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peterie5\Desktop\"/>
    </mc:Choice>
  </mc:AlternateContent>
  <xr:revisionPtr revIDLastSave="0" documentId="13_ncr:1_{6487FF89-0E81-4C4F-B6C1-7C102A823B3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IDE ACHAT" sheetId="1" r:id="rId1"/>
    <sheet name="SCO 2020" sheetId="3" r:id="rId2"/>
  </sheets>
  <definedNames>
    <definedName name="_xlnm._FilterDatabase" localSheetId="0" hidden="1">'AIDE ACHAT'!$A$2:$B$17348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3" i="1"/>
  <c r="B4" i="1"/>
  <c r="B5" i="1"/>
  <c r="B6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7" i="1"/>
  <c r="B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9" i="1"/>
  <c r="A2349" i="3" l="1"/>
  <c r="A2348" i="3"/>
  <c r="A2347" i="3"/>
  <c r="A2346" i="3"/>
  <c r="A2345" i="3"/>
  <c r="A2344" i="3"/>
  <c r="A2343" i="3"/>
  <c r="A2342" i="3"/>
  <c r="A2341" i="3"/>
  <c r="A2340" i="3"/>
  <c r="A2339" i="3"/>
  <c r="A2338" i="3"/>
  <c r="A2337" i="3"/>
  <c r="A2336" i="3"/>
  <c r="A2335" i="3"/>
  <c r="A2334" i="3"/>
  <c r="A2333" i="3"/>
  <c r="A2332" i="3"/>
  <c r="A2331" i="3"/>
  <c r="A2330" i="3"/>
  <c r="A2329" i="3"/>
  <c r="A2328" i="3"/>
  <c r="A2327" i="3"/>
  <c r="A2326" i="3"/>
  <c r="A2325" i="3"/>
  <c r="A2324" i="3"/>
  <c r="A2323" i="3"/>
  <c r="A2322" i="3"/>
  <c r="A2321" i="3"/>
  <c r="A2320" i="3"/>
  <c r="A2319" i="3"/>
  <c r="A2318" i="3"/>
  <c r="A2317" i="3"/>
  <c r="A2316" i="3"/>
  <c r="A2315" i="3"/>
  <c r="A2314" i="3"/>
  <c r="A2313" i="3"/>
  <c r="A2312" i="3"/>
  <c r="A2311" i="3"/>
  <c r="A2310" i="3"/>
  <c r="A2309" i="3"/>
  <c r="A2308" i="3"/>
  <c r="A2307" i="3"/>
  <c r="A2306" i="3"/>
  <c r="A2305" i="3"/>
  <c r="A2304" i="3"/>
  <c r="A2303" i="3"/>
  <c r="A2302" i="3"/>
  <c r="A2301" i="3"/>
  <c r="A2300" i="3"/>
  <c r="A2299" i="3"/>
  <c r="A2298" i="3"/>
  <c r="A904" i="3"/>
  <c r="A903" i="3"/>
  <c r="A902" i="3"/>
  <c r="A901" i="3"/>
  <c r="A833" i="3"/>
  <c r="A832" i="3"/>
  <c r="A831" i="3"/>
  <c r="A782" i="3"/>
  <c r="A781" i="3"/>
  <c r="A780" i="3"/>
  <c r="A779" i="3"/>
  <c r="A778" i="3"/>
  <c r="A777" i="3"/>
  <c r="A776" i="3"/>
</calcChain>
</file>

<file path=xl/sharedStrings.xml><?xml version="1.0" encoding="utf-8"?>
<sst xmlns="http://schemas.openxmlformats.org/spreadsheetml/2006/main" count="6620" uniqueCount="3422">
  <si>
    <t>Produit</t>
  </si>
  <si>
    <t>N° USB</t>
  </si>
  <si>
    <t>Réf</t>
  </si>
  <si>
    <t>1012198</t>
  </si>
  <si>
    <t>CT301-5</t>
  </si>
  <si>
    <t>1128202</t>
  </si>
  <si>
    <t>16280A</t>
  </si>
  <si>
    <t>CT401-2</t>
  </si>
  <si>
    <t>1120212</t>
  </si>
  <si>
    <t>BCI-10T</t>
  </si>
  <si>
    <t>392100</t>
  </si>
  <si>
    <t>392300</t>
  </si>
  <si>
    <t>6-1975D</t>
  </si>
  <si>
    <t>BCI-10S</t>
  </si>
  <si>
    <t>CT302-5</t>
  </si>
  <si>
    <t>12533</t>
  </si>
  <si>
    <t>CT524</t>
  </si>
  <si>
    <t>W0523</t>
  </si>
  <si>
    <t>046021360</t>
  </si>
  <si>
    <t>1131</t>
  </si>
  <si>
    <t>5211366</t>
  </si>
  <si>
    <t>3211366</t>
  </si>
  <si>
    <t>858512</t>
  </si>
  <si>
    <t>T20031</t>
  </si>
  <si>
    <t>750001</t>
  </si>
  <si>
    <t>JZ1501</t>
  </si>
  <si>
    <t>JZ1502</t>
  </si>
  <si>
    <t>JZ1503</t>
  </si>
  <si>
    <t>JZ1504</t>
  </si>
  <si>
    <t>JZ1505</t>
  </si>
  <si>
    <t>757-10</t>
  </si>
  <si>
    <t>8306.01</t>
  </si>
  <si>
    <t>8310.01</t>
  </si>
  <si>
    <t>340120-4</t>
  </si>
  <si>
    <t>340020-7</t>
  </si>
  <si>
    <t>AS21-01</t>
  </si>
  <si>
    <t>031201</t>
  </si>
  <si>
    <t>312011</t>
  </si>
  <si>
    <t>031102</t>
  </si>
  <si>
    <t>AS21-03</t>
  </si>
  <si>
    <t>310011</t>
  </si>
  <si>
    <t>031501</t>
  </si>
  <si>
    <t>323105-4</t>
  </si>
  <si>
    <t>323205-1</t>
  </si>
  <si>
    <t>324206-7</t>
  </si>
  <si>
    <t>324405-4</t>
  </si>
  <si>
    <t>324401-6</t>
  </si>
  <si>
    <t>324605-8</t>
  </si>
  <si>
    <t>324606-5</t>
  </si>
  <si>
    <t>324105-3</t>
  </si>
  <si>
    <t>324106-0</t>
  </si>
  <si>
    <t>21808300</t>
  </si>
  <si>
    <t>325205-9</t>
  </si>
  <si>
    <t>ST1062-4</t>
  </si>
  <si>
    <t>0048104</t>
  </si>
  <si>
    <t>0048106</t>
  </si>
  <si>
    <t>21698301</t>
  </si>
  <si>
    <t>0014176</t>
  </si>
  <si>
    <t>440010</t>
  </si>
  <si>
    <t>440210M</t>
  </si>
  <si>
    <t>0022401</t>
  </si>
  <si>
    <t>ST0507</t>
  </si>
  <si>
    <t>354311</t>
  </si>
  <si>
    <t>0031425</t>
  </si>
  <si>
    <t>455211-0</t>
  </si>
  <si>
    <t>0035034</t>
  </si>
  <si>
    <t>352111-7</t>
  </si>
  <si>
    <t>3530119</t>
  </si>
  <si>
    <t>040422</t>
  </si>
  <si>
    <t>0113088</t>
  </si>
  <si>
    <t>370111-3</t>
  </si>
  <si>
    <t>00090</t>
  </si>
  <si>
    <t>322120</t>
  </si>
  <si>
    <t>322130</t>
  </si>
  <si>
    <t>322320</t>
  </si>
  <si>
    <t>322330</t>
  </si>
  <si>
    <t>322420</t>
  </si>
  <si>
    <t>AS-0901</t>
  </si>
  <si>
    <t>039630</t>
  </si>
  <si>
    <t>AS-34</t>
  </si>
  <si>
    <t>321620</t>
  </si>
  <si>
    <t>330820</t>
  </si>
  <si>
    <t>033010</t>
  </si>
  <si>
    <t>033030</t>
  </si>
  <si>
    <t>033040</t>
  </si>
  <si>
    <t>033050</t>
  </si>
  <si>
    <t>AS-37</t>
  </si>
  <si>
    <t>AS-12</t>
  </si>
  <si>
    <t>HD041</t>
  </si>
  <si>
    <t>533100</t>
  </si>
  <si>
    <t>PP8230</t>
  </si>
  <si>
    <t>401111</t>
  </si>
  <si>
    <t>91-1</t>
  </si>
  <si>
    <t>339410</t>
  </si>
  <si>
    <t>403411</t>
  </si>
  <si>
    <t>406411</t>
  </si>
  <si>
    <t>565000</t>
  </si>
  <si>
    <t>400111</t>
  </si>
  <si>
    <t>011336</t>
  </si>
  <si>
    <t>011335</t>
  </si>
  <si>
    <t>115131</t>
  </si>
  <si>
    <t>A-40</t>
  </si>
  <si>
    <t>83521</t>
  </si>
  <si>
    <t>83522</t>
  </si>
  <si>
    <t>11437</t>
  </si>
  <si>
    <t>83520</t>
  </si>
  <si>
    <t>11438</t>
  </si>
  <si>
    <t>83524</t>
  </si>
  <si>
    <t>33301</t>
  </si>
  <si>
    <t>839000</t>
  </si>
  <si>
    <t>SV130</t>
  </si>
  <si>
    <t>83555</t>
  </si>
  <si>
    <t>83559</t>
  </si>
  <si>
    <t>043660</t>
  </si>
  <si>
    <t>40402</t>
  </si>
  <si>
    <t>46375</t>
  </si>
  <si>
    <t>83568</t>
  </si>
  <si>
    <t>76780</t>
  </si>
  <si>
    <t>76781</t>
  </si>
  <si>
    <t>76822</t>
  </si>
  <si>
    <t>30A</t>
  </si>
  <si>
    <t>AWG97036</t>
  </si>
  <si>
    <t>877000</t>
  </si>
  <si>
    <t>ER153</t>
  </si>
  <si>
    <t>11440</t>
  </si>
  <si>
    <t>74840</t>
  </si>
  <si>
    <t>542000</t>
  </si>
  <si>
    <t>3045D</t>
  </si>
  <si>
    <t>ASG97126</t>
  </si>
  <si>
    <t>KR971291</t>
  </si>
  <si>
    <t>921186</t>
  </si>
  <si>
    <t>045187</t>
  </si>
  <si>
    <t>KR971292</t>
  </si>
  <si>
    <t>ASG97125</t>
  </si>
  <si>
    <t>000065</t>
  </si>
  <si>
    <t>ASG97157</t>
  </si>
  <si>
    <t>KR971293</t>
  </si>
  <si>
    <t>000070</t>
  </si>
  <si>
    <t>CT1002</t>
  </si>
  <si>
    <t>90651</t>
  </si>
  <si>
    <t>28907</t>
  </si>
  <si>
    <t>83571</t>
  </si>
  <si>
    <t>CB1K</t>
  </si>
  <si>
    <t>5970002</t>
  </si>
  <si>
    <t>7043</t>
  </si>
  <si>
    <t>5970003</t>
  </si>
  <si>
    <t>60052</t>
  </si>
  <si>
    <t>SP12</t>
  </si>
  <si>
    <t>25101</t>
  </si>
  <si>
    <t>050140</t>
  </si>
  <si>
    <t>042620</t>
  </si>
  <si>
    <t>R100</t>
  </si>
  <si>
    <t>420030</t>
  </si>
  <si>
    <t>145200</t>
  </si>
  <si>
    <t>54012120</t>
  </si>
  <si>
    <t>54012100</t>
  </si>
  <si>
    <t>54012130</t>
  </si>
  <si>
    <t>54012150</t>
  </si>
  <si>
    <t>54012170</t>
  </si>
  <si>
    <t>22255</t>
  </si>
  <si>
    <t>16438</t>
  </si>
  <si>
    <t>55002520</t>
  </si>
  <si>
    <t>55002500</t>
  </si>
  <si>
    <t>55002530</t>
  </si>
  <si>
    <t>55002550</t>
  </si>
  <si>
    <t>55002570</t>
  </si>
  <si>
    <t>64786</t>
  </si>
  <si>
    <t>316P</t>
  </si>
  <si>
    <t>SV101</t>
  </si>
  <si>
    <t>KR970296</t>
  </si>
  <si>
    <t>506300</t>
  </si>
  <si>
    <t>506600</t>
  </si>
  <si>
    <t>501600</t>
  </si>
  <si>
    <t>506700</t>
  </si>
  <si>
    <t>KR971288</t>
  </si>
  <si>
    <t>507100</t>
  </si>
  <si>
    <t>506800</t>
  </si>
  <si>
    <t>AT4080</t>
  </si>
  <si>
    <t>KR971263</t>
  </si>
  <si>
    <t>534755</t>
  </si>
  <si>
    <t>534756</t>
  </si>
  <si>
    <t>501700</t>
  </si>
  <si>
    <t>850011</t>
  </si>
  <si>
    <t>026030</t>
  </si>
  <si>
    <t>B4769-00</t>
  </si>
  <si>
    <t>501-180</t>
  </si>
  <si>
    <t>035-060</t>
  </si>
  <si>
    <t>035-063</t>
  </si>
  <si>
    <t>AR5030</t>
  </si>
  <si>
    <t>011300</t>
  </si>
  <si>
    <t>011301</t>
  </si>
  <si>
    <t>526B30</t>
  </si>
  <si>
    <t>011600</t>
  </si>
  <si>
    <t>525B20</t>
  </si>
  <si>
    <t>52650</t>
  </si>
  <si>
    <t>010030</t>
  </si>
  <si>
    <t>526BT30</t>
  </si>
  <si>
    <t>512900</t>
  </si>
  <si>
    <t>525PS1</t>
  </si>
  <si>
    <t>119811</t>
  </si>
  <si>
    <t>593500-4</t>
  </si>
  <si>
    <t>CK3100</t>
  </si>
  <si>
    <t>538800</t>
  </si>
  <si>
    <t>539601</t>
  </si>
  <si>
    <t>539604</t>
  </si>
  <si>
    <t>539605</t>
  </si>
  <si>
    <t>539603</t>
  </si>
  <si>
    <t>539602</t>
  </si>
  <si>
    <t>593501-1</t>
  </si>
  <si>
    <t>CK2100</t>
  </si>
  <si>
    <t>539000</t>
  </si>
  <si>
    <t>00906</t>
  </si>
  <si>
    <t>B5830.26</t>
  </si>
  <si>
    <t>B5819.26</t>
  </si>
  <si>
    <t>B5816-24</t>
  </si>
  <si>
    <t>258530</t>
  </si>
  <si>
    <t>258500</t>
  </si>
  <si>
    <t>583510</t>
  </si>
  <si>
    <t>221-1</t>
  </si>
  <si>
    <t>5818-00</t>
  </si>
  <si>
    <t>230-13</t>
  </si>
  <si>
    <t>245-13</t>
  </si>
  <si>
    <t>701</t>
  </si>
  <si>
    <t>4731-01</t>
  </si>
  <si>
    <t>258600</t>
  </si>
  <si>
    <t>156522</t>
  </si>
  <si>
    <t>058700</t>
  </si>
  <si>
    <t>5528-01</t>
  </si>
  <si>
    <t>TEX853FS</t>
  </si>
  <si>
    <t>TEX853FM</t>
  </si>
  <si>
    <t>TEX853FL</t>
  </si>
  <si>
    <t>7520-01</t>
  </si>
  <si>
    <t>BE1016</t>
  </si>
  <si>
    <t>7520M</t>
  </si>
  <si>
    <t>037400</t>
  </si>
  <si>
    <t>JZ5001-6B</t>
  </si>
  <si>
    <t>561400</t>
  </si>
  <si>
    <t>4733-01</t>
  </si>
  <si>
    <t>200-08</t>
  </si>
  <si>
    <t>203-02</t>
  </si>
  <si>
    <t>79364</t>
  </si>
  <si>
    <t>210T-22</t>
  </si>
  <si>
    <t>575100</t>
  </si>
  <si>
    <t>ABT98417</t>
  </si>
  <si>
    <t>6076G</t>
  </si>
  <si>
    <t>537500</t>
  </si>
  <si>
    <t>32188</t>
  </si>
  <si>
    <t>135409</t>
  </si>
  <si>
    <t>136709</t>
  </si>
  <si>
    <t>136409</t>
  </si>
  <si>
    <t>002041</t>
  </si>
  <si>
    <t>5327</t>
  </si>
  <si>
    <t>5328.003</t>
  </si>
  <si>
    <t>5325.001</t>
  </si>
  <si>
    <t>G03-02</t>
  </si>
  <si>
    <t>039100</t>
  </si>
  <si>
    <t>539300</t>
  </si>
  <si>
    <t>68437</t>
  </si>
  <si>
    <t>684148</t>
  </si>
  <si>
    <t>59939</t>
  </si>
  <si>
    <t>68436</t>
  </si>
  <si>
    <t>59937</t>
  </si>
  <si>
    <t>923348</t>
  </si>
  <si>
    <t>15598</t>
  </si>
  <si>
    <t>967434</t>
  </si>
  <si>
    <t>967435</t>
  </si>
  <si>
    <t>146120</t>
  </si>
  <si>
    <t>279410</t>
  </si>
  <si>
    <t>146122</t>
  </si>
  <si>
    <t>244621</t>
  </si>
  <si>
    <t>242626</t>
  </si>
  <si>
    <t>146123</t>
  </si>
  <si>
    <t>244421</t>
  </si>
  <si>
    <t>235F</t>
  </si>
  <si>
    <t>235M-05</t>
  </si>
  <si>
    <t>152612</t>
  </si>
  <si>
    <t>146134</t>
  </si>
  <si>
    <t>242180</t>
  </si>
  <si>
    <t>244180</t>
  </si>
  <si>
    <t>279810</t>
  </si>
  <si>
    <t>242360-3</t>
  </si>
  <si>
    <t>231F</t>
  </si>
  <si>
    <t>231M-05</t>
  </si>
  <si>
    <t>152712</t>
  </si>
  <si>
    <t>146507</t>
  </si>
  <si>
    <t>244060</t>
  </si>
  <si>
    <t>279110-8</t>
  </si>
  <si>
    <t>146112</t>
  </si>
  <si>
    <t>242020</t>
  </si>
  <si>
    <t>146119</t>
  </si>
  <si>
    <t>242030</t>
  </si>
  <si>
    <t>244030</t>
  </si>
  <si>
    <t>027900</t>
  </si>
  <si>
    <t>146114</t>
  </si>
  <si>
    <t>244040</t>
  </si>
  <si>
    <t>146115</t>
  </si>
  <si>
    <t>146108</t>
  </si>
  <si>
    <t>242120</t>
  </si>
  <si>
    <t>244120</t>
  </si>
  <si>
    <t>146109</t>
  </si>
  <si>
    <t>242130</t>
  </si>
  <si>
    <t>244130</t>
  </si>
  <si>
    <t>229</t>
  </si>
  <si>
    <t>229M-05</t>
  </si>
  <si>
    <t>152012</t>
  </si>
  <si>
    <t>895024</t>
  </si>
  <si>
    <t>242815</t>
  </si>
  <si>
    <t>244069</t>
  </si>
  <si>
    <t>242767</t>
  </si>
  <si>
    <t>244304</t>
  </si>
  <si>
    <t>019110</t>
  </si>
  <si>
    <t>192611</t>
  </si>
  <si>
    <t>191611</t>
  </si>
  <si>
    <t>119410</t>
  </si>
  <si>
    <t>121651</t>
  </si>
  <si>
    <t>191511</t>
  </si>
  <si>
    <t>019100</t>
  </si>
  <si>
    <t>119450</t>
  </si>
  <si>
    <t>119430</t>
  </si>
  <si>
    <t>019600</t>
  </si>
  <si>
    <t>121601</t>
  </si>
  <si>
    <t>519143</t>
  </si>
  <si>
    <t>121621</t>
  </si>
  <si>
    <t>119405</t>
  </si>
  <si>
    <t>196100</t>
  </si>
  <si>
    <t>556E4-HB</t>
  </si>
  <si>
    <t>238</t>
  </si>
  <si>
    <t>238-U</t>
  </si>
  <si>
    <t>152942</t>
  </si>
  <si>
    <t>152922</t>
  </si>
  <si>
    <t>519118</t>
  </si>
  <si>
    <t>018119</t>
  </si>
  <si>
    <t>092211</t>
  </si>
  <si>
    <t>018310</t>
  </si>
  <si>
    <t>640717</t>
  </si>
  <si>
    <t>640721</t>
  </si>
  <si>
    <t>472012</t>
  </si>
  <si>
    <t>037800</t>
  </si>
  <si>
    <t>464212</t>
  </si>
  <si>
    <t>473112</t>
  </si>
  <si>
    <t>464910</t>
  </si>
  <si>
    <t>690210</t>
  </si>
  <si>
    <t>595010</t>
  </si>
  <si>
    <t>466910</t>
  </si>
  <si>
    <t>069600</t>
  </si>
  <si>
    <t>468010</t>
  </si>
  <si>
    <t>468110</t>
  </si>
  <si>
    <t>499110</t>
  </si>
  <si>
    <t>472512</t>
  </si>
  <si>
    <t>693501</t>
  </si>
  <si>
    <t>476510</t>
  </si>
  <si>
    <t>696510</t>
  </si>
  <si>
    <t>270021</t>
  </si>
  <si>
    <t>601005</t>
  </si>
  <si>
    <t>601010</t>
  </si>
  <si>
    <t>QB114W</t>
  </si>
  <si>
    <t>816152</t>
  </si>
  <si>
    <t>851721</t>
  </si>
  <si>
    <t>120-HB</t>
  </si>
  <si>
    <t>18030-HB</t>
  </si>
  <si>
    <t>851723</t>
  </si>
  <si>
    <t>851725</t>
  </si>
  <si>
    <t>851724</t>
  </si>
  <si>
    <t>851722</t>
  </si>
  <si>
    <t>120-2H</t>
  </si>
  <si>
    <t>120-2B</t>
  </si>
  <si>
    <t>120-B</t>
  </si>
  <si>
    <t>120-H</t>
  </si>
  <si>
    <t>18030-2B</t>
  </si>
  <si>
    <t>18030-2H</t>
  </si>
  <si>
    <t>919262</t>
  </si>
  <si>
    <t>919263</t>
  </si>
  <si>
    <t>118</t>
  </si>
  <si>
    <t>119</t>
  </si>
  <si>
    <t>L1810101</t>
  </si>
  <si>
    <t>QB114</t>
  </si>
  <si>
    <t>816158</t>
  </si>
  <si>
    <t>122-HB</t>
  </si>
  <si>
    <t>77503</t>
  </si>
  <si>
    <t>820958</t>
  </si>
  <si>
    <t>77705</t>
  </si>
  <si>
    <t>77905</t>
  </si>
  <si>
    <t>77505</t>
  </si>
  <si>
    <t>539-5</t>
  </si>
  <si>
    <t>820959</t>
  </si>
  <si>
    <t>77707</t>
  </si>
  <si>
    <t>829133</t>
  </si>
  <si>
    <t>77907</t>
  </si>
  <si>
    <t>77507</t>
  </si>
  <si>
    <t>539-7</t>
  </si>
  <si>
    <t>892271</t>
  </si>
  <si>
    <t>77509</t>
  </si>
  <si>
    <t>539-9</t>
  </si>
  <si>
    <t>2613</t>
  </si>
  <si>
    <t>25003-HB</t>
  </si>
  <si>
    <t>25005-HB</t>
  </si>
  <si>
    <t>25007-HB</t>
  </si>
  <si>
    <t>25009-HB</t>
  </si>
  <si>
    <t>25013-HB</t>
  </si>
  <si>
    <t>875584</t>
  </si>
  <si>
    <t>850714</t>
  </si>
  <si>
    <t>SVPN-4WB</t>
  </si>
  <si>
    <t>SVPN-4WG</t>
  </si>
  <si>
    <t>SVPN-4WL</t>
  </si>
  <si>
    <t>SVPN-4WR</t>
  </si>
  <si>
    <t>848248</t>
  </si>
  <si>
    <t>CQ6006S</t>
  </si>
  <si>
    <t>CQ6012S</t>
  </si>
  <si>
    <t>832500</t>
  </si>
  <si>
    <t>14401NC12</t>
  </si>
  <si>
    <t>CQ6006L</t>
  </si>
  <si>
    <t>832002</t>
  </si>
  <si>
    <t>CQ6012L</t>
  </si>
  <si>
    <t>829744</t>
  </si>
  <si>
    <t>183212</t>
  </si>
  <si>
    <t>144NC12</t>
  </si>
  <si>
    <t>256500</t>
  </si>
  <si>
    <t>895789</t>
  </si>
  <si>
    <t>145AM12</t>
  </si>
  <si>
    <t>157SB12</t>
  </si>
  <si>
    <t>CQ6018L</t>
  </si>
  <si>
    <t>829746</t>
  </si>
  <si>
    <t>183218</t>
  </si>
  <si>
    <t>CQ6024L</t>
  </si>
  <si>
    <t>829748</t>
  </si>
  <si>
    <t>183224</t>
  </si>
  <si>
    <t>144NC24</t>
  </si>
  <si>
    <t>256600</t>
  </si>
  <si>
    <t>832017</t>
  </si>
  <si>
    <t>256700</t>
  </si>
  <si>
    <t>832048</t>
  </si>
  <si>
    <t>834010</t>
  </si>
  <si>
    <t>829735</t>
  </si>
  <si>
    <t>832035</t>
  </si>
  <si>
    <t>829600</t>
  </si>
  <si>
    <t>832003</t>
  </si>
  <si>
    <t>256900</t>
  </si>
  <si>
    <t>256800</t>
  </si>
  <si>
    <t>L3641121</t>
  </si>
  <si>
    <t>829738</t>
  </si>
  <si>
    <t>156SB12</t>
  </si>
  <si>
    <t>829736</t>
  </si>
  <si>
    <t>683212</t>
  </si>
  <si>
    <t>887830</t>
  </si>
  <si>
    <t>897110</t>
  </si>
  <si>
    <t>461300</t>
  </si>
  <si>
    <t>L2823480</t>
  </si>
  <si>
    <t>516300</t>
  </si>
  <si>
    <t>516500</t>
  </si>
  <si>
    <t>523400G</t>
  </si>
  <si>
    <t>518100G</t>
  </si>
  <si>
    <t>523500G</t>
  </si>
  <si>
    <t>525600</t>
  </si>
  <si>
    <t>L3622960</t>
  </si>
  <si>
    <t>L3643360</t>
  </si>
  <si>
    <t>L3832480</t>
  </si>
  <si>
    <t>L3642960</t>
  </si>
  <si>
    <t>516100</t>
  </si>
  <si>
    <t>241NC12</t>
  </si>
  <si>
    <t>PHN-12</t>
  </si>
  <si>
    <t>864010</t>
  </si>
  <si>
    <t>275</t>
  </si>
  <si>
    <t>864011</t>
  </si>
  <si>
    <t>241NC25</t>
  </si>
  <si>
    <t>PHN-25</t>
  </si>
  <si>
    <t>864012</t>
  </si>
  <si>
    <t>276</t>
  </si>
  <si>
    <t>PHN-50</t>
  </si>
  <si>
    <t>PHN12-CP</t>
  </si>
  <si>
    <t>2390C6</t>
  </si>
  <si>
    <t>2390G1C6</t>
  </si>
  <si>
    <t>2390G2C6</t>
  </si>
  <si>
    <t>2390MC6</t>
  </si>
  <si>
    <t>836310</t>
  </si>
  <si>
    <t>220NC8</t>
  </si>
  <si>
    <t>229NC8</t>
  </si>
  <si>
    <t>220NC12</t>
  </si>
  <si>
    <t>829770</t>
  </si>
  <si>
    <t>221NWP12</t>
  </si>
  <si>
    <t>862011</t>
  </si>
  <si>
    <t>829773</t>
  </si>
  <si>
    <t>220NC16</t>
  </si>
  <si>
    <t>220NC24</t>
  </si>
  <si>
    <t>829772</t>
  </si>
  <si>
    <t>887833</t>
  </si>
  <si>
    <t>462700</t>
  </si>
  <si>
    <t>334SB10</t>
  </si>
  <si>
    <t>1212</t>
  </si>
  <si>
    <t>829011</t>
  </si>
  <si>
    <t>829009</t>
  </si>
  <si>
    <t>334SB20</t>
  </si>
  <si>
    <t>829012</t>
  </si>
  <si>
    <t>858-6L</t>
  </si>
  <si>
    <t>6101-6WT</t>
  </si>
  <si>
    <t>323SB10</t>
  </si>
  <si>
    <t>858-12L</t>
  </si>
  <si>
    <t>6101-12WT</t>
  </si>
  <si>
    <t>845420</t>
  </si>
  <si>
    <t>325WP12</t>
  </si>
  <si>
    <t>845020</t>
  </si>
  <si>
    <t>071900</t>
  </si>
  <si>
    <t>845445</t>
  </si>
  <si>
    <t>841798</t>
  </si>
  <si>
    <t>845421</t>
  </si>
  <si>
    <t>845021</t>
  </si>
  <si>
    <t>841799</t>
  </si>
  <si>
    <t>323SB20</t>
  </si>
  <si>
    <t>858-24L</t>
  </si>
  <si>
    <t>845422</t>
  </si>
  <si>
    <t>325WP24</t>
  </si>
  <si>
    <t>845022</t>
  </si>
  <si>
    <t>841800</t>
  </si>
  <si>
    <t>6101-24WT</t>
  </si>
  <si>
    <t>6101-50JAR</t>
  </si>
  <si>
    <t>829013</t>
  </si>
  <si>
    <t>SW-FC-S6</t>
  </si>
  <si>
    <t>SW-FC-S12</t>
  </si>
  <si>
    <t>829006</t>
  </si>
  <si>
    <t>868-12</t>
  </si>
  <si>
    <t>846020</t>
  </si>
  <si>
    <t>340WP12</t>
  </si>
  <si>
    <t>892223</t>
  </si>
  <si>
    <t>829007</t>
  </si>
  <si>
    <t>828966</t>
  </si>
  <si>
    <t>902080</t>
  </si>
  <si>
    <t>892224</t>
  </si>
  <si>
    <t>588-1</t>
  </si>
  <si>
    <t>6180-10WT</t>
  </si>
  <si>
    <t>892225</t>
  </si>
  <si>
    <t>590-2</t>
  </si>
  <si>
    <t>6190-6BX</t>
  </si>
  <si>
    <t>848010</t>
  </si>
  <si>
    <t>828964</t>
  </si>
  <si>
    <t>6106-12BX</t>
  </si>
  <si>
    <t>076400</t>
  </si>
  <si>
    <t>6152-12BX</t>
  </si>
  <si>
    <t>828970</t>
  </si>
  <si>
    <t>841254</t>
  </si>
  <si>
    <t>598-1</t>
  </si>
  <si>
    <t>466700</t>
  </si>
  <si>
    <t>598-2</t>
  </si>
  <si>
    <t>6107-12BX</t>
  </si>
  <si>
    <t>598-3</t>
  </si>
  <si>
    <t>6130-8BX</t>
  </si>
  <si>
    <t>598-4</t>
  </si>
  <si>
    <t>6110-10WT</t>
  </si>
  <si>
    <t>598-5</t>
  </si>
  <si>
    <t>6170-6BX</t>
  </si>
  <si>
    <t>320NWP12</t>
  </si>
  <si>
    <t>847010</t>
  </si>
  <si>
    <t>880510</t>
  </si>
  <si>
    <t>804</t>
  </si>
  <si>
    <t>452900</t>
  </si>
  <si>
    <t>494900</t>
  </si>
  <si>
    <t>453400</t>
  </si>
  <si>
    <t>524500</t>
  </si>
  <si>
    <t>524600</t>
  </si>
  <si>
    <t>607-1</t>
  </si>
  <si>
    <t>887832</t>
  </si>
  <si>
    <t>887839</t>
  </si>
  <si>
    <t>887838</t>
  </si>
  <si>
    <t>526000</t>
  </si>
  <si>
    <t>524000</t>
  </si>
  <si>
    <t>520300</t>
  </si>
  <si>
    <t>523000O</t>
  </si>
  <si>
    <t>523800</t>
  </si>
  <si>
    <t>PC1MA</t>
  </si>
  <si>
    <t>PC1MBC</t>
  </si>
  <si>
    <t>PC1MBL</t>
  </si>
  <si>
    <t>PC1MBLC</t>
  </si>
  <si>
    <t>PC1MJ</t>
  </si>
  <si>
    <t>PC1MM</t>
  </si>
  <si>
    <t>PC1MN</t>
  </si>
  <si>
    <t>PC1MO</t>
  </si>
  <si>
    <t>PC1MOR</t>
  </si>
  <si>
    <t>PC1MR</t>
  </si>
  <si>
    <t>PC1MRO</t>
  </si>
  <si>
    <t>PC1MV</t>
  </si>
  <si>
    <t>PC1MVC</t>
  </si>
  <si>
    <t>PC1MVI</t>
  </si>
  <si>
    <t>PC3MA</t>
  </si>
  <si>
    <t>PC3MOR</t>
  </si>
  <si>
    <t>PC3MB</t>
  </si>
  <si>
    <t>PC3MBC</t>
  </si>
  <si>
    <t>PC3MBF</t>
  </si>
  <si>
    <t>PC3MG</t>
  </si>
  <si>
    <t>PC3MJ</t>
  </si>
  <si>
    <t>PC3MJF</t>
  </si>
  <si>
    <t>PC3MM</t>
  </si>
  <si>
    <t>PC3MN</t>
  </si>
  <si>
    <t>PC3MO</t>
  </si>
  <si>
    <t>PC3MRS</t>
  </si>
  <si>
    <t>PC3MR</t>
  </si>
  <si>
    <t>PC3MRO</t>
  </si>
  <si>
    <t>PC3MVC</t>
  </si>
  <si>
    <t>PC3MVF</t>
  </si>
  <si>
    <t>PC3MVI</t>
  </si>
  <si>
    <t>PC5MA</t>
  </si>
  <si>
    <t>PC5MB</t>
  </si>
  <si>
    <t>PC5MBC</t>
  </si>
  <si>
    <t>PC5MBF</t>
  </si>
  <si>
    <t>PC5MJ</t>
  </si>
  <si>
    <t>PC5MM</t>
  </si>
  <si>
    <t>PC5MN</t>
  </si>
  <si>
    <t>PC5MO</t>
  </si>
  <si>
    <t>PC5MOR</t>
  </si>
  <si>
    <t>PC5MR</t>
  </si>
  <si>
    <t>PC5MRO</t>
  </si>
  <si>
    <t>PC5MVC</t>
  </si>
  <si>
    <t>PC5MVF</t>
  </si>
  <si>
    <t>PC5MVI</t>
  </si>
  <si>
    <t>PC5MG</t>
  </si>
  <si>
    <t>PC5MRS</t>
  </si>
  <si>
    <t>672-1</t>
  </si>
  <si>
    <t>PC5M-8</t>
  </si>
  <si>
    <t>PC17KB</t>
  </si>
  <si>
    <t>PC17KBLC</t>
  </si>
  <si>
    <t>PC17KBLF</t>
  </si>
  <si>
    <t>PC17KJ</t>
  </si>
  <si>
    <t>PC17KN</t>
  </si>
  <si>
    <t>PC17KR</t>
  </si>
  <si>
    <t>PC17KRO</t>
  </si>
  <si>
    <t>PC17KV</t>
  </si>
  <si>
    <t>PC8KB</t>
  </si>
  <si>
    <t>PC8KBC</t>
  </si>
  <si>
    <t>PC8KBF</t>
  </si>
  <si>
    <t>PC8KJ</t>
  </si>
  <si>
    <t>PC8KM</t>
  </si>
  <si>
    <t>PC8KN</t>
  </si>
  <si>
    <t>PC8KO</t>
  </si>
  <si>
    <t>PC8KR</t>
  </si>
  <si>
    <t>PC8KRO</t>
  </si>
  <si>
    <t>PC8KVC</t>
  </si>
  <si>
    <t>PC8KVF</t>
  </si>
  <si>
    <t>PC8KVI</t>
  </si>
  <si>
    <t>PC8KG</t>
  </si>
  <si>
    <t>PC8KJF</t>
  </si>
  <si>
    <t>PC8K-8</t>
  </si>
  <si>
    <t>695-1</t>
  </si>
  <si>
    <t>PWE5M-12</t>
  </si>
  <si>
    <t>695-2</t>
  </si>
  <si>
    <t>PWE8K-12</t>
  </si>
  <si>
    <t>1721-02</t>
  </si>
  <si>
    <t>1721-03</t>
  </si>
  <si>
    <t>1721-06</t>
  </si>
  <si>
    <t>1721-09</t>
  </si>
  <si>
    <t>1741-06</t>
  </si>
  <si>
    <t>1741-03</t>
  </si>
  <si>
    <t>1741-09</t>
  </si>
  <si>
    <t>1741-02</t>
  </si>
  <si>
    <t>3302L</t>
  </si>
  <si>
    <t>3301L</t>
  </si>
  <si>
    <t>3303L</t>
  </si>
  <si>
    <t>3304L</t>
  </si>
  <si>
    <t>1701-02</t>
  </si>
  <si>
    <t>1701-03</t>
  </si>
  <si>
    <t>1701-06</t>
  </si>
  <si>
    <t>1701-09</t>
  </si>
  <si>
    <t>351-2</t>
  </si>
  <si>
    <t>351-3</t>
  </si>
  <si>
    <t>351-4</t>
  </si>
  <si>
    <t>351-5</t>
  </si>
  <si>
    <t>351-6</t>
  </si>
  <si>
    <t>351-9</t>
  </si>
  <si>
    <t>MWL5S-A</t>
  </si>
  <si>
    <t>MWL5S-B</t>
  </si>
  <si>
    <t>MWL5S-C</t>
  </si>
  <si>
    <t>MWL5S-D</t>
  </si>
  <si>
    <t>MWL5S-E</t>
  </si>
  <si>
    <t>MWL5S-F</t>
  </si>
  <si>
    <t>MWL5S-G</t>
  </si>
  <si>
    <t>MWL5S-V</t>
  </si>
  <si>
    <t>355769</t>
  </si>
  <si>
    <t>355783</t>
  </si>
  <si>
    <t>355776</t>
  </si>
  <si>
    <t>355790</t>
  </si>
  <si>
    <t>1199001724</t>
  </si>
  <si>
    <t>1199005728</t>
  </si>
  <si>
    <t>1744</t>
  </si>
  <si>
    <t>1199005746</t>
  </si>
  <si>
    <t>1704</t>
  </si>
  <si>
    <t>351WP4</t>
  </si>
  <si>
    <t>MWL5S-4</t>
  </si>
  <si>
    <t>351WP6</t>
  </si>
  <si>
    <t>3312L</t>
  </si>
  <si>
    <t>3311L</t>
  </si>
  <si>
    <t>3313L</t>
  </si>
  <si>
    <t>3314L</t>
  </si>
  <si>
    <t>1751-06</t>
  </si>
  <si>
    <t>1751-09</t>
  </si>
  <si>
    <t>1751-02</t>
  </si>
  <si>
    <t>1751-03</t>
  </si>
  <si>
    <t>351B-2</t>
  </si>
  <si>
    <t>351B-3</t>
  </si>
  <si>
    <t>351B-4</t>
  </si>
  <si>
    <t>351B-5</t>
  </si>
  <si>
    <t>351B-6</t>
  </si>
  <si>
    <t>351B-9</t>
  </si>
  <si>
    <t>MWL6S-A</t>
  </si>
  <si>
    <t>MWL6S-B</t>
  </si>
  <si>
    <t>MWL6S-C</t>
  </si>
  <si>
    <t>MWL6S-D</t>
  </si>
  <si>
    <t>MWL6S-E</t>
  </si>
  <si>
    <t>MWL6S-F</t>
  </si>
  <si>
    <t>MWL6S-G</t>
  </si>
  <si>
    <t>MWL6S-V</t>
  </si>
  <si>
    <t>1754</t>
  </si>
  <si>
    <t>351BWP4</t>
  </si>
  <si>
    <t>MWL6S-4</t>
  </si>
  <si>
    <t>351BWP6</t>
  </si>
  <si>
    <t>613S</t>
  </si>
  <si>
    <t>641MB</t>
  </si>
  <si>
    <t>SETMWL5S-4</t>
  </si>
  <si>
    <t>882405</t>
  </si>
  <si>
    <t>776-1</t>
  </si>
  <si>
    <t>3640-6</t>
  </si>
  <si>
    <t>776-2</t>
  </si>
  <si>
    <t>3300-6</t>
  </si>
  <si>
    <t>1445-03</t>
  </si>
  <si>
    <t>1445-06</t>
  </si>
  <si>
    <t>1445-09</t>
  </si>
  <si>
    <t>3452L</t>
  </si>
  <si>
    <t>3451L</t>
  </si>
  <si>
    <t>3453L</t>
  </si>
  <si>
    <t>3454L</t>
  </si>
  <si>
    <t>2000-02</t>
  </si>
  <si>
    <t>2000-03</t>
  </si>
  <si>
    <t>2000-06</t>
  </si>
  <si>
    <t>2000-09</t>
  </si>
  <si>
    <t>352-2</t>
  </si>
  <si>
    <t>352-3</t>
  </si>
  <si>
    <t>352-5</t>
  </si>
  <si>
    <t>352-9</t>
  </si>
  <si>
    <t>352WP4</t>
  </si>
  <si>
    <t>792-1</t>
  </si>
  <si>
    <t>3410-8BC</t>
  </si>
  <si>
    <t>3442L</t>
  </si>
  <si>
    <t>3441L</t>
  </si>
  <si>
    <t>3443L</t>
  </si>
  <si>
    <t>3444L</t>
  </si>
  <si>
    <t>2300-06</t>
  </si>
  <si>
    <t>2300-03</t>
  </si>
  <si>
    <t>2300-02</t>
  </si>
  <si>
    <t>2300-09</t>
  </si>
  <si>
    <t>4011114</t>
  </si>
  <si>
    <t>4006110</t>
  </si>
  <si>
    <t>350-2</t>
  </si>
  <si>
    <t>350-3</t>
  </si>
  <si>
    <t>350-5</t>
  </si>
  <si>
    <t>350-9</t>
  </si>
  <si>
    <t>350WP4</t>
  </si>
  <si>
    <t>NLF60-A</t>
  </si>
  <si>
    <t>NLF60-B</t>
  </si>
  <si>
    <t>NLF60-C</t>
  </si>
  <si>
    <t>NLF60-D</t>
  </si>
  <si>
    <t>837812</t>
  </si>
  <si>
    <t>4752109</t>
  </si>
  <si>
    <t>313WP8</t>
  </si>
  <si>
    <t>318WP8</t>
  </si>
  <si>
    <t>317WP8</t>
  </si>
  <si>
    <t>314WP8</t>
  </si>
  <si>
    <t>811925</t>
  </si>
  <si>
    <t>811926</t>
  </si>
  <si>
    <t>511L</t>
  </si>
  <si>
    <t>512L</t>
  </si>
  <si>
    <t>513L</t>
  </si>
  <si>
    <t>1771L</t>
  </si>
  <si>
    <t>1772L</t>
  </si>
  <si>
    <t>1773L</t>
  </si>
  <si>
    <t>5130N</t>
  </si>
  <si>
    <t>5130BL</t>
  </si>
  <si>
    <t>5130R</t>
  </si>
  <si>
    <t>5130V</t>
  </si>
  <si>
    <t>9021211</t>
  </si>
  <si>
    <t>926386</t>
  </si>
  <si>
    <t>802800</t>
  </si>
  <si>
    <t>802801</t>
  </si>
  <si>
    <t>802802</t>
  </si>
  <si>
    <t>802803</t>
  </si>
  <si>
    <t>844-1</t>
  </si>
  <si>
    <t>7705L</t>
  </si>
  <si>
    <t>844-2</t>
  </si>
  <si>
    <t>7706L</t>
  </si>
  <si>
    <t>844-3</t>
  </si>
  <si>
    <t>7707L</t>
  </si>
  <si>
    <t>B2P07N</t>
  </si>
  <si>
    <t>B2P07BL</t>
  </si>
  <si>
    <t>B2P07R</t>
  </si>
  <si>
    <t>B2P07V</t>
  </si>
  <si>
    <t>90121</t>
  </si>
  <si>
    <t>90123</t>
  </si>
  <si>
    <t>90125</t>
  </si>
  <si>
    <t>7811L</t>
  </si>
  <si>
    <t>7812L</t>
  </si>
  <si>
    <t>7813L</t>
  </si>
  <si>
    <t>BK440-A</t>
  </si>
  <si>
    <t>BK440-B</t>
  </si>
  <si>
    <t>BK440-C</t>
  </si>
  <si>
    <t>BK440-D</t>
  </si>
  <si>
    <t>BK440-F</t>
  </si>
  <si>
    <t>BK440-P</t>
  </si>
  <si>
    <t>BK440-S</t>
  </si>
  <si>
    <t>BK440-V</t>
  </si>
  <si>
    <t>918457</t>
  </si>
  <si>
    <t>BPS-GPXBN</t>
  </si>
  <si>
    <t>BPS-GPXBBL</t>
  </si>
  <si>
    <t>BPS-GPXBR</t>
  </si>
  <si>
    <t>BPS-GPXBV</t>
  </si>
  <si>
    <t>29194</t>
  </si>
  <si>
    <t>801867</t>
  </si>
  <si>
    <t>ABP80572</t>
  </si>
  <si>
    <t>875-1</t>
  </si>
  <si>
    <t>926403</t>
  </si>
  <si>
    <t>UM170BL</t>
  </si>
  <si>
    <t>UM170N</t>
  </si>
  <si>
    <t>UM170R</t>
  </si>
  <si>
    <t>UM170V</t>
  </si>
  <si>
    <t>UM170BLC</t>
  </si>
  <si>
    <t>UM170O</t>
  </si>
  <si>
    <t>UM170RO</t>
  </si>
  <si>
    <t>UM170VI</t>
  </si>
  <si>
    <t>BL-G2-5-L</t>
  </si>
  <si>
    <t>BL-G2-5-B</t>
  </si>
  <si>
    <t>BL-G2-5-R</t>
  </si>
  <si>
    <t>BL-G2-5-G</t>
  </si>
  <si>
    <t>K497-A</t>
  </si>
  <si>
    <t>K497-B</t>
  </si>
  <si>
    <t>K497-C</t>
  </si>
  <si>
    <t>BL107-A</t>
  </si>
  <si>
    <t>BL107-B</t>
  </si>
  <si>
    <t>BL107-C</t>
  </si>
  <si>
    <t>BL107-D</t>
  </si>
  <si>
    <t>BL107-F</t>
  </si>
  <si>
    <t>BL107-P</t>
  </si>
  <si>
    <t>BL107-S</t>
  </si>
  <si>
    <t>BL107-V</t>
  </si>
  <si>
    <t>2427101</t>
  </si>
  <si>
    <t>2427202</t>
  </si>
  <si>
    <t>2427303</t>
  </si>
  <si>
    <t>2427404</t>
  </si>
  <si>
    <t>2427450</t>
  </si>
  <si>
    <t>2424612</t>
  </si>
  <si>
    <t>2427245</t>
  </si>
  <si>
    <t>2427351</t>
  </si>
  <si>
    <t>2427368</t>
  </si>
  <si>
    <t>BX-V5BL</t>
  </si>
  <si>
    <t>BX-V5N</t>
  </si>
  <si>
    <t>BX-V5V</t>
  </si>
  <si>
    <t>BX-V5R</t>
  </si>
  <si>
    <t>BX-V5RO</t>
  </si>
  <si>
    <t>BX-V5BLC</t>
  </si>
  <si>
    <t>BX-V5VI</t>
  </si>
  <si>
    <t>BX-V7BL</t>
  </si>
  <si>
    <t>BX-V7N</t>
  </si>
  <si>
    <t>BX-V7V</t>
  </si>
  <si>
    <t>BX-V7R</t>
  </si>
  <si>
    <t>2049102</t>
  </si>
  <si>
    <t>2049201</t>
  </si>
  <si>
    <t>2049300</t>
  </si>
  <si>
    <t>2049409</t>
  </si>
  <si>
    <t>SW-VSPN</t>
  </si>
  <si>
    <t>SW-VSPBL</t>
  </si>
  <si>
    <t>SW-VSPR</t>
  </si>
  <si>
    <t>SW-VSPV</t>
  </si>
  <si>
    <t>SW-VSPVI</t>
  </si>
  <si>
    <t>SW-VSPBLC</t>
  </si>
  <si>
    <t>BLVB5N</t>
  </si>
  <si>
    <t>BLVB5BL</t>
  </si>
  <si>
    <t>BLVB5R</t>
  </si>
  <si>
    <t>BLVB5V</t>
  </si>
  <si>
    <t>BLVB5VI</t>
  </si>
  <si>
    <t>BLVB5RO</t>
  </si>
  <si>
    <t>BLVB5BLC</t>
  </si>
  <si>
    <t>UB150BL</t>
  </si>
  <si>
    <t>UB150N</t>
  </si>
  <si>
    <t>UB150R</t>
  </si>
  <si>
    <t>UB150V</t>
  </si>
  <si>
    <t>BLVB7N</t>
  </si>
  <si>
    <t>BLVB7BL</t>
  </si>
  <si>
    <t>BLVB7R</t>
  </si>
  <si>
    <t>BLVB7V</t>
  </si>
  <si>
    <t>UB157BL</t>
  </si>
  <si>
    <t>UB157N</t>
  </si>
  <si>
    <t>UB157R</t>
  </si>
  <si>
    <t>UB157V</t>
  </si>
  <si>
    <t>2062019</t>
  </si>
  <si>
    <t>2062025</t>
  </si>
  <si>
    <t>2062026</t>
  </si>
  <si>
    <t>2062033</t>
  </si>
  <si>
    <t>2062040</t>
  </si>
  <si>
    <t>2062045</t>
  </si>
  <si>
    <t>BL-FR7-LG</t>
  </si>
  <si>
    <t>BL-FR7-O</t>
  </si>
  <si>
    <t>BL-FR7-P</t>
  </si>
  <si>
    <t>399213</t>
  </si>
  <si>
    <t>399220</t>
  </si>
  <si>
    <t>399237</t>
  </si>
  <si>
    <t>399244</t>
  </si>
  <si>
    <t>399251</t>
  </si>
  <si>
    <t>399268</t>
  </si>
  <si>
    <t>399275</t>
  </si>
  <si>
    <t>4141L</t>
  </si>
  <si>
    <t>4142L</t>
  </si>
  <si>
    <t>4144L</t>
  </si>
  <si>
    <t>4145L</t>
  </si>
  <si>
    <t>4143L</t>
  </si>
  <si>
    <t>742534</t>
  </si>
  <si>
    <t>742533</t>
  </si>
  <si>
    <t>742536</t>
  </si>
  <si>
    <t>742530</t>
  </si>
  <si>
    <t>742535</t>
  </si>
  <si>
    <t>742531</t>
  </si>
  <si>
    <t>31255</t>
  </si>
  <si>
    <t>31251</t>
  </si>
  <si>
    <t>31253</t>
  </si>
  <si>
    <t>31252</t>
  </si>
  <si>
    <t>31254</t>
  </si>
  <si>
    <t>364-1</t>
  </si>
  <si>
    <t>364-4</t>
  </si>
  <si>
    <t>364-2</t>
  </si>
  <si>
    <t>364-3</t>
  </si>
  <si>
    <t>364-5</t>
  </si>
  <si>
    <t>364-6</t>
  </si>
  <si>
    <t>364-35</t>
  </si>
  <si>
    <t>364-23</t>
  </si>
  <si>
    <t>1451357</t>
  </si>
  <si>
    <t>742734</t>
  </si>
  <si>
    <t>742735</t>
  </si>
  <si>
    <t>742733</t>
  </si>
  <si>
    <t>742736</t>
  </si>
  <si>
    <t>742730</t>
  </si>
  <si>
    <t>SW-FRLY</t>
  </si>
  <si>
    <t>SW-FRLP</t>
  </si>
  <si>
    <t>SW-FRLG</t>
  </si>
  <si>
    <t>4140-6BC</t>
  </si>
  <si>
    <t>742547</t>
  </si>
  <si>
    <t>4000-4BC</t>
  </si>
  <si>
    <t>364WP4</t>
  </si>
  <si>
    <t>827186</t>
  </si>
  <si>
    <t>364WP6</t>
  </si>
  <si>
    <t>364WP8</t>
  </si>
  <si>
    <t>SH2001</t>
  </si>
  <si>
    <t>1399L</t>
  </si>
  <si>
    <t>848160</t>
  </si>
  <si>
    <t>802420</t>
  </si>
  <si>
    <t>ZL73W</t>
  </si>
  <si>
    <t>ZLE53W</t>
  </si>
  <si>
    <t>ZL33W</t>
  </si>
  <si>
    <t>ZLC31W</t>
  </si>
  <si>
    <t>ZL103W</t>
  </si>
  <si>
    <t>801298</t>
  </si>
  <si>
    <t>79452</t>
  </si>
  <si>
    <t>822135</t>
  </si>
  <si>
    <t>895933</t>
  </si>
  <si>
    <t>ZTTH5</t>
  </si>
  <si>
    <t>870614</t>
  </si>
  <si>
    <t>810475</t>
  </si>
  <si>
    <t>ZT45</t>
  </si>
  <si>
    <t>879424</t>
  </si>
  <si>
    <t>346194</t>
  </si>
  <si>
    <t>346217</t>
  </si>
  <si>
    <t>879435</t>
  </si>
  <si>
    <t>100101024</t>
  </si>
  <si>
    <t>9779</t>
  </si>
  <si>
    <t>A2T-CABAS</t>
  </si>
  <si>
    <t>EDT</t>
  </si>
  <si>
    <t>CAS</t>
  </si>
  <si>
    <t>CAP</t>
  </si>
  <si>
    <t>IMAP</t>
  </si>
  <si>
    <t>IMAG</t>
  </si>
  <si>
    <t>72562</t>
  </si>
  <si>
    <t>BP</t>
  </si>
  <si>
    <t>20329</t>
  </si>
  <si>
    <t>2129</t>
  </si>
  <si>
    <t>2133</t>
  </si>
  <si>
    <t>2121</t>
  </si>
  <si>
    <t>2141</t>
  </si>
  <si>
    <t>2104</t>
  </si>
  <si>
    <t>2101-5</t>
  </si>
  <si>
    <t>3110</t>
  </si>
  <si>
    <t>2151</t>
  </si>
  <si>
    <t>231</t>
  </si>
  <si>
    <t>1429</t>
  </si>
  <si>
    <t>36285</t>
  </si>
  <si>
    <t>36286</t>
  </si>
  <si>
    <t>A44213</t>
  </si>
  <si>
    <t>K4213</t>
  </si>
  <si>
    <t>SP420</t>
  </si>
  <si>
    <t>SP520</t>
  </si>
  <si>
    <t>SP620</t>
  </si>
  <si>
    <t>1468</t>
  </si>
  <si>
    <t>25658</t>
  </si>
  <si>
    <t>25698</t>
  </si>
  <si>
    <t>25652</t>
  </si>
  <si>
    <t>1570</t>
  </si>
  <si>
    <t>1465</t>
  </si>
  <si>
    <t>23050</t>
  </si>
  <si>
    <t>51954</t>
  </si>
  <si>
    <t>51956</t>
  </si>
  <si>
    <t>501970</t>
  </si>
  <si>
    <t>1409</t>
  </si>
  <si>
    <t>1416</t>
  </si>
  <si>
    <t>7272008</t>
  </si>
  <si>
    <t>23594</t>
  </si>
  <si>
    <t>PRE250NG</t>
  </si>
  <si>
    <t>17816</t>
  </si>
  <si>
    <t>016158</t>
  </si>
  <si>
    <t>015160</t>
  </si>
  <si>
    <t>AN-2050</t>
  </si>
  <si>
    <t>64991</t>
  </si>
  <si>
    <t>64992</t>
  </si>
  <si>
    <t>38705</t>
  </si>
  <si>
    <t>10068</t>
  </si>
  <si>
    <t>10065</t>
  </si>
  <si>
    <t>17794</t>
  </si>
  <si>
    <t>10835</t>
  </si>
  <si>
    <t>10836</t>
  </si>
  <si>
    <t>17804</t>
  </si>
  <si>
    <t>10972A</t>
  </si>
  <si>
    <t>11897A</t>
  </si>
  <si>
    <t>11898</t>
  </si>
  <si>
    <t>11899</t>
  </si>
  <si>
    <t>1109-1</t>
  </si>
  <si>
    <t>11900A</t>
  </si>
  <si>
    <t>1109-2</t>
  </si>
  <si>
    <t>13438A</t>
  </si>
  <si>
    <t>1109-3</t>
  </si>
  <si>
    <t>15002A</t>
  </si>
  <si>
    <t>1109-4</t>
  </si>
  <si>
    <t>15003A</t>
  </si>
  <si>
    <t>1109-5</t>
  </si>
  <si>
    <t>15004A</t>
  </si>
  <si>
    <t>1109-6</t>
  </si>
  <si>
    <t>15005A</t>
  </si>
  <si>
    <t>79450</t>
  </si>
  <si>
    <t>79451</t>
  </si>
  <si>
    <t>100104468</t>
  </si>
  <si>
    <t>4864</t>
  </si>
  <si>
    <t>4865</t>
  </si>
  <si>
    <t>4866</t>
  </si>
  <si>
    <t>3733AMI</t>
  </si>
  <si>
    <t>3734AMI</t>
  </si>
  <si>
    <t>82047</t>
  </si>
  <si>
    <t>100106284</t>
  </si>
  <si>
    <t>100106979</t>
  </si>
  <si>
    <t>100102740</t>
  </si>
  <si>
    <t>HW695CR</t>
  </si>
  <si>
    <t>8461CR</t>
  </si>
  <si>
    <t>8432N</t>
  </si>
  <si>
    <t>HW678CR</t>
  </si>
  <si>
    <t>HW670CR</t>
  </si>
  <si>
    <t>HW671CR</t>
  </si>
  <si>
    <t>HW673CR</t>
  </si>
  <si>
    <t>HW674CR</t>
  </si>
  <si>
    <t>HW675CR</t>
  </si>
  <si>
    <t>HW676CR</t>
  </si>
  <si>
    <t>9933N</t>
  </si>
  <si>
    <t>4460203</t>
  </si>
  <si>
    <t>4460303</t>
  </si>
  <si>
    <t>4460403</t>
  </si>
  <si>
    <t>4460103</t>
  </si>
  <si>
    <t>4472702</t>
  </si>
  <si>
    <t>4474102</t>
  </si>
  <si>
    <t>4474202</t>
  </si>
  <si>
    <t>4474302</t>
  </si>
  <si>
    <t>4472205</t>
  </si>
  <si>
    <t>4471101</t>
  </si>
  <si>
    <t>306-07</t>
  </si>
  <si>
    <t>306-04</t>
  </si>
  <si>
    <t>306-02</t>
  </si>
  <si>
    <t>306-13</t>
  </si>
  <si>
    <t>306-08</t>
  </si>
  <si>
    <t>306-09</t>
  </si>
  <si>
    <t>71624</t>
  </si>
  <si>
    <t>71627</t>
  </si>
  <si>
    <t>71628</t>
  </si>
  <si>
    <t>82380</t>
  </si>
  <si>
    <t>93T-22</t>
  </si>
  <si>
    <t>93T-23</t>
  </si>
  <si>
    <t>93T-59</t>
  </si>
  <si>
    <t>911253</t>
  </si>
  <si>
    <t>981262</t>
  </si>
  <si>
    <t>1000-02</t>
  </si>
  <si>
    <t>1000-03</t>
  </si>
  <si>
    <t>1000-07</t>
  </si>
  <si>
    <t>1000-08</t>
  </si>
  <si>
    <t>1000-19</t>
  </si>
  <si>
    <t>1000-52</t>
  </si>
  <si>
    <t>1000-53</t>
  </si>
  <si>
    <t>1000-58</t>
  </si>
  <si>
    <t>100200131</t>
  </si>
  <si>
    <t>100200155</t>
  </si>
  <si>
    <t>114283</t>
  </si>
  <si>
    <t>100200172</t>
  </si>
  <si>
    <t>114383</t>
  </si>
  <si>
    <t>114483</t>
  </si>
  <si>
    <t>144187</t>
  </si>
  <si>
    <t>150-02</t>
  </si>
  <si>
    <t>150-04</t>
  </si>
  <si>
    <t>150T-20</t>
  </si>
  <si>
    <t>150-07</t>
  </si>
  <si>
    <t>150T-22</t>
  </si>
  <si>
    <t>150-08</t>
  </si>
  <si>
    <t>150T-23</t>
  </si>
  <si>
    <t>150-10</t>
  </si>
  <si>
    <t>150T-52</t>
  </si>
  <si>
    <t>150-13</t>
  </si>
  <si>
    <t>150T-53</t>
  </si>
  <si>
    <t>150T-18</t>
  </si>
  <si>
    <t>150T-58</t>
  </si>
  <si>
    <t>150T-19</t>
  </si>
  <si>
    <t>150T-59</t>
  </si>
  <si>
    <t>10202</t>
  </si>
  <si>
    <t>10207</t>
  </si>
  <si>
    <t>10203</t>
  </si>
  <si>
    <t>22212</t>
  </si>
  <si>
    <t>22214</t>
  </si>
  <si>
    <t>22213</t>
  </si>
  <si>
    <t>599112</t>
  </si>
  <si>
    <t>59812</t>
  </si>
  <si>
    <t>598112</t>
  </si>
  <si>
    <t>59312</t>
  </si>
  <si>
    <t>597112</t>
  </si>
  <si>
    <t>59612</t>
  </si>
  <si>
    <t>5912</t>
  </si>
  <si>
    <t>473091</t>
  </si>
  <si>
    <t>47308</t>
  </si>
  <si>
    <t>47303</t>
  </si>
  <si>
    <t>473071</t>
  </si>
  <si>
    <t>47306</t>
  </si>
  <si>
    <t>473081</t>
  </si>
  <si>
    <t>4730</t>
  </si>
  <si>
    <t>4830</t>
  </si>
  <si>
    <t>5312</t>
  </si>
  <si>
    <t>1220-1</t>
  </si>
  <si>
    <t>5612</t>
  </si>
  <si>
    <t>100201056</t>
  </si>
  <si>
    <t>100200675</t>
  </si>
  <si>
    <t>100200696</t>
  </si>
  <si>
    <t>100200902</t>
  </si>
  <si>
    <t>1201</t>
  </si>
  <si>
    <t>1202</t>
  </si>
  <si>
    <t>1203</t>
  </si>
  <si>
    <t>017083</t>
  </si>
  <si>
    <t>016983-08</t>
  </si>
  <si>
    <t>113783</t>
  </si>
  <si>
    <t>113283</t>
  </si>
  <si>
    <t>40400A</t>
  </si>
  <si>
    <t>214083</t>
  </si>
  <si>
    <t>021383</t>
  </si>
  <si>
    <t>020883</t>
  </si>
  <si>
    <t>506025A</t>
  </si>
  <si>
    <t>507040A</t>
  </si>
  <si>
    <t>1301</t>
  </si>
  <si>
    <t>027087</t>
  </si>
  <si>
    <t>092621</t>
  </si>
  <si>
    <t>100200413</t>
  </si>
  <si>
    <t>100202208</t>
  </si>
  <si>
    <t>100204978</t>
  </si>
  <si>
    <t>100100457</t>
  </si>
  <si>
    <t>100103459</t>
  </si>
  <si>
    <t>100104025</t>
  </si>
  <si>
    <t>100100757</t>
  </si>
  <si>
    <t>100103047</t>
  </si>
  <si>
    <t>100104817</t>
  </si>
  <si>
    <t>100104209</t>
  </si>
  <si>
    <t>100101021</t>
  </si>
  <si>
    <t>100103349</t>
  </si>
  <si>
    <t>100105050</t>
  </si>
  <si>
    <t>100102293</t>
  </si>
  <si>
    <t>100101449</t>
  </si>
  <si>
    <t>100104609</t>
  </si>
  <si>
    <t>100101713</t>
  </si>
  <si>
    <t>100105278</t>
  </si>
  <si>
    <t>100104874</t>
  </si>
  <si>
    <t>100105313</t>
  </si>
  <si>
    <t>91-130</t>
  </si>
  <si>
    <t>101005</t>
  </si>
  <si>
    <t>2261</t>
  </si>
  <si>
    <t>1266-1</t>
  </si>
  <si>
    <t>2262</t>
  </si>
  <si>
    <t>1267-1</t>
  </si>
  <si>
    <t>1267-2</t>
  </si>
  <si>
    <t>1267-3</t>
  </si>
  <si>
    <t>1267-4</t>
  </si>
  <si>
    <t>1267-5</t>
  </si>
  <si>
    <t>1267-6</t>
  </si>
  <si>
    <t>1267-7</t>
  </si>
  <si>
    <t>1267-8</t>
  </si>
  <si>
    <t>1267-9</t>
  </si>
  <si>
    <t>100102267</t>
  </si>
  <si>
    <t>2263</t>
  </si>
  <si>
    <t>3436</t>
  </si>
  <si>
    <t>2264</t>
  </si>
  <si>
    <t>3437</t>
  </si>
  <si>
    <t>2879</t>
  </si>
  <si>
    <t>100103890</t>
  </si>
  <si>
    <t>100100811</t>
  </si>
  <si>
    <t>100100963</t>
  </si>
  <si>
    <t>100104920</t>
  </si>
  <si>
    <t>1277-1</t>
  </si>
  <si>
    <t>100105462</t>
  </si>
  <si>
    <t>1277-2</t>
  </si>
  <si>
    <t>100105470</t>
  </si>
  <si>
    <t>100100955</t>
  </si>
  <si>
    <t>100104177</t>
  </si>
  <si>
    <t>100100368</t>
  </si>
  <si>
    <t>100101302</t>
  </si>
  <si>
    <t>100105472</t>
  </si>
  <si>
    <t>100105471</t>
  </si>
  <si>
    <t>400006765</t>
  </si>
  <si>
    <t>400013590</t>
  </si>
  <si>
    <t>100100752</t>
  </si>
  <si>
    <t>100100214</t>
  </si>
  <si>
    <t>100103871</t>
  </si>
  <si>
    <t>100101235</t>
  </si>
  <si>
    <t>1289-2</t>
  </si>
  <si>
    <t>100105475</t>
  </si>
  <si>
    <t>1282-1</t>
  </si>
  <si>
    <t>100105474</t>
  </si>
  <si>
    <t>100100730</t>
  </si>
  <si>
    <t>100100434</t>
  </si>
  <si>
    <t>100102202</t>
  </si>
  <si>
    <t>100104894</t>
  </si>
  <si>
    <t>100105477</t>
  </si>
  <si>
    <t>100105476</t>
  </si>
  <si>
    <t>400006766</t>
  </si>
  <si>
    <t>400002772</t>
  </si>
  <si>
    <t>1297-1</t>
  </si>
  <si>
    <t>400002770</t>
  </si>
  <si>
    <t>1298-1</t>
  </si>
  <si>
    <t>1298-2</t>
  </si>
  <si>
    <t>1298-3</t>
  </si>
  <si>
    <t>1298-4</t>
  </si>
  <si>
    <t>1298-5</t>
  </si>
  <si>
    <t>1298-6</t>
  </si>
  <si>
    <t>1298-7</t>
  </si>
  <si>
    <t>1298-8</t>
  </si>
  <si>
    <t>1298-9</t>
  </si>
  <si>
    <t>1298-10</t>
  </si>
  <si>
    <t>400016222</t>
  </si>
  <si>
    <t>1299-1</t>
  </si>
  <si>
    <t>100103255</t>
  </si>
  <si>
    <t>100103768</t>
  </si>
  <si>
    <t>2429</t>
  </si>
  <si>
    <t>3438</t>
  </si>
  <si>
    <t>2266</t>
  </si>
  <si>
    <t>400076044</t>
  </si>
  <si>
    <t>400076045</t>
  </si>
  <si>
    <t>400076046</t>
  </si>
  <si>
    <t>400076047</t>
  </si>
  <si>
    <t>100103774</t>
  </si>
  <si>
    <t>1308-1</t>
  </si>
  <si>
    <t>100102940</t>
  </si>
  <si>
    <t>1308-2</t>
  </si>
  <si>
    <t>100102976</t>
  </si>
  <si>
    <t>1308-3</t>
  </si>
  <si>
    <t>100102468</t>
  </si>
  <si>
    <t>1308-4</t>
  </si>
  <si>
    <t>100105479</t>
  </si>
  <si>
    <t>1308-5</t>
  </si>
  <si>
    <t>100105478</t>
  </si>
  <si>
    <t>1308-6</t>
  </si>
  <si>
    <t>400009670</t>
  </si>
  <si>
    <t>1308-7</t>
  </si>
  <si>
    <t>400002774</t>
  </si>
  <si>
    <t>1308-8</t>
  </si>
  <si>
    <t>400002773</t>
  </si>
  <si>
    <t>1309-1</t>
  </si>
  <si>
    <t>1309-2</t>
  </si>
  <si>
    <t>1309-3</t>
  </si>
  <si>
    <t>1309-4</t>
  </si>
  <si>
    <t>1310-1</t>
  </si>
  <si>
    <t>1310-2</t>
  </si>
  <si>
    <t>1310-3</t>
  </si>
  <si>
    <t>1310-4</t>
  </si>
  <si>
    <t>1310-5</t>
  </si>
  <si>
    <t>100102638</t>
  </si>
  <si>
    <t>400016250</t>
  </si>
  <si>
    <t>2436</t>
  </si>
  <si>
    <t>6061</t>
  </si>
  <si>
    <t>2634</t>
  </si>
  <si>
    <t>400006760</t>
  </si>
  <si>
    <t>400006762</t>
  </si>
  <si>
    <t>400006763</t>
  </si>
  <si>
    <t>400006761</t>
  </si>
  <si>
    <t>1324-1</t>
  </si>
  <si>
    <t>400067932</t>
  </si>
  <si>
    <t>1324-2</t>
  </si>
  <si>
    <t>400067935</t>
  </si>
  <si>
    <t>100103501</t>
  </si>
  <si>
    <t>100104919</t>
  </si>
  <si>
    <t>100104499</t>
  </si>
  <si>
    <t>100101327</t>
  </si>
  <si>
    <t>100105481</t>
  </si>
  <si>
    <t>100105480</t>
  </si>
  <si>
    <t>400006764</t>
  </si>
  <si>
    <t>400002778</t>
  </si>
  <si>
    <t>1332-1</t>
  </si>
  <si>
    <t>400002775</t>
  </si>
  <si>
    <t>1332-3</t>
  </si>
  <si>
    <t>1332-4</t>
  </si>
  <si>
    <t>1332-5</t>
  </si>
  <si>
    <t>1332-6</t>
  </si>
  <si>
    <t>1332-7</t>
  </si>
  <si>
    <t>1333-1</t>
  </si>
  <si>
    <t>1333-2</t>
  </si>
  <si>
    <t>1333-3</t>
  </si>
  <si>
    <t>1333-4</t>
  </si>
  <si>
    <t>1333-5</t>
  </si>
  <si>
    <t>100102639</t>
  </si>
  <si>
    <t>1334-1</t>
  </si>
  <si>
    <t>400016252</t>
  </si>
  <si>
    <t>100101671</t>
  </si>
  <si>
    <t>100104573</t>
  </si>
  <si>
    <t>100100679</t>
  </si>
  <si>
    <t>100102053</t>
  </si>
  <si>
    <t>100102811</t>
  </si>
  <si>
    <t>100100926</t>
  </si>
  <si>
    <t>2430</t>
  </si>
  <si>
    <t>2267</t>
  </si>
  <si>
    <t>2437</t>
  </si>
  <si>
    <t>2635</t>
  </si>
  <si>
    <t>100104174</t>
  </si>
  <si>
    <t>400009671</t>
  </si>
  <si>
    <t>100104418</t>
  </si>
  <si>
    <t>100101427</t>
  </si>
  <si>
    <t>1349-1</t>
  </si>
  <si>
    <t>400016253</t>
  </si>
  <si>
    <t>400099747</t>
  </si>
  <si>
    <t>1350-1</t>
  </si>
  <si>
    <t>400037800</t>
  </si>
  <si>
    <t>400009672</t>
  </si>
  <si>
    <t>1350-2</t>
  </si>
  <si>
    <t>400092042</t>
  </si>
  <si>
    <t>1350-3</t>
  </si>
  <si>
    <t>400092043</t>
  </si>
  <si>
    <t>1350-4</t>
  </si>
  <si>
    <t>400092044</t>
  </si>
  <si>
    <t>1350-5</t>
  </si>
  <si>
    <t>400092045</t>
  </si>
  <si>
    <t>100104778</t>
  </si>
  <si>
    <t>100104680</t>
  </si>
  <si>
    <t>100101685</t>
  </si>
  <si>
    <t>100104935</t>
  </si>
  <si>
    <t>100101991</t>
  </si>
  <si>
    <t>100100306</t>
  </si>
  <si>
    <t>100100880</t>
  </si>
  <si>
    <t>100105429</t>
  </si>
  <si>
    <t>100100853</t>
  </si>
  <si>
    <t>100104437</t>
  </si>
  <si>
    <t>100102385</t>
  </si>
  <si>
    <t>100103840</t>
  </si>
  <si>
    <t>100103034</t>
  </si>
  <si>
    <t>100104139</t>
  </si>
  <si>
    <t>100103420</t>
  </si>
  <si>
    <t>100102827</t>
  </si>
  <si>
    <t>100104678</t>
  </si>
  <si>
    <t>100102398</t>
  </si>
  <si>
    <t>100104456</t>
  </si>
  <si>
    <t>100104584</t>
  </si>
  <si>
    <t>100101188</t>
  </si>
  <si>
    <t>100100712</t>
  </si>
  <si>
    <t>100100452</t>
  </si>
  <si>
    <t>100100364</t>
  </si>
  <si>
    <t>100104079</t>
  </si>
  <si>
    <t>100104929</t>
  </si>
  <si>
    <t>100101662</t>
  </si>
  <si>
    <t>100103646</t>
  </si>
  <si>
    <t>400002790</t>
  </si>
  <si>
    <t>100105660</t>
  </si>
  <si>
    <t>100105661</t>
  </si>
  <si>
    <t>400002792</t>
  </si>
  <si>
    <t>100105662</t>
  </si>
  <si>
    <t>400002795</t>
  </si>
  <si>
    <t>1384-1</t>
  </si>
  <si>
    <t>400037791</t>
  </si>
  <si>
    <t>100105130</t>
  </si>
  <si>
    <t>100104083</t>
  </si>
  <si>
    <t>400026554</t>
  </si>
  <si>
    <t>400026555</t>
  </si>
  <si>
    <t>100101205</t>
  </si>
  <si>
    <t>100100589</t>
  </si>
  <si>
    <t>100100174</t>
  </si>
  <si>
    <t>100102219</t>
  </si>
  <si>
    <t>400002780</t>
  </si>
  <si>
    <t>400002781</t>
  </si>
  <si>
    <t>400002785</t>
  </si>
  <si>
    <t>400067937</t>
  </si>
  <si>
    <t>100102709</t>
  </si>
  <si>
    <t>400002786</t>
  </si>
  <si>
    <t>100103156</t>
  </si>
  <si>
    <t>400002788</t>
  </si>
  <si>
    <t>400099766</t>
  </si>
  <si>
    <t>100100321</t>
  </si>
  <si>
    <t>100103088</t>
  </si>
  <si>
    <t>400006767</t>
  </si>
  <si>
    <t>400006768</t>
  </si>
  <si>
    <t>100104982</t>
  </si>
  <si>
    <t>100105369</t>
  </si>
  <si>
    <t>100101754</t>
  </si>
  <si>
    <t>400037799</t>
  </si>
  <si>
    <t>400067936</t>
  </si>
  <si>
    <t>100104900</t>
  </si>
  <si>
    <t>100103343</t>
  </si>
  <si>
    <t>100105424</t>
  </si>
  <si>
    <t>400013592</t>
  </si>
  <si>
    <t>1418-1</t>
  </si>
  <si>
    <t>400013591</t>
  </si>
  <si>
    <t>100105389</t>
  </si>
  <si>
    <t>100102794</t>
  </si>
  <si>
    <t>100100978</t>
  </si>
  <si>
    <t>100103864</t>
  </si>
  <si>
    <t>100104862</t>
  </si>
  <si>
    <t>100101022</t>
  </si>
  <si>
    <t>100103179</t>
  </si>
  <si>
    <t>400100170</t>
  </si>
  <si>
    <t>100104915</t>
  </si>
  <si>
    <t>1427-1</t>
  </si>
  <si>
    <t>400026557</t>
  </si>
  <si>
    <t>100202020</t>
  </si>
  <si>
    <t>100202240</t>
  </si>
  <si>
    <t>100202366</t>
  </si>
  <si>
    <t>763070A</t>
  </si>
  <si>
    <t>2202AMI</t>
  </si>
  <si>
    <t>100201640</t>
  </si>
  <si>
    <t>100201525</t>
  </si>
  <si>
    <t>OV20</t>
  </si>
  <si>
    <t>1436-1</t>
  </si>
  <si>
    <t>OV21</t>
  </si>
  <si>
    <t>1436-2</t>
  </si>
  <si>
    <t>OV22</t>
  </si>
  <si>
    <t>1436-3</t>
  </si>
  <si>
    <t>OV23</t>
  </si>
  <si>
    <t>1436-4</t>
  </si>
  <si>
    <t>OV24</t>
  </si>
  <si>
    <t>1436-5</t>
  </si>
  <si>
    <t>OV25</t>
  </si>
  <si>
    <t>1436-6</t>
  </si>
  <si>
    <t>OV26</t>
  </si>
  <si>
    <t>1436-7</t>
  </si>
  <si>
    <t>OV27</t>
  </si>
  <si>
    <t>1436-8</t>
  </si>
  <si>
    <t>OV28</t>
  </si>
  <si>
    <t>1436-9</t>
  </si>
  <si>
    <t>OV29</t>
  </si>
  <si>
    <t>OV30</t>
  </si>
  <si>
    <t>1437-1</t>
  </si>
  <si>
    <t>OV31</t>
  </si>
  <si>
    <t>1437-2</t>
  </si>
  <si>
    <t>OV32</t>
  </si>
  <si>
    <t>1437-3</t>
  </si>
  <si>
    <t>OV33</t>
  </si>
  <si>
    <t>1252AS</t>
  </si>
  <si>
    <t>1202AS</t>
  </si>
  <si>
    <t>OV1</t>
  </si>
  <si>
    <t>1440-1</t>
  </si>
  <si>
    <t>OV2</t>
  </si>
  <si>
    <t>1440-2</t>
  </si>
  <si>
    <t>OV3</t>
  </si>
  <si>
    <t>1440-3</t>
  </si>
  <si>
    <t>OV4</t>
  </si>
  <si>
    <t>1440-4</t>
  </si>
  <si>
    <t>OV5</t>
  </si>
  <si>
    <t>1440-5</t>
  </si>
  <si>
    <t>OV6</t>
  </si>
  <si>
    <t>1440-6</t>
  </si>
  <si>
    <t>OV7</t>
  </si>
  <si>
    <t>1440-7</t>
  </si>
  <si>
    <t>OV8</t>
  </si>
  <si>
    <t>1440-8</t>
  </si>
  <si>
    <t>OV9</t>
  </si>
  <si>
    <t>1440-9</t>
  </si>
  <si>
    <t>OV10</t>
  </si>
  <si>
    <t>OV11</t>
  </si>
  <si>
    <t>1441-1</t>
  </si>
  <si>
    <t>OV12</t>
  </si>
  <si>
    <t>1441-2</t>
  </si>
  <si>
    <t>OV13</t>
  </si>
  <si>
    <t>1441-3</t>
  </si>
  <si>
    <t>OV14</t>
  </si>
  <si>
    <t>1441-4</t>
  </si>
  <si>
    <t>OV15</t>
  </si>
  <si>
    <t>1441-5</t>
  </si>
  <si>
    <t>OV34</t>
  </si>
  <si>
    <t>200145</t>
  </si>
  <si>
    <t>205045</t>
  </si>
  <si>
    <t>201045</t>
  </si>
  <si>
    <t>100206870</t>
  </si>
  <si>
    <t>400083832</t>
  </si>
  <si>
    <t>100206905</t>
  </si>
  <si>
    <t>100207006</t>
  </si>
  <si>
    <t>100207007</t>
  </si>
  <si>
    <t>100206719</t>
  </si>
  <si>
    <t>64150</t>
  </si>
  <si>
    <t>64147</t>
  </si>
  <si>
    <t>100101223</t>
  </si>
  <si>
    <t>3609</t>
  </si>
  <si>
    <t>3610</t>
  </si>
  <si>
    <t>100104373</t>
  </si>
  <si>
    <t>100103718</t>
  </si>
  <si>
    <t>100102077</t>
  </si>
  <si>
    <t>3543</t>
  </si>
  <si>
    <t>100102121</t>
  </si>
  <si>
    <t>100104850</t>
  </si>
  <si>
    <t>100103243</t>
  </si>
  <si>
    <t>100100940</t>
  </si>
  <si>
    <t>3544</t>
  </si>
  <si>
    <t>100101042</t>
  </si>
  <si>
    <t>100102198</t>
  </si>
  <si>
    <t>100102341</t>
  </si>
  <si>
    <t>100103753</t>
  </si>
  <si>
    <t>5070</t>
  </si>
  <si>
    <t>100104532</t>
  </si>
  <si>
    <t>100204928</t>
  </si>
  <si>
    <t>1521</t>
  </si>
  <si>
    <t>600612</t>
  </si>
  <si>
    <t>100204976</t>
  </si>
  <si>
    <t>100204972</t>
  </si>
  <si>
    <t>154316</t>
  </si>
  <si>
    <t>1522</t>
  </si>
  <si>
    <t>601212</t>
  </si>
  <si>
    <t>100205086</t>
  </si>
  <si>
    <t>100205067</t>
  </si>
  <si>
    <t>100204953</t>
  </si>
  <si>
    <t>100204947</t>
  </si>
  <si>
    <t>606613</t>
  </si>
  <si>
    <t>100204743</t>
  </si>
  <si>
    <t>603313</t>
  </si>
  <si>
    <t>101045-A</t>
  </si>
  <si>
    <t>102045-A</t>
  </si>
  <si>
    <t>103045-A</t>
  </si>
  <si>
    <t>104045-A</t>
  </si>
  <si>
    <t>105045-A</t>
  </si>
  <si>
    <t>106045-A</t>
  </si>
  <si>
    <t>107045-A</t>
  </si>
  <si>
    <t>108045-A</t>
  </si>
  <si>
    <t>109045-A</t>
  </si>
  <si>
    <t>1010045-A</t>
  </si>
  <si>
    <t>132050A</t>
  </si>
  <si>
    <t>133050A</t>
  </si>
  <si>
    <t>134050A</t>
  </si>
  <si>
    <t>136050A</t>
  </si>
  <si>
    <t>100207196</t>
  </si>
  <si>
    <t>100207197</t>
  </si>
  <si>
    <t>100207199</t>
  </si>
  <si>
    <t>100207195</t>
  </si>
  <si>
    <t>100207194</t>
  </si>
  <si>
    <t>00261A</t>
  </si>
  <si>
    <t>00263</t>
  </si>
  <si>
    <t>119150</t>
  </si>
  <si>
    <t>119155</t>
  </si>
  <si>
    <t>153002</t>
  </si>
  <si>
    <t>400036248</t>
  </si>
  <si>
    <t>100207242</t>
  </si>
  <si>
    <t>100207245</t>
  </si>
  <si>
    <t>100207244</t>
  </si>
  <si>
    <t>617-10</t>
  </si>
  <si>
    <t>1520-1</t>
  </si>
  <si>
    <t>015316</t>
  </si>
  <si>
    <t>1520-2</t>
  </si>
  <si>
    <t>015416</t>
  </si>
  <si>
    <t>100205560</t>
  </si>
  <si>
    <t>17570</t>
  </si>
  <si>
    <t>100205487</t>
  </si>
  <si>
    <t>100205488</t>
  </si>
  <si>
    <t>100205492</t>
  </si>
  <si>
    <t>100205493</t>
  </si>
  <si>
    <t>100205494</t>
  </si>
  <si>
    <t>100205495</t>
  </si>
  <si>
    <t>100205489</t>
  </si>
  <si>
    <t>100205491</t>
  </si>
  <si>
    <t>100205490</t>
  </si>
  <si>
    <t>100205496</t>
  </si>
  <si>
    <t>PC1006B</t>
  </si>
  <si>
    <t>PC1006M</t>
  </si>
  <si>
    <t>1538-1</t>
  </si>
  <si>
    <t>PC1006G</t>
  </si>
  <si>
    <t>1539-1</t>
  </si>
  <si>
    <t>1539-2</t>
  </si>
  <si>
    <t>1539-3</t>
  </si>
  <si>
    <t>1539-4</t>
  </si>
  <si>
    <t>1539-5</t>
  </si>
  <si>
    <t>1539-6</t>
  </si>
  <si>
    <t>1539-7</t>
  </si>
  <si>
    <t>1539-8</t>
  </si>
  <si>
    <t>17692</t>
  </si>
  <si>
    <t>100205378</t>
  </si>
  <si>
    <t>100205379</t>
  </si>
  <si>
    <t>100205383</t>
  </si>
  <si>
    <t>100205384</t>
  </si>
  <si>
    <t>100205385</t>
  </si>
  <si>
    <t>100205386</t>
  </si>
  <si>
    <t>100205380</t>
  </si>
  <si>
    <t>100205382</t>
  </si>
  <si>
    <t>100205381</t>
  </si>
  <si>
    <t>100205387</t>
  </si>
  <si>
    <t>PC1043B</t>
  </si>
  <si>
    <t>PC1043M</t>
  </si>
  <si>
    <t>1556-1</t>
  </si>
  <si>
    <t>PC1043G</t>
  </si>
  <si>
    <t>1557-1</t>
  </si>
  <si>
    <t>1557-2</t>
  </si>
  <si>
    <t>1557-3</t>
  </si>
  <si>
    <t>1557-4</t>
  </si>
  <si>
    <t>1557-5</t>
  </si>
  <si>
    <t>1557-6</t>
  </si>
  <si>
    <t>1557-7</t>
  </si>
  <si>
    <t>1557-8</t>
  </si>
  <si>
    <t>56576</t>
  </si>
  <si>
    <t>100205258</t>
  </si>
  <si>
    <t>100205259</t>
  </si>
  <si>
    <t>100205263</t>
  </si>
  <si>
    <t>100205264</t>
  </si>
  <si>
    <t>100205265</t>
  </si>
  <si>
    <t>100205266</t>
  </si>
  <si>
    <t>100205260</t>
  </si>
  <si>
    <t>100205262</t>
  </si>
  <si>
    <t>100205261</t>
  </si>
  <si>
    <t>100205267</t>
  </si>
  <si>
    <t>PC1081B</t>
  </si>
  <si>
    <t>PC1081M</t>
  </si>
  <si>
    <t>1570-1</t>
  </si>
  <si>
    <t>PC1081G</t>
  </si>
  <si>
    <t>1571-1</t>
  </si>
  <si>
    <t>1571-2</t>
  </si>
  <si>
    <t>1571-3</t>
  </si>
  <si>
    <t>1571-4</t>
  </si>
  <si>
    <t>1571-5</t>
  </si>
  <si>
    <t>1571-6</t>
  </si>
  <si>
    <t>1571-7</t>
  </si>
  <si>
    <t>1571-8</t>
  </si>
  <si>
    <t>PAPERLINE2000</t>
  </si>
  <si>
    <t>IK3859-4</t>
  </si>
  <si>
    <t>DOUBLEAA4</t>
  </si>
  <si>
    <t>50048</t>
  </si>
  <si>
    <t>DOUBLEAA3</t>
  </si>
  <si>
    <t>50038</t>
  </si>
  <si>
    <t>63191</t>
  </si>
  <si>
    <t>63192</t>
  </si>
  <si>
    <t>63193</t>
  </si>
  <si>
    <t>63194</t>
  </si>
  <si>
    <t>63195</t>
  </si>
  <si>
    <t>73645</t>
  </si>
  <si>
    <t>1788</t>
  </si>
  <si>
    <t>1993</t>
  </si>
  <si>
    <t>1871</t>
  </si>
  <si>
    <t>1787</t>
  </si>
  <si>
    <t>1879</t>
  </si>
  <si>
    <t>1878</t>
  </si>
  <si>
    <t>1995C</t>
  </si>
  <si>
    <t>1970</t>
  </si>
  <si>
    <t>1778</t>
  </si>
  <si>
    <t>1872C</t>
  </si>
  <si>
    <t>1997C</t>
  </si>
  <si>
    <t>1972C</t>
  </si>
  <si>
    <t>1774</t>
  </si>
  <si>
    <t>1775C</t>
  </si>
  <si>
    <t>1777</t>
  </si>
  <si>
    <t>1780</t>
  </si>
  <si>
    <t>73647</t>
  </si>
  <si>
    <t>73646</t>
  </si>
  <si>
    <t>73649</t>
  </si>
  <si>
    <t>1761C</t>
  </si>
  <si>
    <t>1873</t>
  </si>
  <si>
    <t>8175C</t>
  </si>
  <si>
    <t>1782C</t>
  </si>
  <si>
    <t>1771</t>
  </si>
  <si>
    <t>1786C</t>
  </si>
  <si>
    <t>1976</t>
  </si>
  <si>
    <t>1781C</t>
  </si>
  <si>
    <t>1877</t>
  </si>
  <si>
    <t>1978</t>
  </si>
  <si>
    <t>1875</t>
  </si>
  <si>
    <t>1991C</t>
  </si>
  <si>
    <t>1703</t>
  </si>
  <si>
    <t>1704C</t>
  </si>
  <si>
    <t>1705</t>
  </si>
  <si>
    <t>78864</t>
  </si>
  <si>
    <t>78865</t>
  </si>
  <si>
    <t>78863</t>
  </si>
  <si>
    <t>78867</t>
  </si>
  <si>
    <t>78866</t>
  </si>
  <si>
    <t>78862</t>
  </si>
  <si>
    <t>1255</t>
  </si>
  <si>
    <t>1251C</t>
  </si>
  <si>
    <t>1994</t>
  </si>
  <si>
    <t>1252C</t>
  </si>
  <si>
    <t>1253C</t>
  </si>
  <si>
    <t>1254</t>
  </si>
  <si>
    <t>1880</t>
  </si>
  <si>
    <t>1996C</t>
  </si>
  <si>
    <t>1260C</t>
  </si>
  <si>
    <t>1890C</t>
  </si>
  <si>
    <t>1250</t>
  </si>
  <si>
    <t>1998C</t>
  </si>
  <si>
    <t>1261C</t>
  </si>
  <si>
    <t>1889C</t>
  </si>
  <si>
    <t>1773</t>
  </si>
  <si>
    <t>1891</t>
  </si>
  <si>
    <t>1762C</t>
  </si>
  <si>
    <t>1883</t>
  </si>
  <si>
    <t>8375</t>
  </si>
  <si>
    <t>1895C</t>
  </si>
  <si>
    <t>1898</t>
  </si>
  <si>
    <t>1897</t>
  </si>
  <si>
    <t>1263</t>
  </si>
  <si>
    <t>1886</t>
  </si>
  <si>
    <t>1887</t>
  </si>
  <si>
    <t>1264</t>
  </si>
  <si>
    <t>1885</t>
  </si>
  <si>
    <t>1992C</t>
  </si>
  <si>
    <t>1896</t>
  </si>
  <si>
    <t>1707</t>
  </si>
  <si>
    <t>1708</t>
  </si>
  <si>
    <t>1709</t>
  </si>
  <si>
    <t>1844</t>
  </si>
  <si>
    <t>1842</t>
  </si>
  <si>
    <t>1857</t>
  </si>
  <si>
    <t>1041</t>
  </si>
  <si>
    <t>1009C</t>
  </si>
  <si>
    <t>1101C</t>
  </si>
  <si>
    <t>1040C</t>
  </si>
  <si>
    <t>1102C</t>
  </si>
  <si>
    <t>1042</t>
  </si>
  <si>
    <t>1011C</t>
  </si>
  <si>
    <t>1668</t>
  </si>
  <si>
    <t>1049</t>
  </si>
  <si>
    <t>1103C</t>
  </si>
  <si>
    <t>1023C</t>
  </si>
  <si>
    <t>2636C</t>
  </si>
  <si>
    <t>1104C</t>
  </si>
  <si>
    <t>2634C</t>
  </si>
  <si>
    <t>1043C</t>
  </si>
  <si>
    <t>1013</t>
  </si>
  <si>
    <t>1050C</t>
  </si>
  <si>
    <t>1105</t>
  </si>
  <si>
    <t>1106C</t>
  </si>
  <si>
    <t>2633C</t>
  </si>
  <si>
    <t>1120C</t>
  </si>
  <si>
    <t>1107</t>
  </si>
  <si>
    <t>2635C</t>
  </si>
  <si>
    <t>1051C</t>
  </si>
  <si>
    <t>1765</t>
  </si>
  <si>
    <t>1021</t>
  </si>
  <si>
    <t>1004C</t>
  </si>
  <si>
    <t>1016C</t>
  </si>
  <si>
    <t>1017C</t>
  </si>
  <si>
    <t>1018C</t>
  </si>
  <si>
    <t>1052C</t>
  </si>
  <si>
    <t>1022C</t>
  </si>
  <si>
    <t>1029</t>
  </si>
  <si>
    <t>1053C</t>
  </si>
  <si>
    <t>1025C</t>
  </si>
  <si>
    <t>1007C</t>
  </si>
  <si>
    <t>1019C</t>
  </si>
  <si>
    <t>1001C</t>
  </si>
  <si>
    <t>1712C</t>
  </si>
  <si>
    <t>1713</t>
  </si>
  <si>
    <t>1845</t>
  </si>
  <si>
    <t>1843</t>
  </si>
  <si>
    <t>1858</t>
  </si>
  <si>
    <t>1065</t>
  </si>
  <si>
    <t>1010</t>
  </si>
  <si>
    <t>1108</t>
  </si>
  <si>
    <t>1066C</t>
  </si>
  <si>
    <t>1109</t>
  </si>
  <si>
    <t>1067</t>
  </si>
  <si>
    <t>1012C</t>
  </si>
  <si>
    <t>1141</t>
  </si>
  <si>
    <t>1110</t>
  </si>
  <si>
    <t>1115</t>
  </si>
  <si>
    <t>2640C</t>
  </si>
  <si>
    <t>1111C</t>
  </si>
  <si>
    <t>2638C</t>
  </si>
  <si>
    <t>1068</t>
  </si>
  <si>
    <t>1014C</t>
  </si>
  <si>
    <t>1142</t>
  </si>
  <si>
    <t>1112</t>
  </si>
  <si>
    <t>1113C</t>
  </si>
  <si>
    <t>2637C</t>
  </si>
  <si>
    <t>1119</t>
  </si>
  <si>
    <t>1114C</t>
  </si>
  <si>
    <t>2639C</t>
  </si>
  <si>
    <t>1143C</t>
  </si>
  <si>
    <t>1766</t>
  </si>
  <si>
    <t>1031C</t>
  </si>
  <si>
    <t>1005</t>
  </si>
  <si>
    <t>1044C</t>
  </si>
  <si>
    <t>1048</t>
  </si>
  <si>
    <t>1047C</t>
  </si>
  <si>
    <t>1144</t>
  </si>
  <si>
    <t>1015</t>
  </si>
  <si>
    <t>1039C</t>
  </si>
  <si>
    <t>1145C</t>
  </si>
  <si>
    <t>1035C</t>
  </si>
  <si>
    <t>1008C</t>
  </si>
  <si>
    <t>1046C</t>
  </si>
  <si>
    <t>708-108</t>
  </si>
  <si>
    <t>708-104</t>
  </si>
  <si>
    <t>708-105</t>
  </si>
  <si>
    <t>4174-515</t>
  </si>
  <si>
    <t>11719</t>
  </si>
  <si>
    <t>15750</t>
  </si>
  <si>
    <t>6721255</t>
  </si>
  <si>
    <t>21-102</t>
  </si>
  <si>
    <t>21-103</t>
  </si>
  <si>
    <t>15946</t>
  </si>
  <si>
    <t>15947</t>
  </si>
  <si>
    <t>15948</t>
  </si>
  <si>
    <t>15949</t>
  </si>
  <si>
    <t>341-101</t>
  </si>
  <si>
    <t>11-108</t>
  </si>
  <si>
    <t>64-105</t>
  </si>
  <si>
    <t>4567-480</t>
  </si>
  <si>
    <t>40195</t>
  </si>
  <si>
    <t>17-141</t>
  </si>
  <si>
    <t>17-118</t>
  </si>
  <si>
    <t>761818</t>
  </si>
  <si>
    <t>53828</t>
  </si>
  <si>
    <t>761845</t>
  </si>
  <si>
    <t>21-119</t>
  </si>
  <si>
    <t>35317</t>
  </si>
  <si>
    <t>21-120</t>
  </si>
  <si>
    <t>46035</t>
  </si>
  <si>
    <t>22738</t>
  </si>
  <si>
    <t>15945</t>
  </si>
  <si>
    <t>21-113</t>
  </si>
  <si>
    <t>39803</t>
  </si>
  <si>
    <t>46038</t>
  </si>
  <si>
    <t>67-106</t>
  </si>
  <si>
    <t>27-105</t>
  </si>
  <si>
    <t>43001</t>
  </si>
  <si>
    <t>27-107</t>
  </si>
  <si>
    <t>27-114</t>
  </si>
  <si>
    <t>27-101</t>
  </si>
  <si>
    <t>777-100</t>
  </si>
  <si>
    <t>43002</t>
  </si>
  <si>
    <t>27-102</t>
  </si>
  <si>
    <t>43004</t>
  </si>
  <si>
    <t>27-103</t>
  </si>
  <si>
    <t>43003</t>
  </si>
  <si>
    <t>27-106</t>
  </si>
  <si>
    <t>43005</t>
  </si>
  <si>
    <t>67-115</t>
  </si>
  <si>
    <t>67-116</t>
  </si>
  <si>
    <t>200006565</t>
  </si>
  <si>
    <t>43007</t>
  </si>
  <si>
    <t>43008</t>
  </si>
  <si>
    <t>200003197</t>
  </si>
  <si>
    <t>43009</t>
  </si>
  <si>
    <t>200002756</t>
  </si>
  <si>
    <t>777-101</t>
  </si>
  <si>
    <t>43012</t>
  </si>
  <si>
    <t>02789</t>
  </si>
  <si>
    <t>43011</t>
  </si>
  <si>
    <t>02776</t>
  </si>
  <si>
    <t>317-104</t>
  </si>
  <si>
    <t>03164</t>
  </si>
  <si>
    <t>04292</t>
  </si>
  <si>
    <t>04516</t>
  </si>
  <si>
    <t>KB50M</t>
  </si>
  <si>
    <t>992101</t>
  </si>
  <si>
    <t>40165</t>
  </si>
  <si>
    <t>KV50M</t>
  </si>
  <si>
    <t>KV70</t>
  </si>
  <si>
    <t>04295</t>
  </si>
  <si>
    <t>04294</t>
  </si>
  <si>
    <t>04293</t>
  </si>
  <si>
    <t>04296</t>
  </si>
  <si>
    <t>04297</t>
  </si>
  <si>
    <t>04298</t>
  </si>
  <si>
    <t>PLMU1-5M</t>
  </si>
  <si>
    <t>53689</t>
  </si>
  <si>
    <t>66651E</t>
  </si>
  <si>
    <t>22-102</t>
  </si>
  <si>
    <t>34165C</t>
  </si>
  <si>
    <t>59570</t>
  </si>
  <si>
    <t>59571</t>
  </si>
  <si>
    <t>59572</t>
  </si>
  <si>
    <t>59573</t>
  </si>
  <si>
    <t>59574</t>
  </si>
  <si>
    <t>59575</t>
  </si>
  <si>
    <t>59576</t>
  </si>
  <si>
    <t>59577</t>
  </si>
  <si>
    <t>59578</t>
  </si>
  <si>
    <t>59579</t>
  </si>
  <si>
    <t>59582</t>
  </si>
  <si>
    <t>59584</t>
  </si>
  <si>
    <t>65603</t>
  </si>
  <si>
    <t>65604</t>
  </si>
  <si>
    <t>65606</t>
  </si>
  <si>
    <t>65607</t>
  </si>
  <si>
    <t>15992</t>
  </si>
  <si>
    <t>15993</t>
  </si>
  <si>
    <t>22737</t>
  </si>
  <si>
    <t>15616</t>
  </si>
  <si>
    <t>15624</t>
  </si>
  <si>
    <t>15617</t>
  </si>
  <si>
    <t>42936</t>
  </si>
  <si>
    <t>64539</t>
  </si>
  <si>
    <t>15622</t>
  </si>
  <si>
    <t>15618</t>
  </si>
  <si>
    <t>15621</t>
  </si>
  <si>
    <t>15619</t>
  </si>
  <si>
    <t>15620</t>
  </si>
  <si>
    <t>15625</t>
  </si>
  <si>
    <t>83210</t>
  </si>
  <si>
    <t>51062</t>
  </si>
  <si>
    <t>83208</t>
  </si>
  <si>
    <t>83209</t>
  </si>
  <si>
    <t>321-034</t>
  </si>
  <si>
    <t>321-044</t>
  </si>
  <si>
    <t>321-054</t>
  </si>
  <si>
    <t>321-064</t>
  </si>
  <si>
    <t>271-104</t>
  </si>
  <si>
    <t>321-074</t>
  </si>
  <si>
    <t>321-084</t>
  </si>
  <si>
    <t>321-094</t>
  </si>
  <si>
    <t>321-104</t>
  </si>
  <si>
    <t>321-154</t>
  </si>
  <si>
    <t>321-164</t>
  </si>
  <si>
    <t>321-174</t>
  </si>
  <si>
    <t>321-184</t>
  </si>
  <si>
    <t>321-204</t>
  </si>
  <si>
    <t>321-264</t>
  </si>
  <si>
    <t>321-274</t>
  </si>
  <si>
    <t>321-294</t>
  </si>
  <si>
    <t>321-304</t>
  </si>
  <si>
    <t>321-314</t>
  </si>
  <si>
    <t>321-324</t>
  </si>
  <si>
    <t>321-334</t>
  </si>
  <si>
    <t>321-344</t>
  </si>
  <si>
    <t>321-354</t>
  </si>
  <si>
    <t>321-364</t>
  </si>
  <si>
    <t>321-374</t>
  </si>
  <si>
    <t>321-404</t>
  </si>
  <si>
    <t>321-704</t>
  </si>
  <si>
    <t>321-724</t>
  </si>
  <si>
    <t>321-734</t>
  </si>
  <si>
    <t>331-424</t>
  </si>
  <si>
    <t>331-434</t>
  </si>
  <si>
    <t>361-014</t>
  </si>
  <si>
    <t>321-114</t>
  </si>
  <si>
    <t>321-124</t>
  </si>
  <si>
    <t>321-134</t>
  </si>
  <si>
    <t>321-144</t>
  </si>
  <si>
    <t>321-214</t>
  </si>
  <si>
    <t>321-224</t>
  </si>
  <si>
    <t>321-234</t>
  </si>
  <si>
    <t>321-244</t>
  </si>
  <si>
    <t>321-254</t>
  </si>
  <si>
    <t>331-414</t>
  </si>
  <si>
    <t>331-444</t>
  </si>
  <si>
    <t>331-454</t>
  </si>
  <si>
    <t>331-494</t>
  </si>
  <si>
    <t>40358</t>
  </si>
  <si>
    <t>40380</t>
  </si>
  <si>
    <t>40370</t>
  </si>
  <si>
    <t>40368</t>
  </si>
  <si>
    <t>40391</t>
  </si>
  <si>
    <t>40354</t>
  </si>
  <si>
    <t>40356</t>
  </si>
  <si>
    <t>40357</t>
  </si>
  <si>
    <t>40362</t>
  </si>
  <si>
    <t>40378</t>
  </si>
  <si>
    <t>40382</t>
  </si>
  <si>
    <t>40385</t>
  </si>
  <si>
    <t>40388</t>
  </si>
  <si>
    <t>40389</t>
  </si>
  <si>
    <t>40363</t>
  </si>
  <si>
    <t>40364</t>
  </si>
  <si>
    <t>40371</t>
  </si>
  <si>
    <t>40373</t>
  </si>
  <si>
    <t>40375</t>
  </si>
  <si>
    <t>40383</t>
  </si>
  <si>
    <t>40384</t>
  </si>
  <si>
    <t>40355</t>
  </si>
  <si>
    <t>40386</t>
  </si>
  <si>
    <t>40387</t>
  </si>
  <si>
    <t>403816</t>
  </si>
  <si>
    <t>403809</t>
  </si>
  <si>
    <t>403810</t>
  </si>
  <si>
    <t>403812</t>
  </si>
  <si>
    <t>400055302</t>
  </si>
  <si>
    <t>400055312</t>
  </si>
  <si>
    <t>400055310</t>
  </si>
  <si>
    <t>400055268</t>
  </si>
  <si>
    <t>400055301</t>
  </si>
  <si>
    <t>12769A</t>
  </si>
  <si>
    <t>12768A</t>
  </si>
  <si>
    <t>12756</t>
  </si>
  <si>
    <t>12761</t>
  </si>
  <si>
    <t>12760</t>
  </si>
  <si>
    <t>12763</t>
  </si>
  <si>
    <t>12765</t>
  </si>
  <si>
    <t>12766A</t>
  </si>
  <si>
    <t>12758</t>
  </si>
  <si>
    <t>13692A</t>
  </si>
  <si>
    <t>12767A</t>
  </si>
  <si>
    <t>12757</t>
  </si>
  <si>
    <t>12759</t>
  </si>
  <si>
    <t>12762A</t>
  </si>
  <si>
    <t>12764</t>
  </si>
  <si>
    <t>12372A</t>
  </si>
  <si>
    <t>13434A</t>
  </si>
  <si>
    <t>12785</t>
  </si>
  <si>
    <t>992661</t>
  </si>
  <si>
    <t>992659</t>
  </si>
  <si>
    <t>992662</t>
  </si>
  <si>
    <t>992670</t>
  </si>
  <si>
    <t>992660</t>
  </si>
  <si>
    <t>992666</t>
  </si>
  <si>
    <t>992665</t>
  </si>
  <si>
    <t>992671</t>
  </si>
  <si>
    <t>992664</t>
  </si>
  <si>
    <t>992667</t>
  </si>
  <si>
    <t>992668</t>
  </si>
  <si>
    <t>992669</t>
  </si>
  <si>
    <t>992810</t>
  </si>
  <si>
    <t>992-702</t>
  </si>
  <si>
    <t>992-700</t>
  </si>
  <si>
    <t>992-701</t>
  </si>
  <si>
    <t>992606</t>
  </si>
  <si>
    <t>992610</t>
  </si>
  <si>
    <t>992657</t>
  </si>
  <si>
    <t>992607</t>
  </si>
  <si>
    <t>992613</t>
  </si>
  <si>
    <t>992620</t>
  </si>
  <si>
    <t>992609</t>
  </si>
  <si>
    <t>992619</t>
  </si>
  <si>
    <t>992617</t>
  </si>
  <si>
    <t>992653</t>
  </si>
  <si>
    <t>992652</t>
  </si>
  <si>
    <t>4940002</t>
  </si>
  <si>
    <t>4940003</t>
  </si>
  <si>
    <t>4940026</t>
  </si>
  <si>
    <t>790002</t>
  </si>
  <si>
    <t>4940007</t>
  </si>
  <si>
    <t>4940013</t>
  </si>
  <si>
    <t>4940019</t>
  </si>
  <si>
    <t>4940021</t>
  </si>
  <si>
    <t>4940033</t>
  </si>
  <si>
    <t>111955</t>
  </si>
  <si>
    <t>111917</t>
  </si>
  <si>
    <t>111908</t>
  </si>
  <si>
    <t>111926</t>
  </si>
  <si>
    <t>111957</t>
  </si>
  <si>
    <t>111830</t>
  </si>
  <si>
    <t>011340</t>
  </si>
  <si>
    <t>10116A</t>
  </si>
  <si>
    <t>119241</t>
  </si>
  <si>
    <t>119304</t>
  </si>
  <si>
    <t>2019-1</t>
  </si>
  <si>
    <t>119303</t>
  </si>
  <si>
    <t>12946A</t>
  </si>
  <si>
    <t>119260</t>
  </si>
  <si>
    <t>11927</t>
  </si>
  <si>
    <t>11928</t>
  </si>
  <si>
    <t>119240</t>
  </si>
  <si>
    <t>101637</t>
  </si>
  <si>
    <t>100624</t>
  </si>
  <si>
    <t>119560</t>
  </si>
  <si>
    <t>119226</t>
  </si>
  <si>
    <t>119225</t>
  </si>
  <si>
    <t>119219</t>
  </si>
  <si>
    <t>119231</t>
  </si>
  <si>
    <t>119220</t>
  </si>
  <si>
    <t>119221</t>
  </si>
  <si>
    <t>119232</t>
  </si>
  <si>
    <t>10753</t>
  </si>
  <si>
    <t>11678</t>
  </si>
  <si>
    <t>11680</t>
  </si>
  <si>
    <t>101665</t>
  </si>
  <si>
    <t>101666</t>
  </si>
  <si>
    <t>12823A</t>
  </si>
  <si>
    <t>12824</t>
  </si>
  <si>
    <t>12825A</t>
  </si>
  <si>
    <t>12246</t>
  </si>
  <si>
    <t>12247</t>
  </si>
  <si>
    <t>12253A</t>
  </si>
  <si>
    <t>51063</t>
  </si>
  <si>
    <t>753P-05</t>
  </si>
  <si>
    <t>753G-05</t>
  </si>
  <si>
    <t>SAC-P</t>
  </si>
  <si>
    <t>SAC-G</t>
  </si>
  <si>
    <t>951100</t>
  </si>
  <si>
    <t>951130</t>
  </si>
  <si>
    <t>951120</t>
  </si>
  <si>
    <t>951190</t>
  </si>
  <si>
    <t>951150</t>
  </si>
  <si>
    <t>951140</t>
  </si>
  <si>
    <t>951160</t>
  </si>
  <si>
    <t>951170</t>
  </si>
  <si>
    <t>FRH-F</t>
  </si>
  <si>
    <t>FRH-M</t>
  </si>
  <si>
    <t>FRH-B</t>
  </si>
  <si>
    <t>782F</t>
  </si>
  <si>
    <t>783F</t>
  </si>
  <si>
    <t>658100</t>
  </si>
  <si>
    <t>988012</t>
  </si>
  <si>
    <t>988212</t>
  </si>
  <si>
    <t>765F</t>
  </si>
  <si>
    <t>752M</t>
  </si>
  <si>
    <t>763</t>
  </si>
  <si>
    <t>658200</t>
  </si>
  <si>
    <t>53709</t>
  </si>
  <si>
    <t>65051</t>
  </si>
  <si>
    <t>267</t>
  </si>
  <si>
    <t>PTS-7</t>
  </si>
  <si>
    <t>PTS-15</t>
  </si>
  <si>
    <t>126</t>
  </si>
  <si>
    <t>772</t>
  </si>
  <si>
    <t>147-01</t>
  </si>
  <si>
    <t>355</t>
  </si>
  <si>
    <t>080</t>
  </si>
  <si>
    <t>090</t>
  </si>
  <si>
    <t>075</t>
  </si>
  <si>
    <t>34004</t>
  </si>
  <si>
    <t>38001</t>
  </si>
  <si>
    <t>A3510</t>
  </si>
  <si>
    <t>A3710</t>
  </si>
  <si>
    <t>GC1007</t>
  </si>
  <si>
    <t>351200</t>
  </si>
  <si>
    <t>654400</t>
  </si>
  <si>
    <t>633551</t>
  </si>
  <si>
    <t>301900O</t>
  </si>
  <si>
    <t>678000</t>
  </si>
  <si>
    <t>16348</t>
  </si>
  <si>
    <t>531201</t>
  </si>
  <si>
    <t>531202</t>
  </si>
  <si>
    <t>48166</t>
  </si>
  <si>
    <t>293-19</t>
  </si>
  <si>
    <t>293-82</t>
  </si>
  <si>
    <t>293-80</t>
  </si>
  <si>
    <t>293-10</t>
  </si>
  <si>
    <t>293-11</t>
  </si>
  <si>
    <t>293-13</t>
  </si>
  <si>
    <t>293-88</t>
  </si>
  <si>
    <t>366-11</t>
  </si>
  <si>
    <t>366-12</t>
  </si>
  <si>
    <t>366-13</t>
  </si>
  <si>
    <t>366-17</t>
  </si>
  <si>
    <t>366-19</t>
  </si>
  <si>
    <t>366-24</t>
  </si>
  <si>
    <t>366-27</t>
  </si>
  <si>
    <t>366-29</t>
  </si>
  <si>
    <t>366-49</t>
  </si>
  <si>
    <t>226</t>
  </si>
  <si>
    <t>534100</t>
  </si>
  <si>
    <t>227</t>
  </si>
  <si>
    <t>533315</t>
  </si>
  <si>
    <t>533301</t>
  </si>
  <si>
    <t>533302</t>
  </si>
  <si>
    <t>533304</t>
  </si>
  <si>
    <t>533305</t>
  </si>
  <si>
    <t>533306</t>
  </si>
  <si>
    <t>533307</t>
  </si>
  <si>
    <t>533308</t>
  </si>
  <si>
    <t>533310</t>
  </si>
  <si>
    <t>533311</t>
  </si>
  <si>
    <t>533312</t>
  </si>
  <si>
    <t>533317</t>
  </si>
  <si>
    <t>533319</t>
  </si>
  <si>
    <t>533324</t>
  </si>
  <si>
    <t>533328</t>
  </si>
  <si>
    <t>311132</t>
  </si>
  <si>
    <t>533401</t>
  </si>
  <si>
    <t>533402</t>
  </si>
  <si>
    <t>533403</t>
  </si>
  <si>
    <t>533405</t>
  </si>
  <si>
    <t>533406</t>
  </si>
  <si>
    <t>533407</t>
  </si>
  <si>
    <t>533408</t>
  </si>
  <si>
    <t>533410</t>
  </si>
  <si>
    <t>533411</t>
  </si>
  <si>
    <t>533412</t>
  </si>
  <si>
    <t>533415</t>
  </si>
  <si>
    <t>533417</t>
  </si>
  <si>
    <t>533419</t>
  </si>
  <si>
    <t>533424</t>
  </si>
  <si>
    <t>533428</t>
  </si>
  <si>
    <t>531203</t>
  </si>
  <si>
    <t>531204</t>
  </si>
  <si>
    <t>531205</t>
  </si>
  <si>
    <t>531206</t>
  </si>
  <si>
    <t>531207</t>
  </si>
  <si>
    <t>531208</t>
  </si>
  <si>
    <t>531101</t>
  </si>
  <si>
    <t>531102</t>
  </si>
  <si>
    <t>531103</t>
  </si>
  <si>
    <t>531104</t>
  </si>
  <si>
    <t>531401G</t>
  </si>
  <si>
    <t>531402</t>
  </si>
  <si>
    <t>531301</t>
  </si>
  <si>
    <t>531302</t>
  </si>
  <si>
    <t>531303</t>
  </si>
  <si>
    <t>531304</t>
  </si>
  <si>
    <t>3746-01</t>
  </si>
  <si>
    <t>3746-11</t>
  </si>
  <si>
    <t>3746-48</t>
  </si>
  <si>
    <t>3746-03</t>
  </si>
  <si>
    <t>3746-04</t>
  </si>
  <si>
    <t>3746-13</t>
  </si>
  <si>
    <t>3746-15</t>
  </si>
  <si>
    <t>3746-06</t>
  </si>
  <si>
    <t>3746-07</t>
  </si>
  <si>
    <t>3746-08</t>
  </si>
  <si>
    <t>3746-09</t>
  </si>
  <si>
    <t>3746-14</t>
  </si>
  <si>
    <t>3746-10</t>
  </si>
  <si>
    <t>3746-12</t>
  </si>
  <si>
    <t>3746-16</t>
  </si>
  <si>
    <t>3746-17</t>
  </si>
  <si>
    <t>10511</t>
  </si>
  <si>
    <t>10711D</t>
  </si>
  <si>
    <t>10521</t>
  </si>
  <si>
    <t>10731</t>
  </si>
  <si>
    <t>58331</t>
  </si>
  <si>
    <t>10901</t>
  </si>
  <si>
    <t>10351</t>
  </si>
  <si>
    <t>10131D</t>
  </si>
  <si>
    <t>10121</t>
  </si>
  <si>
    <t>10962</t>
  </si>
  <si>
    <t>10501D</t>
  </si>
  <si>
    <t>10401D</t>
  </si>
  <si>
    <t>10561</t>
  </si>
  <si>
    <t>10461</t>
  </si>
  <si>
    <t>10421D</t>
  </si>
  <si>
    <t>10431</t>
  </si>
  <si>
    <t>00126</t>
  </si>
  <si>
    <t>00127</t>
  </si>
  <si>
    <t>059-001</t>
  </si>
  <si>
    <t>059-002</t>
  </si>
  <si>
    <t>2229-1</t>
  </si>
  <si>
    <t>059-003</t>
  </si>
  <si>
    <t>059-004</t>
  </si>
  <si>
    <t>059-009</t>
  </si>
  <si>
    <t>059-005</t>
  </si>
  <si>
    <t>059-006</t>
  </si>
  <si>
    <t>059-007</t>
  </si>
  <si>
    <t>059-008</t>
  </si>
  <si>
    <t>059-010</t>
  </si>
  <si>
    <t>059-011</t>
  </si>
  <si>
    <t>059-012</t>
  </si>
  <si>
    <t>059400</t>
  </si>
  <si>
    <t>059410</t>
  </si>
  <si>
    <t>514406</t>
  </si>
  <si>
    <t>514407</t>
  </si>
  <si>
    <t>514402</t>
  </si>
  <si>
    <t>514401</t>
  </si>
  <si>
    <t>514408</t>
  </si>
  <si>
    <t>514412</t>
  </si>
  <si>
    <t>514403</t>
  </si>
  <si>
    <t>514409</t>
  </si>
  <si>
    <t>514410</t>
  </si>
  <si>
    <t>514413</t>
  </si>
  <si>
    <t>514405</t>
  </si>
  <si>
    <t>514404</t>
  </si>
  <si>
    <t>514414</t>
  </si>
  <si>
    <t>514415</t>
  </si>
  <si>
    <t>514416</t>
  </si>
  <si>
    <t>514417</t>
  </si>
  <si>
    <t>510800</t>
  </si>
  <si>
    <t>510105</t>
  </si>
  <si>
    <t>510102</t>
  </si>
  <si>
    <t>510101</t>
  </si>
  <si>
    <t>510108</t>
  </si>
  <si>
    <t>510103</t>
  </si>
  <si>
    <t>510109</t>
  </si>
  <si>
    <t>510110</t>
  </si>
  <si>
    <t>510104</t>
  </si>
  <si>
    <t>510106</t>
  </si>
  <si>
    <t>510107</t>
  </si>
  <si>
    <t>510112</t>
  </si>
  <si>
    <t>510113</t>
  </si>
  <si>
    <t>510111</t>
  </si>
  <si>
    <t>510114</t>
  </si>
  <si>
    <t>512900O</t>
  </si>
  <si>
    <t>513100</t>
  </si>
  <si>
    <t>513200</t>
  </si>
  <si>
    <t>438004</t>
  </si>
  <si>
    <t>4850-01</t>
  </si>
  <si>
    <t>438005</t>
  </si>
  <si>
    <t>AR008</t>
  </si>
  <si>
    <t>B-F</t>
  </si>
  <si>
    <t>B-B</t>
  </si>
  <si>
    <t>B-V</t>
  </si>
  <si>
    <t>B-R</t>
  </si>
  <si>
    <t>000055</t>
  </si>
  <si>
    <t>108730</t>
  </si>
  <si>
    <t>172045</t>
  </si>
  <si>
    <t>001629</t>
  </si>
  <si>
    <t>000627</t>
  </si>
  <si>
    <t>300500</t>
  </si>
  <si>
    <t>1017-1</t>
  </si>
  <si>
    <t>504202</t>
  </si>
  <si>
    <t>403665</t>
  </si>
  <si>
    <t>803665</t>
  </si>
  <si>
    <t>040701</t>
  </si>
  <si>
    <t>040702</t>
  </si>
  <si>
    <t>980586</t>
  </si>
  <si>
    <t>980686</t>
  </si>
  <si>
    <t>2-400</t>
  </si>
  <si>
    <t>280996</t>
  </si>
  <si>
    <t>001513FC</t>
  </si>
  <si>
    <t>51332</t>
  </si>
  <si>
    <t>00009H</t>
  </si>
  <si>
    <t>BJB90P</t>
  </si>
  <si>
    <t>BJP920</t>
  </si>
  <si>
    <t>BMA410</t>
  </si>
  <si>
    <t>BMB402</t>
  </si>
  <si>
    <t>00148D</t>
  </si>
  <si>
    <t>066700</t>
  </si>
  <si>
    <t>008080</t>
  </si>
  <si>
    <t>401402</t>
  </si>
  <si>
    <t>400506</t>
  </si>
  <si>
    <t>402434</t>
  </si>
  <si>
    <t>403782</t>
  </si>
  <si>
    <t>366PI</t>
  </si>
  <si>
    <t>366PM</t>
  </si>
  <si>
    <t>34405</t>
  </si>
  <si>
    <t>34406</t>
  </si>
  <si>
    <t>493</t>
  </si>
  <si>
    <t>323-1</t>
  </si>
  <si>
    <t>322-1</t>
  </si>
  <si>
    <t>324</t>
  </si>
  <si>
    <t>321-1</t>
  </si>
  <si>
    <t>400-1</t>
  </si>
  <si>
    <t>31040</t>
  </si>
  <si>
    <t>311432</t>
  </si>
  <si>
    <t>303933</t>
  </si>
  <si>
    <t>3043</t>
  </si>
  <si>
    <t>13063A</t>
  </si>
  <si>
    <t>13064A</t>
  </si>
  <si>
    <t>402B</t>
  </si>
  <si>
    <t>421-1</t>
  </si>
  <si>
    <t>32525</t>
  </si>
  <si>
    <t>34008</t>
  </si>
  <si>
    <t>406-1</t>
  </si>
  <si>
    <t>403</t>
  </si>
  <si>
    <t>300-4</t>
  </si>
  <si>
    <t>301-2</t>
  </si>
  <si>
    <t>416-1</t>
  </si>
  <si>
    <t>39008</t>
  </si>
  <si>
    <t>39014</t>
  </si>
  <si>
    <t>38500</t>
  </si>
  <si>
    <t>39504</t>
  </si>
  <si>
    <t>39507</t>
  </si>
  <si>
    <t>43525</t>
  </si>
  <si>
    <t>43538</t>
  </si>
  <si>
    <t>31210</t>
  </si>
  <si>
    <t>31218</t>
  </si>
  <si>
    <t>31222</t>
  </si>
  <si>
    <t>31230</t>
  </si>
  <si>
    <t>31250</t>
  </si>
  <si>
    <t>31308</t>
  </si>
  <si>
    <t>31313</t>
  </si>
  <si>
    <t>31510</t>
  </si>
  <si>
    <t>46516</t>
  </si>
  <si>
    <t>450C</t>
  </si>
  <si>
    <t>451C</t>
  </si>
  <si>
    <t>452C</t>
  </si>
  <si>
    <t>453C</t>
  </si>
  <si>
    <t>454C</t>
  </si>
  <si>
    <t>456C</t>
  </si>
  <si>
    <t>457C</t>
  </si>
  <si>
    <t>458C</t>
  </si>
  <si>
    <t>766335</t>
  </si>
  <si>
    <t>8742-01</t>
  </si>
  <si>
    <t>8742-02</t>
  </si>
  <si>
    <t>8742-03</t>
  </si>
  <si>
    <t>8742-08</t>
  </si>
  <si>
    <t>8742-09</t>
  </si>
  <si>
    <t>8742-21</t>
  </si>
  <si>
    <t>8742-26</t>
  </si>
  <si>
    <t>8742-27</t>
  </si>
  <si>
    <t>8742-31</t>
  </si>
  <si>
    <t>8742-35</t>
  </si>
  <si>
    <t>8742-36</t>
  </si>
  <si>
    <t>8742-42</t>
  </si>
  <si>
    <t>8742-43</t>
  </si>
  <si>
    <t>8742-47</t>
  </si>
  <si>
    <t>8742-52</t>
  </si>
  <si>
    <t>225000</t>
  </si>
  <si>
    <t>225400</t>
  </si>
  <si>
    <t>225100</t>
  </si>
  <si>
    <t>225550</t>
  </si>
  <si>
    <t>68435</t>
  </si>
  <si>
    <t>72215</t>
  </si>
  <si>
    <t>172500</t>
  </si>
  <si>
    <t>173184</t>
  </si>
  <si>
    <t>173400</t>
  </si>
  <si>
    <t>101821</t>
  </si>
  <si>
    <t>150111</t>
  </si>
  <si>
    <t>13065</t>
  </si>
  <si>
    <t>13066</t>
  </si>
  <si>
    <t>460202</t>
  </si>
  <si>
    <t>460211</t>
  </si>
  <si>
    <t>13060A</t>
  </si>
  <si>
    <t>460102</t>
  </si>
  <si>
    <t>13061</t>
  </si>
  <si>
    <t>13062</t>
  </si>
  <si>
    <t>13074</t>
  </si>
  <si>
    <t>13075</t>
  </si>
  <si>
    <t>13078A</t>
  </si>
  <si>
    <t>500335</t>
  </si>
  <si>
    <t>500337</t>
  </si>
  <si>
    <t>13058</t>
  </si>
  <si>
    <t>13263A</t>
  </si>
  <si>
    <t>13059</t>
  </si>
  <si>
    <t>13265A</t>
  </si>
  <si>
    <t>13264</t>
  </si>
  <si>
    <t>13266</t>
  </si>
  <si>
    <t>610006</t>
  </si>
  <si>
    <t>610005</t>
  </si>
  <si>
    <t>610042</t>
  </si>
  <si>
    <t>610036</t>
  </si>
  <si>
    <t>610035</t>
  </si>
  <si>
    <t>E3701OPA</t>
  </si>
  <si>
    <t>E3701TRA</t>
  </si>
  <si>
    <t>E7545-NA</t>
  </si>
  <si>
    <t>E7545-NE</t>
  </si>
  <si>
    <t>2469-1</t>
  </si>
  <si>
    <t>E7545-PA</t>
  </si>
  <si>
    <t>150300</t>
  </si>
  <si>
    <t>132120</t>
  </si>
  <si>
    <t>766314</t>
  </si>
  <si>
    <t>4770013</t>
  </si>
  <si>
    <t>688100O</t>
  </si>
  <si>
    <t>686000</t>
  </si>
  <si>
    <t>4720173</t>
  </si>
  <si>
    <t>4720174</t>
  </si>
  <si>
    <t>685100</t>
  </si>
  <si>
    <t>685200</t>
  </si>
  <si>
    <t>33582</t>
  </si>
  <si>
    <t>4740012</t>
  </si>
  <si>
    <t>688700</t>
  </si>
  <si>
    <t>200312</t>
  </si>
  <si>
    <t>5-1</t>
  </si>
  <si>
    <t>501306</t>
  </si>
  <si>
    <t>13125A</t>
  </si>
  <si>
    <t>002642</t>
  </si>
  <si>
    <t>440210</t>
  </si>
  <si>
    <t>13127A</t>
  </si>
  <si>
    <t>414490</t>
  </si>
  <si>
    <t>203143</t>
  </si>
  <si>
    <t>4570007</t>
  </si>
  <si>
    <t>4570097</t>
  </si>
  <si>
    <t>4570095</t>
  </si>
  <si>
    <t>4570099</t>
  </si>
  <si>
    <t>4570096</t>
  </si>
  <si>
    <t>4570113</t>
  </si>
  <si>
    <t>4570098</t>
  </si>
  <si>
    <t>4570092</t>
  </si>
  <si>
    <t>4570094</t>
  </si>
  <si>
    <t>4570112</t>
  </si>
  <si>
    <t>4570111</t>
  </si>
  <si>
    <t>4570110</t>
  </si>
  <si>
    <t>125-150</t>
  </si>
  <si>
    <t>125-161</t>
  </si>
  <si>
    <t>125-167</t>
  </si>
  <si>
    <t>462010</t>
  </si>
  <si>
    <t>4025.01</t>
  </si>
  <si>
    <t>465912</t>
  </si>
  <si>
    <t>255400</t>
  </si>
  <si>
    <t>500304</t>
  </si>
  <si>
    <t>72415</t>
  </si>
  <si>
    <t>401033</t>
  </si>
  <si>
    <t>72408</t>
  </si>
  <si>
    <t>76463</t>
  </si>
  <si>
    <t>76462</t>
  </si>
  <si>
    <t>72412</t>
  </si>
  <si>
    <t>72411</t>
  </si>
  <si>
    <t>72417</t>
  </si>
  <si>
    <t>72409</t>
  </si>
  <si>
    <t>14001</t>
  </si>
  <si>
    <t>470100</t>
  </si>
  <si>
    <t>471100</t>
  </si>
  <si>
    <t>470800</t>
  </si>
  <si>
    <t>GT41232</t>
  </si>
  <si>
    <t>IM50002</t>
  </si>
  <si>
    <t>IM50506</t>
  </si>
  <si>
    <t>K200-20</t>
  </si>
  <si>
    <t>K250-48</t>
  </si>
  <si>
    <t>K300-93</t>
  </si>
  <si>
    <t>KE300-40ET</t>
  </si>
  <si>
    <t>438001</t>
  </si>
  <si>
    <t>S-20ET</t>
  </si>
  <si>
    <t>S-25ET</t>
  </si>
  <si>
    <t>S-30ET</t>
  </si>
  <si>
    <t>CDT990</t>
  </si>
  <si>
    <t>J7101</t>
  </si>
  <si>
    <t>J7102</t>
  </si>
  <si>
    <t>J7103</t>
  </si>
  <si>
    <t>J7104</t>
  </si>
  <si>
    <t>COMBI2A-BL</t>
  </si>
  <si>
    <t>COMBI3A-RG</t>
  </si>
  <si>
    <t>7203-30</t>
  </si>
  <si>
    <t>7205-40</t>
  </si>
  <si>
    <t>7210-31</t>
  </si>
  <si>
    <t>7220-08</t>
  </si>
  <si>
    <t>2553-2</t>
  </si>
  <si>
    <t>0100NG</t>
  </si>
  <si>
    <t>2553-3</t>
  </si>
  <si>
    <t>0100NR</t>
  </si>
  <si>
    <t>2553-4</t>
  </si>
  <si>
    <t>0400G</t>
  </si>
  <si>
    <t>5516</t>
  </si>
  <si>
    <t>5501</t>
  </si>
  <si>
    <t>5503</t>
  </si>
  <si>
    <t>5505</t>
  </si>
  <si>
    <t>5507</t>
  </si>
  <si>
    <t>151031</t>
  </si>
  <si>
    <t>201362</t>
  </si>
  <si>
    <t>201340</t>
  </si>
  <si>
    <t>201159</t>
  </si>
  <si>
    <t>201350</t>
  </si>
  <si>
    <t>201109GP</t>
  </si>
  <si>
    <t>202039</t>
  </si>
  <si>
    <t>CR2032</t>
  </si>
  <si>
    <t>CR1216</t>
  </si>
  <si>
    <t>CR2025</t>
  </si>
  <si>
    <t>CR2016</t>
  </si>
  <si>
    <t>103020</t>
  </si>
  <si>
    <t>103021</t>
  </si>
  <si>
    <t>LC110</t>
  </si>
  <si>
    <t>LC210</t>
  </si>
  <si>
    <t>LC310</t>
  </si>
  <si>
    <t>SLD100</t>
  </si>
  <si>
    <t>SLD322BK</t>
  </si>
  <si>
    <t>SLD7708</t>
  </si>
  <si>
    <t>SDC805</t>
  </si>
  <si>
    <t>SDC810B</t>
  </si>
  <si>
    <t>SDC620</t>
  </si>
  <si>
    <t>SDC868L</t>
  </si>
  <si>
    <t>CT770</t>
  </si>
  <si>
    <t>CA3000-4</t>
  </si>
  <si>
    <t>FX82MS</t>
  </si>
  <si>
    <t xml:space="preserve">GRAPH25 </t>
  </si>
  <si>
    <t>TI-82</t>
  </si>
  <si>
    <t>GRAPH35</t>
  </si>
  <si>
    <t>TI-84POCKET</t>
  </si>
  <si>
    <t>FX-CG20</t>
  </si>
  <si>
    <t>CX77</t>
  </si>
  <si>
    <t>CX32</t>
  </si>
  <si>
    <t>1P5770</t>
  </si>
  <si>
    <t>F60237</t>
  </si>
  <si>
    <t>PTH110</t>
  </si>
  <si>
    <t>PTM95</t>
  </si>
  <si>
    <t>PTD210</t>
  </si>
  <si>
    <t>PTD400VP</t>
  </si>
  <si>
    <t>PTD450VP</t>
  </si>
  <si>
    <t>PTH500</t>
  </si>
  <si>
    <t>43613</t>
  </si>
  <si>
    <t>40913</t>
  </si>
  <si>
    <t>45013</t>
  </si>
  <si>
    <t>45803</t>
  </si>
  <si>
    <t>53713</t>
  </si>
  <si>
    <t>091201</t>
  </si>
  <si>
    <t>M-K221SBZ</t>
  </si>
  <si>
    <t>M-K231BZ</t>
  </si>
  <si>
    <t>TZ-211</t>
  </si>
  <si>
    <t>TZ-221</t>
  </si>
  <si>
    <t>TZ-231</t>
  </si>
  <si>
    <t>TZ-241</t>
  </si>
  <si>
    <t>TZ-251</t>
  </si>
  <si>
    <t>TZ-FA3</t>
  </si>
  <si>
    <t>RD600</t>
  </si>
  <si>
    <t>55943</t>
  </si>
  <si>
    <t>41583</t>
  </si>
  <si>
    <t>46400</t>
  </si>
  <si>
    <t>1902642</t>
  </si>
  <si>
    <t>1902643</t>
  </si>
  <si>
    <t>1902645</t>
  </si>
  <si>
    <t>1902644</t>
  </si>
  <si>
    <t>1902646</t>
  </si>
  <si>
    <t>1902648</t>
  </si>
  <si>
    <t>1902649</t>
  </si>
  <si>
    <t>1902650</t>
  </si>
  <si>
    <t>702-2</t>
  </si>
  <si>
    <t>702-3</t>
  </si>
  <si>
    <t>67</t>
  </si>
  <si>
    <t>100</t>
  </si>
  <si>
    <t>962042</t>
  </si>
  <si>
    <t>963012</t>
  </si>
  <si>
    <t>1900918</t>
  </si>
  <si>
    <t>1900919</t>
  </si>
  <si>
    <t>1900920</t>
  </si>
  <si>
    <t>1900921</t>
  </si>
  <si>
    <t>1900922</t>
  </si>
  <si>
    <t>1900923</t>
  </si>
  <si>
    <t>607-2</t>
  </si>
  <si>
    <t>607-3</t>
  </si>
  <si>
    <t>10962A</t>
  </si>
  <si>
    <t>SK6112K</t>
  </si>
  <si>
    <t>SK6118K</t>
  </si>
  <si>
    <t>SK6112</t>
  </si>
  <si>
    <t>SK4SE</t>
  </si>
  <si>
    <t>SK9SE</t>
  </si>
  <si>
    <t>1004F</t>
  </si>
  <si>
    <t>1902234</t>
  </si>
  <si>
    <t>1902236</t>
  </si>
  <si>
    <t>1902237</t>
  </si>
  <si>
    <t>2911080</t>
  </si>
  <si>
    <t>PL10-50X</t>
  </si>
  <si>
    <t>681</t>
  </si>
  <si>
    <t>316WP4</t>
  </si>
  <si>
    <t>316WP6</t>
  </si>
  <si>
    <t>313WP4</t>
  </si>
  <si>
    <t>313WP6</t>
  </si>
  <si>
    <t>317WP4</t>
  </si>
  <si>
    <t>317WP6</t>
  </si>
  <si>
    <t>K138STI</t>
  </si>
  <si>
    <t>PA503S</t>
  </si>
  <si>
    <t>EB-W32</t>
  </si>
  <si>
    <t>X118H</t>
  </si>
  <si>
    <t>63996</t>
  </si>
  <si>
    <t>63998</t>
  </si>
  <si>
    <t>64002</t>
  </si>
  <si>
    <t>1900790</t>
  </si>
  <si>
    <t>1900791</t>
  </si>
  <si>
    <t>VPOINTER2</t>
  </si>
  <si>
    <t>910-001361</t>
  </si>
  <si>
    <t>1901954</t>
  </si>
  <si>
    <t>1902391W</t>
  </si>
  <si>
    <t>1902392W</t>
  </si>
  <si>
    <t>1902393W</t>
  </si>
  <si>
    <t>1902394W</t>
  </si>
  <si>
    <t>1902395W</t>
  </si>
  <si>
    <t>1902396W</t>
  </si>
  <si>
    <t>1902397W</t>
  </si>
  <si>
    <t>EB-585WI</t>
  </si>
  <si>
    <t>AT00698</t>
  </si>
  <si>
    <t>NCS24</t>
  </si>
  <si>
    <t>7702T10</t>
  </si>
  <si>
    <t>8702T10</t>
  </si>
  <si>
    <t>I3HAWM</t>
  </si>
  <si>
    <t>RM0011PV</t>
  </si>
  <si>
    <t>VSV0004216</t>
  </si>
  <si>
    <t>XRC-R04</t>
  </si>
  <si>
    <t>I3PLAY</t>
  </si>
  <si>
    <t>I3STYLET</t>
  </si>
  <si>
    <t>5227901</t>
  </si>
  <si>
    <t>5627501</t>
  </si>
  <si>
    <t>5627601</t>
  </si>
  <si>
    <t>5627701</t>
  </si>
  <si>
    <t>5620701</t>
  </si>
  <si>
    <t>5641001</t>
  </si>
  <si>
    <t>53300</t>
  </si>
  <si>
    <t>53301</t>
  </si>
  <si>
    <t>53302</t>
  </si>
  <si>
    <t>53303</t>
  </si>
  <si>
    <t>53304</t>
  </si>
  <si>
    <t>53305</t>
  </si>
  <si>
    <t>53306</t>
  </si>
  <si>
    <t>53307</t>
  </si>
  <si>
    <t>53308</t>
  </si>
  <si>
    <t>53309</t>
  </si>
  <si>
    <t>53310</t>
  </si>
  <si>
    <t>53311</t>
  </si>
  <si>
    <t>53312</t>
  </si>
  <si>
    <t>53313</t>
  </si>
  <si>
    <t>53314</t>
  </si>
  <si>
    <t>53315</t>
  </si>
  <si>
    <t>53316</t>
  </si>
  <si>
    <t>53319</t>
  </si>
  <si>
    <t>53320</t>
  </si>
  <si>
    <t>53323</t>
  </si>
  <si>
    <t>5376001</t>
  </si>
  <si>
    <t>5376102</t>
  </si>
  <si>
    <t>5371301</t>
  </si>
  <si>
    <t>5371401</t>
  </si>
  <si>
    <t>5371101</t>
  </si>
  <si>
    <t>5370301</t>
  </si>
  <si>
    <t>5371501</t>
  </si>
  <si>
    <t>5371601</t>
  </si>
  <si>
    <t>5370001</t>
  </si>
  <si>
    <t>5370101</t>
  </si>
  <si>
    <t>5370402</t>
  </si>
  <si>
    <t>5370501</t>
  </si>
  <si>
    <t>67969</t>
  </si>
  <si>
    <t>5710801</t>
  </si>
  <si>
    <t>5715601</t>
  </si>
  <si>
    <t>5725001</t>
  </si>
  <si>
    <t>5724801</t>
  </si>
  <si>
    <t>5716701</t>
  </si>
  <si>
    <t>5725701</t>
  </si>
  <si>
    <t>5736001</t>
  </si>
  <si>
    <t>53060F</t>
  </si>
  <si>
    <t>53074</t>
  </si>
  <si>
    <t>53061F</t>
  </si>
  <si>
    <t>53062</t>
  </si>
  <si>
    <t>53075</t>
  </si>
  <si>
    <t>894110</t>
  </si>
  <si>
    <t>889210</t>
  </si>
  <si>
    <t>5410201</t>
  </si>
  <si>
    <t>889310</t>
  </si>
  <si>
    <t>5410301</t>
  </si>
  <si>
    <t>5412001</t>
  </si>
  <si>
    <t>888610</t>
  </si>
  <si>
    <t>5438001</t>
  </si>
  <si>
    <t>5438401</t>
  </si>
  <si>
    <t>089193</t>
  </si>
  <si>
    <t>089154</t>
  </si>
  <si>
    <t>092150</t>
  </si>
  <si>
    <t>092151</t>
  </si>
  <si>
    <t>092152</t>
  </si>
  <si>
    <t>092153</t>
  </si>
  <si>
    <t>174230</t>
  </si>
  <si>
    <t>174220</t>
  </si>
  <si>
    <t>174210</t>
  </si>
  <si>
    <t>4701001</t>
  </si>
  <si>
    <t>4700301</t>
  </si>
  <si>
    <t>4603101</t>
  </si>
  <si>
    <t>4604101</t>
  </si>
  <si>
    <t>4606101</t>
  </si>
  <si>
    <t>4360201</t>
  </si>
  <si>
    <t>4817101</t>
  </si>
  <si>
    <t>4653601</t>
  </si>
  <si>
    <t>4609101</t>
  </si>
  <si>
    <t>35250</t>
  </si>
  <si>
    <t>CHDHB-301</t>
  </si>
  <si>
    <t>LYFE-ARG</t>
  </si>
  <si>
    <t>PNJ60</t>
  </si>
  <si>
    <t>2777-1</t>
  </si>
  <si>
    <t>RAPTOR</t>
  </si>
  <si>
    <t>060213</t>
  </si>
  <si>
    <t>060282</t>
  </si>
  <si>
    <t>579067</t>
  </si>
  <si>
    <t>579683</t>
  </si>
  <si>
    <t>SELFIEBT2</t>
  </si>
  <si>
    <t>401203</t>
  </si>
  <si>
    <t>4161H</t>
  </si>
  <si>
    <t>CR100</t>
  </si>
  <si>
    <t>RD312</t>
  </si>
  <si>
    <t>571028</t>
  </si>
  <si>
    <t>739523-5130</t>
  </si>
  <si>
    <t>739523-5330</t>
  </si>
  <si>
    <t>400493</t>
  </si>
  <si>
    <t>400492</t>
  </si>
  <si>
    <t>426008</t>
  </si>
  <si>
    <t>372019</t>
  </si>
  <si>
    <t>401451</t>
  </si>
  <si>
    <t>401452</t>
  </si>
  <si>
    <t>401453</t>
  </si>
  <si>
    <t>71622</t>
  </si>
  <si>
    <t>2803-1</t>
  </si>
  <si>
    <t>71623</t>
  </si>
  <si>
    <t>2803-2</t>
  </si>
  <si>
    <t>71624JBL</t>
  </si>
  <si>
    <t>2803-3</t>
  </si>
  <si>
    <t>71625</t>
  </si>
  <si>
    <t>2803-4</t>
  </si>
  <si>
    <t>71627JBL</t>
  </si>
  <si>
    <t>71628JBL</t>
  </si>
  <si>
    <t>761529-BLE</t>
  </si>
  <si>
    <t>761529-CIT</t>
  </si>
  <si>
    <t>761529-NOI</t>
  </si>
  <si>
    <t>TANGOBT-BLA</t>
  </si>
  <si>
    <t>TANGOBT-NOI</t>
  </si>
  <si>
    <t>2808-1</t>
  </si>
  <si>
    <t>TANGOBT-ROU</t>
  </si>
  <si>
    <t>FLEXURE-BLE</t>
  </si>
  <si>
    <t>FLEXURE-NOI</t>
  </si>
  <si>
    <t>FLEXURE-ROS</t>
  </si>
  <si>
    <t>DVT2510</t>
  </si>
  <si>
    <t>DVT4010</t>
  </si>
  <si>
    <t>1001622</t>
  </si>
  <si>
    <t>1001125</t>
  </si>
  <si>
    <t>1001126</t>
  </si>
  <si>
    <t>2801622</t>
  </si>
  <si>
    <t>4111652</t>
  </si>
  <si>
    <t>4111154</t>
  </si>
  <si>
    <t>4101652</t>
  </si>
  <si>
    <t>4101154</t>
  </si>
  <si>
    <t>579621</t>
  </si>
  <si>
    <t>579622</t>
  </si>
  <si>
    <t>579623</t>
  </si>
  <si>
    <t>696140</t>
  </si>
  <si>
    <t>846270</t>
  </si>
  <si>
    <t>2827-1</t>
  </si>
  <si>
    <t>846271</t>
  </si>
  <si>
    <t>2827-2</t>
  </si>
  <si>
    <t>846314</t>
  </si>
  <si>
    <t>2827-3</t>
  </si>
  <si>
    <t>846315</t>
  </si>
  <si>
    <t>846272</t>
  </si>
  <si>
    <t>2828-1</t>
  </si>
  <si>
    <t>846273</t>
  </si>
  <si>
    <t>2828-2</t>
  </si>
  <si>
    <t>846316</t>
  </si>
  <si>
    <t>2828-3</t>
  </si>
  <si>
    <t>846317</t>
  </si>
  <si>
    <t>846274</t>
  </si>
  <si>
    <t>846275</t>
  </si>
  <si>
    <t>579842</t>
  </si>
  <si>
    <t>579843</t>
  </si>
  <si>
    <t>696143</t>
  </si>
  <si>
    <t>579706</t>
  </si>
  <si>
    <t>579707</t>
  </si>
  <si>
    <t>579929</t>
  </si>
  <si>
    <t>579633</t>
  </si>
  <si>
    <t>696605</t>
  </si>
  <si>
    <t>846110</t>
  </si>
  <si>
    <t>846180</t>
  </si>
  <si>
    <t>846304</t>
  </si>
  <si>
    <t>846308</t>
  </si>
  <si>
    <t>2843</t>
  </si>
  <si>
    <t>846039</t>
  </si>
  <si>
    <t>2844</t>
  </si>
  <si>
    <t>846040</t>
  </si>
  <si>
    <t>2845</t>
  </si>
  <si>
    <t>846066</t>
  </si>
  <si>
    <t>DS620</t>
  </si>
  <si>
    <t>DS720D</t>
  </si>
  <si>
    <t>DS820W</t>
  </si>
  <si>
    <t>ADS1200</t>
  </si>
  <si>
    <t>ADS1700W</t>
  </si>
  <si>
    <t>ADS2400N</t>
  </si>
  <si>
    <t>LIDE120</t>
  </si>
  <si>
    <t>VA2046M-LED</t>
  </si>
  <si>
    <t>VA2259-SH</t>
  </si>
  <si>
    <t>VA2407H</t>
  </si>
  <si>
    <t>063134</t>
  </si>
  <si>
    <t>402545</t>
  </si>
  <si>
    <t>402546</t>
  </si>
  <si>
    <t>S-SHAPE-BK</t>
  </si>
  <si>
    <t>2859-1</t>
  </si>
  <si>
    <t>S-SHAPE-BL</t>
  </si>
  <si>
    <t>2859-2</t>
  </si>
  <si>
    <t>S-SHAPE-RE</t>
  </si>
  <si>
    <t>206226</t>
  </si>
  <si>
    <t>910-002833</t>
  </si>
  <si>
    <t>910-002255</t>
  </si>
  <si>
    <t>920-002539</t>
  </si>
  <si>
    <t>920-004510</t>
  </si>
  <si>
    <t>980-000850</t>
  </si>
  <si>
    <t>BOSECOMP2S3</t>
  </si>
  <si>
    <t>205471</t>
  </si>
  <si>
    <t>100020</t>
  </si>
  <si>
    <t>2868-1</t>
  </si>
  <si>
    <t>2100016</t>
  </si>
  <si>
    <t>205450</t>
  </si>
  <si>
    <t>2869-1</t>
  </si>
  <si>
    <t>206218</t>
  </si>
  <si>
    <t>960-000759</t>
  </si>
  <si>
    <t>ACP51EUZ</t>
  </si>
  <si>
    <t>205456</t>
  </si>
  <si>
    <t>206242</t>
  </si>
  <si>
    <t>2873-1</t>
  </si>
  <si>
    <t>021024</t>
  </si>
  <si>
    <t>HUB-404U3</t>
  </si>
  <si>
    <t>531898</t>
  </si>
  <si>
    <t>402486</t>
  </si>
  <si>
    <t>127790</t>
  </si>
  <si>
    <t>00131592</t>
  </si>
  <si>
    <t>TWEETER1</t>
  </si>
  <si>
    <t>981-000477</t>
  </si>
  <si>
    <t>205114</t>
  </si>
  <si>
    <t>SL6201</t>
  </si>
  <si>
    <t>67691</t>
  </si>
  <si>
    <t>91741</t>
  </si>
  <si>
    <t>91441</t>
  </si>
  <si>
    <t>91141</t>
  </si>
  <si>
    <t>33831</t>
  </si>
  <si>
    <t>33833</t>
  </si>
  <si>
    <t>90690</t>
  </si>
  <si>
    <t>00095521</t>
  </si>
  <si>
    <t>9977901</t>
  </si>
  <si>
    <t>99677</t>
  </si>
  <si>
    <t>9974801</t>
  </si>
  <si>
    <t>64566</t>
  </si>
  <si>
    <t>70596</t>
  </si>
  <si>
    <t>2211701</t>
  </si>
  <si>
    <t>808541</t>
  </si>
  <si>
    <t>10120411</t>
  </si>
  <si>
    <t>10121030</t>
  </si>
  <si>
    <t>10121001</t>
  </si>
  <si>
    <t>10120054</t>
  </si>
  <si>
    <t>TD-W9970</t>
  </si>
  <si>
    <t>TD-VG5612</t>
  </si>
  <si>
    <t>2905-1</t>
  </si>
  <si>
    <t>M7200</t>
  </si>
  <si>
    <t>GIG-13327</t>
  </si>
  <si>
    <t>GIG-13329</t>
  </si>
  <si>
    <t>GIG-12974</t>
  </si>
  <si>
    <t>GIG-12971</t>
  </si>
  <si>
    <t>SL910A</t>
  </si>
  <si>
    <t>380PRO</t>
  </si>
  <si>
    <t>880PRO</t>
  </si>
  <si>
    <t>TL-ANT5823B</t>
  </si>
  <si>
    <t>TL-ANT2415D</t>
  </si>
  <si>
    <t>TL-WPA4220</t>
  </si>
  <si>
    <t>TL-SC3430</t>
  </si>
  <si>
    <t>TL-SC4171G</t>
  </si>
  <si>
    <t>NDS-100W</t>
  </si>
  <si>
    <t>CAM-R-HD-SER</t>
  </si>
  <si>
    <t>BS-CAM-OF</t>
  </si>
  <si>
    <t>04330</t>
  </si>
  <si>
    <t>04318</t>
  </si>
  <si>
    <t>04474</t>
  </si>
  <si>
    <t>DCPJ572DW</t>
  </si>
  <si>
    <t>MFCJ497DW</t>
  </si>
  <si>
    <t>MFCJ680DW</t>
  </si>
  <si>
    <t>MFCJ880DW</t>
  </si>
  <si>
    <t>DCPJ4120DW</t>
  </si>
  <si>
    <t>MFCJ6530DW</t>
  </si>
  <si>
    <t>T104</t>
  </si>
  <si>
    <t>T106</t>
  </si>
  <si>
    <t>FAX2840</t>
  </si>
  <si>
    <t>FAX2845</t>
  </si>
  <si>
    <t>FAX2940</t>
  </si>
  <si>
    <t>30</t>
  </si>
  <si>
    <t>HLL2300D</t>
  </si>
  <si>
    <t>HLL2340DW</t>
  </si>
  <si>
    <t>HLL2360DN</t>
  </si>
  <si>
    <t>HL3140CW</t>
  </si>
  <si>
    <t>MFCL2720DW</t>
  </si>
  <si>
    <t>DCP1612W</t>
  </si>
  <si>
    <t>DCPL2530DW</t>
  </si>
  <si>
    <t>MFCL8690CDW</t>
  </si>
  <si>
    <t>DCPL3550CDW</t>
  </si>
  <si>
    <t>205417</t>
  </si>
  <si>
    <t>BS-PW-NB90</t>
  </si>
  <si>
    <t>SL6966BK</t>
  </si>
  <si>
    <t>401573</t>
  </si>
  <si>
    <t>MARCHE</t>
  </si>
  <si>
    <t>O</t>
  </si>
  <si>
    <t>100101258</t>
  </si>
  <si>
    <t>100103165</t>
  </si>
  <si>
    <t>100100427</t>
  </si>
  <si>
    <t>100101173</t>
  </si>
  <si>
    <t>100101311</t>
  </si>
  <si>
    <t>100101937</t>
  </si>
  <si>
    <t>100101969</t>
  </si>
  <si>
    <t>100102265</t>
  </si>
  <si>
    <t>100102573</t>
  </si>
  <si>
    <t>100102627</t>
  </si>
  <si>
    <t>100104489</t>
  </si>
  <si>
    <t>100105021</t>
  </si>
  <si>
    <t>100105375</t>
  </si>
  <si>
    <t>400009124</t>
  </si>
  <si>
    <t>400009125</t>
  </si>
  <si>
    <t>400009126</t>
  </si>
  <si>
    <t>400016251</t>
  </si>
  <si>
    <t>400076048</t>
  </si>
  <si>
    <t>400089763</t>
  </si>
  <si>
    <t>400089764</t>
  </si>
  <si>
    <t>400089765</t>
  </si>
  <si>
    <t>400089766</t>
  </si>
  <si>
    <t>400089767</t>
  </si>
  <si>
    <t>400089768</t>
  </si>
  <si>
    <t>400089769</t>
  </si>
  <si>
    <t>400089820</t>
  </si>
  <si>
    <t>400089821</t>
  </si>
  <si>
    <t>400089822</t>
  </si>
  <si>
    <t>400089823</t>
  </si>
  <si>
    <t>400089824</t>
  </si>
  <si>
    <t>400089825</t>
  </si>
  <si>
    <t>400089826</t>
  </si>
  <si>
    <t>400089827</t>
  </si>
  <si>
    <t>400089828</t>
  </si>
  <si>
    <t>400089829</t>
  </si>
  <si>
    <t>400089841</t>
  </si>
  <si>
    <t>400089842</t>
  </si>
  <si>
    <t>400089843</t>
  </si>
  <si>
    <t>400089844</t>
  </si>
  <si>
    <t>400089846</t>
  </si>
  <si>
    <t>400089847</t>
  </si>
  <si>
    <t>400089848</t>
  </si>
  <si>
    <t>400089852</t>
  </si>
  <si>
    <t>400089853</t>
  </si>
  <si>
    <t>400099531</t>
  </si>
  <si>
    <t>400099740</t>
  </si>
  <si>
    <t>400099742</t>
  </si>
  <si>
    <t>400099745</t>
  </si>
  <si>
    <t>400099746</t>
  </si>
  <si>
    <t>400099748</t>
  </si>
  <si>
    <t>400099760</t>
  </si>
  <si>
    <t>400099761</t>
  </si>
  <si>
    <t>400099762</t>
  </si>
  <si>
    <t>400099763</t>
  </si>
  <si>
    <t>400099764</t>
  </si>
  <si>
    <t>400099765</t>
  </si>
  <si>
    <t>400103928</t>
  </si>
  <si>
    <t>400103929</t>
  </si>
  <si>
    <t>400104000</t>
  </si>
  <si>
    <t>400104001</t>
  </si>
  <si>
    <t>400104006</t>
  </si>
  <si>
    <t>400104019</t>
  </si>
  <si>
    <t>400104032</t>
  </si>
  <si>
    <t>400104034</t>
  </si>
  <si>
    <t>400104035</t>
  </si>
  <si>
    <t>400104038</t>
  </si>
  <si>
    <t>100100255</t>
  </si>
  <si>
    <t>100100923</t>
  </si>
  <si>
    <t>100102671</t>
  </si>
  <si>
    <t>100103150</t>
  </si>
  <si>
    <t>100103389</t>
  </si>
  <si>
    <t>100103957</t>
  </si>
  <si>
    <t>100105084</t>
  </si>
  <si>
    <t>400045813</t>
  </si>
  <si>
    <t>400045814</t>
  </si>
  <si>
    <t>400045817</t>
  </si>
  <si>
    <t>400045818</t>
  </si>
  <si>
    <t>400051597</t>
  </si>
  <si>
    <t>400051598</t>
  </si>
  <si>
    <t>100100143</t>
  </si>
  <si>
    <t>100100362</t>
  </si>
  <si>
    <t>100100385</t>
  </si>
  <si>
    <t>100100415</t>
  </si>
  <si>
    <t>100100462</t>
  </si>
  <si>
    <t>100100610</t>
  </si>
  <si>
    <t>100100739</t>
  </si>
  <si>
    <t>100100748</t>
  </si>
  <si>
    <t>100100788</t>
  </si>
  <si>
    <t>100100964</t>
  </si>
  <si>
    <t>100100965</t>
  </si>
  <si>
    <t>100101300</t>
  </si>
  <si>
    <t>100101342</t>
  </si>
  <si>
    <t>100101345</t>
  </si>
  <si>
    <t>100101421</t>
  </si>
  <si>
    <t>100101440</t>
  </si>
  <si>
    <t>100101523</t>
  </si>
  <si>
    <t>100101540</t>
  </si>
  <si>
    <t>100101543</t>
  </si>
  <si>
    <t>100101584</t>
  </si>
  <si>
    <t>100101864</t>
  </si>
  <si>
    <t>100101930</t>
  </si>
  <si>
    <t>100101946</t>
  </si>
  <si>
    <t>100101948</t>
  </si>
  <si>
    <t>100102000</t>
  </si>
  <si>
    <t>100102031</t>
  </si>
  <si>
    <t>100102061</t>
  </si>
  <si>
    <t>100102104</t>
  </si>
  <si>
    <t>100102386</t>
  </si>
  <si>
    <t>100102483</t>
  </si>
  <si>
    <t>100102680</t>
  </si>
  <si>
    <t>100102777</t>
  </si>
  <si>
    <t>100102880</t>
  </si>
  <si>
    <t>100102936</t>
  </si>
  <si>
    <t>100102938</t>
  </si>
  <si>
    <t>100102988</t>
  </si>
  <si>
    <t>100102994</t>
  </si>
  <si>
    <t>100103050</t>
  </si>
  <si>
    <t>100103071</t>
  </si>
  <si>
    <t>100103358</t>
  </si>
  <si>
    <t>100103453</t>
  </si>
  <si>
    <t>100103551</t>
  </si>
  <si>
    <t>100103584</t>
  </si>
  <si>
    <t>100103664</t>
  </si>
  <si>
    <t>100103804</t>
  </si>
  <si>
    <t>100103863</t>
  </si>
  <si>
    <t>100103996</t>
  </si>
  <si>
    <t>100104036</t>
  </si>
  <si>
    <t>100104067</t>
  </si>
  <si>
    <t>100104133</t>
  </si>
  <si>
    <t>100104296</t>
  </si>
  <si>
    <t>100104311</t>
  </si>
  <si>
    <t>100104329</t>
  </si>
  <si>
    <t>100104341</t>
  </si>
  <si>
    <t>100104404</t>
  </si>
  <si>
    <t>100104405</t>
  </si>
  <si>
    <t>100104486</t>
  </si>
  <si>
    <t>100104548</t>
  </si>
  <si>
    <t>100104559</t>
  </si>
  <si>
    <t>100104704</t>
  </si>
  <si>
    <t>100104738</t>
  </si>
  <si>
    <t>100104752</t>
  </si>
  <si>
    <t>100104869</t>
  </si>
  <si>
    <t>100105043</t>
  </si>
  <si>
    <t>100105117</t>
  </si>
  <si>
    <t>100105216</t>
  </si>
  <si>
    <t>100105406</t>
  </si>
  <si>
    <t>100105869</t>
  </si>
  <si>
    <t>100105870</t>
  </si>
  <si>
    <t>400019519</t>
  </si>
  <si>
    <t>400037403</t>
  </si>
  <si>
    <t>400037404</t>
  </si>
  <si>
    <t>400037405</t>
  </si>
  <si>
    <t>400037408</t>
  </si>
  <si>
    <t>400080636</t>
  </si>
  <si>
    <t>400080637</t>
  </si>
  <si>
    <t>400080639</t>
  </si>
  <si>
    <t>400080670</t>
  </si>
  <si>
    <t>400080671</t>
  </si>
  <si>
    <t>400080672</t>
  </si>
  <si>
    <t>400080673</t>
  </si>
  <si>
    <t>400099767</t>
  </si>
  <si>
    <t>400099768</t>
  </si>
  <si>
    <t>400099769</t>
  </si>
  <si>
    <t>100101475</t>
  </si>
  <si>
    <t>400016256</t>
  </si>
  <si>
    <t>100100916</t>
  </si>
  <si>
    <t>400097208</t>
  </si>
  <si>
    <t>400097209</t>
  </si>
  <si>
    <t>400097220</t>
  </si>
  <si>
    <t>400097221</t>
  </si>
  <si>
    <t>400097222</t>
  </si>
  <si>
    <t>400097225</t>
  </si>
  <si>
    <t>400097226</t>
  </si>
  <si>
    <t>400097227</t>
  </si>
  <si>
    <t>400097228</t>
  </si>
  <si>
    <t>400097230</t>
  </si>
  <si>
    <t>400098104</t>
  </si>
  <si>
    <t>100100937</t>
  </si>
  <si>
    <t>100101470</t>
  </si>
  <si>
    <t>100101532</t>
  </si>
  <si>
    <t>100101756</t>
  </si>
  <si>
    <t>100102276</t>
  </si>
  <si>
    <t>100102323</t>
  </si>
  <si>
    <t>100102329</t>
  </si>
  <si>
    <t>100102423</t>
  </si>
  <si>
    <t>100102895</t>
  </si>
  <si>
    <t>100103199</t>
  </si>
  <si>
    <t>100103211</t>
  </si>
  <si>
    <t>100103545</t>
  </si>
  <si>
    <t>100104117</t>
  </si>
  <si>
    <t>100104422</t>
  </si>
  <si>
    <t>100104764</t>
  </si>
  <si>
    <t>100105018</t>
  </si>
  <si>
    <t>100105030</t>
  </si>
  <si>
    <t>400080691</t>
  </si>
  <si>
    <t>100100389</t>
  </si>
  <si>
    <t>100100709</t>
  </si>
  <si>
    <t>100100847</t>
  </si>
  <si>
    <t>100101192</t>
  </si>
  <si>
    <t>100101195</t>
  </si>
  <si>
    <t>100101605</t>
  </si>
  <si>
    <t>100102037</t>
  </si>
  <si>
    <t>100102669</t>
  </si>
  <si>
    <t>100102779</t>
  </si>
  <si>
    <t>100102865</t>
  </si>
  <si>
    <t>100102879</t>
  </si>
  <si>
    <t>100103166</t>
  </si>
  <si>
    <t>100104216</t>
  </si>
  <si>
    <t>100104841</t>
  </si>
  <si>
    <t>100105286</t>
  </si>
  <si>
    <t>400019588</t>
  </si>
  <si>
    <t>400019618</t>
  </si>
  <si>
    <t>400080692</t>
  </si>
  <si>
    <t>100100116</t>
  </si>
  <si>
    <t>100101970</t>
  </si>
  <si>
    <t>100105352</t>
  </si>
  <si>
    <t>100105675</t>
  </si>
  <si>
    <t>100105679</t>
  </si>
  <si>
    <t>100107290</t>
  </si>
  <si>
    <t>100107291</t>
  </si>
  <si>
    <t>400051586</t>
  </si>
  <si>
    <t>400051588</t>
  </si>
  <si>
    <t>400066985</t>
  </si>
  <si>
    <t>100104069</t>
  </si>
  <si>
    <t>100105676</t>
  </si>
  <si>
    <t>400051589</t>
  </si>
  <si>
    <t>400051590</t>
  </si>
  <si>
    <t>100080497</t>
  </si>
  <si>
    <t>100100101</t>
  </si>
  <si>
    <t>100101664</t>
  </si>
  <si>
    <t>100101876</t>
  </si>
  <si>
    <t>100101877</t>
  </si>
  <si>
    <t>100102007</t>
  </si>
  <si>
    <t>100102359</t>
  </si>
  <si>
    <t>100102625</t>
  </si>
  <si>
    <t>100102730</t>
  </si>
  <si>
    <t>100103947</t>
  </si>
  <si>
    <t>100104475</t>
  </si>
  <si>
    <t>100105256</t>
  </si>
  <si>
    <t>100106274</t>
  </si>
  <si>
    <t>100106275</t>
  </si>
  <si>
    <t>100106276</t>
  </si>
  <si>
    <t>100106277</t>
  </si>
  <si>
    <t>100106279</t>
  </si>
  <si>
    <t>100106280</t>
  </si>
  <si>
    <t>100106286</t>
  </si>
  <si>
    <t>100106287</t>
  </si>
  <si>
    <t>100106293</t>
  </si>
  <si>
    <t>100106296</t>
  </si>
  <si>
    <t>100106297</t>
  </si>
  <si>
    <t>100108050</t>
  </si>
  <si>
    <t>400033667</t>
  </si>
  <si>
    <t>400080677</t>
  </si>
  <si>
    <t>100202527</t>
  </si>
  <si>
    <t>100103565</t>
  </si>
  <si>
    <t>100104313</t>
  </si>
  <si>
    <t>100104124</t>
  </si>
  <si>
    <t>100104411</t>
  </si>
  <si>
    <t>100104451</t>
  </si>
  <si>
    <t>100104675</t>
  </si>
  <si>
    <t>100105304</t>
  </si>
  <si>
    <t>400077792</t>
  </si>
  <si>
    <t>400077796</t>
  </si>
  <si>
    <t>400077797</t>
  </si>
  <si>
    <t>400077839</t>
  </si>
  <si>
    <t>400095283</t>
  </si>
  <si>
    <t>400095286</t>
  </si>
  <si>
    <t>400095788</t>
  </si>
  <si>
    <t>400098022</t>
  </si>
  <si>
    <t>400098023</t>
  </si>
  <si>
    <t>400098031</t>
  </si>
  <si>
    <t>100023640</t>
  </si>
  <si>
    <t>400065856</t>
  </si>
  <si>
    <t>100201967</t>
  </si>
  <si>
    <t>100201968</t>
  </si>
  <si>
    <t>100201994</t>
  </si>
  <si>
    <t>100201535</t>
  </si>
  <si>
    <t>100201537</t>
  </si>
  <si>
    <t>100201720</t>
  </si>
  <si>
    <t>400098283</t>
  </si>
  <si>
    <t>400098286</t>
  </si>
  <si>
    <t>400098287</t>
  </si>
  <si>
    <t>400098288</t>
  </si>
  <si>
    <t>400098289</t>
  </si>
  <si>
    <t>400098290</t>
  </si>
  <si>
    <t>400098291</t>
  </si>
  <si>
    <t>400099077</t>
  </si>
  <si>
    <t>400035704</t>
  </si>
  <si>
    <t>400065855</t>
  </si>
  <si>
    <t>100201972</t>
  </si>
  <si>
    <t>100200360</t>
  </si>
  <si>
    <t>100200361</t>
  </si>
  <si>
    <t>100200362</t>
  </si>
  <si>
    <t>100200363</t>
  </si>
  <si>
    <t>100200364</t>
  </si>
  <si>
    <t>100200365</t>
  </si>
  <si>
    <t>100200374</t>
  </si>
  <si>
    <t>100200402</t>
  </si>
  <si>
    <t>100200403</t>
  </si>
  <si>
    <t>100200404</t>
  </si>
  <si>
    <t>100200406</t>
  </si>
  <si>
    <t>100200408</t>
  </si>
  <si>
    <t>100200410</t>
  </si>
  <si>
    <t>100200422</t>
  </si>
  <si>
    <t>100200441</t>
  </si>
  <si>
    <t>100200442</t>
  </si>
  <si>
    <t>100200443</t>
  </si>
  <si>
    <t>100200444</t>
  </si>
  <si>
    <t>100200445</t>
  </si>
  <si>
    <t>100200446</t>
  </si>
  <si>
    <t>100200455</t>
  </si>
  <si>
    <t>100200469</t>
  </si>
  <si>
    <t>100204555</t>
  </si>
  <si>
    <t>100204593</t>
  </si>
  <si>
    <t>100204598</t>
  </si>
  <si>
    <t>100204600</t>
  </si>
  <si>
    <t>100204603</t>
  </si>
  <si>
    <t>100204604</t>
  </si>
  <si>
    <t>100204608</t>
  </si>
  <si>
    <t>100204627</t>
  </si>
  <si>
    <t>100204629</t>
  </si>
  <si>
    <t>100204724</t>
  </si>
  <si>
    <t>100204733</t>
  </si>
  <si>
    <t>100204769</t>
  </si>
  <si>
    <t>100204813</t>
  </si>
  <si>
    <t>100204945</t>
  </si>
  <si>
    <t>100204955</t>
  </si>
  <si>
    <t>100204970</t>
  </si>
  <si>
    <t>100204982</t>
  </si>
  <si>
    <t>100204983</t>
  </si>
  <si>
    <t>100204991</t>
  </si>
  <si>
    <t>100205079</t>
  </si>
  <si>
    <t>100205084</t>
  </si>
  <si>
    <t>100205088</t>
  </si>
  <si>
    <t>100205091</t>
  </si>
  <si>
    <t>100210616</t>
  </si>
  <si>
    <t>400005446</t>
  </si>
  <si>
    <t>400034026</t>
  </si>
  <si>
    <t>100200264</t>
  </si>
  <si>
    <t>100200265</t>
  </si>
  <si>
    <t>100200266</t>
  </si>
  <si>
    <t>100200267</t>
  </si>
  <si>
    <t>100200268</t>
  </si>
  <si>
    <t>100200677</t>
  </si>
  <si>
    <t>100200680</t>
  </si>
  <si>
    <t>100200774</t>
  </si>
  <si>
    <t>100200780</t>
  </si>
  <si>
    <t>100200783</t>
  </si>
  <si>
    <t>100200785</t>
  </si>
  <si>
    <t>100200788</t>
  </si>
  <si>
    <t>100200791</t>
  </si>
  <si>
    <t>100200793</t>
  </si>
  <si>
    <t>100200799</t>
  </si>
  <si>
    <t>100200802</t>
  </si>
  <si>
    <t>100200804</t>
  </si>
  <si>
    <t>100200904</t>
  </si>
  <si>
    <t>100200906</t>
  </si>
  <si>
    <t>100200908</t>
  </si>
  <si>
    <t>100200909</t>
  </si>
  <si>
    <t>100200910</t>
  </si>
  <si>
    <t>100200912</t>
  </si>
  <si>
    <t>100200914</t>
  </si>
  <si>
    <t>100200915</t>
  </si>
  <si>
    <t>100200917</t>
  </si>
  <si>
    <t>100200919</t>
  </si>
  <si>
    <t>100200921</t>
  </si>
  <si>
    <t>100200924</t>
  </si>
  <si>
    <t>100200925</t>
  </si>
  <si>
    <t>100201312</t>
  </si>
  <si>
    <t>100201313</t>
  </si>
  <si>
    <t>100201314</t>
  </si>
  <si>
    <t>100201315</t>
  </si>
  <si>
    <t>100201316</t>
  </si>
  <si>
    <t>400080171</t>
  </si>
  <si>
    <t>400081545</t>
  </si>
  <si>
    <t>100208944</t>
  </si>
  <si>
    <t>100208954</t>
  </si>
  <si>
    <t>400065859</t>
  </si>
  <si>
    <t>400071960</t>
  </si>
  <si>
    <t>000700</t>
  </si>
  <si>
    <t>100101197</t>
  </si>
  <si>
    <t>100104111</t>
  </si>
  <si>
    <t>100106260</t>
  </si>
  <si>
    <t>100107101</t>
  </si>
  <si>
    <t>400034023</t>
  </si>
  <si>
    <t>100100987</t>
  </si>
  <si>
    <t>100101219</t>
  </si>
  <si>
    <t>100101785</t>
  </si>
  <si>
    <t>100101883</t>
  </si>
  <si>
    <t>100103279</t>
  </si>
  <si>
    <t>100103644</t>
  </si>
  <si>
    <t>100103889</t>
  </si>
  <si>
    <t>100105673</t>
  </si>
  <si>
    <t>400037656</t>
  </si>
  <si>
    <t>400037657</t>
  </si>
  <si>
    <t>400066984</t>
  </si>
  <si>
    <t>697672</t>
  </si>
  <si>
    <t>400051596</t>
  </si>
  <si>
    <t>100101206</t>
  </si>
  <si>
    <t>100101291</t>
  </si>
  <si>
    <t>100103740</t>
  </si>
  <si>
    <t>100103741</t>
  </si>
  <si>
    <t>100104241</t>
  </si>
  <si>
    <t>100104613</t>
  </si>
  <si>
    <t>100104780</t>
  </si>
  <si>
    <t>100104820</t>
  </si>
  <si>
    <t>100105109</t>
  </si>
  <si>
    <t>400010756</t>
  </si>
  <si>
    <t>400011306</t>
  </si>
  <si>
    <t>400011307</t>
  </si>
  <si>
    <t>400019520</t>
  </si>
  <si>
    <t>400037402</t>
  </si>
  <si>
    <t>400040558</t>
  </si>
  <si>
    <t>400040559</t>
  </si>
  <si>
    <t>400040632</t>
  </si>
  <si>
    <t>400048528</t>
  </si>
  <si>
    <t>400048754</t>
  </si>
  <si>
    <t>100100967</t>
  </si>
  <si>
    <t>100101069</t>
  </si>
  <si>
    <t>100101186</t>
  </si>
  <si>
    <t>100103836</t>
  </si>
  <si>
    <t>400019621</t>
  </si>
  <si>
    <t>100101858</t>
  </si>
  <si>
    <t>100100283</t>
  </si>
  <si>
    <t>100102226</t>
  </si>
  <si>
    <t>400059833</t>
  </si>
  <si>
    <t>100103841</t>
  </si>
  <si>
    <t>400019611</t>
  </si>
  <si>
    <t>400055724</t>
  </si>
  <si>
    <t>100102439</t>
  </si>
  <si>
    <t>100105449</t>
  </si>
  <si>
    <t>100105664</t>
  </si>
  <si>
    <t>7716-4</t>
  </si>
  <si>
    <t>001884</t>
  </si>
  <si>
    <t>100101170</t>
  </si>
  <si>
    <t>100102649</t>
  </si>
  <si>
    <t>100106294</t>
  </si>
  <si>
    <t>400019525</t>
  </si>
  <si>
    <t>400019527</t>
  </si>
  <si>
    <t>100202521</t>
  </si>
  <si>
    <t>100100357</t>
  </si>
  <si>
    <t>400006556</t>
  </si>
  <si>
    <t>400029876</t>
  </si>
  <si>
    <t>400030032</t>
  </si>
  <si>
    <t>400030258</t>
  </si>
  <si>
    <t>400061312</t>
  </si>
  <si>
    <t>400061315</t>
  </si>
  <si>
    <t>400061316</t>
  </si>
  <si>
    <t>400067692</t>
  </si>
  <si>
    <t>100201577</t>
  </si>
  <si>
    <t>100201701</t>
  </si>
  <si>
    <t>400031230</t>
  </si>
  <si>
    <t>400031752</t>
  </si>
  <si>
    <t>400034218</t>
  </si>
  <si>
    <t>400034219</t>
  </si>
  <si>
    <t>400058135</t>
  </si>
  <si>
    <t>400059736</t>
  </si>
  <si>
    <t>400061644</t>
  </si>
  <si>
    <t>100201393</t>
  </si>
  <si>
    <t>100201468</t>
  </si>
  <si>
    <t>100201830</t>
  </si>
  <si>
    <t>400018415</t>
  </si>
  <si>
    <t>100200150</t>
  </si>
  <si>
    <t>100200166</t>
  </si>
  <si>
    <t>100200185</t>
  </si>
  <si>
    <t>100200199</t>
  </si>
  <si>
    <t>100200387</t>
  </si>
  <si>
    <t>100200388</t>
  </si>
  <si>
    <t>100200391</t>
  </si>
  <si>
    <t>100200392</t>
  </si>
  <si>
    <t>100200393</t>
  </si>
  <si>
    <t>100200397</t>
  </si>
  <si>
    <t>100200436</t>
  </si>
  <si>
    <t>400066000</t>
  </si>
  <si>
    <t>100204559</t>
  </si>
  <si>
    <t>100204595</t>
  </si>
  <si>
    <t>100204986</t>
  </si>
  <si>
    <t>100204988</t>
  </si>
  <si>
    <t>100205089</t>
  </si>
  <si>
    <t>100200227</t>
  </si>
  <si>
    <t>100200262</t>
  </si>
  <si>
    <t>100200715</t>
  </si>
  <si>
    <t>100200758</t>
  </si>
  <si>
    <t>100200896</t>
  </si>
  <si>
    <t>100210577</t>
  </si>
  <si>
    <t>100210579</t>
  </si>
  <si>
    <t>100210580</t>
  </si>
  <si>
    <t>400013733</t>
  </si>
  <si>
    <t>400036626</t>
  </si>
  <si>
    <t>400066002</t>
  </si>
  <si>
    <t>400066003</t>
  </si>
  <si>
    <t>100208946</t>
  </si>
  <si>
    <t>010200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</si>
</sst>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18" fillId="0" borderId="0" xfId="0" applyFont="1"/>
    <xf numFmtId="0" fontId="20" fillId="33" borderId="11" xfId="0" applyNumberFormat="1" applyFont="1" applyFill="1" applyBorder="1" applyAlignment="1" applyProtection="1">
      <alignment horizontal="center" vertical="center"/>
      <protection hidden="1"/>
    </xf>
    <xf numFmtId="49" fontId="20" fillId="33" borderId="12" xfId="0" applyNumberFormat="1" applyFont="1" applyFill="1" applyBorder="1" applyAlignment="1" applyProtection="1">
      <alignment horizontal="left" vertical="center"/>
      <protection hidden="1"/>
    </xf>
    <xf numFmtId="49" fontId="21" fillId="0" borderId="10" xfId="0" applyNumberFormat="1" applyFont="1" applyFill="1" applyBorder="1" applyAlignment="1" applyProtection="1">
      <alignment horizontal="center" vertical="center"/>
      <protection hidden="1"/>
    </xf>
    <xf numFmtId="49" fontId="21" fillId="0" borderId="10" xfId="43" applyNumberFormat="1" applyFont="1" applyFill="1" applyBorder="1" applyAlignment="1" applyProtection="1">
      <alignment horizontal="left" vertical="center"/>
      <protection hidden="1"/>
    </xf>
    <xf numFmtId="49" fontId="21" fillId="0" borderId="10" xfId="0" applyNumberFormat="1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49" fontId="21" fillId="0" borderId="10" xfId="43" applyNumberFormat="1" applyFont="1" applyFill="1" applyBorder="1" applyAlignment="1" applyProtection="1">
      <alignment horizontal="left" vertical="center" wrapText="1"/>
      <protection hidden="1"/>
    </xf>
    <xf numFmtId="49" fontId="21" fillId="0" borderId="10" xfId="42" applyNumberFormat="1" applyFont="1" applyFill="1" applyBorder="1" applyAlignment="1" applyProtection="1">
      <alignment horizontal="left" vertical="center"/>
      <protection hidden="1"/>
    </xf>
    <xf numFmtId="49" fontId="21" fillId="0" borderId="10" xfId="0" applyNumberFormat="1" applyFont="1" applyFill="1" applyBorder="1" applyAlignment="1" applyProtection="1">
      <alignment horizontal="left" vertical="center" wrapText="1"/>
      <protection hidden="1"/>
    </xf>
    <xf numFmtId="49" fontId="21" fillId="0" borderId="1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NumberFormat="1"/>
    <xf numFmtId="0" fontId="19" fillId="0" borderId="0" xfId="0" applyNumberFormat="1" applyFont="1"/>
    <xf numFmtId="0" fontId="0" fillId="34" borderId="0" xfId="0" applyNumberFormat="1" applyFill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Normal 2" xfId="43" xr:uid="{338594AB-A765-4878-BEB8-781127C15C5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colors>
    <mruColors>
      <color rgb="FF6BE6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17348"/>
  <sheetViews>
    <sheetView tabSelected="1" zoomScale="85" zoomScaleNormal="85" workbookViewId="0">
      <pane ySplit="2" topLeftCell="A3" activePane="bottomLeft" state="frozen"/>
      <selection pane="bottomLeft" activeCell="I77" sqref="I77"/>
    </sheetView>
  </sheetViews>
  <sheetFormatPr baseColWidth="10" defaultRowHeight="15" x14ac:dyDescent="0.25"/>
  <cols>
    <col min="1" max="1" width="14.140625" style="12" customWidth="1"/>
    <col min="2" max="2" width="7.7109375" style="1" bestFit="1" customWidth="1"/>
  </cols>
  <sheetData>
    <row r="2" spans="1:2" x14ac:dyDescent="0.25">
      <c r="A2" s="13" t="s">
        <v>0</v>
      </c>
      <c r="B2" s="1" t="s">
        <v>2927</v>
      </c>
    </row>
    <row r="3" spans="1:2" x14ac:dyDescent="0.25">
      <c r="A3" s="14" t="s">
        <v>2951</v>
      </c>
      <c r="B3" s="1" t="e">
        <f>VLOOKUP(A3,'SCO 2020'!$A$2:$C$2975,3,0)</f>
        <v>#N/A</v>
      </c>
    </row>
    <row r="4" spans="1:2" x14ac:dyDescent="0.25">
      <c r="A4" s="14" t="s">
        <v>2952</v>
      </c>
      <c r="B4" s="1" t="e">
        <f>VLOOKUP(A4,'SCO 2020'!$A$2:$C$2975,3,0)</f>
        <v>#N/A</v>
      </c>
    </row>
    <row r="5" spans="1:2" x14ac:dyDescent="0.25">
      <c r="A5" s="14" t="s">
        <v>2953</v>
      </c>
      <c r="B5" s="1" t="e">
        <f>VLOOKUP(A5,'SCO 2020'!$A$2:$C$2975,3,0)</f>
        <v>#N/A</v>
      </c>
    </row>
    <row r="6" spans="1:2" x14ac:dyDescent="0.25">
      <c r="A6" s="14" t="s">
        <v>2954</v>
      </c>
      <c r="B6" s="1" t="e">
        <f>VLOOKUP(A6,'SCO 2020'!$A$2:$C$2975,3,0)</f>
        <v>#N/A</v>
      </c>
    </row>
    <row r="7" spans="1:2" x14ac:dyDescent="0.25">
      <c r="A7" s="14" t="s">
        <v>2979</v>
      </c>
      <c r="B7" s="1" t="e">
        <f>VLOOKUP(A7,'SCO 2020'!$A$2:$C$2975,3,0)</f>
        <v>#N/A</v>
      </c>
    </row>
    <row r="8" spans="1:2" x14ac:dyDescent="0.25">
      <c r="A8" s="14" t="s">
        <v>2980</v>
      </c>
      <c r="B8" s="1" t="e">
        <f>VLOOKUP(A8,'SCO 2020'!$A$2:$C$2975,3,0)</f>
        <v>#N/A</v>
      </c>
    </row>
    <row r="9" spans="1:2" x14ac:dyDescent="0.25">
      <c r="A9" s="12" t="s">
        <v>3308</v>
      </c>
      <c r="B9" s="1" t="e">
        <f>VLOOKUP(A9,'SCO 2020'!$A$2:$C$2975,3,0)</f>
        <v>#N/A</v>
      </c>
    </row>
    <row r="10" spans="1:2" x14ac:dyDescent="0.25">
      <c r="A10" s="12" t="s">
        <v>3362</v>
      </c>
      <c r="B10" s="1" t="e">
        <f>VLOOKUP(A10,'SCO 2020'!$A$2:$C$2975,3,0)</f>
        <v>#N/A</v>
      </c>
    </row>
    <row r="11" spans="1:2" x14ac:dyDescent="0.25">
      <c r="A11" s="12" t="s">
        <v>3421</v>
      </c>
      <c r="B11" s="1" t="e">
        <f>VLOOKUP(A11,'SCO 2020'!$A$2:$C$2975,3,0)</f>
        <v>#N/A</v>
      </c>
    </row>
    <row r="12" spans="1:2" x14ac:dyDescent="0.25">
      <c r="A12" s="12" t="s">
        <v>3325</v>
      </c>
      <c r="B12" s="1" t="e">
        <f>VLOOKUP(A12,'SCO 2020'!$A$2:$C$2975,3,0)</f>
        <v>#N/A</v>
      </c>
    </row>
    <row r="13" spans="1:2" x14ac:dyDescent="0.25">
      <c r="A13" s="12">
        <v>787333</v>
      </c>
      <c r="B13" s="1" t="e">
        <f>VLOOKUP(A13,'SCO 2020'!$A$2:$C$2975,3,0)</f>
        <v>#N/A</v>
      </c>
    </row>
    <row r="14" spans="1:2" x14ac:dyDescent="0.25">
      <c r="A14" s="12">
        <v>834462</v>
      </c>
      <c r="B14" s="1" t="e">
        <f>VLOOKUP(A14,'SCO 2020'!$A$2:$C$2975,3,0)</f>
        <v>#N/A</v>
      </c>
    </row>
    <row r="15" spans="1:2" x14ac:dyDescent="0.25">
      <c r="A15" s="12" t="s">
        <v>3200</v>
      </c>
      <c r="B15" s="1" t="e">
        <f>VLOOKUP(A15,'SCO 2020'!$A$2:$C$2975,3,0)</f>
        <v>#N/A</v>
      </c>
    </row>
    <row r="16" spans="1:2" x14ac:dyDescent="0.25">
      <c r="A16" s="12" t="s">
        <v>3156</v>
      </c>
      <c r="B16" s="1" t="e">
        <f>VLOOKUP(A16,'SCO 2020'!$A$2:$C$2975,3,0)</f>
        <v>#N/A</v>
      </c>
    </row>
    <row r="17" spans="1:2" x14ac:dyDescent="0.25">
      <c r="A17" s="12" t="s">
        <v>3157</v>
      </c>
      <c r="B17" s="1" t="e">
        <f>VLOOKUP(A17,'SCO 2020'!$A$2:$C$2975,3,0)</f>
        <v>#N/A</v>
      </c>
    </row>
    <row r="18" spans="1:2" x14ac:dyDescent="0.25">
      <c r="A18" s="12" t="s">
        <v>3142</v>
      </c>
      <c r="B18" s="1" t="e">
        <f>VLOOKUP(A18,'SCO 2020'!$A$2:$C$2975,3,0)</f>
        <v>#N/A</v>
      </c>
    </row>
    <row r="19" spans="1:2" x14ac:dyDescent="0.25">
      <c r="A19" s="12" t="s">
        <v>3008</v>
      </c>
      <c r="B19" s="1" t="e">
        <f>VLOOKUP(A19,'SCO 2020'!$A$2:$C$2975,3,0)</f>
        <v>#N/A</v>
      </c>
    </row>
    <row r="20" spans="1:2" x14ac:dyDescent="0.25">
      <c r="A20" s="12" t="s">
        <v>1383</v>
      </c>
      <c r="B20" s="1" t="str">
        <f>VLOOKUP(A20,'SCO 2020'!$A$2:$C$2975,3,0)</f>
        <v>O</v>
      </c>
    </row>
    <row r="21" spans="1:2" x14ac:dyDescent="0.25">
      <c r="A21" s="12" t="s">
        <v>1213</v>
      </c>
      <c r="B21" s="1" t="str">
        <f>VLOOKUP(A21,'SCO 2020'!$A$2:$C$2975,3,0)</f>
        <v>O</v>
      </c>
    </row>
    <row r="22" spans="1:2" x14ac:dyDescent="0.25">
      <c r="A22" s="12" t="s">
        <v>2995</v>
      </c>
      <c r="B22" s="1" t="e">
        <f>VLOOKUP(A22,'SCO 2020'!$A$2:$C$2975,3,0)</f>
        <v>#N/A</v>
      </c>
    </row>
    <row r="23" spans="1:2" x14ac:dyDescent="0.25">
      <c r="A23" s="12" t="s">
        <v>3352</v>
      </c>
      <c r="B23" s="1" t="e">
        <f>VLOOKUP(A23,'SCO 2020'!$A$2:$C$2975,3,0)</f>
        <v>#N/A</v>
      </c>
    </row>
    <row r="24" spans="1:2" x14ac:dyDescent="0.25">
      <c r="A24" s="12" t="s">
        <v>1346</v>
      </c>
      <c r="B24" s="1" t="str">
        <f>VLOOKUP(A24,'SCO 2020'!$A$2:$C$2975,3,0)</f>
        <v>O</v>
      </c>
    </row>
    <row r="25" spans="1:2" x14ac:dyDescent="0.25">
      <c r="A25" s="12" t="s">
        <v>1394</v>
      </c>
      <c r="B25" s="1" t="str">
        <f>VLOOKUP(A25,'SCO 2020'!$A$2:$C$2975,3,0)</f>
        <v>O</v>
      </c>
    </row>
    <row r="26" spans="1:2" x14ac:dyDescent="0.25">
      <c r="A26" s="12" t="s">
        <v>3369</v>
      </c>
      <c r="B26" s="1" t="e">
        <f>VLOOKUP(A26,'SCO 2020'!$A$2:$C$2975,3,0)</f>
        <v>#N/A</v>
      </c>
    </row>
    <row r="27" spans="1:2" x14ac:dyDescent="0.25">
      <c r="A27" s="12" t="s">
        <v>3009</v>
      </c>
      <c r="B27" s="1" t="e">
        <f>VLOOKUP(A27,'SCO 2020'!$A$2:$C$2975,3,0)</f>
        <v>#N/A</v>
      </c>
    </row>
    <row r="28" spans="1:2" x14ac:dyDescent="0.25">
      <c r="A28" s="12" t="s">
        <v>1364</v>
      </c>
      <c r="B28" s="1" t="str">
        <f>VLOOKUP(A28,'SCO 2020'!$A$2:$C$2975,3,0)</f>
        <v>O</v>
      </c>
    </row>
    <row r="29" spans="1:2" x14ac:dyDescent="0.25">
      <c r="A29" s="12" t="s">
        <v>1206</v>
      </c>
      <c r="B29" s="1" t="str">
        <f>VLOOKUP(A29,'SCO 2020'!$A$2:$C$2975,3,0)</f>
        <v>O</v>
      </c>
    </row>
    <row r="30" spans="1:2" x14ac:dyDescent="0.25">
      <c r="A30" s="12" t="s">
        <v>3010</v>
      </c>
      <c r="B30" s="1" t="e">
        <f>VLOOKUP(A30,'SCO 2020'!$A$2:$C$2975,3,0)</f>
        <v>#N/A</v>
      </c>
    </row>
    <row r="31" spans="1:2" x14ac:dyDescent="0.25">
      <c r="A31" s="12" t="s">
        <v>3124</v>
      </c>
      <c r="B31" s="1" t="e">
        <f>VLOOKUP(A31,'SCO 2020'!$A$2:$C$2975,3,0)</f>
        <v>#N/A</v>
      </c>
    </row>
    <row r="32" spans="1:2" x14ac:dyDescent="0.25">
      <c r="A32" s="12" t="s">
        <v>3011</v>
      </c>
      <c r="B32" s="1" t="e">
        <f>VLOOKUP(A32,'SCO 2020'!$A$2:$C$2975,3,0)</f>
        <v>#N/A</v>
      </c>
    </row>
    <row r="33" spans="1:2" x14ac:dyDescent="0.25">
      <c r="A33" s="12" t="s">
        <v>2931</v>
      </c>
      <c r="B33" s="1" t="e">
        <f>VLOOKUP(A33,'SCO 2020'!$A$2:$C$2975,3,0)</f>
        <v>#N/A</v>
      </c>
    </row>
    <row r="34" spans="1:2" x14ac:dyDescent="0.25">
      <c r="A34" s="12" t="s">
        <v>1221</v>
      </c>
      <c r="B34" s="1" t="str">
        <f>VLOOKUP(A34,'SCO 2020'!$A$2:$C$2975,3,0)</f>
        <v>O</v>
      </c>
    </row>
    <row r="35" spans="1:2" x14ac:dyDescent="0.25">
      <c r="A35" s="12" t="s">
        <v>1363</v>
      </c>
      <c r="B35" s="1" t="str">
        <f>VLOOKUP(A35,'SCO 2020'!$A$2:$C$2975,3,0)</f>
        <v>O</v>
      </c>
    </row>
    <row r="36" spans="1:2" x14ac:dyDescent="0.25">
      <c r="A36" s="12" t="s">
        <v>1159</v>
      </c>
      <c r="B36" s="1" t="str">
        <f>VLOOKUP(A36,'SCO 2020'!$A$2:$C$2975,3,0)</f>
        <v>O</v>
      </c>
    </row>
    <row r="37" spans="1:2" x14ac:dyDescent="0.25">
      <c r="A37" s="12" t="s">
        <v>3012</v>
      </c>
      <c r="B37" s="1" t="e">
        <f>VLOOKUP(A37,'SCO 2020'!$A$2:$C$2975,3,0)</f>
        <v>#N/A</v>
      </c>
    </row>
    <row r="38" spans="1:2" x14ac:dyDescent="0.25">
      <c r="A38" s="12" t="s">
        <v>1382</v>
      </c>
      <c r="B38" s="1" t="str">
        <f>VLOOKUP(A38,'SCO 2020'!$A$2:$C$2975,3,0)</f>
        <v>O</v>
      </c>
    </row>
    <row r="39" spans="1:2" x14ac:dyDescent="0.25">
      <c r="A39" s="12" t="s">
        <v>3013</v>
      </c>
      <c r="B39" s="1" t="e">
        <f>VLOOKUP(A39,'SCO 2020'!$A$2:$C$2975,3,0)</f>
        <v>#N/A</v>
      </c>
    </row>
    <row r="40" spans="1:2" x14ac:dyDescent="0.25">
      <c r="A40" s="12" t="s">
        <v>1315</v>
      </c>
      <c r="B40" s="1" t="str">
        <f>VLOOKUP(A40,'SCO 2020'!$A$2:$C$2975,3,0)</f>
        <v>O</v>
      </c>
    </row>
    <row r="41" spans="1:2" x14ac:dyDescent="0.25">
      <c r="A41" s="12" t="s">
        <v>3125</v>
      </c>
      <c r="B41" s="1" t="e">
        <f>VLOOKUP(A41,'SCO 2020'!$A$2:$C$2975,3,0)</f>
        <v>#N/A</v>
      </c>
    </row>
    <row r="42" spans="1:2" x14ac:dyDescent="0.25">
      <c r="A42" s="12" t="s">
        <v>1362</v>
      </c>
      <c r="B42" s="1" t="str">
        <f>VLOOKUP(A42,'SCO 2020'!$A$2:$C$2975,3,0)</f>
        <v>O</v>
      </c>
    </row>
    <row r="43" spans="1:2" x14ac:dyDescent="0.25">
      <c r="A43" s="12" t="s">
        <v>1220</v>
      </c>
      <c r="B43" s="1" t="str">
        <f>VLOOKUP(A43,'SCO 2020'!$A$2:$C$2975,3,0)</f>
        <v>O</v>
      </c>
    </row>
    <row r="44" spans="1:2" x14ac:dyDescent="0.25">
      <c r="A44" s="12" t="s">
        <v>3014</v>
      </c>
      <c r="B44" s="1" t="e">
        <f>VLOOKUP(A44,'SCO 2020'!$A$2:$C$2975,3,0)</f>
        <v>#N/A</v>
      </c>
    </row>
    <row r="45" spans="1:2" x14ac:dyDescent="0.25">
      <c r="A45" s="12" t="s">
        <v>3015</v>
      </c>
      <c r="B45" s="1" t="e">
        <f>VLOOKUP(A45,'SCO 2020'!$A$2:$C$2975,3,0)</f>
        <v>#N/A</v>
      </c>
    </row>
    <row r="46" spans="1:2" x14ac:dyDescent="0.25">
      <c r="A46" s="12" t="s">
        <v>1212</v>
      </c>
      <c r="B46" s="1" t="str">
        <f>VLOOKUP(A46,'SCO 2020'!$A$2:$C$2975,3,0)</f>
        <v>O</v>
      </c>
    </row>
    <row r="47" spans="1:2" x14ac:dyDescent="0.25">
      <c r="A47" s="12" t="s">
        <v>1162</v>
      </c>
      <c r="B47" s="1" t="str">
        <f>VLOOKUP(A47,'SCO 2020'!$A$2:$C$2975,3,0)</f>
        <v>O</v>
      </c>
    </row>
    <row r="48" spans="1:2" x14ac:dyDescent="0.25">
      <c r="A48" s="12" t="s">
        <v>3016</v>
      </c>
      <c r="B48" s="1" t="e">
        <f>VLOOKUP(A48,'SCO 2020'!$A$2:$C$2975,3,0)</f>
        <v>#N/A</v>
      </c>
    </row>
    <row r="49" spans="1:2" x14ac:dyDescent="0.25">
      <c r="A49" s="12" t="s">
        <v>1197</v>
      </c>
      <c r="B49" s="1" t="str">
        <f>VLOOKUP(A49,'SCO 2020'!$A$2:$C$2975,3,0)</f>
        <v>O</v>
      </c>
    </row>
    <row r="50" spans="1:2" x14ac:dyDescent="0.25">
      <c r="A50" s="12" t="s">
        <v>3126</v>
      </c>
      <c r="B50" s="1" t="e">
        <f>VLOOKUP(A50,'SCO 2020'!$A$2:$C$2975,3,0)</f>
        <v>#N/A</v>
      </c>
    </row>
    <row r="51" spans="1:2" x14ac:dyDescent="0.25">
      <c r="A51" s="12" t="s">
        <v>1349</v>
      </c>
      <c r="B51" s="1" t="str">
        <f>VLOOKUP(A51,'SCO 2020'!$A$2:$C$2975,3,0)</f>
        <v>O</v>
      </c>
    </row>
    <row r="52" spans="1:2" x14ac:dyDescent="0.25">
      <c r="A52" s="12" t="s">
        <v>1347</v>
      </c>
      <c r="B52" s="1" t="str">
        <f>VLOOKUP(A52,'SCO 2020'!$A$2:$C$2975,3,0)</f>
        <v>O</v>
      </c>
    </row>
    <row r="53" spans="1:2" x14ac:dyDescent="0.25">
      <c r="A53" s="12" t="s">
        <v>3094</v>
      </c>
      <c r="B53" s="1" t="e">
        <f>VLOOKUP(A53,'SCO 2020'!$A$2:$C$2975,3,0)</f>
        <v>#N/A</v>
      </c>
    </row>
    <row r="54" spans="1:2" x14ac:dyDescent="0.25">
      <c r="A54" s="12" t="s">
        <v>2996</v>
      </c>
      <c r="B54" s="1" t="e">
        <f>VLOOKUP(A54,'SCO 2020'!$A$2:$C$2975,3,0)</f>
        <v>#N/A</v>
      </c>
    </row>
    <row r="55" spans="1:2" x14ac:dyDescent="0.25">
      <c r="A55" s="12" t="s">
        <v>1318</v>
      </c>
      <c r="B55" s="1" t="str">
        <f>VLOOKUP(A55,'SCO 2020'!$A$2:$C$2975,3,0)</f>
        <v>O</v>
      </c>
    </row>
    <row r="56" spans="1:2" x14ac:dyDescent="0.25">
      <c r="A56" s="12" t="s">
        <v>3106</v>
      </c>
      <c r="B56" s="1" t="e">
        <f>VLOOKUP(A56,'SCO 2020'!$A$2:$C$2975,3,0)</f>
        <v>#N/A</v>
      </c>
    </row>
    <row r="57" spans="1:2" x14ac:dyDescent="0.25">
      <c r="A57" s="12" t="s">
        <v>1506</v>
      </c>
      <c r="B57" s="1" t="str">
        <f>VLOOKUP(A57,'SCO 2020'!$A$2:$C$2975,3,0)</f>
        <v>O</v>
      </c>
    </row>
    <row r="58" spans="1:2" x14ac:dyDescent="0.25">
      <c r="A58" s="12" t="s">
        <v>1204</v>
      </c>
      <c r="B58" s="1" t="str">
        <f>VLOOKUP(A58,'SCO 2020'!$A$2:$C$2975,3,0)</f>
        <v>O</v>
      </c>
    </row>
    <row r="59" spans="1:2" x14ac:dyDescent="0.25">
      <c r="A59" s="12" t="s">
        <v>1198</v>
      </c>
      <c r="B59" s="1" t="str">
        <f>VLOOKUP(A59,'SCO 2020'!$A$2:$C$2975,3,0)</f>
        <v>O</v>
      </c>
    </row>
    <row r="60" spans="1:2" x14ac:dyDescent="0.25">
      <c r="A60" s="12" t="s">
        <v>3017</v>
      </c>
      <c r="B60" s="1" t="e">
        <f>VLOOKUP(A60,'SCO 2020'!$A$2:$C$2975,3,0)</f>
        <v>#N/A</v>
      </c>
    </row>
    <row r="61" spans="1:2" x14ac:dyDescent="0.25">
      <c r="A61" s="12" t="s">
        <v>3018</v>
      </c>
      <c r="B61" s="1" t="e">
        <f>VLOOKUP(A61,'SCO 2020'!$A$2:$C$2975,3,0)</f>
        <v>#N/A</v>
      </c>
    </row>
    <row r="62" spans="1:2" x14ac:dyDescent="0.25">
      <c r="A62" s="12" t="s">
        <v>3346</v>
      </c>
      <c r="B62" s="1" t="e">
        <f>VLOOKUP(A62,'SCO 2020'!$A$2:$C$2975,3,0)</f>
        <v>#N/A</v>
      </c>
    </row>
    <row r="63" spans="1:2" x14ac:dyDescent="0.25">
      <c r="A63" s="12" t="s">
        <v>1411</v>
      </c>
      <c r="B63" s="1" t="str">
        <f>VLOOKUP(A63,'SCO 2020'!$A$2:$C$2975,3,0)</f>
        <v>O</v>
      </c>
    </row>
    <row r="64" spans="1:2" x14ac:dyDescent="0.25">
      <c r="A64" s="12" t="s">
        <v>3314</v>
      </c>
      <c r="B64" s="1" t="e">
        <f>VLOOKUP(A64,'SCO 2020'!$A$2:$C$2975,3,0)</f>
        <v>#N/A</v>
      </c>
    </row>
    <row r="65" spans="1:2" x14ac:dyDescent="0.25">
      <c r="A65" s="12" t="s">
        <v>1166</v>
      </c>
      <c r="B65" s="1" t="str">
        <f>VLOOKUP(A65,'SCO 2020'!$A$2:$C$2975,3,0)</f>
        <v>O</v>
      </c>
    </row>
    <row r="66" spans="1:2" x14ac:dyDescent="0.25">
      <c r="A66" s="12" t="s">
        <v>1414</v>
      </c>
      <c r="B66" s="1" t="str">
        <f>VLOOKUP(A66,'SCO 2020'!$A$2:$C$2975,3,0)</f>
        <v>O</v>
      </c>
    </row>
    <row r="67" spans="1:2" x14ac:dyDescent="0.25">
      <c r="A67" s="12" t="s">
        <v>962</v>
      </c>
      <c r="B67" s="1" t="str">
        <f>VLOOKUP(A67,'SCO 2020'!$A$2:$C$2975,3,0)</f>
        <v>O</v>
      </c>
    </row>
    <row r="68" spans="1:2" x14ac:dyDescent="0.25">
      <c r="A68" s="12" t="s">
        <v>1508</v>
      </c>
      <c r="B68" s="1" t="str">
        <f>VLOOKUP(A68,'SCO 2020'!$A$2:$C$2975,3,0)</f>
        <v>O</v>
      </c>
    </row>
    <row r="69" spans="1:2" x14ac:dyDescent="0.25">
      <c r="A69" s="12" t="s">
        <v>3347</v>
      </c>
      <c r="B69" s="1" t="e">
        <f>VLOOKUP(A69,'SCO 2020'!$A$2:$C$2975,3,0)</f>
        <v>#N/A</v>
      </c>
    </row>
    <row r="70" spans="1:2" x14ac:dyDescent="0.25">
      <c r="A70" s="12" t="s">
        <v>3363</v>
      </c>
      <c r="B70" s="1" t="e">
        <f>VLOOKUP(A70,'SCO 2020'!$A$2:$C$2975,3,0)</f>
        <v>#N/A</v>
      </c>
    </row>
    <row r="71" spans="1:2" x14ac:dyDescent="0.25">
      <c r="A71" s="12" t="s">
        <v>2932</v>
      </c>
      <c r="B71" s="1" t="e">
        <f>VLOOKUP(A71,'SCO 2020'!$A$2:$C$2975,3,0)</f>
        <v>#N/A</v>
      </c>
    </row>
    <row r="72" spans="1:2" x14ac:dyDescent="0.25">
      <c r="A72" s="12" t="s">
        <v>3348</v>
      </c>
      <c r="B72" s="1" t="e">
        <f>VLOOKUP(A72,'SCO 2020'!$A$2:$C$2975,3,0)</f>
        <v>#N/A</v>
      </c>
    </row>
    <row r="73" spans="1:2" x14ac:dyDescent="0.25">
      <c r="A73" s="12" t="s">
        <v>1361</v>
      </c>
      <c r="B73" s="1" t="str">
        <f>VLOOKUP(A73,'SCO 2020'!$A$2:$C$2975,3,0)</f>
        <v>O</v>
      </c>
    </row>
    <row r="74" spans="1:2" x14ac:dyDescent="0.25">
      <c r="A74" s="12" t="s">
        <v>3127</v>
      </c>
      <c r="B74" s="1" t="e">
        <f>VLOOKUP(A74,'SCO 2020'!$A$2:$C$2975,3,0)</f>
        <v>#N/A</v>
      </c>
    </row>
    <row r="75" spans="1:2" x14ac:dyDescent="0.25">
      <c r="A75" s="12" t="s">
        <v>3128</v>
      </c>
      <c r="B75" s="1" t="e">
        <f>VLOOKUP(A75,'SCO 2020'!$A$2:$C$2975,3,0)</f>
        <v>#N/A</v>
      </c>
    </row>
    <row r="76" spans="1:2" x14ac:dyDescent="0.25">
      <c r="A76" s="12" t="s">
        <v>3309</v>
      </c>
      <c r="B76" s="1" t="e">
        <f>VLOOKUP(A76,'SCO 2020'!$A$2:$C$2975,3,0)</f>
        <v>#N/A</v>
      </c>
    </row>
    <row r="77" spans="1:2" x14ac:dyDescent="0.25">
      <c r="A77" s="12" t="s">
        <v>1381</v>
      </c>
      <c r="B77" s="1" t="str">
        <f>VLOOKUP(A77,'SCO 2020'!$A$2:$C$2975,3,0)</f>
        <v>O</v>
      </c>
    </row>
    <row r="78" spans="1:2" x14ac:dyDescent="0.25">
      <c r="A78" s="12" t="s">
        <v>3327</v>
      </c>
      <c r="B78" s="1" t="e">
        <f>VLOOKUP(A78,'SCO 2020'!$A$2:$C$2975,3,0)</f>
        <v>#N/A</v>
      </c>
    </row>
    <row r="79" spans="1:2" x14ac:dyDescent="0.25">
      <c r="A79" s="12" t="s">
        <v>3315</v>
      </c>
      <c r="B79" s="1" t="e">
        <f>VLOOKUP(A79,'SCO 2020'!$A$2:$C$2975,3,0)</f>
        <v>#N/A</v>
      </c>
    </row>
    <row r="80" spans="1:2" x14ac:dyDescent="0.25">
      <c r="A80" s="12" t="s">
        <v>1496</v>
      </c>
      <c r="B80" s="1" t="str">
        <f>VLOOKUP(A80,'SCO 2020'!$A$2:$C$2975,3,0)</f>
        <v>O</v>
      </c>
    </row>
    <row r="81" spans="1:2" x14ac:dyDescent="0.25">
      <c r="A81" s="12" t="s">
        <v>1215</v>
      </c>
      <c r="B81" s="1" t="str">
        <f>VLOOKUP(A81,'SCO 2020'!$A$2:$C$2975,3,0)</f>
        <v>O</v>
      </c>
    </row>
    <row r="82" spans="1:2" x14ac:dyDescent="0.25">
      <c r="A82" s="12" t="s">
        <v>2929</v>
      </c>
      <c r="B82" s="1" t="e">
        <f>VLOOKUP(A82,'SCO 2020'!$A$2:$C$2975,3,0)</f>
        <v>#N/A</v>
      </c>
    </row>
    <row r="83" spans="1:2" x14ac:dyDescent="0.25">
      <c r="A83" s="12" t="s">
        <v>3328</v>
      </c>
      <c r="B83" s="1" t="e">
        <f>VLOOKUP(A83,'SCO 2020'!$A$2:$C$2975,3,0)</f>
        <v>#N/A</v>
      </c>
    </row>
    <row r="84" spans="1:2" x14ac:dyDescent="0.25">
      <c r="A84" s="12" t="s">
        <v>3019</v>
      </c>
      <c r="B84" s="1" t="e">
        <f>VLOOKUP(A84,'SCO 2020'!$A$2:$C$2975,3,0)</f>
        <v>#N/A</v>
      </c>
    </row>
    <row r="85" spans="1:2" x14ac:dyDescent="0.25">
      <c r="A85" s="12" t="s">
        <v>1207</v>
      </c>
      <c r="B85" s="1" t="str">
        <f>VLOOKUP(A85,'SCO 2020'!$A$2:$C$2975,3,0)</f>
        <v>O</v>
      </c>
    </row>
    <row r="86" spans="1:2" x14ac:dyDescent="0.25">
      <c r="A86" s="12" t="s">
        <v>2933</v>
      </c>
      <c r="B86" s="1" t="e">
        <f>VLOOKUP(A86,'SCO 2020'!$A$2:$C$2975,3,0)</f>
        <v>#N/A</v>
      </c>
    </row>
    <row r="87" spans="1:2" x14ac:dyDescent="0.25">
      <c r="A87" s="12" t="s">
        <v>1293</v>
      </c>
      <c r="B87" s="1" t="str">
        <f>VLOOKUP(A87,'SCO 2020'!$A$2:$C$2975,3,0)</f>
        <v>O</v>
      </c>
    </row>
    <row r="88" spans="1:2" x14ac:dyDescent="0.25">
      <c r="A88" s="12" t="s">
        <v>3020</v>
      </c>
      <c r="B88" s="1" t="e">
        <f>VLOOKUP(A88,'SCO 2020'!$A$2:$C$2975,3,0)</f>
        <v>#N/A</v>
      </c>
    </row>
    <row r="89" spans="1:2" x14ac:dyDescent="0.25">
      <c r="A89" s="12" t="s">
        <v>3021</v>
      </c>
      <c r="B89" s="1" t="e">
        <f>VLOOKUP(A89,'SCO 2020'!$A$2:$C$2975,3,0)</f>
        <v>#N/A</v>
      </c>
    </row>
    <row r="90" spans="1:2" x14ac:dyDescent="0.25">
      <c r="A90" s="12" t="s">
        <v>3022</v>
      </c>
      <c r="B90" s="1" t="e">
        <f>VLOOKUP(A90,'SCO 2020'!$A$2:$C$2975,3,0)</f>
        <v>#N/A</v>
      </c>
    </row>
    <row r="91" spans="1:2" x14ac:dyDescent="0.25">
      <c r="A91" s="12" t="s">
        <v>1326</v>
      </c>
      <c r="B91" s="1" t="str">
        <f>VLOOKUP(A91,'SCO 2020'!$A$2:$C$2975,3,0)</f>
        <v>O</v>
      </c>
    </row>
    <row r="92" spans="1:2" x14ac:dyDescent="0.25">
      <c r="A92" s="12" t="s">
        <v>3023</v>
      </c>
      <c r="B92" s="1" t="e">
        <f>VLOOKUP(A92,'SCO 2020'!$A$2:$C$2975,3,0)</f>
        <v>#N/A</v>
      </c>
    </row>
    <row r="93" spans="1:2" x14ac:dyDescent="0.25">
      <c r="A93" s="12" t="s">
        <v>1170</v>
      </c>
      <c r="B93" s="1" t="str">
        <f>VLOOKUP(A93,'SCO 2020'!$A$2:$C$2975,3,0)</f>
        <v>O</v>
      </c>
    </row>
    <row r="94" spans="1:2" x14ac:dyDescent="0.25">
      <c r="A94" s="12" t="s">
        <v>3107</v>
      </c>
      <c r="B94" s="1" t="e">
        <f>VLOOKUP(A94,'SCO 2020'!$A$2:$C$2975,3,0)</f>
        <v>#N/A</v>
      </c>
    </row>
    <row r="95" spans="1:2" x14ac:dyDescent="0.25">
      <c r="A95" s="12" t="s">
        <v>3092</v>
      </c>
      <c r="B95" s="1" t="e">
        <f>VLOOKUP(A95,'SCO 2020'!$A$2:$C$2975,3,0)</f>
        <v>#N/A</v>
      </c>
    </row>
    <row r="96" spans="1:2" x14ac:dyDescent="0.25">
      <c r="A96" s="12" t="s">
        <v>3024</v>
      </c>
      <c r="B96" s="1" t="e">
        <f>VLOOKUP(A96,'SCO 2020'!$A$2:$C$2975,3,0)</f>
        <v>#N/A</v>
      </c>
    </row>
    <row r="97" spans="1:2" x14ac:dyDescent="0.25">
      <c r="A97" s="12" t="s">
        <v>3108</v>
      </c>
      <c r="B97" s="1" t="e">
        <f>VLOOKUP(A97,'SCO 2020'!$A$2:$C$2975,3,0)</f>
        <v>#N/A</v>
      </c>
    </row>
    <row r="98" spans="1:2" x14ac:dyDescent="0.25">
      <c r="A98" s="12" t="s">
        <v>3025</v>
      </c>
      <c r="B98" s="1" t="e">
        <f>VLOOKUP(A98,'SCO 2020'!$A$2:$C$2975,3,0)</f>
        <v>#N/A</v>
      </c>
    </row>
    <row r="99" spans="1:2" x14ac:dyDescent="0.25">
      <c r="A99" s="12" t="s">
        <v>3026</v>
      </c>
      <c r="B99" s="1" t="e">
        <f>VLOOKUP(A99,'SCO 2020'!$A$2:$C$2975,3,0)</f>
        <v>#N/A</v>
      </c>
    </row>
    <row r="100" spans="1:2" x14ac:dyDescent="0.25">
      <c r="A100" s="12" t="s">
        <v>3027</v>
      </c>
      <c r="B100" s="1" t="e">
        <f>VLOOKUP(A100,'SCO 2020'!$A$2:$C$2975,3,0)</f>
        <v>#N/A</v>
      </c>
    </row>
    <row r="101" spans="1:2" x14ac:dyDescent="0.25">
      <c r="A101" s="12" t="s">
        <v>3129</v>
      </c>
      <c r="B101" s="1" t="e">
        <f>VLOOKUP(A101,'SCO 2020'!$A$2:$C$2975,3,0)</f>
        <v>#N/A</v>
      </c>
    </row>
    <row r="102" spans="1:2" x14ac:dyDescent="0.25">
      <c r="A102" s="12" t="s">
        <v>1367</v>
      </c>
      <c r="B102" s="1" t="str">
        <f>VLOOKUP(A102,'SCO 2020'!$A$2:$C$2975,3,0)</f>
        <v>O</v>
      </c>
    </row>
    <row r="103" spans="1:2" x14ac:dyDescent="0.25">
      <c r="A103" s="12" t="s">
        <v>3158</v>
      </c>
      <c r="B103" s="1" t="e">
        <f>VLOOKUP(A103,'SCO 2020'!$A$2:$C$2975,3,0)</f>
        <v>#N/A</v>
      </c>
    </row>
    <row r="104" spans="1:2" x14ac:dyDescent="0.25">
      <c r="A104" s="12" t="s">
        <v>1313</v>
      </c>
      <c r="B104" s="1" t="str">
        <f>VLOOKUP(A104,'SCO 2020'!$A$2:$C$2975,3,0)</f>
        <v>O</v>
      </c>
    </row>
    <row r="105" spans="1:2" x14ac:dyDescent="0.25">
      <c r="A105" s="12" t="s">
        <v>1343</v>
      </c>
      <c r="B105" s="1" t="str">
        <f>VLOOKUP(A105,'SCO 2020'!$A$2:$C$2975,3,0)</f>
        <v>O</v>
      </c>
    </row>
    <row r="106" spans="1:2" x14ac:dyDescent="0.25">
      <c r="A106" s="12" t="s">
        <v>1172</v>
      </c>
      <c r="B106" s="1" t="str">
        <f>VLOOKUP(A106,'SCO 2020'!$A$2:$C$2975,3,0)</f>
        <v>O</v>
      </c>
    </row>
    <row r="107" spans="1:2" x14ac:dyDescent="0.25">
      <c r="A107" s="12" t="s">
        <v>1400</v>
      </c>
      <c r="B107" s="1" t="str">
        <f>VLOOKUP(A107,'SCO 2020'!$A$2:$C$2975,3,0)</f>
        <v>O</v>
      </c>
    </row>
    <row r="108" spans="1:2" x14ac:dyDescent="0.25">
      <c r="A108" s="12" t="s">
        <v>3109</v>
      </c>
      <c r="B108" s="1" t="e">
        <f>VLOOKUP(A108,'SCO 2020'!$A$2:$C$2975,3,0)</f>
        <v>#N/A</v>
      </c>
    </row>
    <row r="109" spans="1:2" x14ac:dyDescent="0.25">
      <c r="A109" s="12" t="s">
        <v>3316</v>
      </c>
      <c r="B109" s="1" t="e">
        <f>VLOOKUP(A109,'SCO 2020'!$A$2:$C$2975,3,0)</f>
        <v>#N/A</v>
      </c>
    </row>
    <row r="110" spans="1:2" x14ac:dyDescent="0.25">
      <c r="A110" s="12" t="s">
        <v>3351</v>
      </c>
      <c r="B110" s="1" t="e">
        <f>VLOOKUP(A110,'SCO 2020'!$A$2:$C$2975,3,0)</f>
        <v>#N/A</v>
      </c>
    </row>
    <row r="111" spans="1:2" x14ac:dyDescent="0.25">
      <c r="A111" s="12" t="s">
        <v>3028</v>
      </c>
      <c r="B111" s="1" t="e">
        <f>VLOOKUP(A111,'SCO 2020'!$A$2:$C$2975,3,0)</f>
        <v>#N/A</v>
      </c>
    </row>
    <row r="112" spans="1:2" x14ac:dyDescent="0.25">
      <c r="A112" s="12" t="s">
        <v>3159</v>
      </c>
      <c r="B112" s="1" t="e">
        <f>VLOOKUP(A112,'SCO 2020'!$A$2:$C$2975,3,0)</f>
        <v>#N/A</v>
      </c>
    </row>
    <row r="113" spans="1:2" x14ac:dyDescent="0.25">
      <c r="A113" s="12" t="s">
        <v>3160</v>
      </c>
      <c r="B113" s="1" t="e">
        <f>VLOOKUP(A113,'SCO 2020'!$A$2:$C$2975,3,0)</f>
        <v>#N/A</v>
      </c>
    </row>
    <row r="114" spans="1:2" x14ac:dyDescent="0.25">
      <c r="A114" s="12" t="s">
        <v>3317</v>
      </c>
      <c r="B114" s="1" t="e">
        <f>VLOOKUP(A114,'SCO 2020'!$A$2:$C$2975,3,0)</f>
        <v>#N/A</v>
      </c>
    </row>
    <row r="115" spans="1:2" x14ac:dyDescent="0.25">
      <c r="A115" s="12" t="s">
        <v>3029</v>
      </c>
      <c r="B115" s="1" t="e">
        <f>VLOOKUP(A115,'SCO 2020'!$A$2:$C$2975,3,0)</f>
        <v>#N/A</v>
      </c>
    </row>
    <row r="116" spans="1:2" x14ac:dyDescent="0.25">
      <c r="A116" s="12" t="s">
        <v>2934</v>
      </c>
      <c r="B116" s="1" t="e">
        <f>VLOOKUP(A116,'SCO 2020'!$A$2:$C$2975,3,0)</f>
        <v>#N/A</v>
      </c>
    </row>
    <row r="117" spans="1:2" x14ac:dyDescent="0.25">
      <c r="A117" s="12" t="s">
        <v>3030</v>
      </c>
      <c r="B117" s="1" t="e">
        <f>VLOOKUP(A117,'SCO 2020'!$A$2:$C$2975,3,0)</f>
        <v>#N/A</v>
      </c>
    </row>
    <row r="118" spans="1:2" x14ac:dyDescent="0.25">
      <c r="A118" s="12" t="s">
        <v>3031</v>
      </c>
      <c r="B118" s="1" t="e">
        <f>VLOOKUP(A118,'SCO 2020'!$A$2:$C$2975,3,0)</f>
        <v>#N/A</v>
      </c>
    </row>
    <row r="119" spans="1:2" x14ac:dyDescent="0.25">
      <c r="A119" s="12" t="s">
        <v>2935</v>
      </c>
      <c r="B119" s="1" t="e">
        <f>VLOOKUP(A119,'SCO 2020'!$A$2:$C$2975,3,0)</f>
        <v>#N/A</v>
      </c>
    </row>
    <row r="120" spans="1:2" x14ac:dyDescent="0.25">
      <c r="A120" s="12" t="s">
        <v>3143</v>
      </c>
      <c r="B120" s="1" t="e">
        <f>VLOOKUP(A120,'SCO 2020'!$A$2:$C$2975,3,0)</f>
        <v>#N/A</v>
      </c>
    </row>
    <row r="121" spans="1:2" x14ac:dyDescent="0.25">
      <c r="A121" s="12" t="s">
        <v>1345</v>
      </c>
      <c r="B121" s="1" t="str">
        <f>VLOOKUP(A121,'SCO 2020'!$A$2:$C$2975,3,0)</f>
        <v>O</v>
      </c>
    </row>
    <row r="122" spans="1:2" x14ac:dyDescent="0.25">
      <c r="A122" s="12" t="s">
        <v>3032</v>
      </c>
      <c r="B122" s="1" t="e">
        <f>VLOOKUP(A122,'SCO 2020'!$A$2:$C$2975,3,0)</f>
        <v>#N/A</v>
      </c>
    </row>
    <row r="123" spans="1:2" x14ac:dyDescent="0.25">
      <c r="A123" s="12" t="s">
        <v>3161</v>
      </c>
      <c r="B123" s="1" t="e">
        <f>VLOOKUP(A123,'SCO 2020'!$A$2:$C$2975,3,0)</f>
        <v>#N/A</v>
      </c>
    </row>
    <row r="124" spans="1:2" x14ac:dyDescent="0.25">
      <c r="A124" s="12" t="s">
        <v>3033</v>
      </c>
      <c r="B124" s="1" t="e">
        <f>VLOOKUP(A124,'SCO 2020'!$A$2:$C$2975,3,0)</f>
        <v>#N/A</v>
      </c>
    </row>
    <row r="125" spans="1:2" x14ac:dyDescent="0.25">
      <c r="A125" s="12" t="s">
        <v>3130</v>
      </c>
      <c r="B125" s="1" t="e">
        <f>VLOOKUP(A125,'SCO 2020'!$A$2:$C$2975,3,0)</f>
        <v>#N/A</v>
      </c>
    </row>
    <row r="126" spans="1:2" x14ac:dyDescent="0.25">
      <c r="A126" s="12" t="s">
        <v>1316</v>
      </c>
      <c r="B126" s="1" t="str">
        <f>VLOOKUP(A126,'SCO 2020'!$A$2:$C$2975,3,0)</f>
        <v>O</v>
      </c>
    </row>
    <row r="127" spans="1:2" x14ac:dyDescent="0.25">
      <c r="A127" s="12" t="s">
        <v>3034</v>
      </c>
      <c r="B127" s="1" t="e">
        <f>VLOOKUP(A127,'SCO 2020'!$A$2:$C$2975,3,0)</f>
        <v>#N/A</v>
      </c>
    </row>
    <row r="128" spans="1:2" x14ac:dyDescent="0.25">
      <c r="A128" s="12" t="s">
        <v>1501</v>
      </c>
      <c r="B128" s="1" t="str">
        <f>VLOOKUP(A128,'SCO 2020'!$A$2:$C$2975,3,0)</f>
        <v>O</v>
      </c>
    </row>
    <row r="129" spans="1:2" x14ac:dyDescent="0.25">
      <c r="A129" s="12" t="s">
        <v>3035</v>
      </c>
      <c r="B129" s="1" t="e">
        <f>VLOOKUP(A129,'SCO 2020'!$A$2:$C$2975,3,0)</f>
        <v>#N/A</v>
      </c>
    </row>
    <row r="130" spans="1:2" x14ac:dyDescent="0.25">
      <c r="A130" s="12" t="s">
        <v>1503</v>
      </c>
      <c r="B130" s="1" t="str">
        <f>VLOOKUP(A130,'SCO 2020'!$A$2:$C$2975,3,0)</f>
        <v>O</v>
      </c>
    </row>
    <row r="131" spans="1:2" x14ac:dyDescent="0.25">
      <c r="A131" s="12" t="s">
        <v>1509</v>
      </c>
      <c r="B131" s="1" t="str">
        <f>VLOOKUP(A131,'SCO 2020'!$A$2:$C$2975,3,0)</f>
        <v>O</v>
      </c>
    </row>
    <row r="132" spans="1:2" x14ac:dyDescent="0.25">
      <c r="A132" s="12" t="s">
        <v>1222</v>
      </c>
      <c r="B132" s="1" t="str">
        <f>VLOOKUP(A132,'SCO 2020'!$A$2:$C$2975,3,0)</f>
        <v>O</v>
      </c>
    </row>
    <row r="133" spans="1:2" x14ac:dyDescent="0.25">
      <c r="A133" s="12" t="s">
        <v>1384</v>
      </c>
      <c r="B133" s="1" t="str">
        <f>VLOOKUP(A133,'SCO 2020'!$A$2:$C$2975,3,0)</f>
        <v>O</v>
      </c>
    </row>
    <row r="134" spans="1:2" x14ac:dyDescent="0.25">
      <c r="A134" s="12" t="s">
        <v>3353</v>
      </c>
      <c r="B134" s="1" t="e">
        <f>VLOOKUP(A134,'SCO 2020'!$A$2:$C$2975,3,0)</f>
        <v>#N/A</v>
      </c>
    </row>
    <row r="135" spans="1:2" x14ac:dyDescent="0.25">
      <c r="A135" s="12" t="s">
        <v>2936</v>
      </c>
      <c r="B135" s="1" t="e">
        <f>VLOOKUP(A135,'SCO 2020'!$A$2:$C$2975,3,0)</f>
        <v>#N/A</v>
      </c>
    </row>
    <row r="136" spans="1:2" x14ac:dyDescent="0.25">
      <c r="A136" s="12" t="s">
        <v>1190</v>
      </c>
      <c r="B136" s="1" t="str">
        <f>VLOOKUP(A136,'SCO 2020'!$A$2:$C$2975,3,0)</f>
        <v>O</v>
      </c>
    </row>
    <row r="137" spans="1:2" x14ac:dyDescent="0.25">
      <c r="A137" s="12" t="s">
        <v>3110</v>
      </c>
      <c r="B137" s="1" t="e">
        <f>VLOOKUP(A137,'SCO 2020'!$A$2:$C$2975,3,0)</f>
        <v>#N/A</v>
      </c>
    </row>
    <row r="138" spans="1:2" x14ac:dyDescent="0.25">
      <c r="A138" s="12" t="s">
        <v>1169</v>
      </c>
      <c r="B138" s="1" t="str">
        <f>VLOOKUP(A138,'SCO 2020'!$A$2:$C$2975,3,0)</f>
        <v>O</v>
      </c>
    </row>
    <row r="139" spans="1:2" x14ac:dyDescent="0.25">
      <c r="A139" s="12" t="s">
        <v>3111</v>
      </c>
      <c r="B139" s="1" t="e">
        <f>VLOOKUP(A139,'SCO 2020'!$A$2:$C$2975,3,0)</f>
        <v>#N/A</v>
      </c>
    </row>
    <row r="140" spans="1:2" x14ac:dyDescent="0.25">
      <c r="A140" s="12" t="s">
        <v>3112</v>
      </c>
      <c r="B140" s="1" t="e">
        <f>VLOOKUP(A140,'SCO 2020'!$A$2:$C$2975,3,0)</f>
        <v>#N/A</v>
      </c>
    </row>
    <row r="141" spans="1:2" x14ac:dyDescent="0.25">
      <c r="A141" s="12" t="s">
        <v>1510</v>
      </c>
      <c r="B141" s="1" t="str">
        <f>VLOOKUP(A141,'SCO 2020'!$A$2:$C$2975,3,0)</f>
        <v>O</v>
      </c>
    </row>
    <row r="142" spans="1:2" x14ac:dyDescent="0.25">
      <c r="A142" s="12" t="s">
        <v>3162</v>
      </c>
      <c r="B142" s="1" t="e">
        <f>VLOOKUP(A142,'SCO 2020'!$A$2:$C$2975,3,0)</f>
        <v>#N/A</v>
      </c>
    </row>
    <row r="143" spans="1:2" x14ac:dyDescent="0.25">
      <c r="A143" s="12" t="s">
        <v>1351</v>
      </c>
      <c r="B143" s="1" t="str">
        <f>VLOOKUP(A143,'SCO 2020'!$A$2:$C$2975,3,0)</f>
        <v>O</v>
      </c>
    </row>
    <row r="144" spans="1:2" x14ac:dyDescent="0.25">
      <c r="A144" s="12" t="s">
        <v>3036</v>
      </c>
      <c r="B144" s="1" t="e">
        <f>VLOOKUP(A144,'SCO 2020'!$A$2:$C$2975,3,0)</f>
        <v>#N/A</v>
      </c>
    </row>
    <row r="145" spans="1:2" x14ac:dyDescent="0.25">
      <c r="A145" s="12" t="s">
        <v>1358</v>
      </c>
      <c r="B145" s="1" t="str">
        <f>VLOOKUP(A145,'SCO 2020'!$A$2:$C$2975,3,0)</f>
        <v>O</v>
      </c>
    </row>
    <row r="146" spans="1:2" x14ac:dyDescent="0.25">
      <c r="A146" s="12" t="s">
        <v>3113</v>
      </c>
      <c r="B146" s="1" t="e">
        <f>VLOOKUP(A146,'SCO 2020'!$A$2:$C$2975,3,0)</f>
        <v>#N/A</v>
      </c>
    </row>
    <row r="147" spans="1:2" x14ac:dyDescent="0.25">
      <c r="A147" s="12" t="s">
        <v>3358</v>
      </c>
      <c r="B147" s="1" t="e">
        <f>VLOOKUP(A147,'SCO 2020'!$A$2:$C$2975,3,0)</f>
        <v>#N/A</v>
      </c>
    </row>
    <row r="148" spans="1:2" x14ac:dyDescent="0.25">
      <c r="A148" s="12" t="s">
        <v>1257</v>
      </c>
      <c r="B148" s="1" t="str">
        <f>VLOOKUP(A148,'SCO 2020'!$A$2:$C$2975,3,0)</f>
        <v>O</v>
      </c>
    </row>
    <row r="149" spans="1:2" x14ac:dyDescent="0.25">
      <c r="A149" s="12" t="s">
        <v>3037</v>
      </c>
      <c r="B149" s="1" t="e">
        <f>VLOOKUP(A149,'SCO 2020'!$A$2:$C$2975,3,0)</f>
        <v>#N/A</v>
      </c>
    </row>
    <row r="150" spans="1:2" x14ac:dyDescent="0.25">
      <c r="A150" s="12" t="s">
        <v>2937</v>
      </c>
      <c r="B150" s="1" t="e">
        <f>VLOOKUP(A150,'SCO 2020'!$A$2:$C$2975,3,0)</f>
        <v>#N/A</v>
      </c>
    </row>
    <row r="151" spans="1:2" x14ac:dyDescent="0.25">
      <c r="A151" s="12" t="s">
        <v>3163</v>
      </c>
      <c r="B151" s="1" t="e">
        <f>VLOOKUP(A151,'SCO 2020'!$A$2:$C$2975,3,0)</f>
        <v>#N/A</v>
      </c>
    </row>
    <row r="152" spans="1:2" x14ac:dyDescent="0.25">
      <c r="A152" s="12" t="s">
        <v>2938</v>
      </c>
      <c r="B152" s="1" t="e">
        <f>VLOOKUP(A152,'SCO 2020'!$A$2:$C$2975,3,0)</f>
        <v>#N/A</v>
      </c>
    </row>
    <row r="153" spans="1:2" x14ac:dyDescent="0.25">
      <c r="A153" s="12" t="s">
        <v>1277</v>
      </c>
      <c r="B153" s="1" t="str">
        <f>VLOOKUP(A153,'SCO 2020'!$A$2:$C$2975,3,0)</f>
        <v>O</v>
      </c>
    </row>
    <row r="154" spans="1:2" x14ac:dyDescent="0.25">
      <c r="A154" s="12" t="s">
        <v>1310</v>
      </c>
      <c r="B154" s="1" t="str">
        <f>VLOOKUP(A154,'SCO 2020'!$A$2:$C$2975,3,0)</f>
        <v>O</v>
      </c>
    </row>
    <row r="155" spans="1:2" x14ac:dyDescent="0.25">
      <c r="A155" s="12" t="s">
        <v>3364</v>
      </c>
      <c r="B155" s="1" t="e">
        <f>VLOOKUP(A155,'SCO 2020'!$A$2:$C$2975,3,0)</f>
        <v>#N/A</v>
      </c>
    </row>
    <row r="156" spans="1:2" x14ac:dyDescent="0.25">
      <c r="A156" s="12" t="s">
        <v>3131</v>
      </c>
      <c r="B156" s="1" t="e">
        <f>VLOOKUP(A156,'SCO 2020'!$A$2:$C$2975,3,0)</f>
        <v>#N/A</v>
      </c>
    </row>
    <row r="157" spans="1:2" x14ac:dyDescent="0.25">
      <c r="A157" s="12" t="s">
        <v>2997</v>
      </c>
      <c r="B157" s="1" t="e">
        <f>VLOOKUP(A157,'SCO 2020'!$A$2:$C$2975,3,0)</f>
        <v>#N/A</v>
      </c>
    </row>
    <row r="158" spans="1:2" x14ac:dyDescent="0.25">
      <c r="A158" s="12" t="s">
        <v>3038</v>
      </c>
      <c r="B158" s="1" t="e">
        <f>VLOOKUP(A158,'SCO 2020'!$A$2:$C$2975,3,0)</f>
        <v>#N/A</v>
      </c>
    </row>
    <row r="159" spans="1:2" x14ac:dyDescent="0.25">
      <c r="A159" s="12" t="s">
        <v>1389</v>
      </c>
      <c r="B159" s="1" t="str">
        <f>VLOOKUP(A159,'SCO 2020'!$A$2:$C$2975,3,0)</f>
        <v>O</v>
      </c>
    </row>
    <row r="160" spans="1:2" x14ac:dyDescent="0.25">
      <c r="A160" s="12" t="s">
        <v>3164</v>
      </c>
      <c r="B160" s="1" t="e">
        <f>VLOOKUP(A160,'SCO 2020'!$A$2:$C$2975,3,0)</f>
        <v>#N/A</v>
      </c>
    </row>
    <row r="161" spans="1:2" x14ac:dyDescent="0.25">
      <c r="A161" s="12" t="s">
        <v>1045</v>
      </c>
      <c r="B161" s="1" t="str">
        <f>VLOOKUP(A161,'SCO 2020'!$A$2:$C$2975,3,0)</f>
        <v>O</v>
      </c>
    </row>
    <row r="162" spans="1:2" x14ac:dyDescent="0.25">
      <c r="A162" s="12" t="s">
        <v>3039</v>
      </c>
      <c r="B162" s="1" t="e">
        <f>VLOOKUP(A162,'SCO 2020'!$A$2:$C$2975,3,0)</f>
        <v>#N/A</v>
      </c>
    </row>
    <row r="163" spans="1:2" x14ac:dyDescent="0.25">
      <c r="A163" s="12" t="s">
        <v>3132</v>
      </c>
      <c r="B163" s="1" t="e">
        <f>VLOOKUP(A163,'SCO 2020'!$A$2:$C$2975,3,0)</f>
        <v>#N/A</v>
      </c>
    </row>
    <row r="164" spans="1:2" x14ac:dyDescent="0.25">
      <c r="A164" s="12" t="s">
        <v>1410</v>
      </c>
      <c r="B164" s="1" t="str">
        <f>VLOOKUP(A164,'SCO 2020'!$A$2:$C$2975,3,0)</f>
        <v>O</v>
      </c>
    </row>
    <row r="165" spans="1:2" x14ac:dyDescent="0.25">
      <c r="A165" s="12" t="s">
        <v>1317</v>
      </c>
      <c r="B165" s="1" t="str">
        <f>VLOOKUP(A165,'SCO 2020'!$A$2:$C$2975,3,0)</f>
        <v>O</v>
      </c>
    </row>
    <row r="166" spans="1:2" x14ac:dyDescent="0.25">
      <c r="A166" s="12" t="s">
        <v>1356</v>
      </c>
      <c r="B166" s="1" t="str">
        <f>VLOOKUP(A166,'SCO 2020'!$A$2:$C$2975,3,0)</f>
        <v>O</v>
      </c>
    </row>
    <row r="167" spans="1:2" x14ac:dyDescent="0.25">
      <c r="A167" s="12" t="s">
        <v>3133</v>
      </c>
      <c r="B167" s="1" t="e">
        <f>VLOOKUP(A167,'SCO 2020'!$A$2:$C$2975,3,0)</f>
        <v>#N/A</v>
      </c>
    </row>
    <row r="168" spans="1:2" x14ac:dyDescent="0.25">
      <c r="A168" s="12" t="s">
        <v>3134</v>
      </c>
      <c r="B168" s="1" t="e">
        <f>VLOOKUP(A168,'SCO 2020'!$A$2:$C$2975,3,0)</f>
        <v>#N/A</v>
      </c>
    </row>
    <row r="169" spans="1:2" x14ac:dyDescent="0.25">
      <c r="A169" s="12" t="s">
        <v>3040</v>
      </c>
      <c r="B169" s="1" t="e">
        <f>VLOOKUP(A169,'SCO 2020'!$A$2:$C$2975,3,0)</f>
        <v>#N/A</v>
      </c>
    </row>
    <row r="170" spans="1:2" x14ac:dyDescent="0.25">
      <c r="A170" s="12" t="s">
        <v>3114</v>
      </c>
      <c r="B170" s="1" t="e">
        <f>VLOOKUP(A170,'SCO 2020'!$A$2:$C$2975,3,0)</f>
        <v>#N/A</v>
      </c>
    </row>
    <row r="171" spans="1:2" x14ac:dyDescent="0.25">
      <c r="A171" s="12" t="s">
        <v>3041</v>
      </c>
      <c r="B171" s="1" t="e">
        <f>VLOOKUP(A171,'SCO 2020'!$A$2:$C$2975,3,0)</f>
        <v>#N/A</v>
      </c>
    </row>
    <row r="172" spans="1:2" x14ac:dyDescent="0.25">
      <c r="A172" s="12" t="s">
        <v>3042</v>
      </c>
      <c r="B172" s="1" t="e">
        <f>VLOOKUP(A172,'SCO 2020'!$A$2:$C$2975,3,0)</f>
        <v>#N/A</v>
      </c>
    </row>
    <row r="173" spans="1:2" x14ac:dyDescent="0.25">
      <c r="A173" s="12" t="s">
        <v>1253</v>
      </c>
      <c r="B173" s="1" t="str">
        <f>VLOOKUP(A173,'SCO 2020'!$A$2:$C$2975,3,0)</f>
        <v>O</v>
      </c>
    </row>
    <row r="174" spans="1:2" x14ac:dyDescent="0.25">
      <c r="A174" s="12" t="s">
        <v>1255</v>
      </c>
      <c r="B174" s="1" t="str">
        <f>VLOOKUP(A174,'SCO 2020'!$A$2:$C$2975,3,0)</f>
        <v>O</v>
      </c>
    </row>
    <row r="175" spans="1:2" x14ac:dyDescent="0.25">
      <c r="A175" s="12" t="s">
        <v>3043</v>
      </c>
      <c r="B175" s="1" t="e">
        <f>VLOOKUP(A175,'SCO 2020'!$A$2:$C$2975,3,0)</f>
        <v>#N/A</v>
      </c>
    </row>
    <row r="176" spans="1:2" x14ac:dyDescent="0.25">
      <c r="A176" s="12" t="s">
        <v>3044</v>
      </c>
      <c r="B176" s="1" t="e">
        <f>VLOOKUP(A176,'SCO 2020'!$A$2:$C$2975,3,0)</f>
        <v>#N/A</v>
      </c>
    </row>
    <row r="177" spans="1:2" x14ac:dyDescent="0.25">
      <c r="A177" s="12" t="s">
        <v>1353</v>
      </c>
      <c r="B177" s="1" t="str">
        <f>VLOOKUP(A177,'SCO 2020'!$A$2:$C$2975,3,0)</f>
        <v>O</v>
      </c>
    </row>
    <row r="178" spans="1:2" x14ac:dyDescent="0.25">
      <c r="A178" s="12" t="s">
        <v>1163</v>
      </c>
      <c r="B178" s="1" t="str">
        <f>VLOOKUP(A178,'SCO 2020'!$A$2:$C$2975,3,0)</f>
        <v>O</v>
      </c>
    </row>
    <row r="179" spans="1:2" x14ac:dyDescent="0.25">
      <c r="A179" s="12" t="s">
        <v>3045</v>
      </c>
      <c r="B179" s="1" t="e">
        <f>VLOOKUP(A179,'SCO 2020'!$A$2:$C$2975,3,0)</f>
        <v>#N/A</v>
      </c>
    </row>
    <row r="180" spans="1:2" x14ac:dyDescent="0.25">
      <c r="A180" s="12" t="s">
        <v>3046</v>
      </c>
      <c r="B180" s="1" t="e">
        <f>VLOOKUP(A180,'SCO 2020'!$A$2:$C$2975,3,0)</f>
        <v>#N/A</v>
      </c>
    </row>
    <row r="181" spans="1:2" x14ac:dyDescent="0.25">
      <c r="A181" s="12" t="s">
        <v>1395</v>
      </c>
      <c r="B181" s="1" t="str">
        <f>VLOOKUP(A181,'SCO 2020'!$A$2:$C$2975,3,0)</f>
        <v>O</v>
      </c>
    </row>
    <row r="182" spans="1:2" x14ac:dyDescent="0.25">
      <c r="A182" s="12" t="s">
        <v>2998</v>
      </c>
      <c r="B182" s="1" t="e">
        <f>VLOOKUP(A182,'SCO 2020'!$A$2:$C$2975,3,0)</f>
        <v>#N/A</v>
      </c>
    </row>
    <row r="183" spans="1:2" x14ac:dyDescent="0.25">
      <c r="A183" s="12" t="s">
        <v>1391</v>
      </c>
      <c r="B183" s="1" t="str">
        <f>VLOOKUP(A183,'SCO 2020'!$A$2:$C$2975,3,0)</f>
        <v>O</v>
      </c>
    </row>
    <row r="184" spans="1:2" x14ac:dyDescent="0.25">
      <c r="A184" s="12" t="s">
        <v>2930</v>
      </c>
      <c r="B184" s="1" t="e">
        <f>VLOOKUP(A184,'SCO 2020'!$A$2:$C$2975,3,0)</f>
        <v>#N/A</v>
      </c>
    </row>
    <row r="185" spans="1:2" x14ac:dyDescent="0.25">
      <c r="A185" s="12" t="s">
        <v>3135</v>
      </c>
      <c r="B185" s="1" t="e">
        <f>VLOOKUP(A185,'SCO 2020'!$A$2:$C$2975,3,0)</f>
        <v>#N/A</v>
      </c>
    </row>
    <row r="186" spans="1:2" x14ac:dyDescent="0.25">
      <c r="A186" s="12" t="s">
        <v>1415</v>
      </c>
      <c r="B186" s="1" t="str">
        <f>VLOOKUP(A186,'SCO 2020'!$A$2:$C$2975,3,0)</f>
        <v>O</v>
      </c>
    </row>
    <row r="187" spans="1:2" x14ac:dyDescent="0.25">
      <c r="A187" s="12" t="s">
        <v>3115</v>
      </c>
      <c r="B187" s="1" t="e">
        <f>VLOOKUP(A187,'SCO 2020'!$A$2:$C$2975,3,0)</f>
        <v>#N/A</v>
      </c>
    </row>
    <row r="188" spans="1:2" x14ac:dyDescent="0.25">
      <c r="A188" s="12" t="s">
        <v>3116</v>
      </c>
      <c r="B188" s="1" t="e">
        <f>VLOOKUP(A188,'SCO 2020'!$A$2:$C$2975,3,0)</f>
        <v>#N/A</v>
      </c>
    </row>
    <row r="189" spans="1:2" x14ac:dyDescent="0.25">
      <c r="A189" s="12" t="s">
        <v>1505</v>
      </c>
      <c r="B189" s="1" t="str">
        <f>VLOOKUP(A189,'SCO 2020'!$A$2:$C$2975,3,0)</f>
        <v>O</v>
      </c>
    </row>
    <row r="190" spans="1:2" x14ac:dyDescent="0.25">
      <c r="A190" s="12" t="s">
        <v>1242</v>
      </c>
      <c r="B190" s="1" t="str">
        <f>VLOOKUP(A190,'SCO 2020'!$A$2:$C$2975,3,0)</f>
        <v>O</v>
      </c>
    </row>
    <row r="191" spans="1:2" x14ac:dyDescent="0.25">
      <c r="A191" s="12" t="s">
        <v>3318</v>
      </c>
      <c r="B191" s="1" t="e">
        <f>VLOOKUP(A191,'SCO 2020'!$A$2:$C$2975,3,0)</f>
        <v>#N/A</v>
      </c>
    </row>
    <row r="192" spans="1:2" x14ac:dyDescent="0.25">
      <c r="A192" s="12" t="s">
        <v>1404</v>
      </c>
      <c r="B192" s="1" t="str">
        <f>VLOOKUP(A192,'SCO 2020'!$A$2:$C$2975,3,0)</f>
        <v>O</v>
      </c>
    </row>
    <row r="193" spans="1:2" x14ac:dyDescent="0.25">
      <c r="A193" s="12" t="s">
        <v>1167</v>
      </c>
      <c r="B193" s="1" t="str">
        <f>VLOOKUP(A193,'SCO 2020'!$A$2:$C$2975,3,0)</f>
        <v>O</v>
      </c>
    </row>
    <row r="194" spans="1:2" x14ac:dyDescent="0.25">
      <c r="A194" s="12" t="s">
        <v>3047</v>
      </c>
      <c r="B194" s="1" t="e">
        <f>VLOOKUP(A194,'SCO 2020'!$A$2:$C$2975,3,0)</f>
        <v>#N/A</v>
      </c>
    </row>
    <row r="195" spans="1:2" x14ac:dyDescent="0.25">
      <c r="A195" s="12" t="s">
        <v>2999</v>
      </c>
      <c r="B195" s="1" t="e">
        <f>VLOOKUP(A195,'SCO 2020'!$A$2:$C$2975,3,0)</f>
        <v>#N/A</v>
      </c>
    </row>
    <row r="196" spans="1:2" x14ac:dyDescent="0.25">
      <c r="A196" s="12" t="s">
        <v>1355</v>
      </c>
      <c r="B196" s="1" t="str">
        <f>VLOOKUP(A196,'SCO 2020'!$A$2:$C$2975,3,0)</f>
        <v>O</v>
      </c>
    </row>
    <row r="197" spans="1:2" x14ac:dyDescent="0.25">
      <c r="A197" s="12" t="s">
        <v>3048</v>
      </c>
      <c r="B197" s="1" t="e">
        <f>VLOOKUP(A197,'SCO 2020'!$A$2:$C$2975,3,0)</f>
        <v>#N/A</v>
      </c>
    </row>
    <row r="198" spans="1:2" x14ac:dyDescent="0.25">
      <c r="A198" s="12" t="s">
        <v>1160</v>
      </c>
      <c r="B198" s="1" t="str">
        <f>VLOOKUP(A198,'SCO 2020'!$A$2:$C$2975,3,0)</f>
        <v>O</v>
      </c>
    </row>
    <row r="199" spans="1:2" x14ac:dyDescent="0.25">
      <c r="A199" s="12" t="s">
        <v>1290</v>
      </c>
      <c r="B199" s="1" t="str">
        <f>VLOOKUP(A199,'SCO 2020'!$A$2:$C$2975,3,0)</f>
        <v>O</v>
      </c>
    </row>
    <row r="200" spans="1:2" x14ac:dyDescent="0.25">
      <c r="A200" s="12" t="s">
        <v>3117</v>
      </c>
      <c r="B200" s="1" t="e">
        <f>VLOOKUP(A200,'SCO 2020'!$A$2:$C$2975,3,0)</f>
        <v>#N/A</v>
      </c>
    </row>
    <row r="201" spans="1:2" x14ac:dyDescent="0.25">
      <c r="A201" s="12" t="s">
        <v>3049</v>
      </c>
      <c r="B201" s="1" t="e">
        <f>VLOOKUP(A201,'SCO 2020'!$A$2:$C$2975,3,0)</f>
        <v>#N/A</v>
      </c>
    </row>
    <row r="202" spans="1:2" x14ac:dyDescent="0.25">
      <c r="A202" s="12" t="s">
        <v>3183</v>
      </c>
      <c r="B202" s="1" t="e">
        <f>VLOOKUP(A202,'SCO 2020'!$A$2:$C$2975,3,0)</f>
        <v>#N/A</v>
      </c>
    </row>
    <row r="203" spans="1:2" x14ac:dyDescent="0.25">
      <c r="A203" s="12" t="s">
        <v>3050</v>
      </c>
      <c r="B203" s="1" t="e">
        <f>VLOOKUP(A203,'SCO 2020'!$A$2:$C$2975,3,0)</f>
        <v>#N/A</v>
      </c>
    </row>
    <row r="204" spans="1:2" x14ac:dyDescent="0.25">
      <c r="A204" s="12" t="s">
        <v>3319</v>
      </c>
      <c r="B204" s="1" t="e">
        <f>VLOOKUP(A204,'SCO 2020'!$A$2:$C$2975,3,0)</f>
        <v>#N/A</v>
      </c>
    </row>
    <row r="205" spans="1:2" x14ac:dyDescent="0.25">
      <c r="A205" s="12" t="s">
        <v>1368</v>
      </c>
      <c r="B205" s="1" t="str">
        <f>VLOOKUP(A205,'SCO 2020'!$A$2:$C$2975,3,0)</f>
        <v>O</v>
      </c>
    </row>
    <row r="206" spans="1:2" x14ac:dyDescent="0.25">
      <c r="A206" s="12" t="s">
        <v>3051</v>
      </c>
      <c r="B206" s="1" t="e">
        <f>VLOOKUP(A206,'SCO 2020'!$A$2:$C$2975,3,0)</f>
        <v>#N/A</v>
      </c>
    </row>
    <row r="207" spans="1:2" x14ac:dyDescent="0.25">
      <c r="A207" s="12" t="s">
        <v>1500</v>
      </c>
      <c r="B207" s="1" t="str">
        <f>VLOOKUP(A207,'SCO 2020'!$A$2:$C$2975,3,0)</f>
        <v>O</v>
      </c>
    </row>
    <row r="208" spans="1:2" x14ac:dyDescent="0.25">
      <c r="A208" s="12" t="s">
        <v>3329</v>
      </c>
      <c r="B208" s="1" t="e">
        <f>VLOOKUP(A208,'SCO 2020'!$A$2:$C$2975,3,0)</f>
        <v>#N/A</v>
      </c>
    </row>
    <row r="209" spans="1:2" x14ac:dyDescent="0.25">
      <c r="A209" s="12" t="s">
        <v>3330</v>
      </c>
      <c r="B209" s="1" t="e">
        <f>VLOOKUP(A209,'SCO 2020'!$A$2:$C$2975,3,0)</f>
        <v>#N/A</v>
      </c>
    </row>
    <row r="210" spans="1:2" x14ac:dyDescent="0.25">
      <c r="A210" s="12" t="s">
        <v>1511</v>
      </c>
      <c r="B210" s="1" t="str">
        <f>VLOOKUP(A210,'SCO 2020'!$A$2:$C$2975,3,0)</f>
        <v>O</v>
      </c>
    </row>
    <row r="211" spans="1:2" x14ac:dyDescent="0.25">
      <c r="A211" s="12" t="s">
        <v>1243</v>
      </c>
      <c r="B211" s="1" t="str">
        <f>VLOOKUP(A211,'SCO 2020'!$A$2:$C$2975,3,0)</f>
        <v>O</v>
      </c>
    </row>
    <row r="212" spans="1:2" x14ac:dyDescent="0.25">
      <c r="A212" s="12" t="s">
        <v>1251</v>
      </c>
      <c r="B212" s="1" t="str">
        <f>VLOOKUP(A212,'SCO 2020'!$A$2:$C$2975,3,0)</f>
        <v>O</v>
      </c>
    </row>
    <row r="213" spans="1:2" x14ac:dyDescent="0.25">
      <c r="A213" s="12" t="s">
        <v>3052</v>
      </c>
      <c r="B213" s="1" t="e">
        <f>VLOOKUP(A213,'SCO 2020'!$A$2:$C$2975,3,0)</f>
        <v>#N/A</v>
      </c>
    </row>
    <row r="214" spans="1:2" x14ac:dyDescent="0.25">
      <c r="A214" s="12" t="s">
        <v>3349</v>
      </c>
      <c r="B214" s="1" t="e">
        <f>VLOOKUP(A214,'SCO 2020'!$A$2:$C$2975,3,0)</f>
        <v>#N/A</v>
      </c>
    </row>
    <row r="215" spans="1:2" x14ac:dyDescent="0.25">
      <c r="A215" s="12" t="s">
        <v>1352</v>
      </c>
      <c r="B215" s="1" t="str">
        <f>VLOOKUP(A215,'SCO 2020'!$A$2:$C$2975,3,0)</f>
        <v>O</v>
      </c>
    </row>
    <row r="216" spans="1:2" x14ac:dyDescent="0.25">
      <c r="A216" s="12" t="s">
        <v>3355</v>
      </c>
      <c r="B216" s="1" t="e">
        <f>VLOOKUP(A216,'SCO 2020'!$A$2:$C$2975,3,0)</f>
        <v>#N/A</v>
      </c>
    </row>
    <row r="217" spans="1:2" x14ac:dyDescent="0.25">
      <c r="A217" s="12" t="s">
        <v>3053</v>
      </c>
      <c r="B217" s="1" t="e">
        <f>VLOOKUP(A217,'SCO 2020'!$A$2:$C$2975,3,0)</f>
        <v>#N/A</v>
      </c>
    </row>
    <row r="218" spans="1:2" x14ac:dyDescent="0.25">
      <c r="A218" s="12" t="s">
        <v>1412</v>
      </c>
      <c r="B218" s="1" t="str">
        <f>VLOOKUP(A218,'SCO 2020'!$A$2:$C$2975,3,0)</f>
        <v>O</v>
      </c>
    </row>
    <row r="219" spans="1:2" x14ac:dyDescent="0.25">
      <c r="A219" s="12" t="s">
        <v>1214</v>
      </c>
      <c r="B219" s="1" t="str">
        <f>VLOOKUP(A219,'SCO 2020'!$A$2:$C$2975,3,0)</f>
        <v>O</v>
      </c>
    </row>
    <row r="220" spans="1:2" x14ac:dyDescent="0.25">
      <c r="A220" s="12" t="s">
        <v>3320</v>
      </c>
      <c r="B220" s="1" t="e">
        <f>VLOOKUP(A220,'SCO 2020'!$A$2:$C$2975,3,0)</f>
        <v>#N/A</v>
      </c>
    </row>
    <row r="221" spans="1:2" x14ac:dyDescent="0.25">
      <c r="A221" s="12" t="s">
        <v>1196</v>
      </c>
      <c r="B221" s="1" t="str">
        <f>VLOOKUP(A221,'SCO 2020'!$A$2:$C$2975,3,0)</f>
        <v>O</v>
      </c>
    </row>
    <row r="222" spans="1:2" x14ac:dyDescent="0.25">
      <c r="A222" s="12" t="s">
        <v>3165</v>
      </c>
      <c r="B222" s="1" t="e">
        <f>VLOOKUP(A222,'SCO 2020'!$A$2:$C$2975,3,0)</f>
        <v>#N/A</v>
      </c>
    </row>
    <row r="223" spans="1:2" x14ac:dyDescent="0.25">
      <c r="A223" s="12" t="s">
        <v>3000</v>
      </c>
      <c r="B223" s="1" t="e">
        <f>VLOOKUP(A223,'SCO 2020'!$A$2:$C$2975,3,0)</f>
        <v>#N/A</v>
      </c>
    </row>
    <row r="224" spans="1:2" x14ac:dyDescent="0.25">
      <c r="A224" s="12" t="s">
        <v>3054</v>
      </c>
      <c r="B224" s="1" t="e">
        <f>VLOOKUP(A224,'SCO 2020'!$A$2:$C$2975,3,0)</f>
        <v>#N/A</v>
      </c>
    </row>
    <row r="225" spans="1:2" x14ac:dyDescent="0.25">
      <c r="A225" s="12" t="s">
        <v>1161</v>
      </c>
      <c r="B225" s="1" t="str">
        <f>VLOOKUP(A225,'SCO 2020'!$A$2:$C$2975,3,0)</f>
        <v>O</v>
      </c>
    </row>
    <row r="226" spans="1:2" x14ac:dyDescent="0.25">
      <c r="A226" s="12" t="s">
        <v>3055</v>
      </c>
      <c r="B226" s="1" t="e">
        <f>VLOOKUP(A226,'SCO 2020'!$A$2:$C$2975,3,0)</f>
        <v>#N/A</v>
      </c>
    </row>
    <row r="227" spans="1:2" x14ac:dyDescent="0.25">
      <c r="A227" s="12" t="s">
        <v>3056</v>
      </c>
      <c r="B227" s="1" t="e">
        <f>VLOOKUP(A227,'SCO 2020'!$A$2:$C$2975,3,0)</f>
        <v>#N/A</v>
      </c>
    </row>
    <row r="228" spans="1:2" x14ac:dyDescent="0.25">
      <c r="A228" s="12" t="s">
        <v>3152</v>
      </c>
      <c r="B228" s="1" t="e">
        <f>VLOOKUP(A228,'SCO 2020'!$A$2:$C$2975,3,0)</f>
        <v>#N/A</v>
      </c>
    </row>
    <row r="229" spans="1:2" x14ac:dyDescent="0.25">
      <c r="A229" s="12" t="s">
        <v>1365</v>
      </c>
      <c r="B229" s="1" t="str">
        <f>VLOOKUP(A229,'SCO 2020'!$A$2:$C$2975,3,0)</f>
        <v>O</v>
      </c>
    </row>
    <row r="230" spans="1:2" x14ac:dyDescent="0.25">
      <c r="A230" s="12" t="s">
        <v>1378</v>
      </c>
      <c r="B230" s="1" t="str">
        <f>VLOOKUP(A230,'SCO 2020'!$A$2:$C$2975,3,0)</f>
        <v>O</v>
      </c>
    </row>
    <row r="231" spans="1:2" x14ac:dyDescent="0.25">
      <c r="A231" s="12" t="s">
        <v>3310</v>
      </c>
      <c r="B231" s="1" t="e">
        <f>VLOOKUP(A231,'SCO 2020'!$A$2:$C$2975,3,0)</f>
        <v>#N/A</v>
      </c>
    </row>
    <row r="232" spans="1:2" x14ac:dyDescent="0.25">
      <c r="A232" s="12" t="s">
        <v>3118</v>
      </c>
      <c r="B232" s="1" t="e">
        <f>VLOOKUP(A232,'SCO 2020'!$A$2:$C$2975,3,0)</f>
        <v>#N/A</v>
      </c>
    </row>
    <row r="233" spans="1:2" x14ac:dyDescent="0.25">
      <c r="A233" s="12" t="s">
        <v>3185</v>
      </c>
      <c r="B233" s="1" t="e">
        <f>VLOOKUP(A233,'SCO 2020'!$A$2:$C$2975,3,0)</f>
        <v>#N/A</v>
      </c>
    </row>
    <row r="234" spans="1:2" x14ac:dyDescent="0.25">
      <c r="A234" s="12" t="s">
        <v>3057</v>
      </c>
      <c r="B234" s="1" t="e">
        <f>VLOOKUP(A234,'SCO 2020'!$A$2:$C$2975,3,0)</f>
        <v>#N/A</v>
      </c>
    </row>
    <row r="235" spans="1:2" x14ac:dyDescent="0.25">
      <c r="A235" s="12" t="s">
        <v>1354</v>
      </c>
      <c r="B235" s="1" t="str">
        <f>VLOOKUP(A235,'SCO 2020'!$A$2:$C$2975,3,0)</f>
        <v>O</v>
      </c>
    </row>
    <row r="236" spans="1:2" x14ac:dyDescent="0.25">
      <c r="A236" s="12" t="s">
        <v>1323</v>
      </c>
      <c r="B236" s="1" t="str">
        <f>VLOOKUP(A236,'SCO 2020'!$A$2:$C$2975,3,0)</f>
        <v>O</v>
      </c>
    </row>
    <row r="237" spans="1:2" x14ac:dyDescent="0.25">
      <c r="A237" s="12" t="s">
        <v>1205</v>
      </c>
      <c r="B237" s="1" t="str">
        <f>VLOOKUP(A237,'SCO 2020'!$A$2:$C$2975,3,0)</f>
        <v>O</v>
      </c>
    </row>
    <row r="238" spans="1:2" x14ac:dyDescent="0.25">
      <c r="A238" s="12" t="s">
        <v>1165</v>
      </c>
      <c r="B238" s="1" t="str">
        <f>VLOOKUP(A238,'SCO 2020'!$A$2:$C$2975,3,0)</f>
        <v>O</v>
      </c>
    </row>
    <row r="239" spans="1:2" x14ac:dyDescent="0.25">
      <c r="A239" s="12" t="s">
        <v>3136</v>
      </c>
      <c r="B239" s="1" t="e">
        <f>VLOOKUP(A239,'SCO 2020'!$A$2:$C$2975,3,0)</f>
        <v>#N/A</v>
      </c>
    </row>
    <row r="240" spans="1:2" x14ac:dyDescent="0.25">
      <c r="A240" s="12" t="s">
        <v>3331</v>
      </c>
      <c r="B240" s="1" t="e">
        <f>VLOOKUP(A240,'SCO 2020'!$A$2:$C$2975,3,0)</f>
        <v>#N/A</v>
      </c>
    </row>
    <row r="241" spans="1:2" x14ac:dyDescent="0.25">
      <c r="A241" s="12" t="s">
        <v>3058</v>
      </c>
      <c r="B241" s="1" t="e">
        <f>VLOOKUP(A241,'SCO 2020'!$A$2:$C$2975,3,0)</f>
        <v>#N/A</v>
      </c>
    </row>
    <row r="242" spans="1:2" x14ac:dyDescent="0.25">
      <c r="A242" s="12" t="s">
        <v>3059</v>
      </c>
      <c r="B242" s="1" t="e">
        <f>VLOOKUP(A242,'SCO 2020'!$A$2:$C$2975,3,0)</f>
        <v>#N/A</v>
      </c>
    </row>
    <row r="243" spans="1:2" x14ac:dyDescent="0.25">
      <c r="A243" s="12" t="s">
        <v>3184</v>
      </c>
      <c r="B243" s="1" t="e">
        <f>VLOOKUP(A243,'SCO 2020'!$A$2:$C$2975,3,0)</f>
        <v>#N/A</v>
      </c>
    </row>
    <row r="244" spans="1:2" x14ac:dyDescent="0.25">
      <c r="A244" s="12" t="s">
        <v>3060</v>
      </c>
      <c r="B244" s="1" t="e">
        <f>VLOOKUP(A244,'SCO 2020'!$A$2:$C$2975,3,0)</f>
        <v>#N/A</v>
      </c>
    </row>
    <row r="245" spans="1:2" x14ac:dyDescent="0.25">
      <c r="A245" s="12" t="s">
        <v>3061</v>
      </c>
      <c r="B245" s="1" t="e">
        <f>VLOOKUP(A245,'SCO 2020'!$A$2:$C$2975,3,0)</f>
        <v>#N/A</v>
      </c>
    </row>
    <row r="246" spans="1:2" x14ac:dyDescent="0.25">
      <c r="A246" s="12" t="s">
        <v>1499</v>
      </c>
      <c r="B246" s="1" t="str">
        <f>VLOOKUP(A246,'SCO 2020'!$A$2:$C$2975,3,0)</f>
        <v>O</v>
      </c>
    </row>
    <row r="247" spans="1:2" x14ac:dyDescent="0.25">
      <c r="A247" s="12" t="s">
        <v>3062</v>
      </c>
      <c r="B247" s="1" t="e">
        <f>VLOOKUP(A247,'SCO 2020'!$A$2:$C$2975,3,0)</f>
        <v>#N/A</v>
      </c>
    </row>
    <row r="248" spans="1:2" x14ac:dyDescent="0.25">
      <c r="A248" s="12" t="s">
        <v>3063</v>
      </c>
      <c r="B248" s="1" t="e">
        <f>VLOOKUP(A248,'SCO 2020'!$A$2:$C$2975,3,0)</f>
        <v>#N/A</v>
      </c>
    </row>
    <row r="249" spans="1:2" x14ac:dyDescent="0.25">
      <c r="A249" s="12" t="s">
        <v>3186</v>
      </c>
      <c r="B249" s="1" t="e">
        <f>VLOOKUP(A249,'SCO 2020'!$A$2:$C$2975,3,0)</f>
        <v>#N/A</v>
      </c>
    </row>
    <row r="250" spans="1:2" x14ac:dyDescent="0.25">
      <c r="A250" s="12" t="s">
        <v>1325</v>
      </c>
      <c r="B250" s="1" t="str">
        <f>VLOOKUP(A250,'SCO 2020'!$A$2:$C$2975,3,0)</f>
        <v>O</v>
      </c>
    </row>
    <row r="251" spans="1:2" x14ac:dyDescent="0.25">
      <c r="A251" s="12" t="s">
        <v>3119</v>
      </c>
      <c r="B251" s="1" t="e">
        <f>VLOOKUP(A251,'SCO 2020'!$A$2:$C$2975,3,0)</f>
        <v>#N/A</v>
      </c>
    </row>
    <row r="252" spans="1:2" x14ac:dyDescent="0.25">
      <c r="A252" s="12" t="s">
        <v>1350</v>
      </c>
      <c r="B252" s="1" t="str">
        <f>VLOOKUP(A252,'SCO 2020'!$A$2:$C$2975,3,0)</f>
        <v>O</v>
      </c>
    </row>
    <row r="253" spans="1:2" x14ac:dyDescent="0.25">
      <c r="A253" s="12" t="s">
        <v>3187</v>
      </c>
      <c r="B253" s="1" t="e">
        <f>VLOOKUP(A253,'SCO 2020'!$A$2:$C$2975,3,0)</f>
        <v>#N/A</v>
      </c>
    </row>
    <row r="254" spans="1:2" x14ac:dyDescent="0.25">
      <c r="A254" s="12" t="s">
        <v>1359</v>
      </c>
      <c r="B254" s="1" t="str">
        <f>VLOOKUP(A254,'SCO 2020'!$A$2:$C$2975,3,0)</f>
        <v>O</v>
      </c>
    </row>
    <row r="255" spans="1:2" x14ac:dyDescent="0.25">
      <c r="A255" s="12" t="s">
        <v>1036</v>
      </c>
      <c r="B255" s="1" t="str">
        <f>VLOOKUP(A255,'SCO 2020'!$A$2:$C$2975,3,0)</f>
        <v>O</v>
      </c>
    </row>
    <row r="256" spans="1:2" x14ac:dyDescent="0.25">
      <c r="A256" s="12" t="s">
        <v>3166</v>
      </c>
      <c r="B256" s="1" t="e">
        <f>VLOOKUP(A256,'SCO 2020'!$A$2:$C$2975,3,0)</f>
        <v>#N/A</v>
      </c>
    </row>
    <row r="257" spans="1:2" x14ac:dyDescent="0.25">
      <c r="A257" s="12" t="s">
        <v>3064</v>
      </c>
      <c r="B257" s="1" t="e">
        <f>VLOOKUP(A257,'SCO 2020'!$A$2:$C$2975,3,0)</f>
        <v>#N/A</v>
      </c>
    </row>
    <row r="258" spans="1:2" x14ac:dyDescent="0.25">
      <c r="A258" s="12" t="s">
        <v>2939</v>
      </c>
      <c r="B258" s="1" t="e">
        <f>VLOOKUP(A258,'SCO 2020'!$A$2:$C$2975,3,0)</f>
        <v>#N/A</v>
      </c>
    </row>
    <row r="259" spans="1:2" x14ac:dyDescent="0.25">
      <c r="A259" s="12" t="s">
        <v>1292</v>
      </c>
      <c r="B259" s="1" t="str">
        <f>VLOOKUP(A259,'SCO 2020'!$A$2:$C$2975,3,0)</f>
        <v>O</v>
      </c>
    </row>
    <row r="260" spans="1:2" x14ac:dyDescent="0.25">
      <c r="A260" s="12" t="s">
        <v>1513</v>
      </c>
      <c r="B260" s="1" t="str">
        <f>VLOOKUP(A260,'SCO 2020'!$A$2:$C$2975,3,0)</f>
        <v>O</v>
      </c>
    </row>
    <row r="261" spans="1:2" x14ac:dyDescent="0.25">
      <c r="A261" s="12" t="s">
        <v>3065</v>
      </c>
      <c r="B261" s="1" t="e">
        <f>VLOOKUP(A261,'SCO 2020'!$A$2:$C$2975,3,0)</f>
        <v>#N/A</v>
      </c>
    </row>
    <row r="262" spans="1:2" x14ac:dyDescent="0.25">
      <c r="A262" s="12" t="s">
        <v>3066</v>
      </c>
      <c r="B262" s="1" t="e">
        <f>VLOOKUP(A262,'SCO 2020'!$A$2:$C$2975,3,0)</f>
        <v>#N/A</v>
      </c>
    </row>
    <row r="263" spans="1:2" x14ac:dyDescent="0.25">
      <c r="A263" s="12" t="s">
        <v>1314</v>
      </c>
      <c r="B263" s="1" t="str">
        <f>VLOOKUP(A263,'SCO 2020'!$A$2:$C$2975,3,0)</f>
        <v>O</v>
      </c>
    </row>
    <row r="264" spans="1:2" x14ac:dyDescent="0.25">
      <c r="A264" s="12" t="s">
        <v>1360</v>
      </c>
      <c r="B264" s="1" t="str">
        <f>VLOOKUP(A264,'SCO 2020'!$A$2:$C$2975,3,0)</f>
        <v>O</v>
      </c>
    </row>
    <row r="265" spans="1:2" x14ac:dyDescent="0.25">
      <c r="A265" s="12" t="s">
        <v>1171</v>
      </c>
      <c r="B265" s="1" t="str">
        <f>VLOOKUP(A265,'SCO 2020'!$A$2:$C$2975,3,0)</f>
        <v>O</v>
      </c>
    </row>
    <row r="266" spans="1:2" x14ac:dyDescent="0.25">
      <c r="A266" s="12" t="s">
        <v>3332</v>
      </c>
      <c r="B266" s="1" t="e">
        <f>VLOOKUP(A266,'SCO 2020'!$A$2:$C$2975,3,0)</f>
        <v>#N/A</v>
      </c>
    </row>
    <row r="267" spans="1:2" x14ac:dyDescent="0.25">
      <c r="A267" s="12" t="s">
        <v>3188</v>
      </c>
      <c r="B267" s="1" t="e">
        <f>VLOOKUP(A267,'SCO 2020'!$A$2:$C$2975,3,0)</f>
        <v>#N/A</v>
      </c>
    </row>
    <row r="268" spans="1:2" x14ac:dyDescent="0.25">
      <c r="A268" s="12" t="s">
        <v>1357</v>
      </c>
      <c r="B268" s="1" t="str">
        <f>VLOOKUP(A268,'SCO 2020'!$A$2:$C$2975,3,0)</f>
        <v>O</v>
      </c>
    </row>
    <row r="269" spans="1:2" x14ac:dyDescent="0.25">
      <c r="A269" s="12" t="s">
        <v>1342</v>
      </c>
      <c r="B269" s="1" t="str">
        <f>VLOOKUP(A269,'SCO 2020'!$A$2:$C$2975,3,0)</f>
        <v>O</v>
      </c>
    </row>
    <row r="270" spans="1:2" x14ac:dyDescent="0.25">
      <c r="A270" s="12" t="s">
        <v>3067</v>
      </c>
      <c r="B270" s="1" t="e">
        <f>VLOOKUP(A270,'SCO 2020'!$A$2:$C$2975,3,0)</f>
        <v>#N/A</v>
      </c>
    </row>
    <row r="271" spans="1:2" x14ac:dyDescent="0.25">
      <c r="A271" s="12" t="s">
        <v>3068</v>
      </c>
      <c r="B271" s="1" t="e">
        <f>VLOOKUP(A271,'SCO 2020'!$A$2:$C$2975,3,0)</f>
        <v>#N/A</v>
      </c>
    </row>
    <row r="272" spans="1:2" x14ac:dyDescent="0.25">
      <c r="A272" s="12" t="s">
        <v>3069</v>
      </c>
      <c r="B272" s="1" t="e">
        <f>VLOOKUP(A272,'SCO 2020'!$A$2:$C$2975,3,0)</f>
        <v>#N/A</v>
      </c>
    </row>
    <row r="273" spans="1:2" x14ac:dyDescent="0.25">
      <c r="A273" s="12" t="s">
        <v>3120</v>
      </c>
      <c r="B273" s="1" t="e">
        <f>VLOOKUP(A273,'SCO 2020'!$A$2:$C$2975,3,0)</f>
        <v>#N/A</v>
      </c>
    </row>
    <row r="274" spans="1:2" x14ac:dyDescent="0.25">
      <c r="A274" s="12" t="s">
        <v>1341</v>
      </c>
      <c r="B274" s="1" t="str">
        <f>VLOOKUP(A274,'SCO 2020'!$A$2:$C$2975,3,0)</f>
        <v>O</v>
      </c>
    </row>
    <row r="275" spans="1:2" x14ac:dyDescent="0.25">
      <c r="A275" s="12" t="s">
        <v>3333</v>
      </c>
      <c r="B275" s="1" t="e">
        <f>VLOOKUP(A275,'SCO 2020'!$A$2:$C$2975,3,0)</f>
        <v>#N/A</v>
      </c>
    </row>
    <row r="276" spans="1:2" x14ac:dyDescent="0.25">
      <c r="A276" s="12" t="s">
        <v>1164</v>
      </c>
      <c r="B276" s="1" t="str">
        <f>VLOOKUP(A276,'SCO 2020'!$A$2:$C$2975,3,0)</f>
        <v>O</v>
      </c>
    </row>
    <row r="277" spans="1:2" x14ac:dyDescent="0.25">
      <c r="A277" s="12" t="s">
        <v>3334</v>
      </c>
      <c r="B277" s="1" t="e">
        <f>VLOOKUP(A277,'SCO 2020'!$A$2:$C$2975,3,0)</f>
        <v>#N/A</v>
      </c>
    </row>
    <row r="278" spans="1:2" x14ac:dyDescent="0.25">
      <c r="A278" s="12" t="s">
        <v>3137</v>
      </c>
      <c r="B278" s="1" t="e">
        <f>VLOOKUP(A278,'SCO 2020'!$A$2:$C$2975,3,0)</f>
        <v>#N/A</v>
      </c>
    </row>
    <row r="279" spans="1:2" x14ac:dyDescent="0.25">
      <c r="A279" s="12" t="s">
        <v>1504</v>
      </c>
      <c r="B279" s="1" t="str">
        <f>VLOOKUP(A279,'SCO 2020'!$A$2:$C$2975,3,0)</f>
        <v>O</v>
      </c>
    </row>
    <row r="280" spans="1:2" x14ac:dyDescent="0.25">
      <c r="A280" s="12" t="s">
        <v>1413</v>
      </c>
      <c r="B280" s="1" t="str">
        <f>VLOOKUP(A280,'SCO 2020'!$A$2:$C$2975,3,0)</f>
        <v>O</v>
      </c>
    </row>
    <row r="281" spans="1:2" x14ac:dyDescent="0.25">
      <c r="A281" s="12" t="s">
        <v>3070</v>
      </c>
      <c r="B281" s="1" t="e">
        <f>VLOOKUP(A281,'SCO 2020'!$A$2:$C$2975,3,0)</f>
        <v>#N/A</v>
      </c>
    </row>
    <row r="282" spans="1:2" x14ac:dyDescent="0.25">
      <c r="A282" s="12" t="s">
        <v>1174</v>
      </c>
      <c r="B282" s="1" t="str">
        <f>VLOOKUP(A282,'SCO 2020'!$A$2:$C$2975,3,0)</f>
        <v>O</v>
      </c>
    </row>
    <row r="283" spans="1:2" x14ac:dyDescent="0.25">
      <c r="A283" s="12" t="s">
        <v>1223</v>
      </c>
      <c r="B283" s="1" t="str">
        <f>VLOOKUP(A283,'SCO 2020'!$A$2:$C$2975,3,0)</f>
        <v>O</v>
      </c>
    </row>
    <row r="284" spans="1:2" x14ac:dyDescent="0.25">
      <c r="A284" s="12" t="s">
        <v>1403</v>
      </c>
      <c r="B284" s="1" t="str">
        <f>VLOOKUP(A284,'SCO 2020'!$A$2:$C$2975,3,0)</f>
        <v>O</v>
      </c>
    </row>
    <row r="285" spans="1:2" x14ac:dyDescent="0.25">
      <c r="A285" s="12" t="s">
        <v>1417</v>
      </c>
      <c r="B285" s="1" t="str">
        <f>VLOOKUP(A285,'SCO 2020'!$A$2:$C$2975,3,0)</f>
        <v>O</v>
      </c>
    </row>
    <row r="286" spans="1:2" x14ac:dyDescent="0.25">
      <c r="A286" s="12" t="s">
        <v>1291</v>
      </c>
      <c r="B286" s="1" t="str">
        <f>VLOOKUP(A286,'SCO 2020'!$A$2:$C$2975,3,0)</f>
        <v>O</v>
      </c>
    </row>
    <row r="287" spans="1:2" x14ac:dyDescent="0.25">
      <c r="A287" s="12" t="s">
        <v>1199</v>
      </c>
      <c r="B287" s="1" t="str">
        <f>VLOOKUP(A287,'SCO 2020'!$A$2:$C$2975,3,0)</f>
        <v>O</v>
      </c>
    </row>
    <row r="288" spans="1:2" x14ac:dyDescent="0.25">
      <c r="A288" s="12" t="s">
        <v>1366</v>
      </c>
      <c r="B288" s="1" t="str">
        <f>VLOOKUP(A288,'SCO 2020'!$A$2:$C$2975,3,0)</f>
        <v>O</v>
      </c>
    </row>
    <row r="289" spans="1:2" x14ac:dyDescent="0.25">
      <c r="A289" s="12" t="s">
        <v>1344</v>
      </c>
      <c r="B289" s="1" t="str">
        <f>VLOOKUP(A289,'SCO 2020'!$A$2:$C$2975,3,0)</f>
        <v>O</v>
      </c>
    </row>
    <row r="290" spans="1:2" x14ac:dyDescent="0.25">
      <c r="A290" s="12" t="s">
        <v>1398</v>
      </c>
      <c r="B290" s="1" t="str">
        <f>VLOOKUP(A290,'SCO 2020'!$A$2:$C$2975,3,0)</f>
        <v>O</v>
      </c>
    </row>
    <row r="291" spans="1:2" x14ac:dyDescent="0.25">
      <c r="A291" s="12" t="s">
        <v>3121</v>
      </c>
      <c r="B291" s="1" t="e">
        <f>VLOOKUP(A291,'SCO 2020'!$A$2:$C$2975,3,0)</f>
        <v>#N/A</v>
      </c>
    </row>
    <row r="292" spans="1:2" x14ac:dyDescent="0.25">
      <c r="A292" s="12" t="s">
        <v>2940</v>
      </c>
      <c r="B292" s="1" t="e">
        <f>VLOOKUP(A292,'SCO 2020'!$A$2:$C$2975,3,0)</f>
        <v>#N/A</v>
      </c>
    </row>
    <row r="293" spans="1:2" x14ac:dyDescent="0.25">
      <c r="A293" s="12" t="s">
        <v>3122</v>
      </c>
      <c r="B293" s="1" t="e">
        <f>VLOOKUP(A293,'SCO 2020'!$A$2:$C$2975,3,0)</f>
        <v>#N/A</v>
      </c>
    </row>
    <row r="294" spans="1:2" x14ac:dyDescent="0.25">
      <c r="A294" s="12" t="s">
        <v>3071</v>
      </c>
      <c r="B294" s="1" t="e">
        <f>VLOOKUP(A294,'SCO 2020'!$A$2:$C$2975,3,0)</f>
        <v>#N/A</v>
      </c>
    </row>
    <row r="295" spans="1:2" x14ac:dyDescent="0.25">
      <c r="A295" s="12" t="s">
        <v>1168</v>
      </c>
      <c r="B295" s="1" t="str">
        <f>VLOOKUP(A295,'SCO 2020'!$A$2:$C$2975,3,0)</f>
        <v>O</v>
      </c>
    </row>
    <row r="296" spans="1:2" ht="14.25" customHeight="1" x14ac:dyDescent="0.25">
      <c r="A296" s="12" t="s">
        <v>3001</v>
      </c>
      <c r="B296" s="1" t="e">
        <f>VLOOKUP(A296,'SCO 2020'!$A$2:$C$2975,3,0)</f>
        <v>#N/A</v>
      </c>
    </row>
    <row r="297" spans="1:2" x14ac:dyDescent="0.25">
      <c r="A297" s="12" t="s">
        <v>3335</v>
      </c>
      <c r="B297" s="1" t="e">
        <f>VLOOKUP(A297,'SCO 2020'!$A$2:$C$2975,3,0)</f>
        <v>#N/A</v>
      </c>
    </row>
    <row r="298" spans="1:2" x14ac:dyDescent="0.25">
      <c r="A298" s="12" t="s">
        <v>3072</v>
      </c>
      <c r="B298" s="1" t="e">
        <f>VLOOKUP(A298,'SCO 2020'!$A$2:$C$2975,3,0)</f>
        <v>#N/A</v>
      </c>
    </row>
    <row r="299" spans="1:2" x14ac:dyDescent="0.25">
      <c r="A299" s="12" t="s">
        <v>1377</v>
      </c>
      <c r="B299" s="1" t="str">
        <f>VLOOKUP(A299,'SCO 2020'!$A$2:$C$2975,3,0)</f>
        <v>O</v>
      </c>
    </row>
    <row r="300" spans="1:2" x14ac:dyDescent="0.25">
      <c r="A300" s="12" t="s">
        <v>3073</v>
      </c>
      <c r="B300" s="1" t="e">
        <f>VLOOKUP(A300,'SCO 2020'!$A$2:$C$2975,3,0)</f>
        <v>#N/A</v>
      </c>
    </row>
    <row r="301" spans="1:2" x14ac:dyDescent="0.25">
      <c r="A301" s="12" t="s">
        <v>3167</v>
      </c>
      <c r="B301" s="1" t="e">
        <f>VLOOKUP(A301,'SCO 2020'!$A$2:$C$2975,3,0)</f>
        <v>#N/A</v>
      </c>
    </row>
    <row r="302" spans="1:2" x14ac:dyDescent="0.25">
      <c r="A302" s="12" t="s">
        <v>1173</v>
      </c>
      <c r="B302" s="1" t="str">
        <f>VLOOKUP(A302,'SCO 2020'!$A$2:$C$2975,3,0)</f>
        <v>O</v>
      </c>
    </row>
    <row r="303" spans="1:2" x14ac:dyDescent="0.25">
      <c r="A303" s="12" t="s">
        <v>3138</v>
      </c>
      <c r="B303" s="1" t="e">
        <f>VLOOKUP(A303,'SCO 2020'!$A$2:$C$2975,3,0)</f>
        <v>#N/A</v>
      </c>
    </row>
    <row r="304" spans="1:2" x14ac:dyDescent="0.25">
      <c r="A304" s="12" t="s">
        <v>3189</v>
      </c>
      <c r="B304" s="1" t="e">
        <f>VLOOKUP(A304,'SCO 2020'!$A$2:$C$2975,3,0)</f>
        <v>#N/A</v>
      </c>
    </row>
    <row r="305" spans="1:2" x14ac:dyDescent="0.25">
      <c r="A305" s="12" t="s">
        <v>1175</v>
      </c>
      <c r="B305" s="1" t="str">
        <f>VLOOKUP(A305,'SCO 2020'!$A$2:$C$2975,3,0)</f>
        <v>O</v>
      </c>
    </row>
    <row r="306" spans="1:2" x14ac:dyDescent="0.25">
      <c r="A306" s="12" t="s">
        <v>3144</v>
      </c>
      <c r="B306" s="1" t="e">
        <f>VLOOKUP(A306,'SCO 2020'!$A$2:$C$2975,3,0)</f>
        <v>#N/A</v>
      </c>
    </row>
    <row r="307" spans="1:2" x14ac:dyDescent="0.25">
      <c r="A307" s="12" t="s">
        <v>1399</v>
      </c>
      <c r="B307" s="1" t="str">
        <f>VLOOKUP(A307,'SCO 2020'!$A$2:$C$2975,3,0)</f>
        <v>O</v>
      </c>
    </row>
    <row r="308" spans="1:2" x14ac:dyDescent="0.25">
      <c r="A308" s="12" t="s">
        <v>2941</v>
      </c>
      <c r="B308" s="1" t="e">
        <f>VLOOKUP(A308,'SCO 2020'!$A$2:$C$2975,3,0)</f>
        <v>#N/A</v>
      </c>
    </row>
    <row r="309" spans="1:2" x14ac:dyDescent="0.25">
      <c r="A309" s="12" t="s">
        <v>1409</v>
      </c>
      <c r="B309" s="1" t="str">
        <f>VLOOKUP(A309,'SCO 2020'!$A$2:$C$2975,3,0)</f>
        <v>O</v>
      </c>
    </row>
    <row r="310" spans="1:2" x14ac:dyDescent="0.25">
      <c r="A310" s="12" t="s">
        <v>3074</v>
      </c>
      <c r="B310" s="1" t="e">
        <f>VLOOKUP(A310,'SCO 2020'!$A$2:$C$2975,3,0)</f>
        <v>#N/A</v>
      </c>
    </row>
    <row r="311" spans="1:2" x14ac:dyDescent="0.25">
      <c r="A311" s="12" t="s">
        <v>1405</v>
      </c>
      <c r="B311" s="1" t="str">
        <f>VLOOKUP(A311,'SCO 2020'!$A$2:$C$2975,3,0)</f>
        <v>O</v>
      </c>
    </row>
    <row r="312" spans="1:2" x14ac:dyDescent="0.25">
      <c r="A312" s="12" t="s">
        <v>1348</v>
      </c>
      <c r="B312" s="1" t="str">
        <f>VLOOKUP(A312,'SCO 2020'!$A$2:$C$2975,3,0)</f>
        <v>O</v>
      </c>
    </row>
    <row r="313" spans="1:2" x14ac:dyDescent="0.25">
      <c r="A313" s="12" t="s">
        <v>3359</v>
      </c>
      <c r="B313" s="1" t="e">
        <f>VLOOKUP(A313,'SCO 2020'!$A$2:$C$2975,3,0)</f>
        <v>#N/A</v>
      </c>
    </row>
    <row r="314" spans="1:2" x14ac:dyDescent="0.25">
      <c r="A314" s="12" t="s">
        <v>1201</v>
      </c>
      <c r="B314" s="1" t="str">
        <f>VLOOKUP(A314,'SCO 2020'!$A$2:$C$2975,3,0)</f>
        <v>O</v>
      </c>
    </row>
    <row r="315" spans="1:2" x14ac:dyDescent="0.25">
      <c r="A315" s="12" t="s">
        <v>1203</v>
      </c>
      <c r="B315" s="1" t="str">
        <f>VLOOKUP(A315,'SCO 2020'!$A$2:$C$2975,3,0)</f>
        <v>O</v>
      </c>
    </row>
    <row r="316" spans="1:2" x14ac:dyDescent="0.25">
      <c r="A316" s="12" t="s">
        <v>1209</v>
      </c>
      <c r="B316" s="1" t="str">
        <f>VLOOKUP(A316,'SCO 2020'!$A$2:$C$2975,3,0)</f>
        <v>O</v>
      </c>
    </row>
    <row r="317" spans="1:2" x14ac:dyDescent="0.25">
      <c r="A317" s="12" t="s">
        <v>1208</v>
      </c>
      <c r="B317" s="1" t="str">
        <f>VLOOKUP(A317,'SCO 2020'!$A$2:$C$2975,3,0)</f>
        <v>O</v>
      </c>
    </row>
    <row r="318" spans="1:2" x14ac:dyDescent="0.25">
      <c r="A318" s="12" t="s">
        <v>1219</v>
      </c>
      <c r="B318" s="1" t="str">
        <f>VLOOKUP(A318,'SCO 2020'!$A$2:$C$2975,3,0)</f>
        <v>O</v>
      </c>
    </row>
    <row r="319" spans="1:2" x14ac:dyDescent="0.25">
      <c r="A319" s="12" t="s">
        <v>1217</v>
      </c>
      <c r="B319" s="1" t="str">
        <f>VLOOKUP(A319,'SCO 2020'!$A$2:$C$2975,3,0)</f>
        <v>O</v>
      </c>
    </row>
    <row r="320" spans="1:2" x14ac:dyDescent="0.25">
      <c r="A320" s="12" t="s">
        <v>1225</v>
      </c>
      <c r="B320" s="1" t="str">
        <f>VLOOKUP(A320,'SCO 2020'!$A$2:$C$2975,3,0)</f>
        <v>O</v>
      </c>
    </row>
    <row r="321" spans="1:2" x14ac:dyDescent="0.25">
      <c r="A321" s="12" t="s">
        <v>1224</v>
      </c>
      <c r="B321" s="1" t="str">
        <f>VLOOKUP(A321,'SCO 2020'!$A$2:$C$2975,3,0)</f>
        <v>O</v>
      </c>
    </row>
    <row r="322" spans="1:2" x14ac:dyDescent="0.25">
      <c r="A322" s="12" t="s">
        <v>1261</v>
      </c>
      <c r="B322" s="1" t="str">
        <f>VLOOKUP(A322,'SCO 2020'!$A$2:$C$2975,3,0)</f>
        <v>O</v>
      </c>
    </row>
    <row r="323" spans="1:2" x14ac:dyDescent="0.25">
      <c r="A323" s="12" t="s">
        <v>1259</v>
      </c>
      <c r="B323" s="1" t="str">
        <f>VLOOKUP(A323,'SCO 2020'!$A$2:$C$2975,3,0)</f>
        <v>O</v>
      </c>
    </row>
    <row r="324" spans="1:2" x14ac:dyDescent="0.25">
      <c r="A324" s="12" t="s">
        <v>1295</v>
      </c>
      <c r="B324" s="1" t="str">
        <f>VLOOKUP(A324,'SCO 2020'!$A$2:$C$2975,3,0)</f>
        <v>O</v>
      </c>
    </row>
    <row r="325" spans="1:2" x14ac:dyDescent="0.25">
      <c r="A325" s="12" t="s">
        <v>1294</v>
      </c>
      <c r="B325" s="1" t="str">
        <f>VLOOKUP(A325,'SCO 2020'!$A$2:$C$2975,3,0)</f>
        <v>O</v>
      </c>
    </row>
    <row r="326" spans="1:2" x14ac:dyDescent="0.25">
      <c r="A326" s="12" t="s">
        <v>1370</v>
      </c>
      <c r="B326" s="1" t="str">
        <f>VLOOKUP(A326,'SCO 2020'!$A$2:$C$2975,3,0)</f>
        <v>O</v>
      </c>
    </row>
    <row r="327" spans="1:2" x14ac:dyDescent="0.25">
      <c r="A327" s="12" t="s">
        <v>1371</v>
      </c>
      <c r="B327" s="1" t="str">
        <f>VLOOKUP(A327,'SCO 2020'!$A$2:$C$2975,3,0)</f>
        <v>O</v>
      </c>
    </row>
    <row r="328" spans="1:2" x14ac:dyDescent="0.25">
      <c r="A328" s="12" t="s">
        <v>1373</v>
      </c>
      <c r="B328" s="1" t="str">
        <f>VLOOKUP(A328,'SCO 2020'!$A$2:$C$2975,3,0)</f>
        <v>O</v>
      </c>
    </row>
    <row r="329" spans="1:2" x14ac:dyDescent="0.25">
      <c r="A329" s="12" t="s">
        <v>3360</v>
      </c>
      <c r="B329" s="1" t="e">
        <f>VLOOKUP(A329,'SCO 2020'!$A$2:$C$2975,3,0)</f>
        <v>#N/A</v>
      </c>
    </row>
    <row r="330" spans="1:2" x14ac:dyDescent="0.25">
      <c r="A330" s="12" t="s">
        <v>3321</v>
      </c>
      <c r="B330" s="1" t="e">
        <f>VLOOKUP(A330,'SCO 2020'!$A$2:$C$2975,3,0)</f>
        <v>#N/A</v>
      </c>
    </row>
    <row r="331" spans="1:2" x14ac:dyDescent="0.25">
      <c r="A331" s="12" t="s">
        <v>3145</v>
      </c>
      <c r="B331" s="1" t="e">
        <f>VLOOKUP(A331,'SCO 2020'!$A$2:$C$2975,3,0)</f>
        <v>#N/A</v>
      </c>
    </row>
    <row r="332" spans="1:2" x14ac:dyDescent="0.25">
      <c r="A332" s="12" t="s">
        <v>3153</v>
      </c>
      <c r="B332" s="1" t="e">
        <f>VLOOKUP(A332,'SCO 2020'!$A$2:$C$2975,3,0)</f>
        <v>#N/A</v>
      </c>
    </row>
    <row r="333" spans="1:2" x14ac:dyDescent="0.25">
      <c r="A333" s="12" t="s">
        <v>3146</v>
      </c>
      <c r="B333" s="1" t="e">
        <f>VLOOKUP(A333,'SCO 2020'!$A$2:$C$2975,3,0)</f>
        <v>#N/A</v>
      </c>
    </row>
    <row r="334" spans="1:2" x14ac:dyDescent="0.25">
      <c r="A334" s="12" t="s">
        <v>3075</v>
      </c>
      <c r="B334" s="1" t="e">
        <f>VLOOKUP(A334,'SCO 2020'!$A$2:$C$2975,3,0)</f>
        <v>#N/A</v>
      </c>
    </row>
    <row r="335" spans="1:2" x14ac:dyDescent="0.25">
      <c r="A335" s="12" t="s">
        <v>3076</v>
      </c>
      <c r="B335" s="1" t="e">
        <f>VLOOKUP(A335,'SCO 2020'!$A$2:$C$2975,3,0)</f>
        <v>#N/A</v>
      </c>
    </row>
    <row r="336" spans="1:2" x14ac:dyDescent="0.25">
      <c r="A336" s="12" t="s">
        <v>3311</v>
      </c>
      <c r="B336" s="1" t="e">
        <f>VLOOKUP(A336,'SCO 2020'!$A$2:$C$2975,3,0)</f>
        <v>#N/A</v>
      </c>
    </row>
    <row r="337" spans="1:2" x14ac:dyDescent="0.25">
      <c r="A337" s="12" t="s">
        <v>3168</v>
      </c>
      <c r="B337" s="1" t="e">
        <f>VLOOKUP(A337,'SCO 2020'!$A$2:$C$2975,3,0)</f>
        <v>#N/A</v>
      </c>
    </row>
    <row r="338" spans="1:2" x14ac:dyDescent="0.25">
      <c r="A338" s="12" t="s">
        <v>3169</v>
      </c>
      <c r="B338" s="1" t="e">
        <f>VLOOKUP(A338,'SCO 2020'!$A$2:$C$2975,3,0)</f>
        <v>#N/A</v>
      </c>
    </row>
    <row r="339" spans="1:2" x14ac:dyDescent="0.25">
      <c r="A339" s="12" t="s">
        <v>3170</v>
      </c>
      <c r="B339" s="1" t="e">
        <f>VLOOKUP(A339,'SCO 2020'!$A$2:$C$2975,3,0)</f>
        <v>#N/A</v>
      </c>
    </row>
    <row r="340" spans="1:2" x14ac:dyDescent="0.25">
      <c r="A340" s="12" t="s">
        <v>3171</v>
      </c>
      <c r="B340" s="1" t="e">
        <f>VLOOKUP(A340,'SCO 2020'!$A$2:$C$2975,3,0)</f>
        <v>#N/A</v>
      </c>
    </row>
    <row r="341" spans="1:2" x14ac:dyDescent="0.25">
      <c r="A341" s="12" t="s">
        <v>3172</v>
      </c>
      <c r="B341" s="1" t="e">
        <f>VLOOKUP(A341,'SCO 2020'!$A$2:$C$2975,3,0)</f>
        <v>#N/A</v>
      </c>
    </row>
    <row r="342" spans="1:2" x14ac:dyDescent="0.25">
      <c r="A342" s="12" t="s">
        <v>3173</v>
      </c>
      <c r="B342" s="1" t="e">
        <f>VLOOKUP(A342,'SCO 2020'!$A$2:$C$2975,3,0)</f>
        <v>#N/A</v>
      </c>
    </row>
    <row r="343" spans="1:2" x14ac:dyDescent="0.25">
      <c r="A343" s="12" t="s">
        <v>1043</v>
      </c>
      <c r="B343" s="1" t="str">
        <f>VLOOKUP(A343,'SCO 2020'!$A$2:$C$2975,3,0)</f>
        <v>O</v>
      </c>
    </row>
    <row r="344" spans="1:2" x14ac:dyDescent="0.25">
      <c r="A344" s="12" t="s">
        <v>3174</v>
      </c>
      <c r="B344" s="1" t="e">
        <f>VLOOKUP(A344,'SCO 2020'!$A$2:$C$2975,3,0)</f>
        <v>#N/A</v>
      </c>
    </row>
    <row r="345" spans="1:2" x14ac:dyDescent="0.25">
      <c r="A345" s="12" t="s">
        <v>3175</v>
      </c>
      <c r="B345" s="1" t="e">
        <f>VLOOKUP(A345,'SCO 2020'!$A$2:$C$2975,3,0)</f>
        <v>#N/A</v>
      </c>
    </row>
    <row r="346" spans="1:2" x14ac:dyDescent="0.25">
      <c r="A346" s="12" t="s">
        <v>3176</v>
      </c>
      <c r="B346" s="1" t="e">
        <f>VLOOKUP(A346,'SCO 2020'!$A$2:$C$2975,3,0)</f>
        <v>#N/A</v>
      </c>
    </row>
    <row r="347" spans="1:2" x14ac:dyDescent="0.25">
      <c r="A347" s="12" t="s">
        <v>3365</v>
      </c>
      <c r="B347" s="1" t="e">
        <f>VLOOKUP(A347,'SCO 2020'!$A$2:$C$2975,3,0)</f>
        <v>#N/A</v>
      </c>
    </row>
    <row r="348" spans="1:2" x14ac:dyDescent="0.25">
      <c r="A348" s="12" t="s">
        <v>3177</v>
      </c>
      <c r="B348" s="1" t="e">
        <f>VLOOKUP(A348,'SCO 2020'!$A$2:$C$2975,3,0)</f>
        <v>#N/A</v>
      </c>
    </row>
    <row r="349" spans="1:2" x14ac:dyDescent="0.25">
      <c r="A349" s="12" t="s">
        <v>3178</v>
      </c>
      <c r="B349" s="1" t="e">
        <f>VLOOKUP(A349,'SCO 2020'!$A$2:$C$2975,3,0)</f>
        <v>#N/A</v>
      </c>
    </row>
    <row r="350" spans="1:2" x14ac:dyDescent="0.25">
      <c r="A350" s="12" t="s">
        <v>1044</v>
      </c>
      <c r="B350" s="1" t="str">
        <f>VLOOKUP(A350,'SCO 2020'!$A$2:$C$2975,3,0)</f>
        <v>O</v>
      </c>
    </row>
    <row r="351" spans="1:2" x14ac:dyDescent="0.25">
      <c r="A351" s="12" t="s">
        <v>3312</v>
      </c>
      <c r="B351" s="1" t="e">
        <f>VLOOKUP(A351,'SCO 2020'!$A$2:$C$2975,3,0)</f>
        <v>#N/A</v>
      </c>
    </row>
    <row r="352" spans="1:2" x14ac:dyDescent="0.25">
      <c r="A352" s="12" t="s">
        <v>3147</v>
      </c>
      <c r="B352" s="1" t="e">
        <f>VLOOKUP(A352,'SCO 2020'!$A$2:$C$2975,3,0)</f>
        <v>#N/A</v>
      </c>
    </row>
    <row r="353" spans="1:2" x14ac:dyDescent="0.25">
      <c r="A353" s="12" t="s">
        <v>3148</v>
      </c>
      <c r="B353" s="1" t="e">
        <f>VLOOKUP(A353,'SCO 2020'!$A$2:$C$2975,3,0)</f>
        <v>#N/A</v>
      </c>
    </row>
    <row r="354" spans="1:2" x14ac:dyDescent="0.25">
      <c r="A354" s="12" t="s">
        <v>3179</v>
      </c>
      <c r="B354" s="1" t="e">
        <f>VLOOKUP(A354,'SCO 2020'!$A$2:$C$2975,3,0)</f>
        <v>#N/A</v>
      </c>
    </row>
    <row r="355" spans="1:2" x14ac:dyDescent="0.25">
      <c r="A355" s="12" t="s">
        <v>3391</v>
      </c>
      <c r="B355" s="1" t="e">
        <f>VLOOKUP(A355,'SCO 2020'!$A$2:$C$2975,3,0)</f>
        <v>#N/A</v>
      </c>
    </row>
    <row r="356" spans="1:2" x14ac:dyDescent="0.25">
      <c r="A356" s="12" t="s">
        <v>3392</v>
      </c>
      <c r="B356" s="1" t="e">
        <f>VLOOKUP(A356,'SCO 2020'!$A$2:$C$2975,3,0)</f>
        <v>#N/A</v>
      </c>
    </row>
    <row r="357" spans="1:2" x14ac:dyDescent="0.25">
      <c r="A357" s="12" t="s">
        <v>3393</v>
      </c>
      <c r="B357" s="1" t="e">
        <f>VLOOKUP(A357,'SCO 2020'!$A$2:$C$2975,3,0)</f>
        <v>#N/A</v>
      </c>
    </row>
    <row r="358" spans="1:2" x14ac:dyDescent="0.25">
      <c r="A358" s="12" t="s">
        <v>3394</v>
      </c>
      <c r="B358" s="1" t="e">
        <f>VLOOKUP(A358,'SCO 2020'!$A$2:$C$2975,3,0)</f>
        <v>#N/A</v>
      </c>
    </row>
    <row r="359" spans="1:2" x14ac:dyDescent="0.25">
      <c r="A359" s="12" t="s">
        <v>3408</v>
      </c>
      <c r="B359" s="1" t="e">
        <f>VLOOKUP(A359,'SCO 2020'!$A$2:$C$2975,3,0)</f>
        <v>#N/A</v>
      </c>
    </row>
    <row r="360" spans="1:2" x14ac:dyDescent="0.25">
      <c r="A360" s="12" t="s">
        <v>3409</v>
      </c>
      <c r="B360" s="1" t="e">
        <f>VLOOKUP(A360,'SCO 2020'!$A$2:$C$2975,3,0)</f>
        <v>#N/A</v>
      </c>
    </row>
    <row r="361" spans="1:2" x14ac:dyDescent="0.25">
      <c r="A361" s="12" t="s">
        <v>3267</v>
      </c>
      <c r="B361" s="1" t="e">
        <f>VLOOKUP(A361,'SCO 2020'!$A$2:$C$2975,3,0)</f>
        <v>#N/A</v>
      </c>
    </row>
    <row r="362" spans="1:2" x14ac:dyDescent="0.25">
      <c r="A362" s="12" t="s">
        <v>3268</v>
      </c>
      <c r="B362" s="1" t="e">
        <f>VLOOKUP(A362,'SCO 2020'!$A$2:$C$2975,3,0)</f>
        <v>#N/A</v>
      </c>
    </row>
    <row r="363" spans="1:2" x14ac:dyDescent="0.25">
      <c r="A363" s="12" t="s">
        <v>3269</v>
      </c>
      <c r="B363" s="1" t="e">
        <f>VLOOKUP(A363,'SCO 2020'!$A$2:$C$2975,3,0)</f>
        <v>#N/A</v>
      </c>
    </row>
    <row r="364" spans="1:2" x14ac:dyDescent="0.25">
      <c r="A364" s="12" t="s">
        <v>3270</v>
      </c>
      <c r="B364" s="1" t="e">
        <f>VLOOKUP(A364,'SCO 2020'!$A$2:$C$2975,3,0)</f>
        <v>#N/A</v>
      </c>
    </row>
    <row r="365" spans="1:2" x14ac:dyDescent="0.25">
      <c r="A365" s="12" t="s">
        <v>3271</v>
      </c>
      <c r="B365" s="1" t="e">
        <f>VLOOKUP(A365,'SCO 2020'!$A$2:$C$2975,3,0)</f>
        <v>#N/A</v>
      </c>
    </row>
    <row r="366" spans="1:2" x14ac:dyDescent="0.25">
      <c r="A366" s="12" t="s">
        <v>3219</v>
      </c>
      <c r="B366" s="1" t="e">
        <f>VLOOKUP(A366,'SCO 2020'!$A$2:$C$2975,3,0)</f>
        <v>#N/A</v>
      </c>
    </row>
    <row r="367" spans="1:2" x14ac:dyDescent="0.25">
      <c r="A367" s="12" t="s">
        <v>3220</v>
      </c>
      <c r="B367" s="1" t="e">
        <f>VLOOKUP(A367,'SCO 2020'!$A$2:$C$2975,3,0)</f>
        <v>#N/A</v>
      </c>
    </row>
    <row r="368" spans="1:2" x14ac:dyDescent="0.25">
      <c r="A368" s="12" t="s">
        <v>3221</v>
      </c>
      <c r="B368" s="1" t="e">
        <f>VLOOKUP(A368,'SCO 2020'!$A$2:$C$2975,3,0)</f>
        <v>#N/A</v>
      </c>
    </row>
    <row r="369" spans="1:2" x14ac:dyDescent="0.25">
      <c r="A369" s="12" t="s">
        <v>3222</v>
      </c>
      <c r="B369" s="1" t="e">
        <f>VLOOKUP(A369,'SCO 2020'!$A$2:$C$2975,3,0)</f>
        <v>#N/A</v>
      </c>
    </row>
    <row r="370" spans="1:2" x14ac:dyDescent="0.25">
      <c r="A370" s="12" t="s">
        <v>3223</v>
      </c>
      <c r="B370" s="1" t="e">
        <f>VLOOKUP(A370,'SCO 2020'!$A$2:$C$2975,3,0)</f>
        <v>#N/A</v>
      </c>
    </row>
    <row r="371" spans="1:2" x14ac:dyDescent="0.25">
      <c r="A371" s="12" t="s">
        <v>3224</v>
      </c>
      <c r="B371" s="1" t="e">
        <f>VLOOKUP(A371,'SCO 2020'!$A$2:$C$2975,3,0)</f>
        <v>#N/A</v>
      </c>
    </row>
    <row r="372" spans="1:2" x14ac:dyDescent="0.25">
      <c r="A372" s="12" t="s">
        <v>3225</v>
      </c>
      <c r="B372" s="1" t="e">
        <f>VLOOKUP(A372,'SCO 2020'!$A$2:$C$2975,3,0)</f>
        <v>#N/A</v>
      </c>
    </row>
    <row r="373" spans="1:2" x14ac:dyDescent="0.25">
      <c r="A373" s="12" t="s">
        <v>3395</v>
      </c>
      <c r="B373" s="1" t="e">
        <f>VLOOKUP(A373,'SCO 2020'!$A$2:$C$2975,3,0)</f>
        <v>#N/A</v>
      </c>
    </row>
    <row r="374" spans="1:2" x14ac:dyDescent="0.25">
      <c r="A374" s="12" t="s">
        <v>3396</v>
      </c>
      <c r="B374" s="1" t="e">
        <f>VLOOKUP(A374,'SCO 2020'!$A$2:$C$2975,3,0)</f>
        <v>#N/A</v>
      </c>
    </row>
    <row r="375" spans="1:2" x14ac:dyDescent="0.25">
      <c r="A375" s="12" t="s">
        <v>3397</v>
      </c>
      <c r="B375" s="1" t="e">
        <f>VLOOKUP(A375,'SCO 2020'!$A$2:$C$2975,3,0)</f>
        <v>#N/A</v>
      </c>
    </row>
    <row r="376" spans="1:2" x14ac:dyDescent="0.25">
      <c r="A376" s="12" t="s">
        <v>3398</v>
      </c>
      <c r="B376" s="1" t="e">
        <f>VLOOKUP(A376,'SCO 2020'!$A$2:$C$2975,3,0)</f>
        <v>#N/A</v>
      </c>
    </row>
    <row r="377" spans="1:2" x14ac:dyDescent="0.25">
      <c r="A377" s="12" t="s">
        <v>3399</v>
      </c>
      <c r="B377" s="1" t="e">
        <f>VLOOKUP(A377,'SCO 2020'!$A$2:$C$2975,3,0)</f>
        <v>#N/A</v>
      </c>
    </row>
    <row r="378" spans="1:2" x14ac:dyDescent="0.25">
      <c r="A378" s="12" t="s">
        <v>3400</v>
      </c>
      <c r="B378" s="1" t="e">
        <f>VLOOKUP(A378,'SCO 2020'!$A$2:$C$2975,3,0)</f>
        <v>#N/A</v>
      </c>
    </row>
    <row r="379" spans="1:2" x14ac:dyDescent="0.25">
      <c r="A379" s="12" t="s">
        <v>3226</v>
      </c>
      <c r="B379" s="1" t="e">
        <f>VLOOKUP(A379,'SCO 2020'!$A$2:$C$2975,3,0)</f>
        <v>#N/A</v>
      </c>
    </row>
    <row r="380" spans="1:2" x14ac:dyDescent="0.25">
      <c r="A380" s="12" t="s">
        <v>3227</v>
      </c>
      <c r="B380" s="1" t="e">
        <f>VLOOKUP(A380,'SCO 2020'!$A$2:$C$2975,3,0)</f>
        <v>#N/A</v>
      </c>
    </row>
    <row r="381" spans="1:2" x14ac:dyDescent="0.25">
      <c r="A381" s="12" t="s">
        <v>3228</v>
      </c>
      <c r="B381" s="1" t="e">
        <f>VLOOKUP(A381,'SCO 2020'!$A$2:$C$2975,3,0)</f>
        <v>#N/A</v>
      </c>
    </row>
    <row r="382" spans="1:2" x14ac:dyDescent="0.25">
      <c r="A382" s="12" t="s">
        <v>3229</v>
      </c>
      <c r="B382" s="1" t="e">
        <f>VLOOKUP(A382,'SCO 2020'!$A$2:$C$2975,3,0)</f>
        <v>#N/A</v>
      </c>
    </row>
    <row r="383" spans="1:2" x14ac:dyDescent="0.25">
      <c r="A383" s="12" t="s">
        <v>3230</v>
      </c>
      <c r="B383" s="1" t="e">
        <f>VLOOKUP(A383,'SCO 2020'!$A$2:$C$2975,3,0)</f>
        <v>#N/A</v>
      </c>
    </row>
    <row r="384" spans="1:2" x14ac:dyDescent="0.25">
      <c r="A384" s="12" t="s">
        <v>3231</v>
      </c>
      <c r="B384" s="1" t="e">
        <f>VLOOKUP(A384,'SCO 2020'!$A$2:$C$2975,3,0)</f>
        <v>#N/A</v>
      </c>
    </row>
    <row r="385" spans="1:2" x14ac:dyDescent="0.25">
      <c r="A385" s="12" t="s">
        <v>1156</v>
      </c>
      <c r="B385" s="1" t="str">
        <f>VLOOKUP(A385,'SCO 2020'!$A$2:$C$2975,3,0)</f>
        <v>O</v>
      </c>
    </row>
    <row r="386" spans="1:2" x14ac:dyDescent="0.25">
      <c r="A386" s="12" t="s">
        <v>3232</v>
      </c>
      <c r="B386" s="1" t="e">
        <f>VLOOKUP(A386,'SCO 2020'!$A$2:$C$2975,3,0)</f>
        <v>#N/A</v>
      </c>
    </row>
    <row r="387" spans="1:2" x14ac:dyDescent="0.25">
      <c r="A387" s="12" t="s">
        <v>3401</v>
      </c>
      <c r="B387" s="1" t="e">
        <f>VLOOKUP(A387,'SCO 2020'!$A$2:$C$2975,3,0)</f>
        <v>#N/A</v>
      </c>
    </row>
    <row r="388" spans="1:2" x14ac:dyDescent="0.25">
      <c r="A388" s="12" t="s">
        <v>3233</v>
      </c>
      <c r="B388" s="1" t="e">
        <f>VLOOKUP(A388,'SCO 2020'!$A$2:$C$2975,3,0)</f>
        <v>#N/A</v>
      </c>
    </row>
    <row r="389" spans="1:2" x14ac:dyDescent="0.25">
      <c r="A389" s="12" t="s">
        <v>3234</v>
      </c>
      <c r="B389" s="1" t="e">
        <f>VLOOKUP(A389,'SCO 2020'!$A$2:$C$2975,3,0)</f>
        <v>#N/A</v>
      </c>
    </row>
    <row r="390" spans="1:2" x14ac:dyDescent="0.25">
      <c r="A390" s="12" t="s">
        <v>3235</v>
      </c>
      <c r="B390" s="1" t="e">
        <f>VLOOKUP(A390,'SCO 2020'!$A$2:$C$2975,3,0)</f>
        <v>#N/A</v>
      </c>
    </row>
    <row r="391" spans="1:2" x14ac:dyDescent="0.25">
      <c r="A391" s="12" t="s">
        <v>3236</v>
      </c>
      <c r="B391" s="1" t="e">
        <f>VLOOKUP(A391,'SCO 2020'!$A$2:$C$2975,3,0)</f>
        <v>#N/A</v>
      </c>
    </row>
    <row r="392" spans="1:2" x14ac:dyDescent="0.25">
      <c r="A392" s="12" t="s">
        <v>3237</v>
      </c>
      <c r="B392" s="1" t="e">
        <f>VLOOKUP(A392,'SCO 2020'!$A$2:$C$2975,3,0)</f>
        <v>#N/A</v>
      </c>
    </row>
    <row r="393" spans="1:2" x14ac:dyDescent="0.25">
      <c r="A393" s="12" t="s">
        <v>3238</v>
      </c>
      <c r="B393" s="1" t="e">
        <f>VLOOKUP(A393,'SCO 2020'!$A$2:$C$2975,3,0)</f>
        <v>#N/A</v>
      </c>
    </row>
    <row r="394" spans="1:2" x14ac:dyDescent="0.25">
      <c r="A394" s="12" t="s">
        <v>3239</v>
      </c>
      <c r="B394" s="1" t="e">
        <f>VLOOKUP(A394,'SCO 2020'!$A$2:$C$2975,3,0)</f>
        <v>#N/A</v>
      </c>
    </row>
    <row r="395" spans="1:2" x14ac:dyDescent="0.25">
      <c r="A395" s="12" t="s">
        <v>3240</v>
      </c>
      <c r="B395" s="1" t="e">
        <f>VLOOKUP(A395,'SCO 2020'!$A$2:$C$2975,3,0)</f>
        <v>#N/A</v>
      </c>
    </row>
    <row r="396" spans="1:2" x14ac:dyDescent="0.25">
      <c r="A396" s="12" t="s">
        <v>1137</v>
      </c>
      <c r="B396" s="1" t="str">
        <f>VLOOKUP(A396,'SCO 2020'!$A$2:$C$2975,3,0)</f>
        <v>O</v>
      </c>
    </row>
    <row r="397" spans="1:2" x14ac:dyDescent="0.25">
      <c r="A397" s="12" t="s">
        <v>3272</v>
      </c>
      <c r="B397" s="1" t="e">
        <f>VLOOKUP(A397,'SCO 2020'!$A$2:$C$2975,3,0)</f>
        <v>#N/A</v>
      </c>
    </row>
    <row r="398" spans="1:2" x14ac:dyDescent="0.25">
      <c r="A398" s="12" t="s">
        <v>3273</v>
      </c>
      <c r="B398" s="1" t="e">
        <f>VLOOKUP(A398,'SCO 2020'!$A$2:$C$2975,3,0)</f>
        <v>#N/A</v>
      </c>
    </row>
    <row r="399" spans="1:2" x14ac:dyDescent="0.25">
      <c r="A399" s="12" t="s">
        <v>3410</v>
      </c>
      <c r="B399" s="1" t="e">
        <f>VLOOKUP(A399,'SCO 2020'!$A$2:$C$2975,3,0)</f>
        <v>#N/A</v>
      </c>
    </row>
    <row r="400" spans="1:2" x14ac:dyDescent="0.25">
      <c r="A400" s="12" t="s">
        <v>3411</v>
      </c>
      <c r="B400" s="1" t="e">
        <f>VLOOKUP(A400,'SCO 2020'!$A$2:$C$2975,3,0)</f>
        <v>#N/A</v>
      </c>
    </row>
    <row r="401" spans="1:2" x14ac:dyDescent="0.25">
      <c r="A401" s="12" t="s">
        <v>3274</v>
      </c>
      <c r="B401" s="1" t="e">
        <f>VLOOKUP(A401,'SCO 2020'!$A$2:$C$2975,3,0)</f>
        <v>#N/A</v>
      </c>
    </row>
    <row r="402" spans="1:2" x14ac:dyDescent="0.25">
      <c r="A402" s="12" t="s">
        <v>3275</v>
      </c>
      <c r="B402" s="1" t="e">
        <f>VLOOKUP(A402,'SCO 2020'!$A$2:$C$2975,3,0)</f>
        <v>#N/A</v>
      </c>
    </row>
    <row r="403" spans="1:2" x14ac:dyDescent="0.25">
      <c r="A403" s="12" t="s">
        <v>3276</v>
      </c>
      <c r="B403" s="1" t="e">
        <f>VLOOKUP(A403,'SCO 2020'!$A$2:$C$2975,3,0)</f>
        <v>#N/A</v>
      </c>
    </row>
    <row r="404" spans="1:2" x14ac:dyDescent="0.25">
      <c r="A404" s="12" t="s">
        <v>3277</v>
      </c>
      <c r="B404" s="1" t="e">
        <f>VLOOKUP(A404,'SCO 2020'!$A$2:$C$2975,3,0)</f>
        <v>#N/A</v>
      </c>
    </row>
    <row r="405" spans="1:2" x14ac:dyDescent="0.25">
      <c r="A405" s="12" t="s">
        <v>3278</v>
      </c>
      <c r="B405" s="1" t="e">
        <f>VLOOKUP(A405,'SCO 2020'!$A$2:$C$2975,3,0)</f>
        <v>#N/A</v>
      </c>
    </row>
    <row r="406" spans="1:2" x14ac:dyDescent="0.25">
      <c r="A406" s="12" t="s">
        <v>3279</v>
      </c>
      <c r="B406" s="1" t="e">
        <f>VLOOKUP(A406,'SCO 2020'!$A$2:$C$2975,3,0)</f>
        <v>#N/A</v>
      </c>
    </row>
    <row r="407" spans="1:2" x14ac:dyDescent="0.25">
      <c r="A407" s="12" t="s">
        <v>3280</v>
      </c>
      <c r="B407" s="1" t="e">
        <f>VLOOKUP(A407,'SCO 2020'!$A$2:$C$2975,3,0)</f>
        <v>#N/A</v>
      </c>
    </row>
    <row r="408" spans="1:2" x14ac:dyDescent="0.25">
      <c r="A408" s="12" t="s">
        <v>3281</v>
      </c>
      <c r="B408" s="1" t="e">
        <f>VLOOKUP(A408,'SCO 2020'!$A$2:$C$2975,3,0)</f>
        <v>#N/A</v>
      </c>
    </row>
    <row r="409" spans="1:2" x14ac:dyDescent="0.25">
      <c r="A409" s="12" t="s">
        <v>3282</v>
      </c>
      <c r="B409" s="1" t="e">
        <f>VLOOKUP(A409,'SCO 2020'!$A$2:$C$2975,3,0)</f>
        <v>#N/A</v>
      </c>
    </row>
    <row r="410" spans="1:2" x14ac:dyDescent="0.25">
      <c r="A410" s="12" t="s">
        <v>3283</v>
      </c>
      <c r="B410" s="1" t="e">
        <f>VLOOKUP(A410,'SCO 2020'!$A$2:$C$2975,3,0)</f>
        <v>#N/A</v>
      </c>
    </row>
    <row r="411" spans="1:2" x14ac:dyDescent="0.25">
      <c r="A411" s="12" t="s">
        <v>3412</v>
      </c>
      <c r="B411" s="1" t="e">
        <f>VLOOKUP(A411,'SCO 2020'!$A$2:$C$2975,3,0)</f>
        <v>#N/A</v>
      </c>
    </row>
    <row r="412" spans="1:2" x14ac:dyDescent="0.25">
      <c r="A412" s="12" t="s">
        <v>1139</v>
      </c>
      <c r="B412" s="1" t="str">
        <f>VLOOKUP(A412,'SCO 2020'!$A$2:$C$2975,3,0)</f>
        <v>O</v>
      </c>
    </row>
    <row r="413" spans="1:2" x14ac:dyDescent="0.25">
      <c r="A413" s="12" t="s">
        <v>3284</v>
      </c>
      <c r="B413" s="1" t="e">
        <f>VLOOKUP(A413,'SCO 2020'!$A$2:$C$2975,3,0)</f>
        <v>#N/A</v>
      </c>
    </row>
    <row r="414" spans="1:2" x14ac:dyDescent="0.25">
      <c r="A414" s="12" t="s">
        <v>3285</v>
      </c>
      <c r="B414" s="1" t="e">
        <f>VLOOKUP(A414,'SCO 2020'!$A$2:$C$2975,3,0)</f>
        <v>#N/A</v>
      </c>
    </row>
    <row r="415" spans="1:2" x14ac:dyDescent="0.25">
      <c r="A415" s="12" t="s">
        <v>3286</v>
      </c>
      <c r="B415" s="1" t="e">
        <f>VLOOKUP(A415,'SCO 2020'!$A$2:$C$2975,3,0)</f>
        <v>#N/A</v>
      </c>
    </row>
    <row r="416" spans="1:2" x14ac:dyDescent="0.25">
      <c r="A416" s="12" t="s">
        <v>3287</v>
      </c>
      <c r="B416" s="1" t="e">
        <f>VLOOKUP(A416,'SCO 2020'!$A$2:$C$2975,3,0)</f>
        <v>#N/A</v>
      </c>
    </row>
    <row r="417" spans="1:2" x14ac:dyDescent="0.25">
      <c r="A417" s="12" t="s">
        <v>3288</v>
      </c>
      <c r="B417" s="1" t="e">
        <f>VLOOKUP(A417,'SCO 2020'!$A$2:$C$2975,3,0)</f>
        <v>#N/A</v>
      </c>
    </row>
    <row r="418" spans="1:2" x14ac:dyDescent="0.25">
      <c r="A418" s="12" t="s">
        <v>3289</v>
      </c>
      <c r="B418" s="1" t="e">
        <f>VLOOKUP(A418,'SCO 2020'!$A$2:$C$2975,3,0)</f>
        <v>#N/A</v>
      </c>
    </row>
    <row r="419" spans="1:2" x14ac:dyDescent="0.25">
      <c r="A419" s="12" t="s">
        <v>3290</v>
      </c>
      <c r="B419" s="1" t="e">
        <f>VLOOKUP(A419,'SCO 2020'!$A$2:$C$2975,3,0)</f>
        <v>#N/A</v>
      </c>
    </row>
    <row r="420" spans="1:2" x14ac:dyDescent="0.25">
      <c r="A420" s="12" t="s">
        <v>3291</v>
      </c>
      <c r="B420" s="1" t="e">
        <f>VLOOKUP(A420,'SCO 2020'!$A$2:$C$2975,3,0)</f>
        <v>#N/A</v>
      </c>
    </row>
    <row r="421" spans="1:2" x14ac:dyDescent="0.25">
      <c r="A421" s="12" t="s">
        <v>3292</v>
      </c>
      <c r="B421" s="1" t="e">
        <f>VLOOKUP(A421,'SCO 2020'!$A$2:$C$2975,3,0)</f>
        <v>#N/A</v>
      </c>
    </row>
    <row r="422" spans="1:2" x14ac:dyDescent="0.25">
      <c r="A422" s="12" t="s">
        <v>3293</v>
      </c>
      <c r="B422" s="1" t="e">
        <f>VLOOKUP(A422,'SCO 2020'!$A$2:$C$2975,3,0)</f>
        <v>#N/A</v>
      </c>
    </row>
    <row r="423" spans="1:2" x14ac:dyDescent="0.25">
      <c r="A423" s="12" t="s">
        <v>3294</v>
      </c>
      <c r="B423" s="1" t="e">
        <f>VLOOKUP(A423,'SCO 2020'!$A$2:$C$2975,3,0)</f>
        <v>#N/A</v>
      </c>
    </row>
    <row r="424" spans="1:2" x14ac:dyDescent="0.25">
      <c r="A424" s="12" t="s">
        <v>3295</v>
      </c>
      <c r="B424" s="1" t="e">
        <f>VLOOKUP(A424,'SCO 2020'!$A$2:$C$2975,3,0)</f>
        <v>#N/A</v>
      </c>
    </row>
    <row r="425" spans="1:2" x14ac:dyDescent="0.25">
      <c r="A425" s="12" t="s">
        <v>3296</v>
      </c>
      <c r="B425" s="1" t="e">
        <f>VLOOKUP(A425,'SCO 2020'!$A$2:$C$2975,3,0)</f>
        <v>#N/A</v>
      </c>
    </row>
    <row r="426" spans="1:2" x14ac:dyDescent="0.25">
      <c r="A426" s="12" t="s">
        <v>1136</v>
      </c>
      <c r="B426" s="1" t="str">
        <f>VLOOKUP(A426,'SCO 2020'!$A$2:$C$2975,3,0)</f>
        <v>O</v>
      </c>
    </row>
    <row r="427" spans="1:2" x14ac:dyDescent="0.25">
      <c r="A427" s="12" t="s">
        <v>3297</v>
      </c>
      <c r="B427" s="1" t="e">
        <f>VLOOKUP(A427,'SCO 2020'!$A$2:$C$2975,3,0)</f>
        <v>#N/A</v>
      </c>
    </row>
    <row r="428" spans="1:2" x14ac:dyDescent="0.25">
      <c r="A428" s="12" t="s">
        <v>3298</v>
      </c>
      <c r="B428" s="1" t="e">
        <f>VLOOKUP(A428,'SCO 2020'!$A$2:$C$2975,3,0)</f>
        <v>#N/A</v>
      </c>
    </row>
    <row r="429" spans="1:2" x14ac:dyDescent="0.25">
      <c r="A429" s="12" t="s">
        <v>3299</v>
      </c>
      <c r="B429" s="1" t="e">
        <f>VLOOKUP(A429,'SCO 2020'!$A$2:$C$2975,3,0)</f>
        <v>#N/A</v>
      </c>
    </row>
    <row r="430" spans="1:2" x14ac:dyDescent="0.25">
      <c r="A430" s="12" t="s">
        <v>3300</v>
      </c>
      <c r="B430" s="1" t="e">
        <f>VLOOKUP(A430,'SCO 2020'!$A$2:$C$2975,3,0)</f>
        <v>#N/A</v>
      </c>
    </row>
    <row r="431" spans="1:2" x14ac:dyDescent="0.25">
      <c r="A431" s="12" t="s">
        <v>3301</v>
      </c>
      <c r="B431" s="1" t="e">
        <f>VLOOKUP(A431,'SCO 2020'!$A$2:$C$2975,3,0)</f>
        <v>#N/A</v>
      </c>
    </row>
    <row r="432" spans="1:2" x14ac:dyDescent="0.25">
      <c r="A432" s="12" t="s">
        <v>3387</v>
      </c>
      <c r="B432" s="1" t="e">
        <f>VLOOKUP(A432,'SCO 2020'!$A$2:$C$2975,3,0)</f>
        <v>#N/A</v>
      </c>
    </row>
    <row r="433" spans="1:2" x14ac:dyDescent="0.25">
      <c r="A433" s="12" t="s">
        <v>3388</v>
      </c>
      <c r="B433" s="1" t="e">
        <f>VLOOKUP(A433,'SCO 2020'!$A$2:$C$2975,3,0)</f>
        <v>#N/A</v>
      </c>
    </row>
    <row r="434" spans="1:2" x14ac:dyDescent="0.25">
      <c r="A434" s="12" t="s">
        <v>1426</v>
      </c>
      <c r="B434" s="1" t="str">
        <f>VLOOKUP(A434,'SCO 2020'!$A$2:$C$2975,3,0)</f>
        <v>O</v>
      </c>
    </row>
    <row r="435" spans="1:2" x14ac:dyDescent="0.25">
      <c r="A435" s="12" t="s">
        <v>3205</v>
      </c>
      <c r="B435" s="1" t="e">
        <f>VLOOKUP(A435,'SCO 2020'!$A$2:$C$2975,3,0)</f>
        <v>#N/A</v>
      </c>
    </row>
    <row r="436" spans="1:2" x14ac:dyDescent="0.25">
      <c r="A436" s="12" t="s">
        <v>3206</v>
      </c>
      <c r="B436" s="1" t="e">
        <f>VLOOKUP(A436,'SCO 2020'!$A$2:$C$2975,3,0)</f>
        <v>#N/A</v>
      </c>
    </row>
    <row r="437" spans="1:2" x14ac:dyDescent="0.25">
      <c r="A437" s="12" t="s">
        <v>3378</v>
      </c>
      <c r="B437" s="1" t="e">
        <f>VLOOKUP(A437,'SCO 2020'!$A$2:$C$2975,3,0)</f>
        <v>#N/A</v>
      </c>
    </row>
    <row r="438" spans="1:2" x14ac:dyDescent="0.25">
      <c r="A438" s="12" t="s">
        <v>1425</v>
      </c>
      <c r="B438" s="1" t="str">
        <f>VLOOKUP(A438,'SCO 2020'!$A$2:$C$2975,3,0)</f>
        <v>O</v>
      </c>
    </row>
    <row r="439" spans="1:2" x14ac:dyDescent="0.25">
      <c r="A439" s="12" t="s">
        <v>3379</v>
      </c>
      <c r="B439" s="1" t="e">
        <f>VLOOKUP(A439,'SCO 2020'!$A$2:$C$2975,3,0)</f>
        <v>#N/A</v>
      </c>
    </row>
    <row r="440" spans="1:2" x14ac:dyDescent="0.25">
      <c r="A440" s="12" t="s">
        <v>3207</v>
      </c>
      <c r="B440" s="1" t="e">
        <f>VLOOKUP(A440,'SCO 2020'!$A$2:$C$2975,3,0)</f>
        <v>#N/A</v>
      </c>
    </row>
    <row r="441" spans="1:2" x14ac:dyDescent="0.25">
      <c r="A441" s="12" t="s">
        <v>3389</v>
      </c>
      <c r="B441" s="1" t="e">
        <f>VLOOKUP(A441,'SCO 2020'!$A$2:$C$2975,3,0)</f>
        <v>#N/A</v>
      </c>
    </row>
    <row r="442" spans="1:2" x14ac:dyDescent="0.25">
      <c r="A442" s="12" t="s">
        <v>3202</v>
      </c>
      <c r="B442" s="1" t="e">
        <f>VLOOKUP(A442,'SCO 2020'!$A$2:$C$2975,3,0)</f>
        <v>#N/A</v>
      </c>
    </row>
    <row r="443" spans="1:2" x14ac:dyDescent="0.25">
      <c r="A443" s="12" t="s">
        <v>3203</v>
      </c>
      <c r="B443" s="1" t="e">
        <f>VLOOKUP(A443,'SCO 2020'!$A$2:$C$2975,3,0)</f>
        <v>#N/A</v>
      </c>
    </row>
    <row r="444" spans="1:2" x14ac:dyDescent="0.25">
      <c r="A444" s="12" t="s">
        <v>3218</v>
      </c>
      <c r="B444" s="1" t="e">
        <f>VLOOKUP(A444,'SCO 2020'!$A$2:$C$2975,3,0)</f>
        <v>#N/A</v>
      </c>
    </row>
    <row r="445" spans="1:2" x14ac:dyDescent="0.25">
      <c r="A445" s="12" t="s">
        <v>3204</v>
      </c>
      <c r="B445" s="1" t="e">
        <f>VLOOKUP(A445,'SCO 2020'!$A$2:$C$2975,3,0)</f>
        <v>#N/A</v>
      </c>
    </row>
    <row r="446" spans="1:2" x14ac:dyDescent="0.25">
      <c r="A446" s="12" t="s">
        <v>1420</v>
      </c>
      <c r="B446" s="1" t="str">
        <f>VLOOKUP(A446,'SCO 2020'!$A$2:$C$2975,3,0)</f>
        <v>O</v>
      </c>
    </row>
    <row r="447" spans="1:2" x14ac:dyDescent="0.25">
      <c r="A447" s="12" t="s">
        <v>1157</v>
      </c>
      <c r="B447" s="1" t="str">
        <f>VLOOKUP(A447,'SCO 2020'!$A$2:$C$2975,3,0)</f>
        <v>O</v>
      </c>
    </row>
    <row r="448" spans="1:2" x14ac:dyDescent="0.25">
      <c r="A448" s="12" t="s">
        <v>3368</v>
      </c>
      <c r="B448" s="1" t="e">
        <f>VLOOKUP(A448,'SCO 2020'!$A$2:$C$2975,3,0)</f>
        <v>#N/A</v>
      </c>
    </row>
    <row r="449" spans="1:2" x14ac:dyDescent="0.25">
      <c r="A449" s="12" t="s">
        <v>3182</v>
      </c>
      <c r="B449" s="1" t="e">
        <f>VLOOKUP(A449,'SCO 2020'!$A$2:$C$2975,3,0)</f>
        <v>#N/A</v>
      </c>
    </row>
    <row r="450" spans="1:2" x14ac:dyDescent="0.25">
      <c r="A450" s="12" t="s">
        <v>3241</v>
      </c>
      <c r="B450" s="1" t="e">
        <f>VLOOKUP(A450,'SCO 2020'!$A$2:$C$2975,3,0)</f>
        <v>#N/A</v>
      </c>
    </row>
    <row r="451" spans="1:2" x14ac:dyDescent="0.25">
      <c r="A451" s="12" t="s">
        <v>3403</v>
      </c>
      <c r="B451" s="1" t="e">
        <f>VLOOKUP(A451,'SCO 2020'!$A$2:$C$2975,3,0)</f>
        <v>#N/A</v>
      </c>
    </row>
    <row r="452" spans="1:2" x14ac:dyDescent="0.25">
      <c r="A452" s="12" t="s">
        <v>3242</v>
      </c>
      <c r="B452" s="1" t="e">
        <f>VLOOKUP(A452,'SCO 2020'!$A$2:$C$2975,3,0)</f>
        <v>#N/A</v>
      </c>
    </row>
    <row r="453" spans="1:2" x14ac:dyDescent="0.25">
      <c r="A453" s="12" t="s">
        <v>3404</v>
      </c>
      <c r="B453" s="1" t="e">
        <f>VLOOKUP(A453,'SCO 2020'!$A$2:$C$2975,3,0)</f>
        <v>#N/A</v>
      </c>
    </row>
    <row r="454" spans="1:2" x14ac:dyDescent="0.25">
      <c r="A454" s="12" t="s">
        <v>3243</v>
      </c>
      <c r="B454" s="1" t="e">
        <f>VLOOKUP(A454,'SCO 2020'!$A$2:$C$2975,3,0)</f>
        <v>#N/A</v>
      </c>
    </row>
    <row r="455" spans="1:2" x14ac:dyDescent="0.25">
      <c r="A455" s="12" t="s">
        <v>3244</v>
      </c>
      <c r="B455" s="1" t="e">
        <f>VLOOKUP(A455,'SCO 2020'!$A$2:$C$2975,3,0)</f>
        <v>#N/A</v>
      </c>
    </row>
    <row r="456" spans="1:2" x14ac:dyDescent="0.25">
      <c r="A456" s="12" t="s">
        <v>3245</v>
      </c>
      <c r="B456" s="1" t="e">
        <f>VLOOKUP(A456,'SCO 2020'!$A$2:$C$2975,3,0)</f>
        <v>#N/A</v>
      </c>
    </row>
    <row r="457" spans="1:2" x14ac:dyDescent="0.25">
      <c r="A457" s="12" t="s">
        <v>3246</v>
      </c>
      <c r="B457" s="1" t="e">
        <f>VLOOKUP(A457,'SCO 2020'!$A$2:$C$2975,3,0)</f>
        <v>#N/A</v>
      </c>
    </row>
    <row r="458" spans="1:2" x14ac:dyDescent="0.25">
      <c r="A458" s="12" t="s">
        <v>3247</v>
      </c>
      <c r="B458" s="1" t="e">
        <f>VLOOKUP(A458,'SCO 2020'!$A$2:$C$2975,3,0)</f>
        <v>#N/A</v>
      </c>
    </row>
    <row r="459" spans="1:2" x14ac:dyDescent="0.25">
      <c r="A459" s="12" t="s">
        <v>3248</v>
      </c>
      <c r="B459" s="1" t="e">
        <f>VLOOKUP(A459,'SCO 2020'!$A$2:$C$2975,3,0)</f>
        <v>#N/A</v>
      </c>
    </row>
    <row r="460" spans="1:2" x14ac:dyDescent="0.25">
      <c r="A460" s="12" t="s">
        <v>3249</v>
      </c>
      <c r="B460" s="1" t="e">
        <f>VLOOKUP(A460,'SCO 2020'!$A$2:$C$2975,3,0)</f>
        <v>#N/A</v>
      </c>
    </row>
    <row r="461" spans="1:2" x14ac:dyDescent="0.25">
      <c r="A461" s="12" t="s">
        <v>3250</v>
      </c>
      <c r="B461" s="1" t="e">
        <f>VLOOKUP(A461,'SCO 2020'!$A$2:$C$2975,3,0)</f>
        <v>#N/A</v>
      </c>
    </row>
    <row r="462" spans="1:2" x14ac:dyDescent="0.25">
      <c r="A462" s="12" t="s">
        <v>3251</v>
      </c>
      <c r="B462" s="1" t="e">
        <f>VLOOKUP(A462,'SCO 2020'!$A$2:$C$2975,3,0)</f>
        <v>#N/A</v>
      </c>
    </row>
    <row r="463" spans="1:2" x14ac:dyDescent="0.25">
      <c r="A463" s="12" t="s">
        <v>1527</v>
      </c>
      <c r="B463" s="1" t="str">
        <f>VLOOKUP(A463,'SCO 2020'!$A$2:$C$2975,3,0)</f>
        <v>O</v>
      </c>
    </row>
    <row r="464" spans="1:2" x14ac:dyDescent="0.25">
      <c r="A464" s="12" t="s">
        <v>3252</v>
      </c>
      <c r="B464" s="1" t="e">
        <f>VLOOKUP(A464,'SCO 2020'!$A$2:$C$2975,3,0)</f>
        <v>#N/A</v>
      </c>
    </row>
    <row r="465" spans="1:2" x14ac:dyDescent="0.25">
      <c r="A465" s="12" t="s">
        <v>3253</v>
      </c>
      <c r="B465" s="1" t="e">
        <f>VLOOKUP(A465,'SCO 2020'!$A$2:$C$2975,3,0)</f>
        <v>#N/A</v>
      </c>
    </row>
    <row r="466" spans="1:2" x14ac:dyDescent="0.25">
      <c r="A466" s="12" t="s">
        <v>1514</v>
      </c>
      <c r="B466" s="1" t="str">
        <f>VLOOKUP(A466,'SCO 2020'!$A$2:$C$2975,3,0)</f>
        <v>O</v>
      </c>
    </row>
    <row r="467" spans="1:2" x14ac:dyDescent="0.25">
      <c r="A467" s="12" t="s">
        <v>3254</v>
      </c>
      <c r="B467" s="1" t="e">
        <f>VLOOKUP(A467,'SCO 2020'!$A$2:$C$2975,3,0)</f>
        <v>#N/A</v>
      </c>
    </row>
    <row r="468" spans="1:2" x14ac:dyDescent="0.25">
      <c r="A468" s="12" t="s">
        <v>1525</v>
      </c>
      <c r="B468" s="1" t="str">
        <f>VLOOKUP(A468,'SCO 2020'!$A$2:$C$2975,3,0)</f>
        <v>O</v>
      </c>
    </row>
    <row r="469" spans="1:2" x14ac:dyDescent="0.25">
      <c r="A469" s="12" t="s">
        <v>1524</v>
      </c>
      <c r="B469" s="1" t="str">
        <f>VLOOKUP(A469,'SCO 2020'!$A$2:$C$2975,3,0)</f>
        <v>O</v>
      </c>
    </row>
    <row r="470" spans="1:2" x14ac:dyDescent="0.25">
      <c r="A470" s="12" t="s">
        <v>3255</v>
      </c>
      <c r="B470" s="1" t="e">
        <f>VLOOKUP(A470,'SCO 2020'!$A$2:$C$2975,3,0)</f>
        <v>#N/A</v>
      </c>
    </row>
    <row r="471" spans="1:2" x14ac:dyDescent="0.25">
      <c r="A471" s="12" t="s">
        <v>3256</v>
      </c>
      <c r="B471" s="1" t="e">
        <f>VLOOKUP(A471,'SCO 2020'!$A$2:$C$2975,3,0)</f>
        <v>#N/A</v>
      </c>
    </row>
    <row r="472" spans="1:2" x14ac:dyDescent="0.25">
      <c r="A472" s="12" t="s">
        <v>1518</v>
      </c>
      <c r="B472" s="1" t="str">
        <f>VLOOKUP(A472,'SCO 2020'!$A$2:$C$2975,3,0)</f>
        <v>O</v>
      </c>
    </row>
    <row r="473" spans="1:2" x14ac:dyDescent="0.25">
      <c r="A473" s="12" t="s">
        <v>1517</v>
      </c>
      <c r="B473" s="1" t="str">
        <f>VLOOKUP(A473,'SCO 2020'!$A$2:$C$2975,3,0)</f>
        <v>O</v>
      </c>
    </row>
    <row r="474" spans="1:2" x14ac:dyDescent="0.25">
      <c r="A474" s="12" t="s">
        <v>1158</v>
      </c>
      <c r="B474" s="1" t="str">
        <f>VLOOKUP(A474,'SCO 2020'!$A$2:$C$2975,3,0)</f>
        <v>O</v>
      </c>
    </row>
    <row r="475" spans="1:2" x14ac:dyDescent="0.25">
      <c r="A475" s="12" t="s">
        <v>3257</v>
      </c>
      <c r="B475" s="1" t="e">
        <f>VLOOKUP(A475,'SCO 2020'!$A$2:$C$2975,3,0)</f>
        <v>#N/A</v>
      </c>
    </row>
    <row r="476" spans="1:2" x14ac:dyDescent="0.25">
      <c r="A476" s="12" t="s">
        <v>3258</v>
      </c>
      <c r="B476" s="1" t="e">
        <f>VLOOKUP(A476,'SCO 2020'!$A$2:$C$2975,3,0)</f>
        <v>#N/A</v>
      </c>
    </row>
    <row r="477" spans="1:2" x14ac:dyDescent="0.25">
      <c r="A477" s="12" t="s">
        <v>3405</v>
      </c>
      <c r="B477" s="1" t="e">
        <f>VLOOKUP(A477,'SCO 2020'!$A$2:$C$2975,3,0)</f>
        <v>#N/A</v>
      </c>
    </row>
    <row r="478" spans="1:2" x14ac:dyDescent="0.25">
      <c r="A478" s="12" t="s">
        <v>3406</v>
      </c>
      <c r="B478" s="1" t="e">
        <f>VLOOKUP(A478,'SCO 2020'!$A$2:$C$2975,3,0)</f>
        <v>#N/A</v>
      </c>
    </row>
    <row r="479" spans="1:2" x14ac:dyDescent="0.25">
      <c r="A479" s="12" t="s">
        <v>3259</v>
      </c>
      <c r="B479" s="1" t="e">
        <f>VLOOKUP(A479,'SCO 2020'!$A$2:$C$2975,3,0)</f>
        <v>#N/A</v>
      </c>
    </row>
    <row r="480" spans="1:2" x14ac:dyDescent="0.25">
      <c r="A480" s="12" t="s">
        <v>1523</v>
      </c>
      <c r="B480" s="1" t="str">
        <f>VLOOKUP(A480,'SCO 2020'!$A$2:$C$2975,3,0)</f>
        <v>O</v>
      </c>
    </row>
    <row r="481" spans="1:2" x14ac:dyDescent="0.25">
      <c r="A481" s="12" t="s">
        <v>3260</v>
      </c>
      <c r="B481" s="1" t="e">
        <f>VLOOKUP(A481,'SCO 2020'!$A$2:$C$2975,3,0)</f>
        <v>#N/A</v>
      </c>
    </row>
    <row r="482" spans="1:2" x14ac:dyDescent="0.25">
      <c r="A482" s="12" t="s">
        <v>3261</v>
      </c>
      <c r="B482" s="1" t="e">
        <f>VLOOKUP(A482,'SCO 2020'!$A$2:$C$2975,3,0)</f>
        <v>#N/A</v>
      </c>
    </row>
    <row r="483" spans="1:2" x14ac:dyDescent="0.25">
      <c r="A483" s="12" t="s">
        <v>1522</v>
      </c>
      <c r="B483" s="1" t="str">
        <f>VLOOKUP(A483,'SCO 2020'!$A$2:$C$2975,3,0)</f>
        <v>O</v>
      </c>
    </row>
    <row r="484" spans="1:2" x14ac:dyDescent="0.25">
      <c r="A484" s="12" t="s">
        <v>3262</v>
      </c>
      <c r="B484" s="1" t="e">
        <f>VLOOKUP(A484,'SCO 2020'!$A$2:$C$2975,3,0)</f>
        <v>#N/A</v>
      </c>
    </row>
    <row r="485" spans="1:2" x14ac:dyDescent="0.25">
      <c r="A485" s="12" t="s">
        <v>3407</v>
      </c>
      <c r="B485" s="1" t="e">
        <f>VLOOKUP(A485,'SCO 2020'!$A$2:$C$2975,3,0)</f>
        <v>#N/A</v>
      </c>
    </row>
    <row r="486" spans="1:2" x14ac:dyDescent="0.25">
      <c r="A486" s="12" t="s">
        <v>3263</v>
      </c>
      <c r="B486" s="1" t="e">
        <f>VLOOKUP(A486,'SCO 2020'!$A$2:$C$2975,3,0)</f>
        <v>#N/A</v>
      </c>
    </row>
    <row r="487" spans="1:2" x14ac:dyDescent="0.25">
      <c r="A487" s="12" t="s">
        <v>3304</v>
      </c>
      <c r="B487" s="1" t="e">
        <f>VLOOKUP(A487,'SCO 2020'!$A$2:$C$2975,3,0)</f>
        <v>#N/A</v>
      </c>
    </row>
    <row r="488" spans="1:2" x14ac:dyDescent="0.25">
      <c r="A488" s="12" t="s">
        <v>3420</v>
      </c>
      <c r="B488" s="1" t="e">
        <f>VLOOKUP(A488,'SCO 2020'!$A$2:$C$2975,3,0)</f>
        <v>#N/A</v>
      </c>
    </row>
    <row r="489" spans="1:2" x14ac:dyDescent="0.25">
      <c r="A489" s="12" t="s">
        <v>3305</v>
      </c>
      <c r="B489" s="1" t="e">
        <f>VLOOKUP(A489,'SCO 2020'!$A$2:$C$2975,3,0)</f>
        <v>#N/A</v>
      </c>
    </row>
    <row r="490" spans="1:2" x14ac:dyDescent="0.25">
      <c r="A490" s="12" t="s">
        <v>3413</v>
      </c>
      <c r="B490" s="1" t="e">
        <f>VLOOKUP(A490,'SCO 2020'!$A$2:$C$2975,3,0)</f>
        <v>#N/A</v>
      </c>
    </row>
    <row r="491" spans="1:2" x14ac:dyDescent="0.25">
      <c r="A491" s="12" t="s">
        <v>3414</v>
      </c>
      <c r="B491" s="1" t="e">
        <f>VLOOKUP(A491,'SCO 2020'!$A$2:$C$2975,3,0)</f>
        <v>#N/A</v>
      </c>
    </row>
    <row r="492" spans="1:2" x14ac:dyDescent="0.25">
      <c r="A492" s="12" t="s">
        <v>3415</v>
      </c>
      <c r="B492" s="1" t="e">
        <f>VLOOKUP(A492,'SCO 2020'!$A$2:$C$2975,3,0)</f>
        <v>#N/A</v>
      </c>
    </row>
    <row r="493" spans="1:2" x14ac:dyDescent="0.25">
      <c r="A493" s="12" t="s">
        <v>3264</v>
      </c>
      <c r="B493" s="1" t="e">
        <f>VLOOKUP(A493,'SCO 2020'!$A$2:$C$2975,3,0)</f>
        <v>#N/A</v>
      </c>
    </row>
    <row r="494" spans="1:2" x14ac:dyDescent="0.25">
      <c r="A494" s="12" t="s">
        <v>1229</v>
      </c>
      <c r="B494" s="1" t="str">
        <f>VLOOKUP(A494,'SCO 2020'!$A$2:$C$2975,3,0)</f>
        <v>O</v>
      </c>
    </row>
    <row r="495" spans="1:2" x14ac:dyDescent="0.25">
      <c r="A495" s="12" t="s">
        <v>1227</v>
      </c>
      <c r="B495" s="1" t="str">
        <f>VLOOKUP(A495,'SCO 2020'!$A$2:$C$2975,3,0)</f>
        <v>O</v>
      </c>
    </row>
    <row r="496" spans="1:2" x14ac:dyDescent="0.25">
      <c r="A496" s="12" t="s">
        <v>1267</v>
      </c>
      <c r="B496" s="1" t="str">
        <f>VLOOKUP(A496,'SCO 2020'!$A$2:$C$2975,3,0)</f>
        <v>O</v>
      </c>
    </row>
    <row r="497" spans="1:2" x14ac:dyDescent="0.25">
      <c r="A497" s="12" t="s">
        <v>1265</v>
      </c>
      <c r="B497" s="1" t="str">
        <f>VLOOKUP(A497,'SCO 2020'!$A$2:$C$2975,3,0)</f>
        <v>O</v>
      </c>
    </row>
    <row r="498" spans="1:2" x14ac:dyDescent="0.25">
      <c r="A498" s="12" t="s">
        <v>1299</v>
      </c>
      <c r="B498" s="1" t="str">
        <f>VLOOKUP(A498,'SCO 2020'!$A$2:$C$2975,3,0)</f>
        <v>O</v>
      </c>
    </row>
    <row r="499" spans="1:2" x14ac:dyDescent="0.25">
      <c r="A499" s="12" t="s">
        <v>1297</v>
      </c>
      <c r="B499" s="1" t="str">
        <f>VLOOKUP(A499,'SCO 2020'!$A$2:$C$2975,3,0)</f>
        <v>O</v>
      </c>
    </row>
    <row r="500" spans="1:2" x14ac:dyDescent="0.25">
      <c r="A500" s="12" t="s">
        <v>1385</v>
      </c>
      <c r="B500" s="1" t="str">
        <f>VLOOKUP(A500,'SCO 2020'!$A$2:$C$2975,3,0)</f>
        <v>O</v>
      </c>
    </row>
    <row r="501" spans="1:2" x14ac:dyDescent="0.25">
      <c r="A501" s="12" t="s">
        <v>1386</v>
      </c>
      <c r="B501" s="1" t="str">
        <f>VLOOKUP(A501,'SCO 2020'!$A$2:$C$2975,3,0)</f>
        <v>O</v>
      </c>
    </row>
    <row r="502" spans="1:2" x14ac:dyDescent="0.25">
      <c r="A502" s="12" t="s">
        <v>1387</v>
      </c>
      <c r="B502" s="1" t="str">
        <f>VLOOKUP(A502,'SCO 2020'!$A$2:$C$2975,3,0)</f>
        <v>O</v>
      </c>
    </row>
    <row r="503" spans="1:2" x14ac:dyDescent="0.25">
      <c r="A503" s="12" t="s">
        <v>1390</v>
      </c>
      <c r="B503" s="1" t="str">
        <f>VLOOKUP(A503,'SCO 2020'!$A$2:$C$2975,3,0)</f>
        <v>O</v>
      </c>
    </row>
    <row r="504" spans="1:2" x14ac:dyDescent="0.25">
      <c r="A504" s="12" t="s">
        <v>1392</v>
      </c>
      <c r="B504" s="1" t="str">
        <f>VLOOKUP(A504,'SCO 2020'!$A$2:$C$2975,3,0)</f>
        <v>O</v>
      </c>
    </row>
    <row r="505" spans="1:2" x14ac:dyDescent="0.25">
      <c r="A505" s="12" t="s">
        <v>1369</v>
      </c>
      <c r="B505" s="1" t="str">
        <f>VLOOKUP(A505,'SCO 2020'!$A$2:$C$2975,3,0)</f>
        <v>O</v>
      </c>
    </row>
    <row r="506" spans="1:2" x14ac:dyDescent="0.25">
      <c r="A506" s="12" t="s">
        <v>1372</v>
      </c>
      <c r="B506" s="1" t="str">
        <f>VLOOKUP(A506,'SCO 2020'!$A$2:$C$2975,3,0)</f>
        <v>O</v>
      </c>
    </row>
    <row r="507" spans="1:2" x14ac:dyDescent="0.25">
      <c r="A507" s="12" t="s">
        <v>1374</v>
      </c>
      <c r="B507" s="1" t="str">
        <f>VLOOKUP(A507,'SCO 2020'!$A$2:$C$2975,3,0)</f>
        <v>O</v>
      </c>
    </row>
    <row r="508" spans="1:2" x14ac:dyDescent="0.25">
      <c r="A508" s="12" t="s">
        <v>3265</v>
      </c>
      <c r="B508" s="1" t="e">
        <f>VLOOKUP(A508,'SCO 2020'!$A$2:$C$2975,3,0)</f>
        <v>#N/A</v>
      </c>
    </row>
    <row r="509" spans="1:2" x14ac:dyDescent="0.25">
      <c r="A509" s="12" t="s">
        <v>3370</v>
      </c>
      <c r="B509" s="1" t="e">
        <f>VLOOKUP(A509,'SCO 2020'!$A$2:$C$2975,3,0)</f>
        <v>#N/A</v>
      </c>
    </row>
    <row r="510" spans="1:2" x14ac:dyDescent="0.25">
      <c r="A510" s="12" t="s">
        <v>1282</v>
      </c>
      <c r="B510" s="1" t="str">
        <f>VLOOKUP(A510,'SCO 2020'!$A$2:$C$2975,3,0)</f>
        <v>O</v>
      </c>
    </row>
    <row r="511" spans="1:2" x14ac:dyDescent="0.25">
      <c r="A511" s="12" t="s">
        <v>1285</v>
      </c>
      <c r="B511" s="1" t="str">
        <f>VLOOKUP(A511,'SCO 2020'!$A$2:$C$2975,3,0)</f>
        <v>O</v>
      </c>
    </row>
    <row r="512" spans="1:2" x14ac:dyDescent="0.25">
      <c r="A512" s="12" t="s">
        <v>1283</v>
      </c>
      <c r="B512" s="1" t="str">
        <f>VLOOKUP(A512,'SCO 2020'!$A$2:$C$2975,3,0)</f>
        <v>O</v>
      </c>
    </row>
    <row r="513" spans="1:2" x14ac:dyDescent="0.25">
      <c r="A513" s="12" t="s">
        <v>1284</v>
      </c>
      <c r="B513" s="1" t="str">
        <f>VLOOKUP(A513,'SCO 2020'!$A$2:$C$2975,3,0)</f>
        <v>O</v>
      </c>
    </row>
    <row r="514" spans="1:2" x14ac:dyDescent="0.25">
      <c r="A514" s="12" t="s">
        <v>1296</v>
      </c>
      <c r="B514" s="1" t="str">
        <f>VLOOKUP(A514,'SCO 2020'!$A$2:$C$2975,3,0)</f>
        <v>O</v>
      </c>
    </row>
    <row r="515" spans="1:2" x14ac:dyDescent="0.25">
      <c r="A515" s="12" t="s">
        <v>1210</v>
      </c>
      <c r="B515" s="1" t="str">
        <f>VLOOKUP(A515,'SCO 2020'!$A$2:$C$2975,3,0)</f>
        <v>O</v>
      </c>
    </row>
    <row r="516" spans="1:2" x14ac:dyDescent="0.25">
      <c r="A516" s="12" t="s">
        <v>1226</v>
      </c>
      <c r="B516" s="1" t="str">
        <f>VLOOKUP(A516,'SCO 2020'!$A$2:$C$2975,3,0)</f>
        <v>O</v>
      </c>
    </row>
    <row r="517" spans="1:2" x14ac:dyDescent="0.25">
      <c r="A517" s="12" t="s">
        <v>1396</v>
      </c>
      <c r="B517" s="1" t="str">
        <f>VLOOKUP(A517,'SCO 2020'!$A$2:$C$2975,3,0)</f>
        <v>O</v>
      </c>
    </row>
    <row r="518" spans="1:2" x14ac:dyDescent="0.25">
      <c r="A518" s="12" t="s">
        <v>1397</v>
      </c>
      <c r="B518" s="1" t="str">
        <f>VLOOKUP(A518,'SCO 2020'!$A$2:$C$2975,3,0)</f>
        <v>O</v>
      </c>
    </row>
    <row r="519" spans="1:2" x14ac:dyDescent="0.25">
      <c r="A519" s="12" t="s">
        <v>2942</v>
      </c>
      <c r="B519" s="1" t="e">
        <f>VLOOKUP(A519,'SCO 2020'!$A$2:$C$2975,3,0)</f>
        <v>#N/A</v>
      </c>
    </row>
    <row r="520" spans="1:2" x14ac:dyDescent="0.25">
      <c r="A520" s="12" t="s">
        <v>2943</v>
      </c>
      <c r="B520" s="1" t="e">
        <f>VLOOKUP(A520,'SCO 2020'!$A$2:$C$2975,3,0)</f>
        <v>#N/A</v>
      </c>
    </row>
    <row r="521" spans="1:2" x14ac:dyDescent="0.25">
      <c r="A521" s="12" t="s">
        <v>2944</v>
      </c>
      <c r="B521" s="1" t="e">
        <f>VLOOKUP(A521,'SCO 2020'!$A$2:$C$2975,3,0)</f>
        <v>#N/A</v>
      </c>
    </row>
    <row r="522" spans="1:2" x14ac:dyDescent="0.25">
      <c r="A522" s="12" t="s">
        <v>1263</v>
      </c>
      <c r="B522" s="1" t="str">
        <f>VLOOKUP(A522,'SCO 2020'!$A$2:$C$2975,3,0)</f>
        <v>O</v>
      </c>
    </row>
    <row r="523" spans="1:2" x14ac:dyDescent="0.25">
      <c r="A523" s="12" t="s">
        <v>1324</v>
      </c>
      <c r="B523" s="1" t="str">
        <f>VLOOKUP(A523,'SCO 2020'!$A$2:$C$2975,3,0)</f>
        <v>O</v>
      </c>
    </row>
    <row r="524" spans="1:2" x14ac:dyDescent="0.25">
      <c r="A524" s="12" t="s">
        <v>1332</v>
      </c>
      <c r="B524" s="1" t="str">
        <f>VLOOKUP(A524,'SCO 2020'!$A$2:$C$2975,3,0)</f>
        <v>O</v>
      </c>
    </row>
    <row r="525" spans="1:2" x14ac:dyDescent="0.25">
      <c r="A525" s="12" t="s">
        <v>3336</v>
      </c>
      <c r="B525" s="1" t="e">
        <f>VLOOKUP(A525,'SCO 2020'!$A$2:$C$2975,3,0)</f>
        <v>#N/A</v>
      </c>
    </row>
    <row r="526" spans="1:2" x14ac:dyDescent="0.25">
      <c r="A526" s="12" t="s">
        <v>3337</v>
      </c>
      <c r="B526" s="1" t="e">
        <f>VLOOKUP(A526,'SCO 2020'!$A$2:$C$2975,3,0)</f>
        <v>#N/A</v>
      </c>
    </row>
    <row r="527" spans="1:2" x14ac:dyDescent="0.25">
      <c r="A527" s="12" t="s">
        <v>3338</v>
      </c>
      <c r="B527" s="1" t="e">
        <f>VLOOKUP(A527,'SCO 2020'!$A$2:$C$2975,3,0)</f>
        <v>#N/A</v>
      </c>
    </row>
    <row r="528" spans="1:2" x14ac:dyDescent="0.25">
      <c r="A528" s="12" t="s">
        <v>1211</v>
      </c>
      <c r="B528" s="1" t="str">
        <f>VLOOKUP(A528,'SCO 2020'!$A$2:$C$2975,3,0)</f>
        <v>O</v>
      </c>
    </row>
    <row r="529" spans="1:2" x14ac:dyDescent="0.25">
      <c r="A529" s="12" t="s">
        <v>1408</v>
      </c>
      <c r="B529" s="1" t="str">
        <f>VLOOKUP(A529,'SCO 2020'!$A$2:$C$2975,3,0)</f>
        <v>O</v>
      </c>
    </row>
    <row r="530" spans="1:2" x14ac:dyDescent="0.25">
      <c r="A530" s="12" t="s">
        <v>1406</v>
      </c>
      <c r="B530" s="1" t="str">
        <f>VLOOKUP(A530,'SCO 2020'!$A$2:$C$2975,3,0)</f>
        <v>O</v>
      </c>
    </row>
    <row r="531" spans="1:2" x14ac:dyDescent="0.25">
      <c r="A531" s="12" t="s">
        <v>3416</v>
      </c>
      <c r="B531" s="1" t="e">
        <f>VLOOKUP(A531,'SCO 2020'!$A$2:$C$2975,3,0)</f>
        <v>#N/A</v>
      </c>
    </row>
    <row r="532" spans="1:2" x14ac:dyDescent="0.25">
      <c r="A532" s="12" t="s">
        <v>1240</v>
      </c>
      <c r="B532" s="1" t="str">
        <f>VLOOKUP(A532,'SCO 2020'!$A$2:$C$2975,3,0)</f>
        <v>O</v>
      </c>
    </row>
    <row r="533" spans="1:2" x14ac:dyDescent="0.25">
      <c r="A533" s="12" t="s">
        <v>1278</v>
      </c>
      <c r="B533" s="1" t="str">
        <f>VLOOKUP(A533,'SCO 2020'!$A$2:$C$2975,3,0)</f>
        <v>O</v>
      </c>
    </row>
    <row r="534" spans="1:2" x14ac:dyDescent="0.25">
      <c r="A534" s="12" t="s">
        <v>2945</v>
      </c>
      <c r="B534" s="1" t="e">
        <f>VLOOKUP(A534,'SCO 2020'!$A$2:$C$2975,3,0)</f>
        <v>#N/A</v>
      </c>
    </row>
    <row r="535" spans="1:2" x14ac:dyDescent="0.25">
      <c r="A535" s="12" t="s">
        <v>1312</v>
      </c>
      <c r="B535" s="1" t="str">
        <f>VLOOKUP(A535,'SCO 2020'!$A$2:$C$2975,3,0)</f>
        <v>O</v>
      </c>
    </row>
    <row r="536" spans="1:2" x14ac:dyDescent="0.25">
      <c r="A536" s="12" t="s">
        <v>1328</v>
      </c>
      <c r="B536" s="1" t="str">
        <f>VLOOKUP(A536,'SCO 2020'!$A$2:$C$2975,3,0)</f>
        <v>O</v>
      </c>
    </row>
    <row r="537" spans="1:2" x14ac:dyDescent="0.25">
      <c r="A537" s="12" t="s">
        <v>3093</v>
      </c>
      <c r="B537" s="1" t="e">
        <f>VLOOKUP(A537,'SCO 2020'!$A$2:$C$2975,3,0)</f>
        <v>#N/A</v>
      </c>
    </row>
    <row r="538" spans="1:2" x14ac:dyDescent="0.25">
      <c r="A538" s="12" t="s">
        <v>3390</v>
      </c>
      <c r="B538" s="1" t="e">
        <f>VLOOKUP(A538,'SCO 2020'!$A$2:$C$2975,3,0)</f>
        <v>#N/A</v>
      </c>
    </row>
    <row r="539" spans="1:2" x14ac:dyDescent="0.25">
      <c r="A539" s="12" t="s">
        <v>3077</v>
      </c>
      <c r="B539" s="1" t="e">
        <f>VLOOKUP(A539,'SCO 2020'!$A$2:$C$2975,3,0)</f>
        <v>#N/A</v>
      </c>
    </row>
    <row r="540" spans="1:2" x14ac:dyDescent="0.25">
      <c r="A540" s="12" t="s">
        <v>3339</v>
      </c>
      <c r="B540" s="1" t="e">
        <f>VLOOKUP(A540,'SCO 2020'!$A$2:$C$2975,3,0)</f>
        <v>#N/A</v>
      </c>
    </row>
    <row r="541" spans="1:2" x14ac:dyDescent="0.25">
      <c r="A541" s="12" t="s">
        <v>3366</v>
      </c>
      <c r="B541" s="1" t="e">
        <f>VLOOKUP(A541,'SCO 2020'!$A$2:$C$2975,3,0)</f>
        <v>#N/A</v>
      </c>
    </row>
    <row r="542" spans="1:2" x14ac:dyDescent="0.25">
      <c r="A542" s="12" t="s">
        <v>3367</v>
      </c>
      <c r="B542" s="1" t="e">
        <f>VLOOKUP(A542,'SCO 2020'!$A$2:$C$2975,3,0)</f>
        <v>#N/A</v>
      </c>
    </row>
    <row r="543" spans="1:2" x14ac:dyDescent="0.25">
      <c r="A543" s="12" t="s">
        <v>3139</v>
      </c>
      <c r="B543" s="1" t="e">
        <f>VLOOKUP(A543,'SCO 2020'!$A$2:$C$2975,3,0)</f>
        <v>#N/A</v>
      </c>
    </row>
    <row r="544" spans="1:2" x14ac:dyDescent="0.25">
      <c r="A544" s="12" t="s">
        <v>3356</v>
      </c>
      <c r="B544" s="1" t="e">
        <f>VLOOKUP(A544,'SCO 2020'!$A$2:$C$2975,3,0)</f>
        <v>#N/A</v>
      </c>
    </row>
    <row r="545" spans="1:2" x14ac:dyDescent="0.25">
      <c r="A545" s="12" t="s">
        <v>3140</v>
      </c>
      <c r="B545" s="1" t="e">
        <f>VLOOKUP(A545,'SCO 2020'!$A$2:$C$2975,3,0)</f>
        <v>#N/A</v>
      </c>
    </row>
    <row r="546" spans="1:2" x14ac:dyDescent="0.25">
      <c r="A546" s="12" t="s">
        <v>3350</v>
      </c>
      <c r="B546" s="1" t="e">
        <f>VLOOKUP(A546,'SCO 2020'!$A$2:$C$2975,3,0)</f>
        <v>#N/A</v>
      </c>
    </row>
    <row r="547" spans="1:2" x14ac:dyDescent="0.25">
      <c r="A547" s="12" t="s">
        <v>1379</v>
      </c>
      <c r="B547" s="1" t="str">
        <f>VLOOKUP(A547,'SCO 2020'!$A$2:$C$2975,3,0)</f>
        <v>O</v>
      </c>
    </row>
    <row r="548" spans="1:2" x14ac:dyDescent="0.25">
      <c r="A548" s="12" t="s">
        <v>1380</v>
      </c>
      <c r="B548" s="1" t="str">
        <f>VLOOKUP(A548,'SCO 2020'!$A$2:$C$2975,3,0)</f>
        <v>O</v>
      </c>
    </row>
    <row r="549" spans="1:2" x14ac:dyDescent="0.25">
      <c r="A549" s="12" t="s">
        <v>1419</v>
      </c>
      <c r="B549" s="1" t="str">
        <f>VLOOKUP(A549,'SCO 2020'!$A$2:$C$2975,3,0)</f>
        <v>O</v>
      </c>
    </row>
    <row r="550" spans="1:2" x14ac:dyDescent="0.25">
      <c r="A550" s="12" t="s">
        <v>3371</v>
      </c>
      <c r="B550" s="1" t="e">
        <f>VLOOKUP(A550,'SCO 2020'!$A$2:$C$2975,3,0)</f>
        <v>#N/A</v>
      </c>
    </row>
    <row r="551" spans="1:2" x14ac:dyDescent="0.25">
      <c r="A551" s="12" t="s">
        <v>3372</v>
      </c>
      <c r="B551" s="1" t="e">
        <f>VLOOKUP(A551,'SCO 2020'!$A$2:$C$2975,3,0)</f>
        <v>#N/A</v>
      </c>
    </row>
    <row r="552" spans="1:2" x14ac:dyDescent="0.25">
      <c r="A552" s="12" t="s">
        <v>3373</v>
      </c>
      <c r="B552" s="1" t="e">
        <f>VLOOKUP(A552,'SCO 2020'!$A$2:$C$2975,3,0)</f>
        <v>#N/A</v>
      </c>
    </row>
    <row r="553" spans="1:2" x14ac:dyDescent="0.25">
      <c r="A553" s="12" t="s">
        <v>3380</v>
      </c>
      <c r="B553" s="1" t="e">
        <f>VLOOKUP(A553,'SCO 2020'!$A$2:$C$2975,3,0)</f>
        <v>#N/A</v>
      </c>
    </row>
    <row r="554" spans="1:2" x14ac:dyDescent="0.25">
      <c r="A554" s="12" t="s">
        <v>3381</v>
      </c>
      <c r="B554" s="1" t="e">
        <f>VLOOKUP(A554,'SCO 2020'!$A$2:$C$2975,3,0)</f>
        <v>#N/A</v>
      </c>
    </row>
    <row r="555" spans="1:2" x14ac:dyDescent="0.25">
      <c r="A555" s="12" t="s">
        <v>3180</v>
      </c>
      <c r="B555" s="1" t="e">
        <f>VLOOKUP(A555,'SCO 2020'!$A$2:$C$2975,3,0)</f>
        <v>#N/A</v>
      </c>
    </row>
    <row r="556" spans="1:2" x14ac:dyDescent="0.25">
      <c r="A556" s="12" t="s">
        <v>3313</v>
      </c>
      <c r="B556" s="1" t="e">
        <f>VLOOKUP(A556,'SCO 2020'!$A$2:$C$2975,3,0)</f>
        <v>#N/A</v>
      </c>
    </row>
    <row r="557" spans="1:2" x14ac:dyDescent="0.25">
      <c r="A557" s="12" t="s">
        <v>3266</v>
      </c>
      <c r="B557" s="1" t="e">
        <f>VLOOKUP(A557,'SCO 2020'!$A$2:$C$2975,3,0)</f>
        <v>#N/A</v>
      </c>
    </row>
    <row r="558" spans="1:2" x14ac:dyDescent="0.25">
      <c r="A558" s="12" t="s">
        <v>3382</v>
      </c>
      <c r="B558" s="1" t="e">
        <f>VLOOKUP(A558,'SCO 2020'!$A$2:$C$2975,3,0)</f>
        <v>#N/A</v>
      </c>
    </row>
    <row r="559" spans="1:2" x14ac:dyDescent="0.25">
      <c r="A559" s="12" t="s">
        <v>3383</v>
      </c>
      <c r="B559" s="1" t="e">
        <f>VLOOKUP(A559,'SCO 2020'!$A$2:$C$2975,3,0)</f>
        <v>#N/A</v>
      </c>
    </row>
    <row r="560" spans="1:2" x14ac:dyDescent="0.25">
      <c r="A560" s="12" t="s">
        <v>3216</v>
      </c>
      <c r="B560" s="1" t="e">
        <f>VLOOKUP(A560,'SCO 2020'!$A$2:$C$2975,3,0)</f>
        <v>#N/A</v>
      </c>
    </row>
    <row r="561" spans="1:2" x14ac:dyDescent="0.25">
      <c r="A561" s="12" t="s">
        <v>3417</v>
      </c>
      <c r="B561" s="1" t="e">
        <f>VLOOKUP(A561,'SCO 2020'!$A$2:$C$2975,3,0)</f>
        <v>#N/A</v>
      </c>
    </row>
    <row r="562" spans="1:2" x14ac:dyDescent="0.25">
      <c r="A562" s="12" t="s">
        <v>3340</v>
      </c>
      <c r="B562" s="1" t="e">
        <f>VLOOKUP(A562,'SCO 2020'!$A$2:$C$2975,3,0)</f>
        <v>#N/A</v>
      </c>
    </row>
    <row r="563" spans="1:2" x14ac:dyDescent="0.25">
      <c r="A563" s="12" t="s">
        <v>3078</v>
      </c>
      <c r="B563" s="1" t="e">
        <f>VLOOKUP(A563,'SCO 2020'!$A$2:$C$2975,3,0)</f>
        <v>#N/A</v>
      </c>
    </row>
    <row r="564" spans="1:2" x14ac:dyDescent="0.25">
      <c r="A564" s="12" t="s">
        <v>3079</v>
      </c>
      <c r="B564" s="1" t="e">
        <f>VLOOKUP(A564,'SCO 2020'!$A$2:$C$2975,3,0)</f>
        <v>#N/A</v>
      </c>
    </row>
    <row r="565" spans="1:2" x14ac:dyDescent="0.25">
      <c r="A565" s="12" t="s">
        <v>3080</v>
      </c>
      <c r="B565" s="1" t="e">
        <f>VLOOKUP(A565,'SCO 2020'!$A$2:$C$2975,3,0)</f>
        <v>#N/A</v>
      </c>
    </row>
    <row r="566" spans="1:2" x14ac:dyDescent="0.25">
      <c r="A566" s="12" t="s">
        <v>3081</v>
      </c>
      <c r="B566" s="1" t="e">
        <f>VLOOKUP(A566,'SCO 2020'!$A$2:$C$2975,3,0)</f>
        <v>#N/A</v>
      </c>
    </row>
    <row r="567" spans="1:2" x14ac:dyDescent="0.25">
      <c r="A567" s="12" t="s">
        <v>3322</v>
      </c>
      <c r="B567" s="1" t="e">
        <f>VLOOKUP(A567,'SCO 2020'!$A$2:$C$2975,3,0)</f>
        <v>#N/A</v>
      </c>
    </row>
    <row r="568" spans="1:2" x14ac:dyDescent="0.25">
      <c r="A568" s="12" t="s">
        <v>3323</v>
      </c>
      <c r="B568" s="1" t="e">
        <f>VLOOKUP(A568,'SCO 2020'!$A$2:$C$2975,3,0)</f>
        <v>#N/A</v>
      </c>
    </row>
    <row r="569" spans="1:2" x14ac:dyDescent="0.25">
      <c r="A569" s="12" t="s">
        <v>1376</v>
      </c>
      <c r="B569" s="1" t="str">
        <f>VLOOKUP(A569,'SCO 2020'!$A$2:$C$2975,3,0)</f>
        <v>O</v>
      </c>
    </row>
    <row r="570" spans="1:2" x14ac:dyDescent="0.25">
      <c r="A570" s="12" t="s">
        <v>1401</v>
      </c>
      <c r="B570" s="1" t="str">
        <f>VLOOKUP(A570,'SCO 2020'!$A$2:$C$2975,3,0)</f>
        <v>O</v>
      </c>
    </row>
    <row r="571" spans="1:2" x14ac:dyDescent="0.25">
      <c r="A571" s="12" t="s">
        <v>1331</v>
      </c>
      <c r="B571" s="1" t="str">
        <f>VLOOKUP(A571,'SCO 2020'!$A$2:$C$2975,3,0)</f>
        <v>O</v>
      </c>
    </row>
    <row r="572" spans="1:2" x14ac:dyDescent="0.25">
      <c r="A572" s="12" t="s">
        <v>3341</v>
      </c>
      <c r="B572" s="1" t="e">
        <f>VLOOKUP(A572,'SCO 2020'!$A$2:$C$2975,3,0)</f>
        <v>#N/A</v>
      </c>
    </row>
    <row r="573" spans="1:2" x14ac:dyDescent="0.25">
      <c r="A573" s="12" t="s">
        <v>3342</v>
      </c>
      <c r="B573" s="1" t="e">
        <f>VLOOKUP(A573,'SCO 2020'!$A$2:$C$2975,3,0)</f>
        <v>#N/A</v>
      </c>
    </row>
    <row r="574" spans="1:2" x14ac:dyDescent="0.25">
      <c r="A574" s="12" t="s">
        <v>3343</v>
      </c>
      <c r="B574" s="1" t="e">
        <f>VLOOKUP(A574,'SCO 2020'!$A$2:$C$2975,3,0)</f>
        <v>#N/A</v>
      </c>
    </row>
    <row r="575" spans="1:2" x14ac:dyDescent="0.25">
      <c r="A575" s="12" t="s">
        <v>3002</v>
      </c>
      <c r="B575" s="1" t="e">
        <f>VLOOKUP(A575,'SCO 2020'!$A$2:$C$2975,3,0)</f>
        <v>#N/A</v>
      </c>
    </row>
    <row r="576" spans="1:2" x14ac:dyDescent="0.25">
      <c r="A576" s="12" t="s">
        <v>3003</v>
      </c>
      <c r="B576" s="1" t="e">
        <f>VLOOKUP(A576,'SCO 2020'!$A$2:$C$2975,3,0)</f>
        <v>#N/A</v>
      </c>
    </row>
    <row r="577" spans="1:2" x14ac:dyDescent="0.25">
      <c r="A577" s="12" t="s">
        <v>3004</v>
      </c>
      <c r="B577" s="1" t="e">
        <f>VLOOKUP(A577,'SCO 2020'!$A$2:$C$2975,3,0)</f>
        <v>#N/A</v>
      </c>
    </row>
    <row r="578" spans="1:2" x14ac:dyDescent="0.25">
      <c r="A578" s="12" t="s">
        <v>3005</v>
      </c>
      <c r="B578" s="1" t="e">
        <f>VLOOKUP(A578,'SCO 2020'!$A$2:$C$2975,3,0)</f>
        <v>#N/A</v>
      </c>
    </row>
    <row r="579" spans="1:2" x14ac:dyDescent="0.25">
      <c r="A579" s="12" t="s">
        <v>3344</v>
      </c>
      <c r="B579" s="1" t="e">
        <f>VLOOKUP(A579,'SCO 2020'!$A$2:$C$2975,3,0)</f>
        <v>#N/A</v>
      </c>
    </row>
    <row r="580" spans="1:2" x14ac:dyDescent="0.25">
      <c r="A580" s="12" t="s">
        <v>3345</v>
      </c>
      <c r="B580" s="1" t="e">
        <f>VLOOKUP(A580,'SCO 2020'!$A$2:$C$2975,3,0)</f>
        <v>#N/A</v>
      </c>
    </row>
    <row r="581" spans="1:2" x14ac:dyDescent="0.25">
      <c r="A581" s="12" t="s">
        <v>3149</v>
      </c>
      <c r="B581" s="1" t="e">
        <f>VLOOKUP(A581,'SCO 2020'!$A$2:$C$2975,3,0)</f>
        <v>#N/A</v>
      </c>
    </row>
    <row r="582" spans="1:2" x14ac:dyDescent="0.25">
      <c r="A582" s="12" t="s">
        <v>3150</v>
      </c>
      <c r="B582" s="1" t="e">
        <f>VLOOKUP(A582,'SCO 2020'!$A$2:$C$2975,3,0)</f>
        <v>#N/A</v>
      </c>
    </row>
    <row r="583" spans="1:2" x14ac:dyDescent="0.25">
      <c r="A583" s="12" t="s">
        <v>3154</v>
      </c>
      <c r="B583" s="1" t="e">
        <f>VLOOKUP(A583,'SCO 2020'!$A$2:$C$2975,3,0)</f>
        <v>#N/A</v>
      </c>
    </row>
    <row r="584" spans="1:2" x14ac:dyDescent="0.25">
      <c r="A584" s="12" t="s">
        <v>3155</v>
      </c>
      <c r="B584" s="1" t="e">
        <f>VLOOKUP(A584,'SCO 2020'!$A$2:$C$2975,3,0)</f>
        <v>#N/A</v>
      </c>
    </row>
    <row r="585" spans="1:2" x14ac:dyDescent="0.25">
      <c r="A585" s="12" t="s">
        <v>3326</v>
      </c>
      <c r="B585" s="1" t="e">
        <f>VLOOKUP(A585,'SCO 2020'!$A$2:$C$2975,3,0)</f>
        <v>#N/A</v>
      </c>
    </row>
    <row r="586" spans="1:2" x14ac:dyDescent="0.25">
      <c r="A586" s="12" t="s">
        <v>3006</v>
      </c>
      <c r="B586" s="1" t="e">
        <f>VLOOKUP(A586,'SCO 2020'!$A$2:$C$2975,3,0)</f>
        <v>#N/A</v>
      </c>
    </row>
    <row r="587" spans="1:2" x14ac:dyDescent="0.25">
      <c r="A587" s="12" t="s">
        <v>3007</v>
      </c>
      <c r="B587" s="1" t="e">
        <f>VLOOKUP(A587,'SCO 2020'!$A$2:$C$2975,3,0)</f>
        <v>#N/A</v>
      </c>
    </row>
    <row r="588" spans="1:2" x14ac:dyDescent="0.25">
      <c r="A588" s="12" t="s">
        <v>3357</v>
      </c>
      <c r="B588" s="1" t="e">
        <f>VLOOKUP(A588,'SCO 2020'!$A$2:$C$2975,3,0)</f>
        <v>#N/A</v>
      </c>
    </row>
    <row r="589" spans="1:2" x14ac:dyDescent="0.25">
      <c r="A589" s="12" t="s">
        <v>3384</v>
      </c>
      <c r="B589" s="1" t="e">
        <f>VLOOKUP(A589,'SCO 2020'!$A$2:$C$2975,3,0)</f>
        <v>#N/A</v>
      </c>
    </row>
    <row r="590" spans="1:2" x14ac:dyDescent="0.25">
      <c r="A590" s="12" t="s">
        <v>3385</v>
      </c>
      <c r="B590" s="1" t="e">
        <f>VLOOKUP(A590,'SCO 2020'!$A$2:$C$2975,3,0)</f>
        <v>#N/A</v>
      </c>
    </row>
    <row r="591" spans="1:2" x14ac:dyDescent="0.25">
      <c r="A591" s="12" t="s">
        <v>3354</v>
      </c>
      <c r="B591" s="1" t="e">
        <f>VLOOKUP(A591,'SCO 2020'!$A$2:$C$2975,3,0)</f>
        <v>#N/A</v>
      </c>
    </row>
    <row r="592" spans="1:2" x14ac:dyDescent="0.25">
      <c r="A592" s="12" t="s">
        <v>3374</v>
      </c>
      <c r="B592" s="1" t="e">
        <f>VLOOKUP(A592,'SCO 2020'!$A$2:$C$2975,3,0)</f>
        <v>#N/A</v>
      </c>
    </row>
    <row r="593" spans="1:2" x14ac:dyDescent="0.25">
      <c r="A593" s="12" t="s">
        <v>3375</v>
      </c>
      <c r="B593" s="1" t="e">
        <f>VLOOKUP(A593,'SCO 2020'!$A$2:$C$2975,3,0)</f>
        <v>#N/A</v>
      </c>
    </row>
    <row r="594" spans="1:2" x14ac:dyDescent="0.25">
      <c r="A594" s="12" t="s">
        <v>3376</v>
      </c>
      <c r="B594" s="1" t="e">
        <f>VLOOKUP(A594,'SCO 2020'!$A$2:$C$2975,3,0)</f>
        <v>#N/A</v>
      </c>
    </row>
    <row r="595" spans="1:2" x14ac:dyDescent="0.25">
      <c r="A595" s="12" t="s">
        <v>3386</v>
      </c>
      <c r="B595" s="1" t="e">
        <f>VLOOKUP(A595,'SCO 2020'!$A$2:$C$2975,3,0)</f>
        <v>#N/A</v>
      </c>
    </row>
    <row r="596" spans="1:2" x14ac:dyDescent="0.25">
      <c r="A596" s="12" t="s">
        <v>3217</v>
      </c>
      <c r="B596" s="1" t="e">
        <f>VLOOKUP(A596,'SCO 2020'!$A$2:$C$2975,3,0)</f>
        <v>#N/A</v>
      </c>
    </row>
    <row r="597" spans="1:2" x14ac:dyDescent="0.25">
      <c r="A597" s="12" t="s">
        <v>3201</v>
      </c>
      <c r="B597" s="1" t="e">
        <f>VLOOKUP(A597,'SCO 2020'!$A$2:$C$2975,3,0)</f>
        <v>#N/A</v>
      </c>
    </row>
    <row r="598" spans="1:2" x14ac:dyDescent="0.25">
      <c r="A598" s="12" t="s">
        <v>3306</v>
      </c>
      <c r="B598" s="1" t="e">
        <f>VLOOKUP(A598,'SCO 2020'!$A$2:$C$2975,3,0)</f>
        <v>#N/A</v>
      </c>
    </row>
    <row r="599" spans="1:2" x14ac:dyDescent="0.25">
      <c r="A599" s="12" t="s">
        <v>3402</v>
      </c>
      <c r="B599" s="1" t="e">
        <f>VLOOKUP(A599,'SCO 2020'!$A$2:$C$2975,3,0)</f>
        <v>#N/A</v>
      </c>
    </row>
    <row r="600" spans="1:2" x14ac:dyDescent="0.25">
      <c r="A600" s="12" t="s">
        <v>3418</v>
      </c>
      <c r="B600" s="1" t="e">
        <f>VLOOKUP(A600,'SCO 2020'!$A$2:$C$2975,3,0)</f>
        <v>#N/A</v>
      </c>
    </row>
    <row r="601" spans="1:2" x14ac:dyDescent="0.25">
      <c r="A601" s="12" t="s">
        <v>3419</v>
      </c>
      <c r="B601" s="1" t="e">
        <f>VLOOKUP(A601,'SCO 2020'!$A$2:$C$2975,3,0)</f>
        <v>#N/A</v>
      </c>
    </row>
    <row r="602" spans="1:2" x14ac:dyDescent="0.25">
      <c r="A602" s="12" t="s">
        <v>3324</v>
      </c>
      <c r="B602" s="1" t="e">
        <f>VLOOKUP(A602,'SCO 2020'!$A$2:$C$2975,3,0)</f>
        <v>#N/A</v>
      </c>
    </row>
    <row r="603" spans="1:2" x14ac:dyDescent="0.25">
      <c r="A603" s="12" t="s">
        <v>3151</v>
      </c>
      <c r="B603" s="1" t="e">
        <f>VLOOKUP(A603,'SCO 2020'!$A$2:$C$2975,3,0)</f>
        <v>#N/A</v>
      </c>
    </row>
    <row r="604" spans="1:2" x14ac:dyDescent="0.25">
      <c r="A604" s="12" t="s">
        <v>3377</v>
      </c>
      <c r="B604" s="1" t="e">
        <f>VLOOKUP(A604,'SCO 2020'!$A$2:$C$2975,3,0)</f>
        <v>#N/A</v>
      </c>
    </row>
    <row r="605" spans="1:2" x14ac:dyDescent="0.25">
      <c r="A605" s="12" t="s">
        <v>1287</v>
      </c>
      <c r="B605" s="1" t="str">
        <f>VLOOKUP(A605,'SCO 2020'!$A$2:$C$2975,3,0)</f>
        <v>O</v>
      </c>
    </row>
    <row r="606" spans="1:2" x14ac:dyDescent="0.25">
      <c r="A606" s="12" t="s">
        <v>1289</v>
      </c>
      <c r="B606" s="1" t="str">
        <f>VLOOKUP(A606,'SCO 2020'!$A$2:$C$2975,3,0)</f>
        <v>O</v>
      </c>
    </row>
    <row r="607" spans="1:2" x14ac:dyDescent="0.25">
      <c r="A607" s="12" t="s">
        <v>1402</v>
      </c>
      <c r="B607" s="1" t="str">
        <f>VLOOKUP(A607,'SCO 2020'!$A$2:$C$2975,3,0)</f>
        <v>O</v>
      </c>
    </row>
    <row r="608" spans="1:2" x14ac:dyDescent="0.25">
      <c r="A608" s="12" t="s">
        <v>1388</v>
      </c>
      <c r="B608" s="1" t="str">
        <f>VLOOKUP(A608,'SCO 2020'!$A$2:$C$2975,3,0)</f>
        <v>O</v>
      </c>
    </row>
    <row r="609" spans="1:2" x14ac:dyDescent="0.25">
      <c r="A609" s="12" t="s">
        <v>3307</v>
      </c>
      <c r="B609" s="1" t="e">
        <f>VLOOKUP(A609,'SCO 2020'!$A$2:$C$2975,3,0)</f>
        <v>#N/A</v>
      </c>
    </row>
    <row r="610" spans="1:2" x14ac:dyDescent="0.25">
      <c r="A610" s="12" t="s">
        <v>1247</v>
      </c>
      <c r="B610" s="1" t="str">
        <f>VLOOKUP(A610,'SCO 2020'!$A$2:$C$2975,3,0)</f>
        <v>O</v>
      </c>
    </row>
    <row r="611" spans="1:2" x14ac:dyDescent="0.25">
      <c r="A611" s="12" t="s">
        <v>1248</v>
      </c>
      <c r="B611" s="1" t="str">
        <f>VLOOKUP(A611,'SCO 2020'!$A$2:$C$2975,3,0)</f>
        <v>O</v>
      </c>
    </row>
    <row r="612" spans="1:2" x14ac:dyDescent="0.25">
      <c r="A612" s="12" t="s">
        <v>1249</v>
      </c>
      <c r="B612" s="1" t="str">
        <f>VLOOKUP(A612,'SCO 2020'!$A$2:$C$2975,3,0)</f>
        <v>O</v>
      </c>
    </row>
    <row r="613" spans="1:2" x14ac:dyDescent="0.25">
      <c r="A613" s="12" t="s">
        <v>1250</v>
      </c>
      <c r="B613" s="1" t="str">
        <f>VLOOKUP(A613,'SCO 2020'!$A$2:$C$2975,3,0)</f>
        <v>O</v>
      </c>
    </row>
    <row r="614" spans="1:2" x14ac:dyDescent="0.25">
      <c r="A614" s="12" t="s">
        <v>2946</v>
      </c>
      <c r="B614" s="1" t="e">
        <f>VLOOKUP(A614,'SCO 2020'!$A$2:$C$2975,3,0)</f>
        <v>#N/A</v>
      </c>
    </row>
    <row r="615" spans="1:2" x14ac:dyDescent="0.25">
      <c r="A615" s="12" t="s">
        <v>3190</v>
      </c>
      <c r="B615" s="1" t="e">
        <f>VLOOKUP(A615,'SCO 2020'!$A$2:$C$2975,3,0)</f>
        <v>#N/A</v>
      </c>
    </row>
    <row r="616" spans="1:2" x14ac:dyDescent="0.25">
      <c r="A616" s="12" t="s">
        <v>3191</v>
      </c>
      <c r="B616" s="1" t="e">
        <f>VLOOKUP(A616,'SCO 2020'!$A$2:$C$2975,3,0)</f>
        <v>#N/A</v>
      </c>
    </row>
    <row r="617" spans="1:2" x14ac:dyDescent="0.25">
      <c r="A617" s="12" t="s">
        <v>3192</v>
      </c>
      <c r="B617" s="1" t="e">
        <f>VLOOKUP(A617,'SCO 2020'!$A$2:$C$2975,3,0)</f>
        <v>#N/A</v>
      </c>
    </row>
    <row r="618" spans="1:2" x14ac:dyDescent="0.25">
      <c r="A618" s="12" t="s">
        <v>3193</v>
      </c>
      <c r="B618" s="1" t="e">
        <f>VLOOKUP(A618,'SCO 2020'!$A$2:$C$2975,3,0)</f>
        <v>#N/A</v>
      </c>
    </row>
    <row r="619" spans="1:2" x14ac:dyDescent="0.25">
      <c r="A619" s="12" t="s">
        <v>3302</v>
      </c>
      <c r="B619" s="1" t="e">
        <f>VLOOKUP(A619,'SCO 2020'!$A$2:$C$2975,3,0)</f>
        <v>#N/A</v>
      </c>
    </row>
    <row r="620" spans="1:2" x14ac:dyDescent="0.25">
      <c r="A620" s="12" t="s">
        <v>3082</v>
      </c>
      <c r="B620" s="1" t="e">
        <f>VLOOKUP(A620,'SCO 2020'!$A$2:$C$2975,3,0)</f>
        <v>#N/A</v>
      </c>
    </row>
    <row r="621" spans="1:2" x14ac:dyDescent="0.25">
      <c r="A621" s="12" t="s">
        <v>3083</v>
      </c>
      <c r="B621" s="1" t="e">
        <f>VLOOKUP(A621,'SCO 2020'!$A$2:$C$2975,3,0)</f>
        <v>#N/A</v>
      </c>
    </row>
    <row r="622" spans="1:2" x14ac:dyDescent="0.25">
      <c r="A622" s="12" t="s">
        <v>3084</v>
      </c>
      <c r="B622" s="1" t="e">
        <f>VLOOKUP(A622,'SCO 2020'!$A$2:$C$2975,3,0)</f>
        <v>#N/A</v>
      </c>
    </row>
    <row r="623" spans="1:2" x14ac:dyDescent="0.25">
      <c r="A623" s="12" t="s">
        <v>3085</v>
      </c>
      <c r="B623" s="1" t="e">
        <f>VLOOKUP(A623,'SCO 2020'!$A$2:$C$2975,3,0)</f>
        <v>#N/A</v>
      </c>
    </row>
    <row r="624" spans="1:2" x14ac:dyDescent="0.25">
      <c r="A624" s="12" t="s">
        <v>3086</v>
      </c>
      <c r="B624" s="1" t="e">
        <f>VLOOKUP(A624,'SCO 2020'!$A$2:$C$2975,3,0)</f>
        <v>#N/A</v>
      </c>
    </row>
    <row r="625" spans="1:2" x14ac:dyDescent="0.25">
      <c r="A625" s="12" t="s">
        <v>3087</v>
      </c>
      <c r="B625" s="1" t="e">
        <f>VLOOKUP(A625,'SCO 2020'!$A$2:$C$2975,3,0)</f>
        <v>#N/A</v>
      </c>
    </row>
    <row r="626" spans="1:2" x14ac:dyDescent="0.25">
      <c r="A626" s="12" t="s">
        <v>3088</v>
      </c>
      <c r="B626" s="1" t="e">
        <f>VLOOKUP(A626,'SCO 2020'!$A$2:$C$2975,3,0)</f>
        <v>#N/A</v>
      </c>
    </row>
    <row r="627" spans="1:2" x14ac:dyDescent="0.25">
      <c r="A627" s="12" t="s">
        <v>3181</v>
      </c>
      <c r="B627" s="1" t="e">
        <f>VLOOKUP(A627,'SCO 2020'!$A$2:$C$2975,3,0)</f>
        <v>#N/A</v>
      </c>
    </row>
    <row r="628" spans="1:2" x14ac:dyDescent="0.25">
      <c r="A628" s="12" t="s">
        <v>3123</v>
      </c>
      <c r="B628" s="1" t="e">
        <f>VLOOKUP(A628,'SCO 2020'!$A$2:$C$2975,3,0)</f>
        <v>#N/A</v>
      </c>
    </row>
    <row r="629" spans="1:2" x14ac:dyDescent="0.25">
      <c r="A629" s="12" t="s">
        <v>3141</v>
      </c>
      <c r="B629" s="1" t="e">
        <f>VLOOKUP(A629,'SCO 2020'!$A$2:$C$2975,3,0)</f>
        <v>#N/A</v>
      </c>
    </row>
    <row r="630" spans="1:2" x14ac:dyDescent="0.25">
      <c r="A630" s="12" t="s">
        <v>3303</v>
      </c>
      <c r="B630" s="1" t="e">
        <f>VLOOKUP(A630,'SCO 2020'!$A$2:$C$2975,3,0)</f>
        <v>#N/A</v>
      </c>
    </row>
    <row r="631" spans="1:2" x14ac:dyDescent="0.25">
      <c r="A631" s="12" t="s">
        <v>2947</v>
      </c>
      <c r="B631" s="1" t="e">
        <f>VLOOKUP(A631,'SCO 2020'!$A$2:$C$2975,3,0)</f>
        <v>#N/A</v>
      </c>
    </row>
    <row r="632" spans="1:2" x14ac:dyDescent="0.25">
      <c r="A632" s="12" t="s">
        <v>2948</v>
      </c>
      <c r="B632" s="1" t="e">
        <f>VLOOKUP(A632,'SCO 2020'!$A$2:$C$2975,3,0)</f>
        <v>#N/A</v>
      </c>
    </row>
    <row r="633" spans="1:2" x14ac:dyDescent="0.25">
      <c r="A633" s="12" t="s">
        <v>2949</v>
      </c>
      <c r="B633" s="1" t="e">
        <f>VLOOKUP(A633,'SCO 2020'!$A$2:$C$2975,3,0)</f>
        <v>#N/A</v>
      </c>
    </row>
    <row r="634" spans="1:2" x14ac:dyDescent="0.25">
      <c r="A634" s="12" t="s">
        <v>2950</v>
      </c>
      <c r="B634" s="1" t="e">
        <f>VLOOKUP(A634,'SCO 2020'!$A$2:$C$2975,3,0)</f>
        <v>#N/A</v>
      </c>
    </row>
    <row r="635" spans="1:2" x14ac:dyDescent="0.25">
      <c r="A635" s="12" t="s">
        <v>2955</v>
      </c>
      <c r="B635" s="1" t="e">
        <f>VLOOKUP(A635,'SCO 2020'!$A$2:$C$2975,3,0)</f>
        <v>#N/A</v>
      </c>
    </row>
    <row r="636" spans="1:2" x14ac:dyDescent="0.25">
      <c r="A636" s="12" t="s">
        <v>2956</v>
      </c>
      <c r="B636" s="1" t="e">
        <f>VLOOKUP(A636,'SCO 2020'!$A$2:$C$2975,3,0)</f>
        <v>#N/A</v>
      </c>
    </row>
    <row r="637" spans="1:2" x14ac:dyDescent="0.25">
      <c r="A637" s="12" t="s">
        <v>2957</v>
      </c>
      <c r="B637" s="1" t="e">
        <f>VLOOKUP(A637,'SCO 2020'!$A$2:$C$2975,3,0)</f>
        <v>#N/A</v>
      </c>
    </row>
    <row r="638" spans="1:2" x14ac:dyDescent="0.25">
      <c r="A638" s="12" t="s">
        <v>2958</v>
      </c>
      <c r="B638" s="1" t="e">
        <f>VLOOKUP(A638,'SCO 2020'!$A$2:$C$2975,3,0)</f>
        <v>#N/A</v>
      </c>
    </row>
    <row r="639" spans="1:2" x14ac:dyDescent="0.25">
      <c r="A639" s="12" t="s">
        <v>2959</v>
      </c>
      <c r="B639" s="1" t="e">
        <f>VLOOKUP(A639,'SCO 2020'!$A$2:$C$2975,3,0)</f>
        <v>#N/A</v>
      </c>
    </row>
    <row r="640" spans="1:2" x14ac:dyDescent="0.25">
      <c r="A640" s="12" t="s">
        <v>2960</v>
      </c>
      <c r="B640" s="1" t="e">
        <f>VLOOKUP(A640,'SCO 2020'!$A$2:$C$2975,3,0)</f>
        <v>#N/A</v>
      </c>
    </row>
    <row r="641" spans="1:2" x14ac:dyDescent="0.25">
      <c r="A641" s="12" t="s">
        <v>2961</v>
      </c>
      <c r="B641" s="1" t="e">
        <f>VLOOKUP(A641,'SCO 2020'!$A$2:$C$2975,3,0)</f>
        <v>#N/A</v>
      </c>
    </row>
    <row r="642" spans="1:2" x14ac:dyDescent="0.25">
      <c r="A642" s="12" t="s">
        <v>2962</v>
      </c>
      <c r="B642" s="1" t="e">
        <f>VLOOKUP(A642,'SCO 2020'!$A$2:$C$2975,3,0)</f>
        <v>#N/A</v>
      </c>
    </row>
    <row r="643" spans="1:2" x14ac:dyDescent="0.25">
      <c r="A643" s="12" t="s">
        <v>2963</v>
      </c>
      <c r="B643" s="1" t="e">
        <f>VLOOKUP(A643,'SCO 2020'!$A$2:$C$2975,3,0)</f>
        <v>#N/A</v>
      </c>
    </row>
    <row r="644" spans="1:2" x14ac:dyDescent="0.25">
      <c r="A644" s="12" t="s">
        <v>2964</v>
      </c>
      <c r="B644" s="1" t="e">
        <f>VLOOKUP(A644,'SCO 2020'!$A$2:$C$2975,3,0)</f>
        <v>#N/A</v>
      </c>
    </row>
    <row r="645" spans="1:2" x14ac:dyDescent="0.25">
      <c r="A645" s="12" t="s">
        <v>2965</v>
      </c>
      <c r="B645" s="1" t="e">
        <f>VLOOKUP(A645,'SCO 2020'!$A$2:$C$2975,3,0)</f>
        <v>#N/A</v>
      </c>
    </row>
    <row r="646" spans="1:2" x14ac:dyDescent="0.25">
      <c r="A646" s="12" t="s">
        <v>2966</v>
      </c>
      <c r="B646" s="1" t="e">
        <f>VLOOKUP(A646,'SCO 2020'!$A$2:$C$2975,3,0)</f>
        <v>#N/A</v>
      </c>
    </row>
    <row r="647" spans="1:2" x14ac:dyDescent="0.25">
      <c r="A647" s="12" t="s">
        <v>2967</v>
      </c>
      <c r="B647" s="1" t="e">
        <f>VLOOKUP(A647,'SCO 2020'!$A$2:$C$2975,3,0)</f>
        <v>#N/A</v>
      </c>
    </row>
    <row r="648" spans="1:2" x14ac:dyDescent="0.25">
      <c r="A648" s="12" t="s">
        <v>2968</v>
      </c>
      <c r="B648" s="1" t="e">
        <f>VLOOKUP(A648,'SCO 2020'!$A$2:$C$2975,3,0)</f>
        <v>#N/A</v>
      </c>
    </row>
    <row r="649" spans="1:2" x14ac:dyDescent="0.25">
      <c r="A649" s="12" t="s">
        <v>2969</v>
      </c>
      <c r="B649" s="1" t="e">
        <f>VLOOKUP(A649,'SCO 2020'!$A$2:$C$2975,3,0)</f>
        <v>#N/A</v>
      </c>
    </row>
    <row r="650" spans="1:2" x14ac:dyDescent="0.25">
      <c r="A650" s="12" t="s">
        <v>2970</v>
      </c>
      <c r="B650" s="1" t="e">
        <f>VLOOKUP(A650,'SCO 2020'!$A$2:$C$2975,3,0)</f>
        <v>#N/A</v>
      </c>
    </row>
    <row r="651" spans="1:2" x14ac:dyDescent="0.25">
      <c r="A651" s="12" t="s">
        <v>2971</v>
      </c>
      <c r="B651" s="1" t="e">
        <f>VLOOKUP(A651,'SCO 2020'!$A$2:$C$2975,3,0)</f>
        <v>#N/A</v>
      </c>
    </row>
    <row r="652" spans="1:2" x14ac:dyDescent="0.25">
      <c r="A652" s="12" t="s">
        <v>2972</v>
      </c>
      <c r="B652" s="1" t="e">
        <f>VLOOKUP(A652,'SCO 2020'!$A$2:$C$2975,3,0)</f>
        <v>#N/A</v>
      </c>
    </row>
    <row r="653" spans="1:2" x14ac:dyDescent="0.25">
      <c r="A653" s="12" t="s">
        <v>1334</v>
      </c>
      <c r="B653" s="1" t="str">
        <f>VLOOKUP(A653,'SCO 2020'!$A$2:$C$2975,3,0)</f>
        <v>O</v>
      </c>
    </row>
    <row r="654" spans="1:2" x14ac:dyDescent="0.25">
      <c r="A654" s="12" t="s">
        <v>1336</v>
      </c>
      <c r="B654" s="1" t="str">
        <f>VLOOKUP(A654,'SCO 2020'!$A$2:$C$2975,3,0)</f>
        <v>O</v>
      </c>
    </row>
    <row r="655" spans="1:2" x14ac:dyDescent="0.25">
      <c r="A655" s="12" t="s">
        <v>1338</v>
      </c>
      <c r="B655" s="1" t="str">
        <f>VLOOKUP(A655,'SCO 2020'!$A$2:$C$2975,3,0)</f>
        <v>O</v>
      </c>
    </row>
    <row r="656" spans="1:2" x14ac:dyDescent="0.25">
      <c r="A656" s="12" t="s">
        <v>1340</v>
      </c>
      <c r="B656" s="1" t="str">
        <f>VLOOKUP(A656,'SCO 2020'!$A$2:$C$2975,3,0)</f>
        <v>O</v>
      </c>
    </row>
    <row r="657" spans="1:2" x14ac:dyDescent="0.25">
      <c r="A657" s="12" t="s">
        <v>3194</v>
      </c>
      <c r="B657" s="1" t="e">
        <f>VLOOKUP(A657,'SCO 2020'!$A$2:$C$2975,3,0)</f>
        <v>#N/A</v>
      </c>
    </row>
    <row r="658" spans="1:2" x14ac:dyDescent="0.25">
      <c r="A658" s="12" t="s">
        <v>3195</v>
      </c>
      <c r="B658" s="1" t="e">
        <f>VLOOKUP(A658,'SCO 2020'!$A$2:$C$2975,3,0)</f>
        <v>#N/A</v>
      </c>
    </row>
    <row r="659" spans="1:2" x14ac:dyDescent="0.25">
      <c r="A659" s="12" t="s">
        <v>3196</v>
      </c>
      <c r="B659" s="1" t="e">
        <f>VLOOKUP(A659,'SCO 2020'!$A$2:$C$2975,3,0)</f>
        <v>#N/A</v>
      </c>
    </row>
    <row r="660" spans="1:2" x14ac:dyDescent="0.25">
      <c r="A660" s="12" t="s">
        <v>3095</v>
      </c>
      <c r="B660" s="1" t="e">
        <f>VLOOKUP(A660,'SCO 2020'!$A$2:$C$2975,3,0)</f>
        <v>#N/A</v>
      </c>
    </row>
    <row r="661" spans="1:2" x14ac:dyDescent="0.25">
      <c r="A661" s="12" t="s">
        <v>3096</v>
      </c>
      <c r="B661" s="1" t="e">
        <f>VLOOKUP(A661,'SCO 2020'!$A$2:$C$2975,3,0)</f>
        <v>#N/A</v>
      </c>
    </row>
    <row r="662" spans="1:2" x14ac:dyDescent="0.25">
      <c r="A662" s="12" t="s">
        <v>3097</v>
      </c>
      <c r="B662" s="1" t="e">
        <f>VLOOKUP(A662,'SCO 2020'!$A$2:$C$2975,3,0)</f>
        <v>#N/A</v>
      </c>
    </row>
    <row r="663" spans="1:2" x14ac:dyDescent="0.25">
      <c r="A663" s="12" t="s">
        <v>3098</v>
      </c>
      <c r="B663" s="1" t="e">
        <f>VLOOKUP(A663,'SCO 2020'!$A$2:$C$2975,3,0)</f>
        <v>#N/A</v>
      </c>
    </row>
    <row r="664" spans="1:2" x14ac:dyDescent="0.25">
      <c r="A664" s="12" t="s">
        <v>3099</v>
      </c>
      <c r="B664" s="1" t="e">
        <f>VLOOKUP(A664,'SCO 2020'!$A$2:$C$2975,3,0)</f>
        <v>#N/A</v>
      </c>
    </row>
    <row r="665" spans="1:2" x14ac:dyDescent="0.25">
      <c r="A665" s="12" t="s">
        <v>3100</v>
      </c>
      <c r="B665" s="1" t="e">
        <f>VLOOKUP(A665,'SCO 2020'!$A$2:$C$2975,3,0)</f>
        <v>#N/A</v>
      </c>
    </row>
    <row r="666" spans="1:2" x14ac:dyDescent="0.25">
      <c r="A666" s="12" t="s">
        <v>3101</v>
      </c>
      <c r="B666" s="1" t="e">
        <f>VLOOKUP(A666,'SCO 2020'!$A$2:$C$2975,3,0)</f>
        <v>#N/A</v>
      </c>
    </row>
    <row r="667" spans="1:2" x14ac:dyDescent="0.25">
      <c r="A667" s="12" t="s">
        <v>3102</v>
      </c>
      <c r="B667" s="1" t="e">
        <f>VLOOKUP(A667,'SCO 2020'!$A$2:$C$2975,3,0)</f>
        <v>#N/A</v>
      </c>
    </row>
    <row r="668" spans="1:2" x14ac:dyDescent="0.25">
      <c r="A668" s="12" t="s">
        <v>3103</v>
      </c>
      <c r="B668" s="1" t="e">
        <f>VLOOKUP(A668,'SCO 2020'!$A$2:$C$2975,3,0)</f>
        <v>#N/A</v>
      </c>
    </row>
    <row r="669" spans="1:2" x14ac:dyDescent="0.25">
      <c r="A669" s="12" t="s">
        <v>3104</v>
      </c>
      <c r="B669" s="1" t="e">
        <f>VLOOKUP(A669,'SCO 2020'!$A$2:$C$2975,3,0)</f>
        <v>#N/A</v>
      </c>
    </row>
    <row r="670" spans="1:2" x14ac:dyDescent="0.25">
      <c r="A670" s="12" t="s">
        <v>3197</v>
      </c>
      <c r="B670" s="1" t="e">
        <f>VLOOKUP(A670,'SCO 2020'!$A$2:$C$2975,3,0)</f>
        <v>#N/A</v>
      </c>
    </row>
    <row r="671" spans="1:2" x14ac:dyDescent="0.25">
      <c r="A671" s="12" t="s">
        <v>3198</v>
      </c>
      <c r="B671" s="1" t="e">
        <f>VLOOKUP(A671,'SCO 2020'!$A$2:$C$2975,3,0)</f>
        <v>#N/A</v>
      </c>
    </row>
    <row r="672" spans="1:2" x14ac:dyDescent="0.25">
      <c r="A672" s="12" t="s">
        <v>3199</v>
      </c>
      <c r="B672" s="1" t="e">
        <f>VLOOKUP(A672,'SCO 2020'!$A$2:$C$2975,3,0)</f>
        <v>#N/A</v>
      </c>
    </row>
    <row r="673" spans="1:2" x14ac:dyDescent="0.25">
      <c r="A673" s="12" t="s">
        <v>3105</v>
      </c>
      <c r="B673" s="1" t="e">
        <f>VLOOKUP(A673,'SCO 2020'!$A$2:$C$2975,3,0)</f>
        <v>#N/A</v>
      </c>
    </row>
    <row r="674" spans="1:2" x14ac:dyDescent="0.25">
      <c r="A674" s="12" t="s">
        <v>3208</v>
      </c>
      <c r="B674" s="1" t="e">
        <f>VLOOKUP(A674,'SCO 2020'!$A$2:$C$2975,3,0)</f>
        <v>#N/A</v>
      </c>
    </row>
    <row r="675" spans="1:2" x14ac:dyDescent="0.25">
      <c r="A675" s="12" t="s">
        <v>3209</v>
      </c>
      <c r="B675" s="1" t="e">
        <f>VLOOKUP(A675,'SCO 2020'!$A$2:$C$2975,3,0)</f>
        <v>#N/A</v>
      </c>
    </row>
    <row r="676" spans="1:2" x14ac:dyDescent="0.25">
      <c r="A676" s="12" t="s">
        <v>3210</v>
      </c>
      <c r="B676" s="1" t="e">
        <f>VLOOKUP(A676,'SCO 2020'!$A$2:$C$2975,3,0)</f>
        <v>#N/A</v>
      </c>
    </row>
    <row r="677" spans="1:2" x14ac:dyDescent="0.25">
      <c r="A677" s="12" t="s">
        <v>3211</v>
      </c>
      <c r="B677" s="1" t="e">
        <f>VLOOKUP(A677,'SCO 2020'!$A$2:$C$2975,3,0)</f>
        <v>#N/A</v>
      </c>
    </row>
    <row r="678" spans="1:2" x14ac:dyDescent="0.25">
      <c r="A678" s="12" t="s">
        <v>3212</v>
      </c>
      <c r="B678" s="1" t="e">
        <f>VLOOKUP(A678,'SCO 2020'!$A$2:$C$2975,3,0)</f>
        <v>#N/A</v>
      </c>
    </row>
    <row r="679" spans="1:2" x14ac:dyDescent="0.25">
      <c r="A679" s="12" t="s">
        <v>3213</v>
      </c>
      <c r="B679" s="1" t="e">
        <f>VLOOKUP(A679,'SCO 2020'!$A$2:$C$2975,3,0)</f>
        <v>#N/A</v>
      </c>
    </row>
    <row r="680" spans="1:2" x14ac:dyDescent="0.25">
      <c r="A680" s="12" t="s">
        <v>3214</v>
      </c>
      <c r="B680" s="1" t="e">
        <f>VLOOKUP(A680,'SCO 2020'!$A$2:$C$2975,3,0)</f>
        <v>#N/A</v>
      </c>
    </row>
    <row r="681" spans="1:2" x14ac:dyDescent="0.25">
      <c r="A681" s="12" t="s">
        <v>3215</v>
      </c>
      <c r="B681" s="1" t="e">
        <f>VLOOKUP(A681,'SCO 2020'!$A$2:$C$2975,3,0)</f>
        <v>#N/A</v>
      </c>
    </row>
    <row r="682" spans="1:2" x14ac:dyDescent="0.25">
      <c r="A682" s="12" t="s">
        <v>2973</v>
      </c>
      <c r="B682" s="1" t="e">
        <f>VLOOKUP(A682,'SCO 2020'!$A$2:$C$2975,3,0)</f>
        <v>#N/A</v>
      </c>
    </row>
    <row r="683" spans="1:2" x14ac:dyDescent="0.25">
      <c r="A683" s="12" t="s">
        <v>2974</v>
      </c>
      <c r="B683" s="1" t="e">
        <f>VLOOKUP(A683,'SCO 2020'!$A$2:$C$2975,3,0)</f>
        <v>#N/A</v>
      </c>
    </row>
    <row r="684" spans="1:2" x14ac:dyDescent="0.25">
      <c r="A684" s="12" t="s">
        <v>2975</v>
      </c>
      <c r="B684" s="1" t="e">
        <f>VLOOKUP(A684,'SCO 2020'!$A$2:$C$2975,3,0)</f>
        <v>#N/A</v>
      </c>
    </row>
    <row r="685" spans="1:2" x14ac:dyDescent="0.25">
      <c r="A685" s="12" t="s">
        <v>2976</v>
      </c>
      <c r="B685" s="1" t="e">
        <f>VLOOKUP(A685,'SCO 2020'!$A$2:$C$2975,3,0)</f>
        <v>#N/A</v>
      </c>
    </row>
    <row r="686" spans="1:2" x14ac:dyDescent="0.25">
      <c r="A686" s="12" t="s">
        <v>2977</v>
      </c>
      <c r="B686" s="1" t="e">
        <f>VLOOKUP(A686,'SCO 2020'!$A$2:$C$2975,3,0)</f>
        <v>#N/A</v>
      </c>
    </row>
    <row r="687" spans="1:2" x14ac:dyDescent="0.25">
      <c r="A687" s="12" t="s">
        <v>1329</v>
      </c>
      <c r="B687" s="1" t="str">
        <f>VLOOKUP(A687,'SCO 2020'!$A$2:$C$2975,3,0)</f>
        <v>O</v>
      </c>
    </row>
    <row r="688" spans="1:2" x14ac:dyDescent="0.25">
      <c r="A688" s="12" t="s">
        <v>2978</v>
      </c>
      <c r="B688" s="1" t="e">
        <f>VLOOKUP(A688,'SCO 2020'!$A$2:$C$2975,3,0)</f>
        <v>#N/A</v>
      </c>
    </row>
    <row r="689" spans="1:2" x14ac:dyDescent="0.25">
      <c r="A689" s="12" t="s">
        <v>2981</v>
      </c>
      <c r="B689" s="1" t="e">
        <f>VLOOKUP(A689,'SCO 2020'!$A$2:$C$2975,3,0)</f>
        <v>#N/A</v>
      </c>
    </row>
    <row r="690" spans="1:2" x14ac:dyDescent="0.25">
      <c r="A690" s="12" t="s">
        <v>2982</v>
      </c>
      <c r="B690" s="1" t="e">
        <f>VLOOKUP(A690,'SCO 2020'!$A$2:$C$2975,3,0)</f>
        <v>#N/A</v>
      </c>
    </row>
    <row r="691" spans="1:2" x14ac:dyDescent="0.25">
      <c r="A691" s="12" t="s">
        <v>2983</v>
      </c>
      <c r="B691" s="1" t="e">
        <f>VLOOKUP(A691,'SCO 2020'!$A$2:$C$2975,3,0)</f>
        <v>#N/A</v>
      </c>
    </row>
    <row r="692" spans="1:2" x14ac:dyDescent="0.25">
      <c r="A692" s="12" t="s">
        <v>2984</v>
      </c>
      <c r="B692" s="1" t="e">
        <f>VLOOKUP(A692,'SCO 2020'!$A$2:$C$2975,3,0)</f>
        <v>#N/A</v>
      </c>
    </row>
    <row r="693" spans="1:2" x14ac:dyDescent="0.25">
      <c r="A693" s="12" t="s">
        <v>1393</v>
      </c>
      <c r="B693" s="1" t="str">
        <f>VLOOKUP(A693,'SCO 2020'!$A$2:$C$2975,3,0)</f>
        <v>O</v>
      </c>
    </row>
    <row r="694" spans="1:2" x14ac:dyDescent="0.25">
      <c r="A694" s="12" t="s">
        <v>3089</v>
      </c>
      <c r="B694" s="1" t="e">
        <f>VLOOKUP(A694,'SCO 2020'!$A$2:$C$2975,3,0)</f>
        <v>#N/A</v>
      </c>
    </row>
    <row r="695" spans="1:2" x14ac:dyDescent="0.25">
      <c r="A695" s="12" t="s">
        <v>3090</v>
      </c>
      <c r="B695" s="1" t="e">
        <f>VLOOKUP(A695,'SCO 2020'!$A$2:$C$2975,3,0)</f>
        <v>#N/A</v>
      </c>
    </row>
    <row r="696" spans="1:2" x14ac:dyDescent="0.25">
      <c r="A696" s="12" t="s">
        <v>3091</v>
      </c>
      <c r="B696" s="1" t="e">
        <f>VLOOKUP(A696,'SCO 2020'!$A$2:$C$2975,3,0)</f>
        <v>#N/A</v>
      </c>
    </row>
    <row r="697" spans="1:2" x14ac:dyDescent="0.25">
      <c r="A697" s="12" t="s">
        <v>1416</v>
      </c>
      <c r="B697" s="1" t="str">
        <f>VLOOKUP(A697,'SCO 2020'!$A$2:$C$2975,3,0)</f>
        <v>O</v>
      </c>
    </row>
    <row r="698" spans="1:2" x14ac:dyDescent="0.25">
      <c r="A698" s="12" t="s">
        <v>2985</v>
      </c>
      <c r="B698" s="1" t="e">
        <f>VLOOKUP(A698,'SCO 2020'!$A$2:$C$2975,3,0)</f>
        <v>#N/A</v>
      </c>
    </row>
    <row r="699" spans="1:2" x14ac:dyDescent="0.25">
      <c r="A699" s="12" t="s">
        <v>2986</v>
      </c>
      <c r="B699" s="1" t="e">
        <f>VLOOKUP(A699,'SCO 2020'!$A$2:$C$2975,3,0)</f>
        <v>#N/A</v>
      </c>
    </row>
    <row r="700" spans="1:2" x14ac:dyDescent="0.25">
      <c r="A700" s="12" t="s">
        <v>2987</v>
      </c>
      <c r="B700" s="1" t="e">
        <f>VLOOKUP(A700,'SCO 2020'!$A$2:$C$2975,3,0)</f>
        <v>#N/A</v>
      </c>
    </row>
    <row r="701" spans="1:2" x14ac:dyDescent="0.25">
      <c r="A701" s="12" t="s">
        <v>2988</v>
      </c>
      <c r="B701" s="1" t="e">
        <f>VLOOKUP(A701,'SCO 2020'!$A$2:$C$2975,3,0)</f>
        <v>#N/A</v>
      </c>
    </row>
    <row r="702" spans="1:2" x14ac:dyDescent="0.25">
      <c r="A702" s="12" t="s">
        <v>2989</v>
      </c>
      <c r="B702" s="1" t="e">
        <f>VLOOKUP(A702,'SCO 2020'!$A$2:$C$2975,3,0)</f>
        <v>#N/A</v>
      </c>
    </row>
    <row r="703" spans="1:2" x14ac:dyDescent="0.25">
      <c r="A703" s="12" t="s">
        <v>2990</v>
      </c>
      <c r="B703" s="1" t="e">
        <f>VLOOKUP(A703,'SCO 2020'!$A$2:$C$2975,3,0)</f>
        <v>#N/A</v>
      </c>
    </row>
    <row r="704" spans="1:2" x14ac:dyDescent="0.25">
      <c r="A704" s="12" t="s">
        <v>2991</v>
      </c>
      <c r="B704" s="1" t="e">
        <f>VLOOKUP(A704,'SCO 2020'!$A$2:$C$2975,3,0)</f>
        <v>#N/A</v>
      </c>
    </row>
    <row r="705" spans="1:2" x14ac:dyDescent="0.25">
      <c r="A705" s="12" t="s">
        <v>2992</v>
      </c>
      <c r="B705" s="1" t="e">
        <f>VLOOKUP(A705,'SCO 2020'!$A$2:$C$2975,3,0)</f>
        <v>#N/A</v>
      </c>
    </row>
    <row r="706" spans="1:2" x14ac:dyDescent="0.25">
      <c r="A706" s="12" t="s">
        <v>2993</v>
      </c>
      <c r="B706" s="1" t="e">
        <f>VLOOKUP(A706,'SCO 2020'!$A$2:$C$2975,3,0)</f>
        <v>#N/A</v>
      </c>
    </row>
    <row r="707" spans="1:2" x14ac:dyDescent="0.25">
      <c r="A707" s="12" t="s">
        <v>2994</v>
      </c>
      <c r="B707" s="1" t="e">
        <f>VLOOKUP(A707,'SCO 2020'!$A$2:$C$2975,3,0)</f>
        <v>#N/A</v>
      </c>
    </row>
    <row r="708" spans="1:2" x14ac:dyDescent="0.25">
      <c r="A708" s="12" t="s">
        <v>3361</v>
      </c>
      <c r="B708" s="1" t="e">
        <f>VLOOKUP(A708,'SCO 2020'!$A$2:$C$2975,3,0)</f>
        <v>#N/A</v>
      </c>
    </row>
    <row r="709" spans="1:2" x14ac:dyDescent="0.25">
      <c r="B709" s="1" t="e">
        <f>VLOOKUP(A709,'SCO 2020'!$A$2:$C$2975,3,0)</f>
        <v>#N/A</v>
      </c>
    </row>
    <row r="710" spans="1:2" x14ac:dyDescent="0.25">
      <c r="B710" s="1" t="e">
        <f>VLOOKUP(A710,'SCO 2020'!$A$2:$C$2975,3,0)</f>
        <v>#N/A</v>
      </c>
    </row>
    <row r="711" spans="1:2" x14ac:dyDescent="0.25">
      <c r="B711" s="1" t="e">
        <f>VLOOKUP(A711,'SCO 2020'!$A$2:$C$2975,3,0)</f>
        <v>#N/A</v>
      </c>
    </row>
    <row r="712" spans="1:2" x14ac:dyDescent="0.25">
      <c r="B712" s="1" t="e">
        <f>VLOOKUP(A712,'SCO 2020'!$A$2:$C$2975,3,0)</f>
        <v>#N/A</v>
      </c>
    </row>
    <row r="713" spans="1:2" x14ac:dyDescent="0.25">
      <c r="B713" s="1" t="e">
        <f>VLOOKUP(A713,'SCO 2020'!$A$2:$C$2975,3,0)</f>
        <v>#N/A</v>
      </c>
    </row>
    <row r="714" spans="1:2" x14ac:dyDescent="0.25">
      <c r="B714" s="1" t="e">
        <f>VLOOKUP(A714,'SCO 2020'!$A$2:$C$2975,3,0)</f>
        <v>#N/A</v>
      </c>
    </row>
    <row r="715" spans="1:2" x14ac:dyDescent="0.25">
      <c r="B715" s="1" t="e">
        <f>VLOOKUP(A715,'SCO 2020'!$A$2:$C$2975,3,0)</f>
        <v>#N/A</v>
      </c>
    </row>
    <row r="716" spans="1:2" x14ac:dyDescent="0.25">
      <c r="B716" s="1" t="e">
        <f>VLOOKUP(A716,'SCO 2020'!$A$2:$C$2975,3,0)</f>
        <v>#N/A</v>
      </c>
    </row>
    <row r="717" spans="1:2" x14ac:dyDescent="0.25">
      <c r="B717" s="1" t="e">
        <f>VLOOKUP(A717,'SCO 2020'!$A$2:$C$2975,3,0)</f>
        <v>#N/A</v>
      </c>
    </row>
    <row r="718" spans="1:2" x14ac:dyDescent="0.25">
      <c r="B718" s="1" t="e">
        <f>VLOOKUP(A718,'SCO 2020'!$A$2:$C$2975,3,0)</f>
        <v>#N/A</v>
      </c>
    </row>
    <row r="719" spans="1:2" x14ac:dyDescent="0.25">
      <c r="B719" s="1" t="e">
        <f>VLOOKUP(A719,'SCO 2020'!$A$2:$C$2975,3,0)</f>
        <v>#N/A</v>
      </c>
    </row>
    <row r="720" spans="1:2" x14ac:dyDescent="0.25">
      <c r="B720" s="1" t="e">
        <f>VLOOKUP(A720,'SCO 2020'!$A$2:$C$2975,3,0)</f>
        <v>#N/A</v>
      </c>
    </row>
    <row r="721" spans="2:2" x14ac:dyDescent="0.25">
      <c r="B721" s="1" t="e">
        <f>VLOOKUP(A721,'SCO 2020'!$A$2:$C$2975,3,0)</f>
        <v>#N/A</v>
      </c>
    </row>
    <row r="722" spans="2:2" x14ac:dyDescent="0.25">
      <c r="B722" s="1" t="e">
        <f>VLOOKUP(A722,'SCO 2020'!$A$2:$C$2975,3,0)</f>
        <v>#N/A</v>
      </c>
    </row>
    <row r="723" spans="2:2" x14ac:dyDescent="0.25">
      <c r="B723" s="1" t="e">
        <f>VLOOKUP(A723,'SCO 2020'!$A$2:$C$2975,3,0)</f>
        <v>#N/A</v>
      </c>
    </row>
    <row r="724" spans="2:2" x14ac:dyDescent="0.25">
      <c r="B724" s="1" t="e">
        <f>VLOOKUP(A724,'SCO 2020'!$A$2:$C$2975,3,0)</f>
        <v>#N/A</v>
      </c>
    </row>
    <row r="725" spans="2:2" x14ac:dyDescent="0.25">
      <c r="B725" s="1" t="e">
        <f>VLOOKUP(A725,'SCO 2020'!$A$2:$C$2975,3,0)</f>
        <v>#N/A</v>
      </c>
    </row>
    <row r="726" spans="2:2" x14ac:dyDescent="0.25">
      <c r="B726" s="1" t="e">
        <f>VLOOKUP(A726,'SCO 2020'!$A$2:$C$2975,3,0)</f>
        <v>#N/A</v>
      </c>
    </row>
    <row r="727" spans="2:2" x14ac:dyDescent="0.25">
      <c r="B727" s="1" t="e">
        <f>VLOOKUP(A727,'SCO 2020'!$A$2:$C$2975,3,0)</f>
        <v>#N/A</v>
      </c>
    </row>
    <row r="728" spans="2:2" x14ac:dyDescent="0.25">
      <c r="B728" s="1" t="e">
        <f>VLOOKUP(A728,'SCO 2020'!$A$2:$C$2975,3,0)</f>
        <v>#N/A</v>
      </c>
    </row>
    <row r="729" spans="2:2" x14ac:dyDescent="0.25">
      <c r="B729" s="1" t="e">
        <f>VLOOKUP(A729,'SCO 2020'!$A$2:$C$2975,3,0)</f>
        <v>#N/A</v>
      </c>
    </row>
    <row r="730" spans="2:2" x14ac:dyDescent="0.25">
      <c r="B730" s="1" t="e">
        <f>VLOOKUP(A730,'SCO 2020'!$A$2:$C$2975,3,0)</f>
        <v>#N/A</v>
      </c>
    </row>
    <row r="731" spans="2:2" x14ac:dyDescent="0.25">
      <c r="B731" s="1" t="e">
        <f>VLOOKUP(A731,'SCO 2020'!$A$2:$C$2975,3,0)</f>
        <v>#N/A</v>
      </c>
    </row>
    <row r="732" spans="2:2" x14ac:dyDescent="0.25">
      <c r="B732" s="1" t="e">
        <f>VLOOKUP(A732,'SCO 2020'!$A$2:$C$2975,3,0)</f>
        <v>#N/A</v>
      </c>
    </row>
    <row r="733" spans="2:2" x14ac:dyDescent="0.25">
      <c r="B733" s="1" t="e">
        <f>VLOOKUP(A733,'SCO 2020'!$A$2:$C$2975,3,0)</f>
        <v>#N/A</v>
      </c>
    </row>
    <row r="734" spans="2:2" x14ac:dyDescent="0.25">
      <c r="B734" s="1" t="e">
        <f>VLOOKUP(A734,'SCO 2020'!$A$2:$C$2975,3,0)</f>
        <v>#N/A</v>
      </c>
    </row>
    <row r="735" spans="2:2" x14ac:dyDescent="0.25">
      <c r="B735" s="1" t="e">
        <f>VLOOKUP(A735,'SCO 2020'!$A$2:$C$2975,3,0)</f>
        <v>#N/A</v>
      </c>
    </row>
    <row r="736" spans="2:2" x14ac:dyDescent="0.25">
      <c r="B736" s="1" t="e">
        <f>VLOOKUP(A736,'SCO 2020'!$A$2:$C$2975,3,0)</f>
        <v>#N/A</v>
      </c>
    </row>
    <row r="737" spans="2:2" x14ac:dyDescent="0.25">
      <c r="B737" s="1" t="e">
        <f>VLOOKUP(A737,'SCO 2020'!$A$2:$C$2975,3,0)</f>
        <v>#N/A</v>
      </c>
    </row>
    <row r="738" spans="2:2" x14ac:dyDescent="0.25">
      <c r="B738" s="1" t="e">
        <f>VLOOKUP(A738,'SCO 2020'!$A$2:$C$2975,3,0)</f>
        <v>#N/A</v>
      </c>
    </row>
    <row r="739" spans="2:2" x14ac:dyDescent="0.25">
      <c r="B739" s="1" t="e">
        <f>VLOOKUP(A739,'SCO 2020'!$A$2:$C$2975,3,0)</f>
        <v>#N/A</v>
      </c>
    </row>
    <row r="740" spans="2:2" x14ac:dyDescent="0.25">
      <c r="B740" s="1" t="e">
        <f>VLOOKUP(A740,'SCO 2020'!$A$2:$C$2975,3,0)</f>
        <v>#N/A</v>
      </c>
    </row>
    <row r="741" spans="2:2" x14ac:dyDescent="0.25">
      <c r="B741" s="1" t="e">
        <f>VLOOKUP(A741,'SCO 2020'!$A$2:$C$2975,3,0)</f>
        <v>#N/A</v>
      </c>
    </row>
    <row r="742" spans="2:2" x14ac:dyDescent="0.25">
      <c r="B742" s="1" t="e">
        <f>VLOOKUP(A742,'SCO 2020'!$A$2:$C$2975,3,0)</f>
        <v>#N/A</v>
      </c>
    </row>
    <row r="743" spans="2:2" x14ac:dyDescent="0.25">
      <c r="B743" s="1" t="e">
        <f>VLOOKUP(A743,'SCO 2020'!$A$2:$C$2975,3,0)</f>
        <v>#N/A</v>
      </c>
    </row>
    <row r="744" spans="2:2" x14ac:dyDescent="0.25">
      <c r="B744" s="1" t="e">
        <f>VLOOKUP(A744,'SCO 2020'!$A$2:$C$2975,3,0)</f>
        <v>#N/A</v>
      </c>
    </row>
    <row r="745" spans="2:2" x14ac:dyDescent="0.25">
      <c r="B745" s="1" t="e">
        <f>VLOOKUP(A745,'SCO 2020'!$A$2:$C$2975,3,0)</f>
        <v>#N/A</v>
      </c>
    </row>
    <row r="746" spans="2:2" x14ac:dyDescent="0.25">
      <c r="B746" s="1" t="e">
        <f>VLOOKUP(A746,'SCO 2020'!$A$2:$C$2975,3,0)</f>
        <v>#N/A</v>
      </c>
    </row>
    <row r="747" spans="2:2" x14ac:dyDescent="0.25">
      <c r="B747" s="1" t="e">
        <f>VLOOKUP(A747,'SCO 2020'!$A$2:$C$2975,3,0)</f>
        <v>#N/A</v>
      </c>
    </row>
    <row r="748" spans="2:2" x14ac:dyDescent="0.25">
      <c r="B748" s="1" t="e">
        <f>VLOOKUP(A748,'SCO 2020'!$A$2:$C$2975,3,0)</f>
        <v>#N/A</v>
      </c>
    </row>
    <row r="749" spans="2:2" x14ac:dyDescent="0.25">
      <c r="B749" s="1" t="e">
        <f>VLOOKUP(A749,'SCO 2020'!$A$2:$C$2975,3,0)</f>
        <v>#N/A</v>
      </c>
    </row>
    <row r="750" spans="2:2" x14ac:dyDescent="0.25">
      <c r="B750" s="1" t="e">
        <f>VLOOKUP(A750,'SCO 2020'!$A$2:$C$2975,3,0)</f>
        <v>#N/A</v>
      </c>
    </row>
    <row r="751" spans="2:2" x14ac:dyDescent="0.25">
      <c r="B751" s="1" t="e">
        <f>VLOOKUP(A751,'SCO 2020'!$A$2:$C$2975,3,0)</f>
        <v>#N/A</v>
      </c>
    </row>
    <row r="752" spans="2:2" x14ac:dyDescent="0.25">
      <c r="B752" s="1" t="e">
        <f>VLOOKUP(A752,'SCO 2020'!$A$2:$C$2975,3,0)</f>
        <v>#N/A</v>
      </c>
    </row>
    <row r="753" spans="2:2" x14ac:dyDescent="0.25">
      <c r="B753" s="1" t="e">
        <f>VLOOKUP(A753,'SCO 2020'!$A$2:$C$2975,3,0)</f>
        <v>#N/A</v>
      </c>
    </row>
    <row r="754" spans="2:2" x14ac:dyDescent="0.25">
      <c r="B754" s="1" t="e">
        <f>VLOOKUP(A754,'SCO 2020'!$A$2:$C$2975,3,0)</f>
        <v>#N/A</v>
      </c>
    </row>
    <row r="755" spans="2:2" x14ac:dyDescent="0.25">
      <c r="B755" s="1" t="e">
        <f>VLOOKUP(A755,'SCO 2020'!$A$2:$C$2975,3,0)</f>
        <v>#N/A</v>
      </c>
    </row>
    <row r="756" spans="2:2" x14ac:dyDescent="0.25">
      <c r="B756" s="1" t="e">
        <f>VLOOKUP(A756,'SCO 2020'!$A$2:$C$2975,3,0)</f>
        <v>#N/A</v>
      </c>
    </row>
    <row r="757" spans="2:2" x14ac:dyDescent="0.25">
      <c r="B757" s="1" t="e">
        <f>VLOOKUP(A757,'SCO 2020'!$A$2:$C$2975,3,0)</f>
        <v>#N/A</v>
      </c>
    </row>
    <row r="758" spans="2:2" x14ac:dyDescent="0.25">
      <c r="B758" s="1" t="e">
        <f>VLOOKUP(A758,'SCO 2020'!$A$2:$C$2975,3,0)</f>
        <v>#N/A</v>
      </c>
    </row>
    <row r="759" spans="2:2" x14ac:dyDescent="0.25">
      <c r="B759" s="1" t="e">
        <f>VLOOKUP(A759,'SCO 2020'!$A$2:$C$2975,3,0)</f>
        <v>#N/A</v>
      </c>
    </row>
    <row r="760" spans="2:2" x14ac:dyDescent="0.25">
      <c r="B760" s="1" t="e">
        <f>VLOOKUP(A760,'SCO 2020'!$A$2:$C$2975,3,0)</f>
        <v>#N/A</v>
      </c>
    </row>
    <row r="761" spans="2:2" x14ac:dyDescent="0.25">
      <c r="B761" s="1" t="e">
        <f>VLOOKUP(A761,'SCO 2020'!$A$2:$C$2975,3,0)</f>
        <v>#N/A</v>
      </c>
    </row>
    <row r="762" spans="2:2" x14ac:dyDescent="0.25">
      <c r="B762" s="1" t="e">
        <f>VLOOKUP(A762,'SCO 2020'!$A$2:$C$2975,3,0)</f>
        <v>#N/A</v>
      </c>
    </row>
    <row r="763" spans="2:2" x14ac:dyDescent="0.25">
      <c r="B763" s="1" t="e">
        <f>VLOOKUP(A763,'SCO 2020'!$A$2:$C$2975,3,0)</f>
        <v>#N/A</v>
      </c>
    </row>
    <row r="764" spans="2:2" x14ac:dyDescent="0.25">
      <c r="B764" s="1" t="e">
        <f>VLOOKUP(A764,'SCO 2020'!$A$2:$C$2975,3,0)</f>
        <v>#N/A</v>
      </c>
    </row>
    <row r="765" spans="2:2" x14ac:dyDescent="0.25">
      <c r="B765" s="1" t="e">
        <f>VLOOKUP(A765,'SCO 2020'!$A$2:$C$2975,3,0)</f>
        <v>#N/A</v>
      </c>
    </row>
    <row r="766" spans="2:2" x14ac:dyDescent="0.25">
      <c r="B766" s="1" t="e">
        <f>VLOOKUP(A766,'SCO 2020'!$A$2:$C$2975,3,0)</f>
        <v>#N/A</v>
      </c>
    </row>
    <row r="767" spans="2:2" x14ac:dyDescent="0.25">
      <c r="B767" s="1" t="e">
        <f>VLOOKUP(A767,'SCO 2020'!$A$2:$C$2975,3,0)</f>
        <v>#N/A</v>
      </c>
    </row>
    <row r="768" spans="2:2" x14ac:dyDescent="0.25">
      <c r="B768" s="1" t="e">
        <f>VLOOKUP(A768,'SCO 2020'!$A$2:$C$2975,3,0)</f>
        <v>#N/A</v>
      </c>
    </row>
    <row r="769" spans="2:2" x14ac:dyDescent="0.25">
      <c r="B769" s="1" t="e">
        <f>VLOOKUP(A769,'SCO 2020'!$A$2:$C$2975,3,0)</f>
        <v>#N/A</v>
      </c>
    </row>
    <row r="770" spans="2:2" x14ac:dyDescent="0.25">
      <c r="B770" s="1" t="e">
        <f>VLOOKUP(A770,'SCO 2020'!$A$2:$C$2975,3,0)</f>
        <v>#N/A</v>
      </c>
    </row>
    <row r="771" spans="2:2" x14ac:dyDescent="0.25">
      <c r="B771" s="1" t="e">
        <f>VLOOKUP(A771,'SCO 2020'!$A$2:$C$2975,3,0)</f>
        <v>#N/A</v>
      </c>
    </row>
    <row r="772" spans="2:2" x14ac:dyDescent="0.25">
      <c r="B772" s="1" t="e">
        <f>VLOOKUP(A772,'SCO 2020'!$A$2:$C$2975,3,0)</f>
        <v>#N/A</v>
      </c>
    </row>
    <row r="773" spans="2:2" x14ac:dyDescent="0.25">
      <c r="B773" s="1" t="e">
        <f>VLOOKUP(A773,'SCO 2020'!$A$2:$C$2975,3,0)</f>
        <v>#N/A</v>
      </c>
    </row>
    <row r="774" spans="2:2" x14ac:dyDescent="0.25">
      <c r="B774" s="1" t="e">
        <f>VLOOKUP(A774,'SCO 2020'!$A$2:$C$2975,3,0)</f>
        <v>#N/A</v>
      </c>
    </row>
    <row r="775" spans="2:2" x14ac:dyDescent="0.25">
      <c r="B775" s="1" t="e">
        <f>VLOOKUP(A775,'SCO 2020'!$A$2:$C$2975,3,0)</f>
        <v>#N/A</v>
      </c>
    </row>
    <row r="776" spans="2:2" x14ac:dyDescent="0.25">
      <c r="B776" s="1" t="e">
        <f>VLOOKUP(A776,'SCO 2020'!$A$2:$C$2975,3,0)</f>
        <v>#N/A</v>
      </c>
    </row>
    <row r="777" spans="2:2" x14ac:dyDescent="0.25">
      <c r="B777" s="1" t="e">
        <f>VLOOKUP(A777,'SCO 2020'!$A$2:$C$2975,3,0)</f>
        <v>#N/A</v>
      </c>
    </row>
    <row r="778" spans="2:2" x14ac:dyDescent="0.25">
      <c r="B778" s="1" t="e">
        <f>VLOOKUP(A778,'SCO 2020'!$A$2:$C$2975,3,0)</f>
        <v>#N/A</v>
      </c>
    </row>
    <row r="779" spans="2:2" x14ac:dyDescent="0.25">
      <c r="B779" s="1" t="e">
        <f>VLOOKUP(A779,'SCO 2020'!$A$2:$C$2975,3,0)</f>
        <v>#N/A</v>
      </c>
    </row>
    <row r="780" spans="2:2" x14ac:dyDescent="0.25">
      <c r="B780" s="1" t="e">
        <f>VLOOKUP(A780,'SCO 2020'!$A$2:$C$2975,3,0)</f>
        <v>#N/A</v>
      </c>
    </row>
    <row r="781" spans="2:2" x14ac:dyDescent="0.25">
      <c r="B781" s="1" t="e">
        <f>VLOOKUP(A781,'SCO 2020'!$A$2:$C$2975,3,0)</f>
        <v>#N/A</v>
      </c>
    </row>
    <row r="782" spans="2:2" x14ac:dyDescent="0.25">
      <c r="B782" s="1" t="e">
        <f>VLOOKUP(A782,'SCO 2020'!$A$2:$C$2975,3,0)</f>
        <v>#N/A</v>
      </c>
    </row>
    <row r="783" spans="2:2" x14ac:dyDescent="0.25">
      <c r="B783" s="1" t="e">
        <f>VLOOKUP(A783,'SCO 2020'!$A$2:$C$2975,3,0)</f>
        <v>#N/A</v>
      </c>
    </row>
    <row r="784" spans="2:2" x14ac:dyDescent="0.25">
      <c r="B784" s="1" t="e">
        <f>VLOOKUP(A784,'SCO 2020'!$A$2:$C$2975,3,0)</f>
        <v>#N/A</v>
      </c>
    </row>
    <row r="785" spans="2:2" x14ac:dyDescent="0.25">
      <c r="B785" s="1" t="e">
        <f>VLOOKUP(A785,'SCO 2020'!$A$2:$C$2975,3,0)</f>
        <v>#N/A</v>
      </c>
    </row>
    <row r="786" spans="2:2" x14ac:dyDescent="0.25">
      <c r="B786" s="1" t="e">
        <f>VLOOKUP(A786,'SCO 2020'!$A$2:$C$2975,3,0)</f>
        <v>#N/A</v>
      </c>
    </row>
    <row r="787" spans="2:2" x14ac:dyDescent="0.25">
      <c r="B787" s="1" t="e">
        <f>VLOOKUP(A787,'SCO 2020'!$A$2:$C$2975,3,0)</f>
        <v>#N/A</v>
      </c>
    </row>
    <row r="788" spans="2:2" x14ac:dyDescent="0.25">
      <c r="B788" s="1" t="e">
        <f>VLOOKUP(A788,'SCO 2020'!$A$2:$C$2975,3,0)</f>
        <v>#N/A</v>
      </c>
    </row>
    <row r="789" spans="2:2" x14ac:dyDescent="0.25">
      <c r="B789" s="1" t="e">
        <f>VLOOKUP(A789,'SCO 2020'!$A$2:$C$2975,3,0)</f>
        <v>#N/A</v>
      </c>
    </row>
    <row r="790" spans="2:2" x14ac:dyDescent="0.25">
      <c r="B790" s="1" t="e">
        <f>VLOOKUP(A790,'SCO 2020'!$A$2:$C$2975,3,0)</f>
        <v>#N/A</v>
      </c>
    </row>
    <row r="791" spans="2:2" x14ac:dyDescent="0.25">
      <c r="B791" s="1" t="e">
        <f>VLOOKUP(A791,'SCO 2020'!$A$2:$C$2975,3,0)</f>
        <v>#N/A</v>
      </c>
    </row>
    <row r="792" spans="2:2" x14ac:dyDescent="0.25">
      <c r="B792" s="1" t="e">
        <f>VLOOKUP(A792,'SCO 2020'!$A$2:$C$2975,3,0)</f>
        <v>#N/A</v>
      </c>
    </row>
    <row r="793" spans="2:2" x14ac:dyDescent="0.25">
      <c r="B793" s="1" t="e">
        <f>VLOOKUP(A793,'SCO 2020'!$A$2:$C$2975,3,0)</f>
        <v>#N/A</v>
      </c>
    </row>
    <row r="794" spans="2:2" x14ac:dyDescent="0.25">
      <c r="B794" s="1" t="e">
        <f>VLOOKUP(A794,'SCO 2020'!$A$2:$C$2975,3,0)</f>
        <v>#N/A</v>
      </c>
    </row>
    <row r="795" spans="2:2" x14ac:dyDescent="0.25">
      <c r="B795" s="1" t="e">
        <f>VLOOKUP(A795,'SCO 2020'!$A$2:$C$2975,3,0)</f>
        <v>#N/A</v>
      </c>
    </row>
    <row r="796" spans="2:2" x14ac:dyDescent="0.25">
      <c r="B796" s="1" t="e">
        <f>VLOOKUP(A796,'SCO 2020'!$A$2:$C$2975,3,0)</f>
        <v>#N/A</v>
      </c>
    </row>
    <row r="797" spans="2:2" x14ac:dyDescent="0.25">
      <c r="B797" s="1" t="e">
        <f>VLOOKUP(A797,'SCO 2020'!$A$2:$C$2975,3,0)</f>
        <v>#N/A</v>
      </c>
    </row>
    <row r="798" spans="2:2" x14ac:dyDescent="0.25">
      <c r="B798" s="1" t="e">
        <f>VLOOKUP(A798,'SCO 2020'!$A$2:$C$2975,3,0)</f>
        <v>#N/A</v>
      </c>
    </row>
    <row r="799" spans="2:2" x14ac:dyDescent="0.25">
      <c r="B799" s="1" t="e">
        <f>VLOOKUP(A799,'SCO 2020'!$A$2:$C$2975,3,0)</f>
        <v>#N/A</v>
      </c>
    </row>
    <row r="800" spans="2:2" x14ac:dyDescent="0.25">
      <c r="B800" s="1" t="e">
        <f>VLOOKUP(A800,'SCO 2020'!$A$2:$C$2975,3,0)</f>
        <v>#N/A</v>
      </c>
    </row>
    <row r="801" spans="2:2" x14ac:dyDescent="0.25">
      <c r="B801" s="1" t="e">
        <f>VLOOKUP(A801,'SCO 2020'!$A$2:$C$2975,3,0)</f>
        <v>#N/A</v>
      </c>
    </row>
    <row r="802" spans="2:2" x14ac:dyDescent="0.25">
      <c r="B802" s="1" t="e">
        <f>VLOOKUP(A802,'SCO 2020'!$A$2:$C$2975,3,0)</f>
        <v>#N/A</v>
      </c>
    </row>
    <row r="803" spans="2:2" x14ac:dyDescent="0.25">
      <c r="B803" s="1" t="e">
        <f>VLOOKUP(A803,'SCO 2020'!$A$2:$C$2975,3,0)</f>
        <v>#N/A</v>
      </c>
    </row>
    <row r="804" spans="2:2" x14ac:dyDescent="0.25">
      <c r="B804" s="1" t="e">
        <f>VLOOKUP(A804,'SCO 2020'!$A$2:$C$2975,3,0)</f>
        <v>#N/A</v>
      </c>
    </row>
    <row r="805" spans="2:2" x14ac:dyDescent="0.25">
      <c r="B805" s="1" t="e">
        <f>VLOOKUP(A805,'SCO 2020'!$A$2:$C$2975,3,0)</f>
        <v>#N/A</v>
      </c>
    </row>
    <row r="806" spans="2:2" x14ac:dyDescent="0.25">
      <c r="B806" s="1" t="e">
        <f>VLOOKUP(A806,'SCO 2020'!$A$2:$C$2975,3,0)</f>
        <v>#N/A</v>
      </c>
    </row>
    <row r="807" spans="2:2" x14ac:dyDescent="0.25">
      <c r="B807" s="1" t="e">
        <f>VLOOKUP(A807,'SCO 2020'!$A$2:$C$2975,3,0)</f>
        <v>#N/A</v>
      </c>
    </row>
    <row r="808" spans="2:2" x14ac:dyDescent="0.25">
      <c r="B808" s="1" t="e">
        <f>VLOOKUP(A808,'SCO 2020'!$A$2:$C$2975,3,0)</f>
        <v>#N/A</v>
      </c>
    </row>
    <row r="809" spans="2:2" x14ac:dyDescent="0.25">
      <c r="B809" s="1" t="e">
        <f>VLOOKUP(A809,'SCO 2020'!$A$2:$C$2975,3,0)</f>
        <v>#N/A</v>
      </c>
    </row>
    <row r="810" spans="2:2" x14ac:dyDescent="0.25">
      <c r="B810" s="1" t="e">
        <f>VLOOKUP(A810,'SCO 2020'!$A$2:$C$2975,3,0)</f>
        <v>#N/A</v>
      </c>
    </row>
    <row r="811" spans="2:2" x14ac:dyDescent="0.25">
      <c r="B811" s="1" t="e">
        <f>VLOOKUP(A811,'SCO 2020'!$A$2:$C$2975,3,0)</f>
        <v>#N/A</v>
      </c>
    </row>
    <row r="812" spans="2:2" x14ac:dyDescent="0.25">
      <c r="B812" s="1" t="e">
        <f>VLOOKUP(A812,'SCO 2020'!$A$2:$C$2975,3,0)</f>
        <v>#N/A</v>
      </c>
    </row>
    <row r="813" spans="2:2" x14ac:dyDescent="0.25">
      <c r="B813" s="1" t="e">
        <f>VLOOKUP(A813,'SCO 2020'!$A$2:$C$2975,3,0)</f>
        <v>#N/A</v>
      </c>
    </row>
    <row r="814" spans="2:2" x14ac:dyDescent="0.25">
      <c r="B814" s="1" t="e">
        <f>VLOOKUP(A814,'SCO 2020'!$A$2:$C$2975,3,0)</f>
        <v>#N/A</v>
      </c>
    </row>
    <row r="815" spans="2:2" x14ac:dyDescent="0.25">
      <c r="B815" s="1" t="e">
        <f>VLOOKUP(A815,'SCO 2020'!$A$2:$C$2975,3,0)</f>
        <v>#N/A</v>
      </c>
    </row>
    <row r="816" spans="2:2" x14ac:dyDescent="0.25">
      <c r="B816" s="1" t="e">
        <f>VLOOKUP(A816,'SCO 2020'!$A$2:$C$2975,3,0)</f>
        <v>#N/A</v>
      </c>
    </row>
    <row r="817" spans="2:2" x14ac:dyDescent="0.25">
      <c r="B817" s="1" t="e">
        <f>VLOOKUP(A817,'SCO 2020'!$A$2:$C$2975,3,0)</f>
        <v>#N/A</v>
      </c>
    </row>
    <row r="818" spans="2:2" x14ac:dyDescent="0.25">
      <c r="B818" s="1" t="e">
        <f>VLOOKUP(A818,'SCO 2020'!$A$2:$C$2975,3,0)</f>
        <v>#N/A</v>
      </c>
    </row>
    <row r="819" spans="2:2" x14ac:dyDescent="0.25">
      <c r="B819" s="1" t="e">
        <f>VLOOKUP(A819,'SCO 2020'!$A$2:$C$2975,3,0)</f>
        <v>#N/A</v>
      </c>
    </row>
    <row r="820" spans="2:2" x14ac:dyDescent="0.25">
      <c r="B820" s="1" t="e">
        <f>VLOOKUP(A820,'SCO 2020'!$A$2:$C$2975,3,0)</f>
        <v>#N/A</v>
      </c>
    </row>
    <row r="821" spans="2:2" x14ac:dyDescent="0.25">
      <c r="B821" s="1" t="e">
        <f>VLOOKUP(A821,'SCO 2020'!$A$2:$C$2975,3,0)</f>
        <v>#N/A</v>
      </c>
    </row>
    <row r="822" spans="2:2" x14ac:dyDescent="0.25">
      <c r="B822" s="1" t="e">
        <f>VLOOKUP(A822,'SCO 2020'!$A$2:$C$2975,3,0)</f>
        <v>#N/A</v>
      </c>
    </row>
    <row r="823" spans="2:2" x14ac:dyDescent="0.25">
      <c r="B823" s="1" t="e">
        <f>VLOOKUP(A823,'SCO 2020'!$A$2:$C$2975,3,0)</f>
        <v>#N/A</v>
      </c>
    </row>
    <row r="824" spans="2:2" x14ac:dyDescent="0.25">
      <c r="B824" s="1" t="e">
        <f>VLOOKUP(A824,'SCO 2020'!$A$2:$C$2975,3,0)</f>
        <v>#N/A</v>
      </c>
    </row>
    <row r="825" spans="2:2" x14ac:dyDescent="0.25">
      <c r="B825" s="1" t="e">
        <f>VLOOKUP(A825,'SCO 2020'!$A$2:$C$2975,3,0)</f>
        <v>#N/A</v>
      </c>
    </row>
    <row r="826" spans="2:2" x14ac:dyDescent="0.25">
      <c r="B826" s="1" t="e">
        <f>VLOOKUP(A826,'SCO 2020'!$A$2:$C$2975,3,0)</f>
        <v>#N/A</v>
      </c>
    </row>
    <row r="827" spans="2:2" x14ac:dyDescent="0.25">
      <c r="B827" s="1" t="e">
        <f>VLOOKUP(A827,'SCO 2020'!$A$2:$C$2975,3,0)</f>
        <v>#N/A</v>
      </c>
    </row>
    <row r="828" spans="2:2" x14ac:dyDescent="0.25">
      <c r="B828" s="1" t="e">
        <f>VLOOKUP(A828,'SCO 2020'!$A$2:$C$2975,3,0)</f>
        <v>#N/A</v>
      </c>
    </row>
    <row r="829" spans="2:2" x14ac:dyDescent="0.25">
      <c r="B829" s="1" t="e">
        <f>VLOOKUP(A829,'SCO 2020'!$A$2:$C$2975,3,0)</f>
        <v>#N/A</v>
      </c>
    </row>
    <row r="830" spans="2:2" x14ac:dyDescent="0.25">
      <c r="B830" s="1" t="e">
        <f>VLOOKUP(A830,'SCO 2020'!$A$2:$C$2975,3,0)</f>
        <v>#N/A</v>
      </c>
    </row>
    <row r="831" spans="2:2" x14ac:dyDescent="0.25">
      <c r="B831" s="1" t="e">
        <f>VLOOKUP(A831,'SCO 2020'!$A$2:$C$2975,3,0)</f>
        <v>#N/A</v>
      </c>
    </row>
    <row r="832" spans="2:2" x14ac:dyDescent="0.25">
      <c r="B832" s="1" t="e">
        <f>VLOOKUP(A832,'SCO 2020'!$A$2:$C$2975,3,0)</f>
        <v>#N/A</v>
      </c>
    </row>
    <row r="833" spans="2:2" x14ac:dyDescent="0.25">
      <c r="B833" s="1" t="e">
        <f>VLOOKUP(A833,'SCO 2020'!$A$2:$C$2975,3,0)</f>
        <v>#N/A</v>
      </c>
    </row>
    <row r="834" spans="2:2" x14ac:dyDescent="0.25">
      <c r="B834" s="1" t="e">
        <f>VLOOKUP(A834,'SCO 2020'!$A$2:$C$2975,3,0)</f>
        <v>#N/A</v>
      </c>
    </row>
    <row r="835" spans="2:2" x14ac:dyDescent="0.25">
      <c r="B835" s="1" t="e">
        <f>VLOOKUP(A835,'SCO 2020'!$A$2:$C$2975,3,0)</f>
        <v>#N/A</v>
      </c>
    </row>
    <row r="836" spans="2:2" x14ac:dyDescent="0.25">
      <c r="B836" s="1" t="e">
        <f>VLOOKUP(A836,'SCO 2020'!$A$2:$C$2975,3,0)</f>
        <v>#N/A</v>
      </c>
    </row>
    <row r="837" spans="2:2" x14ac:dyDescent="0.25">
      <c r="B837" s="1" t="e">
        <f>VLOOKUP(A837,'SCO 2020'!$A$2:$C$2975,3,0)</f>
        <v>#N/A</v>
      </c>
    </row>
    <row r="838" spans="2:2" x14ac:dyDescent="0.25">
      <c r="B838" s="1" t="e">
        <f>VLOOKUP(A838,'SCO 2020'!$A$2:$C$2975,3,0)</f>
        <v>#N/A</v>
      </c>
    </row>
    <row r="839" spans="2:2" x14ac:dyDescent="0.25">
      <c r="B839" s="1" t="e">
        <f>VLOOKUP(A839,'SCO 2020'!$A$2:$C$2975,3,0)</f>
        <v>#N/A</v>
      </c>
    </row>
    <row r="840" spans="2:2" x14ac:dyDescent="0.25">
      <c r="B840" s="1" t="e">
        <f>VLOOKUP(A840,'SCO 2020'!$A$2:$C$2975,3,0)</f>
        <v>#N/A</v>
      </c>
    </row>
    <row r="841" spans="2:2" x14ac:dyDescent="0.25">
      <c r="B841" s="1" t="e">
        <f>VLOOKUP(A841,'SCO 2020'!$A$2:$C$2975,3,0)</f>
        <v>#N/A</v>
      </c>
    </row>
    <row r="842" spans="2:2" x14ac:dyDescent="0.25">
      <c r="B842" s="1" t="e">
        <f>VLOOKUP(A842,'SCO 2020'!$A$2:$C$2975,3,0)</f>
        <v>#N/A</v>
      </c>
    </row>
    <row r="843" spans="2:2" x14ac:dyDescent="0.25">
      <c r="B843" s="1" t="e">
        <f>VLOOKUP(A843,'SCO 2020'!$A$2:$C$2975,3,0)</f>
        <v>#N/A</v>
      </c>
    </row>
    <row r="844" spans="2:2" x14ac:dyDescent="0.25">
      <c r="B844" s="1" t="e">
        <f>VLOOKUP(A844,'SCO 2020'!$A$2:$C$2975,3,0)</f>
        <v>#N/A</v>
      </c>
    </row>
    <row r="845" spans="2:2" x14ac:dyDescent="0.25">
      <c r="B845" s="1" t="e">
        <f>VLOOKUP(A845,'SCO 2020'!$A$2:$C$2975,3,0)</f>
        <v>#N/A</v>
      </c>
    </row>
    <row r="846" spans="2:2" x14ac:dyDescent="0.25">
      <c r="B846" s="1" t="e">
        <f>VLOOKUP(A846,'SCO 2020'!$A$2:$C$2975,3,0)</f>
        <v>#N/A</v>
      </c>
    </row>
    <row r="847" spans="2:2" x14ac:dyDescent="0.25">
      <c r="B847" s="1" t="e">
        <f>VLOOKUP(A847,'SCO 2020'!$A$2:$C$2975,3,0)</f>
        <v>#N/A</v>
      </c>
    </row>
    <row r="848" spans="2:2" x14ac:dyDescent="0.25">
      <c r="B848" s="1" t="e">
        <f>VLOOKUP(A848,'SCO 2020'!$A$2:$C$2975,3,0)</f>
        <v>#N/A</v>
      </c>
    </row>
    <row r="849" spans="2:2" x14ac:dyDescent="0.25">
      <c r="B849" s="1" t="e">
        <f>VLOOKUP(A849,'SCO 2020'!$A$2:$C$2975,3,0)</f>
        <v>#N/A</v>
      </c>
    </row>
    <row r="850" spans="2:2" x14ac:dyDescent="0.25">
      <c r="B850" s="1" t="e">
        <f>VLOOKUP(A850,'SCO 2020'!$A$2:$C$2975,3,0)</f>
        <v>#N/A</v>
      </c>
    </row>
    <row r="851" spans="2:2" x14ac:dyDescent="0.25">
      <c r="B851" s="1" t="e">
        <f>VLOOKUP(A851,'SCO 2020'!$A$2:$C$2975,3,0)</f>
        <v>#N/A</v>
      </c>
    </row>
    <row r="852" spans="2:2" x14ac:dyDescent="0.25">
      <c r="B852" s="1" t="e">
        <f>VLOOKUP(A852,'SCO 2020'!$A$2:$C$2975,3,0)</f>
        <v>#N/A</v>
      </c>
    </row>
    <row r="853" spans="2:2" x14ac:dyDescent="0.25">
      <c r="B853" s="1" t="e">
        <f>VLOOKUP(A853,'SCO 2020'!$A$2:$C$2975,3,0)</f>
        <v>#N/A</v>
      </c>
    </row>
    <row r="854" spans="2:2" x14ac:dyDescent="0.25">
      <c r="B854" s="1" t="e">
        <f>VLOOKUP(A854,'SCO 2020'!$A$2:$C$2975,3,0)</f>
        <v>#N/A</v>
      </c>
    </row>
    <row r="855" spans="2:2" x14ac:dyDescent="0.25">
      <c r="B855" s="1" t="e">
        <f>VLOOKUP(A855,'SCO 2020'!$A$2:$C$2975,3,0)</f>
        <v>#N/A</v>
      </c>
    </row>
    <row r="856" spans="2:2" x14ac:dyDescent="0.25">
      <c r="B856" s="1" t="e">
        <f>VLOOKUP(A856,'SCO 2020'!$A$2:$C$2975,3,0)</f>
        <v>#N/A</v>
      </c>
    </row>
    <row r="857" spans="2:2" x14ac:dyDescent="0.25">
      <c r="B857" s="1" t="e">
        <f>VLOOKUP(A857,'SCO 2020'!$A$2:$C$2975,3,0)</f>
        <v>#N/A</v>
      </c>
    </row>
    <row r="858" spans="2:2" x14ac:dyDescent="0.25">
      <c r="B858" s="1" t="e">
        <f>VLOOKUP(A858,'SCO 2020'!$A$2:$C$2975,3,0)</f>
        <v>#N/A</v>
      </c>
    </row>
    <row r="859" spans="2:2" x14ac:dyDescent="0.25">
      <c r="B859" s="1" t="e">
        <f>VLOOKUP(A859,'SCO 2020'!$A$2:$C$2975,3,0)</f>
        <v>#N/A</v>
      </c>
    </row>
    <row r="860" spans="2:2" x14ac:dyDescent="0.25">
      <c r="B860" s="1" t="e">
        <f>VLOOKUP(A860,'SCO 2020'!$A$2:$C$2975,3,0)</f>
        <v>#N/A</v>
      </c>
    </row>
    <row r="861" spans="2:2" x14ac:dyDescent="0.25">
      <c r="B861" s="1" t="e">
        <f>VLOOKUP(A861,'SCO 2020'!$A$2:$C$2975,3,0)</f>
        <v>#N/A</v>
      </c>
    </row>
    <row r="862" spans="2:2" x14ac:dyDescent="0.25">
      <c r="B862" s="1" t="e">
        <f>VLOOKUP(A862,'SCO 2020'!$A$2:$C$2975,3,0)</f>
        <v>#N/A</v>
      </c>
    </row>
    <row r="863" spans="2:2" x14ac:dyDescent="0.25">
      <c r="B863" s="1" t="e">
        <f>VLOOKUP(A863,'SCO 2020'!$A$2:$C$2975,3,0)</f>
        <v>#N/A</v>
      </c>
    </row>
    <row r="864" spans="2:2" x14ac:dyDescent="0.25">
      <c r="B864" s="1" t="e">
        <f>VLOOKUP(A864,'SCO 2020'!$A$2:$C$2975,3,0)</f>
        <v>#N/A</v>
      </c>
    </row>
    <row r="865" spans="2:2" x14ac:dyDescent="0.25">
      <c r="B865" s="1" t="e">
        <f>VLOOKUP(A865,'SCO 2020'!$A$2:$C$2975,3,0)</f>
        <v>#N/A</v>
      </c>
    </row>
    <row r="866" spans="2:2" x14ac:dyDescent="0.25">
      <c r="B866" s="1" t="e">
        <f>VLOOKUP(A866,'SCO 2020'!$A$2:$C$2975,3,0)</f>
        <v>#N/A</v>
      </c>
    </row>
    <row r="867" spans="2:2" x14ac:dyDescent="0.25">
      <c r="B867" s="1" t="e">
        <f>VLOOKUP(A867,'SCO 2020'!$A$2:$C$2975,3,0)</f>
        <v>#N/A</v>
      </c>
    </row>
    <row r="868" spans="2:2" x14ac:dyDescent="0.25">
      <c r="B868" s="1" t="e">
        <f>VLOOKUP(A868,'SCO 2020'!$A$2:$C$2975,3,0)</f>
        <v>#N/A</v>
      </c>
    </row>
    <row r="869" spans="2:2" x14ac:dyDescent="0.25">
      <c r="B869" s="1" t="e">
        <f>VLOOKUP(A869,'SCO 2020'!$A$2:$C$2975,3,0)</f>
        <v>#N/A</v>
      </c>
    </row>
    <row r="870" spans="2:2" x14ac:dyDescent="0.25">
      <c r="B870" s="1" t="e">
        <f>VLOOKUP(A870,'SCO 2020'!$A$2:$C$2975,3,0)</f>
        <v>#N/A</v>
      </c>
    </row>
    <row r="871" spans="2:2" x14ac:dyDescent="0.25">
      <c r="B871" s="1" t="e">
        <f>VLOOKUP(A871,'SCO 2020'!$A$2:$C$2975,3,0)</f>
        <v>#N/A</v>
      </c>
    </row>
    <row r="872" spans="2:2" x14ac:dyDescent="0.25">
      <c r="B872" s="1" t="e">
        <f>VLOOKUP(A872,'SCO 2020'!$A$2:$C$2975,3,0)</f>
        <v>#N/A</v>
      </c>
    </row>
    <row r="873" spans="2:2" x14ac:dyDescent="0.25">
      <c r="B873" s="1" t="e">
        <f>VLOOKUP(A873,'SCO 2020'!$A$2:$C$2975,3,0)</f>
        <v>#N/A</v>
      </c>
    </row>
    <row r="874" spans="2:2" x14ac:dyDescent="0.25">
      <c r="B874" s="1" t="e">
        <f>VLOOKUP(A874,'SCO 2020'!$A$2:$C$2975,3,0)</f>
        <v>#N/A</v>
      </c>
    </row>
    <row r="875" spans="2:2" x14ac:dyDescent="0.25">
      <c r="B875" s="1" t="e">
        <f>VLOOKUP(A875,'SCO 2020'!$A$2:$C$2975,3,0)</f>
        <v>#N/A</v>
      </c>
    </row>
    <row r="876" spans="2:2" x14ac:dyDescent="0.25">
      <c r="B876" s="1" t="e">
        <f>VLOOKUP(A876,'SCO 2020'!$A$2:$C$2975,3,0)</f>
        <v>#N/A</v>
      </c>
    </row>
    <row r="877" spans="2:2" x14ac:dyDescent="0.25">
      <c r="B877" s="1" t="e">
        <f>VLOOKUP(A877,'SCO 2020'!$A$2:$C$2975,3,0)</f>
        <v>#N/A</v>
      </c>
    </row>
    <row r="878" spans="2:2" x14ac:dyDescent="0.25">
      <c r="B878" s="1" t="e">
        <f>VLOOKUP(A878,'SCO 2020'!$A$2:$C$2975,3,0)</f>
        <v>#N/A</v>
      </c>
    </row>
    <row r="879" spans="2:2" x14ac:dyDescent="0.25">
      <c r="B879" s="1" t="e">
        <f>VLOOKUP(A879,'SCO 2020'!$A$2:$C$2975,3,0)</f>
        <v>#N/A</v>
      </c>
    </row>
    <row r="880" spans="2:2" x14ac:dyDescent="0.25">
      <c r="B880" s="1" t="e">
        <f>VLOOKUP(A880,'SCO 2020'!$A$2:$C$2975,3,0)</f>
        <v>#N/A</v>
      </c>
    </row>
    <row r="881" spans="2:2" x14ac:dyDescent="0.25">
      <c r="B881" s="1" t="e">
        <f>VLOOKUP(A881,'SCO 2020'!$A$2:$C$2975,3,0)</f>
        <v>#N/A</v>
      </c>
    </row>
    <row r="882" spans="2:2" x14ac:dyDescent="0.25">
      <c r="B882" s="1" t="e">
        <f>VLOOKUP(A882,'SCO 2020'!$A$2:$C$2975,3,0)</f>
        <v>#N/A</v>
      </c>
    </row>
    <row r="883" spans="2:2" x14ac:dyDescent="0.25">
      <c r="B883" s="1" t="e">
        <f>VLOOKUP(A883,'SCO 2020'!$A$2:$C$2975,3,0)</f>
        <v>#N/A</v>
      </c>
    </row>
    <row r="884" spans="2:2" x14ac:dyDescent="0.25">
      <c r="B884" s="1" t="e">
        <f>VLOOKUP(A884,'SCO 2020'!$A$2:$C$2975,3,0)</f>
        <v>#N/A</v>
      </c>
    </row>
    <row r="885" spans="2:2" x14ac:dyDescent="0.25">
      <c r="B885" s="1" t="e">
        <f>VLOOKUP(A885,'SCO 2020'!$A$2:$C$2975,3,0)</f>
        <v>#N/A</v>
      </c>
    </row>
    <row r="886" spans="2:2" x14ac:dyDescent="0.25">
      <c r="B886" s="1" t="e">
        <f>VLOOKUP(A886,'SCO 2020'!$A$2:$C$2975,3,0)</f>
        <v>#N/A</v>
      </c>
    </row>
    <row r="887" spans="2:2" x14ac:dyDescent="0.25">
      <c r="B887" s="1" t="e">
        <f>VLOOKUP(A887,'SCO 2020'!$A$2:$C$2975,3,0)</f>
        <v>#N/A</v>
      </c>
    </row>
    <row r="888" spans="2:2" x14ac:dyDescent="0.25">
      <c r="B888" s="1" t="e">
        <f>VLOOKUP(A888,'SCO 2020'!$A$2:$C$2975,3,0)</f>
        <v>#N/A</v>
      </c>
    </row>
    <row r="889" spans="2:2" x14ac:dyDescent="0.25">
      <c r="B889" s="1" t="e">
        <f>VLOOKUP(A889,'SCO 2020'!$A$2:$C$2975,3,0)</f>
        <v>#N/A</v>
      </c>
    </row>
    <row r="890" spans="2:2" x14ac:dyDescent="0.25">
      <c r="B890" s="1" t="e">
        <f>VLOOKUP(A890,'SCO 2020'!$A$2:$C$2975,3,0)</f>
        <v>#N/A</v>
      </c>
    </row>
    <row r="891" spans="2:2" x14ac:dyDescent="0.25">
      <c r="B891" s="1" t="e">
        <f>VLOOKUP(A891,'SCO 2020'!$A$2:$C$2975,3,0)</f>
        <v>#N/A</v>
      </c>
    </row>
    <row r="892" spans="2:2" x14ac:dyDescent="0.25">
      <c r="B892" s="1" t="e">
        <f>VLOOKUP(A892,'SCO 2020'!$A$2:$C$2975,3,0)</f>
        <v>#N/A</v>
      </c>
    </row>
    <row r="893" spans="2:2" x14ac:dyDescent="0.25">
      <c r="B893" s="1" t="e">
        <f>VLOOKUP(A893,'SCO 2020'!$A$2:$C$2975,3,0)</f>
        <v>#N/A</v>
      </c>
    </row>
    <row r="894" spans="2:2" x14ac:dyDescent="0.25">
      <c r="B894" s="1" t="e">
        <f>VLOOKUP(A894,'SCO 2020'!$A$2:$C$2975,3,0)</f>
        <v>#N/A</v>
      </c>
    </row>
    <row r="895" spans="2:2" x14ac:dyDescent="0.25">
      <c r="B895" s="1" t="e">
        <f>VLOOKUP(A895,'SCO 2020'!$A$2:$C$2975,3,0)</f>
        <v>#N/A</v>
      </c>
    </row>
    <row r="896" spans="2:2" x14ac:dyDescent="0.25">
      <c r="B896" s="1" t="e">
        <f>VLOOKUP(A896,'SCO 2020'!$A$2:$C$2975,3,0)</f>
        <v>#N/A</v>
      </c>
    </row>
    <row r="897" spans="2:2" x14ac:dyDescent="0.25">
      <c r="B897" s="1" t="e">
        <f>VLOOKUP(A897,'SCO 2020'!$A$2:$C$2975,3,0)</f>
        <v>#N/A</v>
      </c>
    </row>
    <row r="898" spans="2:2" x14ac:dyDescent="0.25">
      <c r="B898" s="1" t="e">
        <f>VLOOKUP(A898,'SCO 2020'!$A$2:$C$2975,3,0)</f>
        <v>#N/A</v>
      </c>
    </row>
    <row r="899" spans="2:2" x14ac:dyDescent="0.25">
      <c r="B899" s="1" t="e">
        <f>VLOOKUP(A899,'SCO 2020'!$A$2:$C$2975,3,0)</f>
        <v>#N/A</v>
      </c>
    </row>
    <row r="900" spans="2:2" x14ac:dyDescent="0.25">
      <c r="B900" s="1" t="e">
        <f>VLOOKUP(A900,'SCO 2020'!$A$2:$C$2975,3,0)</f>
        <v>#N/A</v>
      </c>
    </row>
    <row r="901" spans="2:2" x14ac:dyDescent="0.25">
      <c r="B901" s="1" t="e">
        <f>VLOOKUP(A901,'SCO 2020'!$A$2:$C$2975,3,0)</f>
        <v>#N/A</v>
      </c>
    </row>
    <row r="902" spans="2:2" x14ac:dyDescent="0.25">
      <c r="B902" s="1" t="e">
        <f>VLOOKUP(A902,'SCO 2020'!$A$2:$C$2975,3,0)</f>
        <v>#N/A</v>
      </c>
    </row>
    <row r="903" spans="2:2" x14ac:dyDescent="0.25">
      <c r="B903" s="1" t="e">
        <f>VLOOKUP(A903,'SCO 2020'!$A$2:$C$2975,3,0)</f>
        <v>#N/A</v>
      </c>
    </row>
    <row r="904" spans="2:2" x14ac:dyDescent="0.25">
      <c r="B904" s="1" t="e">
        <f>VLOOKUP(A904,'SCO 2020'!$A$2:$C$2975,3,0)</f>
        <v>#N/A</v>
      </c>
    </row>
    <row r="905" spans="2:2" x14ac:dyDescent="0.25">
      <c r="B905" s="1" t="e">
        <f>VLOOKUP(A905,'SCO 2020'!$A$2:$C$2975,3,0)</f>
        <v>#N/A</v>
      </c>
    </row>
    <row r="906" spans="2:2" x14ac:dyDescent="0.25">
      <c r="B906" s="1" t="e">
        <f>VLOOKUP(A906,'SCO 2020'!$A$2:$C$2975,3,0)</f>
        <v>#N/A</v>
      </c>
    </row>
    <row r="907" spans="2:2" x14ac:dyDescent="0.25">
      <c r="B907" s="1" t="e">
        <f>VLOOKUP(A907,'SCO 2020'!$A$2:$C$2975,3,0)</f>
        <v>#N/A</v>
      </c>
    </row>
    <row r="908" spans="2:2" x14ac:dyDescent="0.25">
      <c r="B908" s="1" t="e">
        <f>VLOOKUP(A908,'SCO 2020'!$A$2:$C$2975,3,0)</f>
        <v>#N/A</v>
      </c>
    </row>
    <row r="909" spans="2:2" x14ac:dyDescent="0.25">
      <c r="B909" s="1" t="e">
        <f>VLOOKUP(A909,'SCO 2020'!$A$2:$C$2975,3,0)</f>
        <v>#N/A</v>
      </c>
    </row>
    <row r="910" spans="2:2" x14ac:dyDescent="0.25">
      <c r="B910" s="1" t="e">
        <f>VLOOKUP(A910,'SCO 2020'!$A$2:$C$2975,3,0)</f>
        <v>#N/A</v>
      </c>
    </row>
    <row r="911" spans="2:2" x14ac:dyDescent="0.25">
      <c r="B911" s="1" t="e">
        <f>VLOOKUP(A911,'SCO 2020'!$A$2:$C$2975,3,0)</f>
        <v>#N/A</v>
      </c>
    </row>
    <row r="912" spans="2:2" x14ac:dyDescent="0.25">
      <c r="B912" s="1" t="e">
        <f>VLOOKUP(A912,'SCO 2020'!$A$2:$C$2975,3,0)</f>
        <v>#N/A</v>
      </c>
    </row>
    <row r="913" spans="2:2" x14ac:dyDescent="0.25">
      <c r="B913" s="1" t="e">
        <f>VLOOKUP(A913,'SCO 2020'!$A$2:$C$2975,3,0)</f>
        <v>#N/A</v>
      </c>
    </row>
    <row r="914" spans="2:2" x14ac:dyDescent="0.25">
      <c r="B914" s="1" t="e">
        <f>VLOOKUP(A914,'SCO 2020'!$A$2:$C$2975,3,0)</f>
        <v>#N/A</v>
      </c>
    </row>
    <row r="915" spans="2:2" x14ac:dyDescent="0.25">
      <c r="B915" s="1" t="e">
        <f>VLOOKUP(A915,'SCO 2020'!$A$2:$C$2975,3,0)</f>
        <v>#N/A</v>
      </c>
    </row>
    <row r="916" spans="2:2" x14ac:dyDescent="0.25">
      <c r="B916" s="1" t="e">
        <f>VLOOKUP(A916,'SCO 2020'!$A$2:$C$2975,3,0)</f>
        <v>#N/A</v>
      </c>
    </row>
    <row r="917" spans="2:2" x14ac:dyDescent="0.25">
      <c r="B917" s="1" t="e">
        <f>VLOOKUP(A917,'SCO 2020'!$A$2:$C$2975,3,0)</f>
        <v>#N/A</v>
      </c>
    </row>
    <row r="918" spans="2:2" x14ac:dyDescent="0.25">
      <c r="B918" s="1" t="e">
        <f>VLOOKUP(A918,'SCO 2020'!$A$2:$C$2975,3,0)</f>
        <v>#N/A</v>
      </c>
    </row>
    <row r="919" spans="2:2" x14ac:dyDescent="0.25">
      <c r="B919" s="1" t="e">
        <f>VLOOKUP(A919,'SCO 2020'!$A$2:$C$2975,3,0)</f>
        <v>#N/A</v>
      </c>
    </row>
    <row r="920" spans="2:2" x14ac:dyDescent="0.25">
      <c r="B920" s="1" t="e">
        <f>VLOOKUP(A920,'SCO 2020'!$A$2:$C$2975,3,0)</f>
        <v>#N/A</v>
      </c>
    </row>
    <row r="921" spans="2:2" x14ac:dyDescent="0.25">
      <c r="B921" s="1" t="e">
        <f>VLOOKUP(A921,'SCO 2020'!$A$2:$C$2975,3,0)</f>
        <v>#N/A</v>
      </c>
    </row>
    <row r="922" spans="2:2" x14ac:dyDescent="0.25">
      <c r="B922" s="1" t="e">
        <f>VLOOKUP(A922,'SCO 2020'!$A$2:$C$2975,3,0)</f>
        <v>#N/A</v>
      </c>
    </row>
    <row r="923" spans="2:2" x14ac:dyDescent="0.25">
      <c r="B923" s="1" t="e">
        <f>VLOOKUP(A923,'SCO 2020'!$A$2:$C$2975,3,0)</f>
        <v>#N/A</v>
      </c>
    </row>
    <row r="924" spans="2:2" x14ac:dyDescent="0.25">
      <c r="B924" s="1" t="e">
        <f>VLOOKUP(A924,'SCO 2020'!$A$2:$C$2975,3,0)</f>
        <v>#N/A</v>
      </c>
    </row>
    <row r="925" spans="2:2" x14ac:dyDescent="0.25">
      <c r="B925" s="1" t="e">
        <f>VLOOKUP(A925,'SCO 2020'!$A$2:$C$2975,3,0)</f>
        <v>#N/A</v>
      </c>
    </row>
    <row r="926" spans="2:2" x14ac:dyDescent="0.25">
      <c r="B926" s="1" t="e">
        <f>VLOOKUP(A926,'SCO 2020'!$A$2:$C$2975,3,0)</f>
        <v>#N/A</v>
      </c>
    </row>
    <row r="927" spans="2:2" x14ac:dyDescent="0.25">
      <c r="B927" s="1" t="e">
        <f>VLOOKUP(A927,'SCO 2020'!$A$2:$C$2975,3,0)</f>
        <v>#N/A</v>
      </c>
    </row>
    <row r="928" spans="2:2" x14ac:dyDescent="0.25">
      <c r="B928" s="1" t="e">
        <f>VLOOKUP(A928,'SCO 2020'!$A$2:$C$2975,3,0)</f>
        <v>#N/A</v>
      </c>
    </row>
    <row r="929" spans="2:2" x14ac:dyDescent="0.25">
      <c r="B929" s="1" t="e">
        <f>VLOOKUP(A929,'SCO 2020'!$A$2:$C$2975,3,0)</f>
        <v>#N/A</v>
      </c>
    </row>
    <row r="930" spans="2:2" x14ac:dyDescent="0.25">
      <c r="B930" s="1" t="e">
        <f>VLOOKUP(A930,'SCO 2020'!$A$2:$C$2975,3,0)</f>
        <v>#N/A</v>
      </c>
    </row>
    <row r="931" spans="2:2" x14ac:dyDescent="0.25">
      <c r="B931" s="1" t="e">
        <f>VLOOKUP(A931,'SCO 2020'!$A$2:$C$2975,3,0)</f>
        <v>#N/A</v>
      </c>
    </row>
    <row r="932" spans="2:2" x14ac:dyDescent="0.25">
      <c r="B932" s="1" t="e">
        <f>VLOOKUP(A932,'SCO 2020'!$A$2:$C$2975,3,0)</f>
        <v>#N/A</v>
      </c>
    </row>
    <row r="933" spans="2:2" x14ac:dyDescent="0.25">
      <c r="B933" s="1" t="e">
        <f>VLOOKUP(A933,'SCO 2020'!$A$2:$C$2975,3,0)</f>
        <v>#N/A</v>
      </c>
    </row>
    <row r="934" spans="2:2" x14ac:dyDescent="0.25">
      <c r="B934" s="1" t="e">
        <f>VLOOKUP(A934,'SCO 2020'!$A$2:$C$2975,3,0)</f>
        <v>#N/A</v>
      </c>
    </row>
    <row r="935" spans="2:2" x14ac:dyDescent="0.25">
      <c r="B935" s="1" t="e">
        <f>VLOOKUP(A935,'SCO 2020'!$A$2:$C$2975,3,0)</f>
        <v>#N/A</v>
      </c>
    </row>
    <row r="936" spans="2:2" x14ac:dyDescent="0.25">
      <c r="B936" s="1" t="e">
        <f>VLOOKUP(A936,'SCO 2020'!$A$2:$C$2975,3,0)</f>
        <v>#N/A</v>
      </c>
    </row>
    <row r="937" spans="2:2" x14ac:dyDescent="0.25">
      <c r="B937" s="1" t="e">
        <f>VLOOKUP(A937,'SCO 2020'!$A$2:$C$2975,3,0)</f>
        <v>#N/A</v>
      </c>
    </row>
    <row r="938" spans="2:2" x14ac:dyDescent="0.25">
      <c r="B938" s="1" t="e">
        <f>VLOOKUP(A938,'SCO 2020'!$A$2:$C$2975,3,0)</f>
        <v>#N/A</v>
      </c>
    </row>
    <row r="939" spans="2:2" x14ac:dyDescent="0.25">
      <c r="B939" s="1" t="e">
        <f>VLOOKUP(A939,'SCO 2020'!$A$2:$C$2975,3,0)</f>
        <v>#N/A</v>
      </c>
    </row>
    <row r="940" spans="2:2" x14ac:dyDescent="0.25">
      <c r="B940" s="1" t="e">
        <f>VLOOKUP(A940,'SCO 2020'!$A$2:$C$2975,3,0)</f>
        <v>#N/A</v>
      </c>
    </row>
    <row r="941" spans="2:2" x14ac:dyDescent="0.25">
      <c r="B941" s="1" t="e">
        <f>VLOOKUP(A941,'SCO 2020'!$A$2:$C$2975,3,0)</f>
        <v>#N/A</v>
      </c>
    </row>
    <row r="942" spans="2:2" x14ac:dyDescent="0.25">
      <c r="B942" s="1" t="e">
        <f>VLOOKUP(A942,'SCO 2020'!$A$2:$C$2975,3,0)</f>
        <v>#N/A</v>
      </c>
    </row>
    <row r="943" spans="2:2" x14ac:dyDescent="0.25">
      <c r="B943" s="1" t="e">
        <f>VLOOKUP(A943,'SCO 2020'!$A$2:$C$2975,3,0)</f>
        <v>#N/A</v>
      </c>
    </row>
    <row r="944" spans="2:2" x14ac:dyDescent="0.25">
      <c r="B944" s="1" t="e">
        <f>VLOOKUP(A944,'SCO 2020'!$A$2:$C$2975,3,0)</f>
        <v>#N/A</v>
      </c>
    </row>
    <row r="945" spans="2:2" x14ac:dyDescent="0.25">
      <c r="B945" s="1" t="e">
        <f>VLOOKUP(A945,'SCO 2020'!$A$2:$C$2975,3,0)</f>
        <v>#N/A</v>
      </c>
    </row>
    <row r="946" spans="2:2" x14ac:dyDescent="0.25">
      <c r="B946" s="1" t="e">
        <f>VLOOKUP(A946,'SCO 2020'!$A$2:$C$2975,3,0)</f>
        <v>#N/A</v>
      </c>
    </row>
    <row r="947" spans="2:2" x14ac:dyDescent="0.25">
      <c r="B947" s="1" t="e">
        <f>VLOOKUP(A947,'SCO 2020'!$A$2:$C$2975,3,0)</f>
        <v>#N/A</v>
      </c>
    </row>
    <row r="948" spans="2:2" x14ac:dyDescent="0.25">
      <c r="B948" s="1" t="e">
        <f>VLOOKUP(A948,'SCO 2020'!$A$2:$C$2975,3,0)</f>
        <v>#N/A</v>
      </c>
    </row>
    <row r="949" spans="2:2" x14ac:dyDescent="0.25">
      <c r="B949" s="1" t="e">
        <f>VLOOKUP(A949,'SCO 2020'!$A$2:$C$2975,3,0)</f>
        <v>#N/A</v>
      </c>
    </row>
    <row r="950" spans="2:2" x14ac:dyDescent="0.25">
      <c r="B950" s="1" t="e">
        <f>VLOOKUP(A950,'SCO 2020'!$A$2:$C$2975,3,0)</f>
        <v>#N/A</v>
      </c>
    </row>
    <row r="951" spans="2:2" x14ac:dyDescent="0.25">
      <c r="B951" s="1" t="e">
        <f>VLOOKUP(A951,'SCO 2020'!$A$2:$C$2975,3,0)</f>
        <v>#N/A</v>
      </c>
    </row>
    <row r="952" spans="2:2" x14ac:dyDescent="0.25">
      <c r="B952" s="1" t="e">
        <f>VLOOKUP(A952,'SCO 2020'!$A$2:$C$2975,3,0)</f>
        <v>#N/A</v>
      </c>
    </row>
    <row r="953" spans="2:2" x14ac:dyDescent="0.25">
      <c r="B953" s="1" t="e">
        <f>VLOOKUP(A953,'SCO 2020'!$A$2:$C$2975,3,0)</f>
        <v>#N/A</v>
      </c>
    </row>
    <row r="954" spans="2:2" x14ac:dyDescent="0.25">
      <c r="B954" s="1" t="e">
        <f>VLOOKUP(A954,'SCO 2020'!$A$2:$C$2975,3,0)</f>
        <v>#N/A</v>
      </c>
    </row>
    <row r="955" spans="2:2" x14ac:dyDescent="0.25">
      <c r="B955" s="1" t="e">
        <f>VLOOKUP(A955,'SCO 2020'!$A$2:$C$2975,3,0)</f>
        <v>#N/A</v>
      </c>
    </row>
    <row r="956" spans="2:2" x14ac:dyDescent="0.25">
      <c r="B956" s="1" t="e">
        <f>VLOOKUP(A956,'SCO 2020'!$A$2:$C$2975,3,0)</f>
        <v>#N/A</v>
      </c>
    </row>
    <row r="957" spans="2:2" x14ac:dyDescent="0.25">
      <c r="B957" s="1" t="e">
        <f>VLOOKUP(A957,'SCO 2020'!$A$2:$C$2975,3,0)</f>
        <v>#N/A</v>
      </c>
    </row>
    <row r="958" spans="2:2" x14ac:dyDescent="0.25">
      <c r="B958" s="1" t="e">
        <f>VLOOKUP(A958,'SCO 2020'!$A$2:$C$2975,3,0)</f>
        <v>#N/A</v>
      </c>
    </row>
    <row r="959" spans="2:2" x14ac:dyDescent="0.25">
      <c r="B959" s="1" t="e">
        <f>VLOOKUP(A959,'SCO 2020'!$A$2:$C$2975,3,0)</f>
        <v>#N/A</v>
      </c>
    </row>
    <row r="960" spans="2:2" x14ac:dyDescent="0.25">
      <c r="B960" s="1" t="e">
        <f>VLOOKUP(A960,'SCO 2020'!$A$2:$C$2975,3,0)</f>
        <v>#N/A</v>
      </c>
    </row>
    <row r="961" spans="2:2" x14ac:dyDescent="0.25">
      <c r="B961" s="1" t="e">
        <f>VLOOKUP(A961,'SCO 2020'!$A$2:$C$2975,3,0)</f>
        <v>#N/A</v>
      </c>
    </row>
    <row r="962" spans="2:2" x14ac:dyDescent="0.25">
      <c r="B962" s="1" t="e">
        <f>VLOOKUP(A962,'SCO 2020'!$A$2:$C$2975,3,0)</f>
        <v>#N/A</v>
      </c>
    </row>
    <row r="963" spans="2:2" x14ac:dyDescent="0.25">
      <c r="B963" s="1" t="e">
        <f>VLOOKUP(A963,'SCO 2020'!$A$2:$C$2975,3,0)</f>
        <v>#N/A</v>
      </c>
    </row>
    <row r="964" spans="2:2" x14ac:dyDescent="0.25">
      <c r="B964" s="1" t="e">
        <f>VLOOKUP(A964,'SCO 2020'!$A$2:$C$2975,3,0)</f>
        <v>#N/A</v>
      </c>
    </row>
    <row r="965" spans="2:2" x14ac:dyDescent="0.25">
      <c r="B965" s="1" t="e">
        <f>VLOOKUP(A965,'SCO 2020'!$A$2:$C$2975,3,0)</f>
        <v>#N/A</v>
      </c>
    </row>
    <row r="966" spans="2:2" x14ac:dyDescent="0.25">
      <c r="B966" s="1" t="e">
        <f>VLOOKUP(A966,'SCO 2020'!$A$2:$C$2975,3,0)</f>
        <v>#N/A</v>
      </c>
    </row>
    <row r="967" spans="2:2" x14ac:dyDescent="0.25">
      <c r="B967" s="1" t="e">
        <f>VLOOKUP(A967,'SCO 2020'!$A$2:$C$2975,3,0)</f>
        <v>#N/A</v>
      </c>
    </row>
    <row r="968" spans="2:2" x14ac:dyDescent="0.25">
      <c r="B968" s="1" t="e">
        <f>VLOOKUP(A968,'SCO 2020'!$A$2:$C$2975,3,0)</f>
        <v>#N/A</v>
      </c>
    </row>
    <row r="969" spans="2:2" x14ac:dyDescent="0.25">
      <c r="B969" s="1" t="e">
        <f>VLOOKUP(A969,'SCO 2020'!$A$2:$C$2975,3,0)</f>
        <v>#N/A</v>
      </c>
    </row>
    <row r="970" spans="2:2" x14ac:dyDescent="0.25">
      <c r="B970" s="1" t="e">
        <f>VLOOKUP(A970,'SCO 2020'!$A$2:$C$2975,3,0)</f>
        <v>#N/A</v>
      </c>
    </row>
    <row r="971" spans="2:2" x14ac:dyDescent="0.25">
      <c r="B971" s="1" t="e">
        <f>VLOOKUP(A971,'SCO 2020'!$A$2:$C$2975,3,0)</f>
        <v>#N/A</v>
      </c>
    </row>
    <row r="972" spans="2:2" x14ac:dyDescent="0.25">
      <c r="B972" s="1" t="e">
        <f>VLOOKUP(A972,'SCO 2020'!$A$2:$C$2975,3,0)</f>
        <v>#N/A</v>
      </c>
    </row>
    <row r="973" spans="2:2" x14ac:dyDescent="0.25">
      <c r="B973" s="1" t="e">
        <f>VLOOKUP(A973,'SCO 2020'!$A$2:$C$2975,3,0)</f>
        <v>#N/A</v>
      </c>
    </row>
    <row r="974" spans="2:2" x14ac:dyDescent="0.25">
      <c r="B974" s="1" t="e">
        <f>VLOOKUP(A974,'SCO 2020'!$A$2:$C$2975,3,0)</f>
        <v>#N/A</v>
      </c>
    </row>
    <row r="975" spans="2:2" x14ac:dyDescent="0.25">
      <c r="B975" s="1" t="e">
        <f>VLOOKUP(A975,'SCO 2020'!$A$2:$C$2975,3,0)</f>
        <v>#N/A</v>
      </c>
    </row>
    <row r="976" spans="2:2" x14ac:dyDescent="0.25">
      <c r="B976" s="1" t="e">
        <f>VLOOKUP(A976,'SCO 2020'!$A$2:$C$2975,3,0)</f>
        <v>#N/A</v>
      </c>
    </row>
    <row r="977" spans="2:2" x14ac:dyDescent="0.25">
      <c r="B977" s="1" t="e">
        <f>VLOOKUP(A977,'SCO 2020'!$A$2:$C$2975,3,0)</f>
        <v>#N/A</v>
      </c>
    </row>
    <row r="978" spans="2:2" x14ac:dyDescent="0.25">
      <c r="B978" s="1" t="e">
        <f>VLOOKUP(A978,'SCO 2020'!$A$2:$C$2975,3,0)</f>
        <v>#N/A</v>
      </c>
    </row>
    <row r="979" spans="2:2" x14ac:dyDescent="0.25">
      <c r="B979" s="1" t="e">
        <f>VLOOKUP(A979,'SCO 2020'!$A$2:$C$2975,3,0)</f>
        <v>#N/A</v>
      </c>
    </row>
    <row r="980" spans="2:2" x14ac:dyDescent="0.25">
      <c r="B980" s="1" t="e">
        <f>VLOOKUP(A980,'SCO 2020'!$A$2:$C$2975,3,0)</f>
        <v>#N/A</v>
      </c>
    </row>
    <row r="981" spans="2:2" x14ac:dyDescent="0.25">
      <c r="B981" s="1" t="e">
        <f>VLOOKUP(A981,'SCO 2020'!$A$2:$C$2975,3,0)</f>
        <v>#N/A</v>
      </c>
    </row>
    <row r="982" spans="2:2" x14ac:dyDescent="0.25">
      <c r="B982" s="1" t="e">
        <f>VLOOKUP(A982,'SCO 2020'!$A$2:$C$2975,3,0)</f>
        <v>#N/A</v>
      </c>
    </row>
    <row r="983" spans="2:2" x14ac:dyDescent="0.25">
      <c r="B983" s="1" t="e">
        <f>VLOOKUP(A983,'SCO 2020'!$A$2:$C$2975,3,0)</f>
        <v>#N/A</v>
      </c>
    </row>
    <row r="984" spans="2:2" x14ac:dyDescent="0.25">
      <c r="B984" s="1" t="e">
        <f>VLOOKUP(A984,'SCO 2020'!$A$2:$C$2975,3,0)</f>
        <v>#N/A</v>
      </c>
    </row>
    <row r="985" spans="2:2" x14ac:dyDescent="0.25">
      <c r="B985" s="1" t="e">
        <f>VLOOKUP(A985,'SCO 2020'!$A$2:$C$2975,3,0)</f>
        <v>#N/A</v>
      </c>
    </row>
    <row r="986" spans="2:2" x14ac:dyDescent="0.25">
      <c r="B986" s="1" t="e">
        <f>VLOOKUP(A986,'SCO 2020'!$A$2:$C$2975,3,0)</f>
        <v>#N/A</v>
      </c>
    </row>
    <row r="987" spans="2:2" x14ac:dyDescent="0.25">
      <c r="B987" s="1" t="e">
        <f>VLOOKUP(A987,'SCO 2020'!$A$2:$C$2975,3,0)</f>
        <v>#N/A</v>
      </c>
    </row>
    <row r="988" spans="2:2" x14ac:dyDescent="0.25">
      <c r="B988" s="1" t="e">
        <f>VLOOKUP(A988,'SCO 2020'!$A$2:$C$2975,3,0)</f>
        <v>#N/A</v>
      </c>
    </row>
    <row r="989" spans="2:2" x14ac:dyDescent="0.25">
      <c r="B989" s="1" t="e">
        <f>VLOOKUP(A989,'SCO 2020'!$A$2:$C$2975,3,0)</f>
        <v>#N/A</v>
      </c>
    </row>
    <row r="990" spans="2:2" x14ac:dyDescent="0.25">
      <c r="B990" s="1" t="e">
        <f>VLOOKUP(A990,'SCO 2020'!$A$2:$C$2975,3,0)</f>
        <v>#N/A</v>
      </c>
    </row>
    <row r="991" spans="2:2" x14ac:dyDescent="0.25">
      <c r="B991" s="1" t="e">
        <f>VLOOKUP(A991,'SCO 2020'!$A$2:$C$2975,3,0)</f>
        <v>#N/A</v>
      </c>
    </row>
    <row r="992" spans="2:2" x14ac:dyDescent="0.25">
      <c r="B992" s="1" t="e">
        <f>VLOOKUP(A992,'SCO 2020'!$A$2:$C$2975,3,0)</f>
        <v>#N/A</v>
      </c>
    </row>
    <row r="993" spans="2:2" x14ac:dyDescent="0.25">
      <c r="B993" s="1" t="e">
        <f>VLOOKUP(A993,'SCO 2020'!$A$2:$C$2975,3,0)</f>
        <v>#N/A</v>
      </c>
    </row>
    <row r="994" spans="2:2" x14ac:dyDescent="0.25">
      <c r="B994" s="1" t="e">
        <f>VLOOKUP(A994,'SCO 2020'!$A$2:$C$2975,3,0)</f>
        <v>#N/A</v>
      </c>
    </row>
    <row r="995" spans="2:2" x14ac:dyDescent="0.25">
      <c r="B995" s="1" t="e">
        <f>VLOOKUP(A995,'SCO 2020'!$A$2:$C$2975,3,0)</f>
        <v>#N/A</v>
      </c>
    </row>
    <row r="996" spans="2:2" x14ac:dyDescent="0.25">
      <c r="B996" s="1" t="e">
        <f>VLOOKUP(A996,'SCO 2020'!$A$2:$C$2975,3,0)</f>
        <v>#N/A</v>
      </c>
    </row>
    <row r="997" spans="2:2" x14ac:dyDescent="0.25">
      <c r="B997" s="1" t="e">
        <f>VLOOKUP(A997,'SCO 2020'!$A$2:$C$2975,3,0)</f>
        <v>#N/A</v>
      </c>
    </row>
    <row r="998" spans="2:2" x14ac:dyDescent="0.25">
      <c r="B998" s="1" t="e">
        <f>VLOOKUP(A998,'SCO 2020'!$A$2:$C$2975,3,0)</f>
        <v>#N/A</v>
      </c>
    </row>
    <row r="999" spans="2:2" x14ac:dyDescent="0.25">
      <c r="B999" s="1" t="e">
        <f>VLOOKUP(A999,'SCO 2020'!$A$2:$C$2975,3,0)</f>
        <v>#N/A</v>
      </c>
    </row>
    <row r="1000" spans="2:2" x14ac:dyDescent="0.25">
      <c r="B1000" s="1" t="e">
        <f>VLOOKUP(A1000,'SCO 2020'!$A$2:$C$2975,3,0)</f>
        <v>#N/A</v>
      </c>
    </row>
    <row r="1001" spans="2:2" x14ac:dyDescent="0.25">
      <c r="B1001" s="1" t="e">
        <f>VLOOKUP(A1001,'SCO 2020'!$A$2:$C$2975,3,0)</f>
        <v>#N/A</v>
      </c>
    </row>
    <row r="1002" spans="2:2" x14ac:dyDescent="0.25">
      <c r="B1002" s="1" t="e">
        <f>VLOOKUP(A1002,'SCO 2020'!$A$2:$C$2975,3,0)</f>
        <v>#N/A</v>
      </c>
    </row>
    <row r="1003" spans="2:2" x14ac:dyDescent="0.25">
      <c r="B1003" s="1" t="e">
        <f>VLOOKUP(A1003,'SCO 2020'!$A$2:$C$2975,3,0)</f>
        <v>#N/A</v>
      </c>
    </row>
    <row r="1004" spans="2:2" x14ac:dyDescent="0.25">
      <c r="B1004" s="1" t="e">
        <f>VLOOKUP(A1004,'SCO 2020'!$A$2:$C$2975,3,0)</f>
        <v>#N/A</v>
      </c>
    </row>
    <row r="1005" spans="2:2" x14ac:dyDescent="0.25">
      <c r="B1005" s="1" t="e">
        <f>VLOOKUP(A1005,'SCO 2020'!$A$2:$C$2975,3,0)</f>
        <v>#N/A</v>
      </c>
    </row>
    <row r="1006" spans="2:2" x14ac:dyDescent="0.25">
      <c r="B1006" s="1" t="e">
        <f>VLOOKUP(A1006,'SCO 2020'!$A$2:$C$2975,3,0)</f>
        <v>#N/A</v>
      </c>
    </row>
    <row r="1007" spans="2:2" x14ac:dyDescent="0.25">
      <c r="B1007" s="1" t="e">
        <f>VLOOKUP(A1007,'SCO 2020'!$A$2:$C$2975,3,0)</f>
        <v>#N/A</v>
      </c>
    </row>
    <row r="1008" spans="2:2" x14ac:dyDescent="0.25">
      <c r="B1008" s="1" t="e">
        <f>VLOOKUP(A1008,'SCO 2020'!$A$2:$C$2975,3,0)</f>
        <v>#N/A</v>
      </c>
    </row>
    <row r="1009" spans="2:2" x14ac:dyDescent="0.25">
      <c r="B1009" s="1" t="e">
        <f>VLOOKUP(A1009,'SCO 2020'!$A$2:$C$2975,3,0)</f>
        <v>#N/A</v>
      </c>
    </row>
    <row r="1010" spans="2:2" x14ac:dyDescent="0.25">
      <c r="B1010" s="1" t="e">
        <f>VLOOKUP(A1010,'SCO 2020'!$A$2:$C$2975,3,0)</f>
        <v>#N/A</v>
      </c>
    </row>
    <row r="1011" spans="2:2" x14ac:dyDescent="0.25">
      <c r="B1011" s="1" t="e">
        <f>VLOOKUP(A1011,'SCO 2020'!$A$2:$C$2975,3,0)</f>
        <v>#N/A</v>
      </c>
    </row>
    <row r="1012" spans="2:2" x14ac:dyDescent="0.25">
      <c r="B1012" s="1" t="e">
        <f>VLOOKUP(A1012,'SCO 2020'!$A$2:$C$2975,3,0)</f>
        <v>#N/A</v>
      </c>
    </row>
    <row r="1013" spans="2:2" x14ac:dyDescent="0.25">
      <c r="B1013" s="1" t="e">
        <f>VLOOKUP(A1013,'SCO 2020'!$A$2:$C$2975,3,0)</f>
        <v>#N/A</v>
      </c>
    </row>
    <row r="1014" spans="2:2" x14ac:dyDescent="0.25">
      <c r="B1014" s="1" t="e">
        <f>VLOOKUP(A1014,'SCO 2020'!$A$2:$C$2975,3,0)</f>
        <v>#N/A</v>
      </c>
    </row>
    <row r="1015" spans="2:2" x14ac:dyDescent="0.25">
      <c r="B1015" s="1" t="e">
        <f>VLOOKUP(A1015,'SCO 2020'!$A$2:$C$2975,3,0)</f>
        <v>#N/A</v>
      </c>
    </row>
    <row r="1016" spans="2:2" x14ac:dyDescent="0.25">
      <c r="B1016" s="1" t="e">
        <f>VLOOKUP(A1016,'SCO 2020'!$A$2:$C$2975,3,0)</f>
        <v>#N/A</v>
      </c>
    </row>
    <row r="1017" spans="2:2" x14ac:dyDescent="0.25">
      <c r="B1017" s="1" t="e">
        <f>VLOOKUP(A1017,'SCO 2020'!$A$2:$C$2975,3,0)</f>
        <v>#N/A</v>
      </c>
    </row>
    <row r="1018" spans="2:2" x14ac:dyDescent="0.25">
      <c r="B1018" s="1" t="e">
        <f>VLOOKUP(A1018,'SCO 2020'!$A$2:$C$2975,3,0)</f>
        <v>#N/A</v>
      </c>
    </row>
    <row r="1019" spans="2:2" x14ac:dyDescent="0.25">
      <c r="B1019" s="1" t="e">
        <f>VLOOKUP(A1019,'SCO 2020'!$A$2:$C$2975,3,0)</f>
        <v>#N/A</v>
      </c>
    </row>
    <row r="1020" spans="2:2" x14ac:dyDescent="0.25">
      <c r="B1020" s="1" t="e">
        <f>VLOOKUP(A1020,'SCO 2020'!$A$2:$C$2975,3,0)</f>
        <v>#N/A</v>
      </c>
    </row>
    <row r="1021" spans="2:2" x14ac:dyDescent="0.25">
      <c r="B1021" s="1" t="e">
        <f>VLOOKUP(A1021,'SCO 2020'!$A$2:$C$2975,3,0)</f>
        <v>#N/A</v>
      </c>
    </row>
    <row r="1022" spans="2:2" x14ac:dyDescent="0.25">
      <c r="B1022" s="1" t="e">
        <f>VLOOKUP(A1022,'SCO 2020'!$A$2:$C$2975,3,0)</f>
        <v>#N/A</v>
      </c>
    </row>
    <row r="1023" spans="2:2" x14ac:dyDescent="0.25">
      <c r="B1023" s="1" t="e">
        <f>VLOOKUP(A1023,'SCO 2020'!$A$2:$C$2975,3,0)</f>
        <v>#N/A</v>
      </c>
    </row>
    <row r="1024" spans="2:2" x14ac:dyDescent="0.25">
      <c r="B1024" s="1" t="e">
        <f>VLOOKUP(A1024,'SCO 2020'!$A$2:$C$2975,3,0)</f>
        <v>#N/A</v>
      </c>
    </row>
    <row r="1025" spans="2:2" x14ac:dyDescent="0.25">
      <c r="B1025" s="1" t="e">
        <f>VLOOKUP(A1025,'SCO 2020'!$A$2:$C$2975,3,0)</f>
        <v>#N/A</v>
      </c>
    </row>
    <row r="1026" spans="2:2" x14ac:dyDescent="0.25">
      <c r="B1026" s="1" t="e">
        <f>VLOOKUP(A1026,'SCO 2020'!$A$2:$C$2975,3,0)</f>
        <v>#N/A</v>
      </c>
    </row>
    <row r="1027" spans="2:2" x14ac:dyDescent="0.25">
      <c r="B1027" s="1" t="e">
        <f>VLOOKUP(A1027,'SCO 2020'!$A$2:$C$2975,3,0)</f>
        <v>#N/A</v>
      </c>
    </row>
    <row r="1028" spans="2:2" x14ac:dyDescent="0.25">
      <c r="B1028" s="1" t="e">
        <f>VLOOKUP(A1028,'SCO 2020'!$A$2:$C$2975,3,0)</f>
        <v>#N/A</v>
      </c>
    </row>
    <row r="1029" spans="2:2" x14ac:dyDescent="0.25">
      <c r="B1029" s="1" t="e">
        <f>VLOOKUP(A1029,'SCO 2020'!$A$2:$C$2975,3,0)</f>
        <v>#N/A</v>
      </c>
    </row>
    <row r="1030" spans="2:2" x14ac:dyDescent="0.25">
      <c r="B1030" s="1" t="e">
        <f>VLOOKUP(A1030,'SCO 2020'!$A$2:$C$2975,3,0)</f>
        <v>#N/A</v>
      </c>
    </row>
    <row r="1031" spans="2:2" x14ac:dyDescent="0.25">
      <c r="B1031" s="1" t="e">
        <f>VLOOKUP(A1031,'SCO 2020'!$A$2:$C$2975,3,0)</f>
        <v>#N/A</v>
      </c>
    </row>
    <row r="1032" spans="2:2" x14ac:dyDescent="0.25">
      <c r="B1032" s="1" t="e">
        <f>VLOOKUP(A1032,'SCO 2020'!$A$2:$C$2975,3,0)</f>
        <v>#N/A</v>
      </c>
    </row>
    <row r="1033" spans="2:2" x14ac:dyDescent="0.25">
      <c r="B1033" s="1" t="e">
        <f>VLOOKUP(A1033,'SCO 2020'!$A$2:$C$2975,3,0)</f>
        <v>#N/A</v>
      </c>
    </row>
    <row r="1034" spans="2:2" x14ac:dyDescent="0.25">
      <c r="B1034" s="1" t="e">
        <f>VLOOKUP(A1034,'SCO 2020'!$A$2:$C$2975,3,0)</f>
        <v>#N/A</v>
      </c>
    </row>
    <row r="1035" spans="2:2" x14ac:dyDescent="0.25">
      <c r="B1035" s="1" t="e">
        <f>VLOOKUP(A1035,'SCO 2020'!$A$2:$C$2975,3,0)</f>
        <v>#N/A</v>
      </c>
    </row>
    <row r="1036" spans="2:2" x14ac:dyDescent="0.25">
      <c r="B1036" s="1" t="e">
        <f>VLOOKUP(A1036,'SCO 2020'!$A$2:$C$2975,3,0)</f>
        <v>#N/A</v>
      </c>
    </row>
    <row r="1037" spans="2:2" x14ac:dyDescent="0.25">
      <c r="B1037" s="1" t="e">
        <f>VLOOKUP(A1037,'SCO 2020'!$A$2:$C$2975,3,0)</f>
        <v>#N/A</v>
      </c>
    </row>
    <row r="1038" spans="2:2" x14ac:dyDescent="0.25">
      <c r="B1038" s="1" t="e">
        <f>VLOOKUP(A1038,'SCO 2020'!$A$2:$C$2975,3,0)</f>
        <v>#N/A</v>
      </c>
    </row>
    <row r="1039" spans="2:2" x14ac:dyDescent="0.25">
      <c r="B1039" s="1" t="e">
        <f>VLOOKUP(A1039,'SCO 2020'!$A$2:$C$2975,3,0)</f>
        <v>#N/A</v>
      </c>
    </row>
    <row r="1040" spans="2:2" x14ac:dyDescent="0.25">
      <c r="B1040" s="1" t="e">
        <f>VLOOKUP(A1040,'SCO 2020'!$A$2:$C$2975,3,0)</f>
        <v>#N/A</v>
      </c>
    </row>
    <row r="1041" spans="2:2" x14ac:dyDescent="0.25">
      <c r="B1041" s="1" t="e">
        <f>VLOOKUP(A1041,'SCO 2020'!$A$2:$C$2975,3,0)</f>
        <v>#N/A</v>
      </c>
    </row>
    <row r="1042" spans="2:2" x14ac:dyDescent="0.25">
      <c r="B1042" s="1" t="e">
        <f>VLOOKUP(A1042,'SCO 2020'!$A$2:$C$2975,3,0)</f>
        <v>#N/A</v>
      </c>
    </row>
    <row r="1043" spans="2:2" x14ac:dyDescent="0.25">
      <c r="B1043" s="1" t="e">
        <f>VLOOKUP(A1043,'SCO 2020'!$A$2:$C$2975,3,0)</f>
        <v>#N/A</v>
      </c>
    </row>
    <row r="1044" spans="2:2" x14ac:dyDescent="0.25">
      <c r="B1044" s="1" t="e">
        <f>VLOOKUP(A1044,'SCO 2020'!$A$2:$C$2975,3,0)</f>
        <v>#N/A</v>
      </c>
    </row>
    <row r="1045" spans="2:2" x14ac:dyDescent="0.25">
      <c r="B1045" s="1" t="e">
        <f>VLOOKUP(A1045,'SCO 2020'!$A$2:$C$2975,3,0)</f>
        <v>#N/A</v>
      </c>
    </row>
    <row r="1046" spans="2:2" x14ac:dyDescent="0.25">
      <c r="B1046" s="1" t="e">
        <f>VLOOKUP(A1046,'SCO 2020'!$A$2:$C$2975,3,0)</f>
        <v>#N/A</v>
      </c>
    </row>
    <row r="1047" spans="2:2" x14ac:dyDescent="0.25">
      <c r="B1047" s="1" t="e">
        <f>VLOOKUP(A1047,'SCO 2020'!$A$2:$C$2975,3,0)</f>
        <v>#N/A</v>
      </c>
    </row>
    <row r="1048" spans="2:2" x14ac:dyDescent="0.25">
      <c r="B1048" s="1" t="e">
        <f>VLOOKUP(A1048,'SCO 2020'!$A$2:$C$2975,3,0)</f>
        <v>#N/A</v>
      </c>
    </row>
    <row r="1049" spans="2:2" x14ac:dyDescent="0.25">
      <c r="B1049" s="1" t="e">
        <f>VLOOKUP(A1049,'SCO 2020'!$A$2:$C$2975,3,0)</f>
        <v>#N/A</v>
      </c>
    </row>
    <row r="1050" spans="2:2" x14ac:dyDescent="0.25">
      <c r="B1050" s="1" t="e">
        <f>VLOOKUP(A1050,'SCO 2020'!$A$2:$C$2975,3,0)</f>
        <v>#N/A</v>
      </c>
    </row>
    <row r="1051" spans="2:2" x14ac:dyDescent="0.25">
      <c r="B1051" s="1" t="e">
        <f>VLOOKUP(A1051,'SCO 2020'!$A$2:$C$2975,3,0)</f>
        <v>#N/A</v>
      </c>
    </row>
    <row r="1052" spans="2:2" x14ac:dyDescent="0.25">
      <c r="B1052" s="1" t="e">
        <f>VLOOKUP(A1052,'SCO 2020'!$A$2:$C$2975,3,0)</f>
        <v>#N/A</v>
      </c>
    </row>
    <row r="1053" spans="2:2" x14ac:dyDescent="0.25">
      <c r="B1053" s="1" t="e">
        <f>VLOOKUP(A1053,'SCO 2020'!$A$2:$C$2975,3,0)</f>
        <v>#N/A</v>
      </c>
    </row>
    <row r="1054" spans="2:2" x14ac:dyDescent="0.25">
      <c r="B1054" s="1" t="e">
        <f>VLOOKUP(A1054,'SCO 2020'!$A$2:$C$2975,3,0)</f>
        <v>#N/A</v>
      </c>
    </row>
    <row r="1055" spans="2:2" x14ac:dyDescent="0.25">
      <c r="B1055" s="1" t="e">
        <f>VLOOKUP(A1055,'SCO 2020'!$A$2:$C$2975,3,0)</f>
        <v>#N/A</v>
      </c>
    </row>
    <row r="1056" spans="2:2" x14ac:dyDescent="0.25">
      <c r="B1056" s="1" t="e">
        <f>VLOOKUP(A1056,'SCO 2020'!$A$2:$C$2975,3,0)</f>
        <v>#N/A</v>
      </c>
    </row>
    <row r="1057" spans="2:2" x14ac:dyDescent="0.25">
      <c r="B1057" s="1" t="e">
        <f>VLOOKUP(A1057,'SCO 2020'!$A$2:$C$2975,3,0)</f>
        <v>#N/A</v>
      </c>
    </row>
    <row r="1058" spans="2:2" x14ac:dyDescent="0.25">
      <c r="B1058" s="1" t="e">
        <f>VLOOKUP(A1058,'SCO 2020'!$A$2:$C$2975,3,0)</f>
        <v>#N/A</v>
      </c>
    </row>
    <row r="1059" spans="2:2" x14ac:dyDescent="0.25">
      <c r="B1059" s="1" t="e">
        <f>VLOOKUP(A1059,'SCO 2020'!$A$2:$C$2975,3,0)</f>
        <v>#N/A</v>
      </c>
    </row>
    <row r="1060" spans="2:2" x14ac:dyDescent="0.25">
      <c r="B1060" s="1" t="e">
        <f>VLOOKUP(A1060,'SCO 2020'!$A$2:$C$2975,3,0)</f>
        <v>#N/A</v>
      </c>
    </row>
    <row r="1061" spans="2:2" x14ac:dyDescent="0.25">
      <c r="B1061" s="1" t="e">
        <f>VLOOKUP(A1061,'SCO 2020'!$A$2:$C$2975,3,0)</f>
        <v>#N/A</v>
      </c>
    </row>
    <row r="1062" spans="2:2" x14ac:dyDescent="0.25">
      <c r="B1062" s="1" t="e">
        <f>VLOOKUP(A1062,'SCO 2020'!$A$2:$C$2975,3,0)</f>
        <v>#N/A</v>
      </c>
    </row>
    <row r="1063" spans="2:2" x14ac:dyDescent="0.25">
      <c r="B1063" s="1" t="e">
        <f>VLOOKUP(A1063,'SCO 2020'!$A$2:$C$2975,3,0)</f>
        <v>#N/A</v>
      </c>
    </row>
    <row r="1064" spans="2:2" x14ac:dyDescent="0.25">
      <c r="B1064" s="1" t="e">
        <f>VLOOKUP(A1064,'SCO 2020'!$A$2:$C$2975,3,0)</f>
        <v>#N/A</v>
      </c>
    </row>
    <row r="1065" spans="2:2" x14ac:dyDescent="0.25">
      <c r="B1065" s="1" t="e">
        <f>VLOOKUP(A1065,'SCO 2020'!$A$2:$C$2975,3,0)</f>
        <v>#N/A</v>
      </c>
    </row>
    <row r="1066" spans="2:2" x14ac:dyDescent="0.25">
      <c r="B1066" s="1" t="e">
        <f>VLOOKUP(A1066,'SCO 2020'!$A$2:$C$2975,3,0)</f>
        <v>#N/A</v>
      </c>
    </row>
    <row r="1067" spans="2:2" x14ac:dyDescent="0.25">
      <c r="B1067" s="1" t="e">
        <f>VLOOKUP(A1067,'SCO 2020'!$A$2:$C$2975,3,0)</f>
        <v>#N/A</v>
      </c>
    </row>
    <row r="1068" spans="2:2" x14ac:dyDescent="0.25">
      <c r="B1068" s="1" t="e">
        <f>VLOOKUP(A1068,'SCO 2020'!$A$2:$C$2975,3,0)</f>
        <v>#N/A</v>
      </c>
    </row>
    <row r="1069" spans="2:2" x14ac:dyDescent="0.25">
      <c r="B1069" s="1" t="e">
        <f>VLOOKUP(A1069,'SCO 2020'!$A$2:$C$2975,3,0)</f>
        <v>#N/A</v>
      </c>
    </row>
    <row r="1070" spans="2:2" x14ac:dyDescent="0.25">
      <c r="B1070" s="1" t="e">
        <f>VLOOKUP(A1070,'SCO 2020'!$A$2:$C$2975,3,0)</f>
        <v>#N/A</v>
      </c>
    </row>
    <row r="1071" spans="2:2" x14ac:dyDescent="0.25">
      <c r="B1071" s="1" t="e">
        <f>VLOOKUP(A1071,'SCO 2020'!$A$2:$C$2975,3,0)</f>
        <v>#N/A</v>
      </c>
    </row>
    <row r="1072" spans="2:2" x14ac:dyDescent="0.25">
      <c r="B1072" s="1" t="e">
        <f>VLOOKUP(A1072,'SCO 2020'!$A$2:$C$2975,3,0)</f>
        <v>#N/A</v>
      </c>
    </row>
    <row r="1073" spans="2:2" x14ac:dyDescent="0.25">
      <c r="B1073" s="1" t="e">
        <f>VLOOKUP(A1073,'SCO 2020'!$A$2:$C$2975,3,0)</f>
        <v>#N/A</v>
      </c>
    </row>
    <row r="1074" spans="2:2" x14ac:dyDescent="0.25">
      <c r="B1074" s="1" t="e">
        <f>VLOOKUP(A1074,'SCO 2020'!$A$2:$C$2975,3,0)</f>
        <v>#N/A</v>
      </c>
    </row>
    <row r="1075" spans="2:2" x14ac:dyDescent="0.25">
      <c r="B1075" s="1" t="e">
        <f>VLOOKUP(A1075,'SCO 2020'!$A$2:$C$2975,3,0)</f>
        <v>#N/A</v>
      </c>
    </row>
    <row r="1076" spans="2:2" x14ac:dyDescent="0.25">
      <c r="B1076" s="1" t="e">
        <f>VLOOKUP(A1076,'SCO 2020'!$A$2:$C$2975,3,0)</f>
        <v>#N/A</v>
      </c>
    </row>
    <row r="1077" spans="2:2" x14ac:dyDescent="0.25">
      <c r="B1077" s="1" t="e">
        <f>VLOOKUP(A1077,'SCO 2020'!$A$2:$C$2975,3,0)</f>
        <v>#N/A</v>
      </c>
    </row>
    <row r="1078" spans="2:2" x14ac:dyDescent="0.25">
      <c r="B1078" s="1" t="e">
        <f>VLOOKUP(A1078,'SCO 2020'!$A$2:$C$2975,3,0)</f>
        <v>#N/A</v>
      </c>
    </row>
    <row r="1079" spans="2:2" x14ac:dyDescent="0.25">
      <c r="B1079" s="1" t="e">
        <f>VLOOKUP(A1079,'SCO 2020'!$A$2:$C$2975,3,0)</f>
        <v>#N/A</v>
      </c>
    </row>
    <row r="1080" spans="2:2" x14ac:dyDescent="0.25">
      <c r="B1080" s="1" t="e">
        <f>VLOOKUP(A1080,'SCO 2020'!$A$2:$C$2975,3,0)</f>
        <v>#N/A</v>
      </c>
    </row>
    <row r="1081" spans="2:2" x14ac:dyDescent="0.25">
      <c r="B1081" s="1" t="e">
        <f>VLOOKUP(A1081,'SCO 2020'!$A$2:$C$2975,3,0)</f>
        <v>#N/A</v>
      </c>
    </row>
    <row r="1082" spans="2:2" x14ac:dyDescent="0.25">
      <c r="B1082" s="1" t="e">
        <f>VLOOKUP(A1082,'SCO 2020'!$A$2:$C$2975,3,0)</f>
        <v>#N/A</v>
      </c>
    </row>
    <row r="1083" spans="2:2" x14ac:dyDescent="0.25">
      <c r="B1083" s="1" t="e">
        <f>VLOOKUP(A1083,'SCO 2020'!$A$2:$C$2975,3,0)</f>
        <v>#N/A</v>
      </c>
    </row>
    <row r="1084" spans="2:2" x14ac:dyDescent="0.25">
      <c r="B1084" s="1" t="e">
        <f>VLOOKUP(A1084,'SCO 2020'!$A$2:$C$2975,3,0)</f>
        <v>#N/A</v>
      </c>
    </row>
    <row r="1085" spans="2:2" x14ac:dyDescent="0.25">
      <c r="B1085" s="1" t="e">
        <f>VLOOKUP(A1085,'SCO 2020'!$A$2:$C$2975,3,0)</f>
        <v>#N/A</v>
      </c>
    </row>
    <row r="1086" spans="2:2" x14ac:dyDescent="0.25">
      <c r="B1086" s="1" t="e">
        <f>VLOOKUP(A1086,'SCO 2020'!$A$2:$C$2975,3,0)</f>
        <v>#N/A</v>
      </c>
    </row>
    <row r="1087" spans="2:2" x14ac:dyDescent="0.25">
      <c r="B1087" s="1" t="e">
        <f>VLOOKUP(A1087,'SCO 2020'!$A$2:$C$2975,3,0)</f>
        <v>#N/A</v>
      </c>
    </row>
    <row r="1088" spans="2:2" x14ac:dyDescent="0.25">
      <c r="B1088" s="1" t="e">
        <f>VLOOKUP(A1088,'SCO 2020'!$A$2:$C$2975,3,0)</f>
        <v>#N/A</v>
      </c>
    </row>
    <row r="1089" spans="2:2" x14ac:dyDescent="0.25">
      <c r="B1089" s="1" t="e">
        <f>VLOOKUP(A1089,'SCO 2020'!$A$2:$C$2975,3,0)</f>
        <v>#N/A</v>
      </c>
    </row>
    <row r="1090" spans="2:2" x14ac:dyDescent="0.25">
      <c r="B1090" s="1" t="e">
        <f>VLOOKUP(A1090,'SCO 2020'!$A$2:$C$2975,3,0)</f>
        <v>#N/A</v>
      </c>
    </row>
    <row r="1091" spans="2:2" x14ac:dyDescent="0.25">
      <c r="B1091" s="1" t="e">
        <f>VLOOKUP(A1091,'SCO 2020'!$A$2:$C$2975,3,0)</f>
        <v>#N/A</v>
      </c>
    </row>
    <row r="1092" spans="2:2" x14ac:dyDescent="0.25">
      <c r="B1092" s="1" t="e">
        <f>VLOOKUP(A1092,'SCO 2020'!$A$2:$C$2975,3,0)</f>
        <v>#N/A</v>
      </c>
    </row>
    <row r="1093" spans="2:2" x14ac:dyDescent="0.25">
      <c r="B1093" s="1" t="e">
        <f>VLOOKUP(A1093,'SCO 2020'!$A$2:$C$2975,3,0)</f>
        <v>#N/A</v>
      </c>
    </row>
    <row r="1094" spans="2:2" x14ac:dyDescent="0.25">
      <c r="B1094" s="1" t="e">
        <f>VLOOKUP(A1094,'SCO 2020'!$A$2:$C$2975,3,0)</f>
        <v>#N/A</v>
      </c>
    </row>
    <row r="1095" spans="2:2" x14ac:dyDescent="0.25">
      <c r="B1095" s="1" t="e">
        <f>VLOOKUP(A1095,'SCO 2020'!$A$2:$C$2975,3,0)</f>
        <v>#N/A</v>
      </c>
    </row>
    <row r="1096" spans="2:2" x14ac:dyDescent="0.25">
      <c r="B1096" s="1" t="e">
        <f>VLOOKUP(A1096,'SCO 2020'!$A$2:$C$2975,3,0)</f>
        <v>#N/A</v>
      </c>
    </row>
    <row r="1097" spans="2:2" x14ac:dyDescent="0.25">
      <c r="B1097" s="1" t="e">
        <f>VLOOKUP(A1097,'SCO 2020'!$A$2:$C$2975,3,0)</f>
        <v>#N/A</v>
      </c>
    </row>
    <row r="1098" spans="2:2" x14ac:dyDescent="0.25">
      <c r="B1098" s="1" t="e">
        <f>VLOOKUP(A1098,'SCO 2020'!$A$2:$C$2975,3,0)</f>
        <v>#N/A</v>
      </c>
    </row>
    <row r="1099" spans="2:2" x14ac:dyDescent="0.25">
      <c r="B1099" s="1" t="e">
        <f>VLOOKUP(A1099,'SCO 2020'!$A$2:$C$2975,3,0)</f>
        <v>#N/A</v>
      </c>
    </row>
    <row r="1100" spans="2:2" x14ac:dyDescent="0.25">
      <c r="B1100" s="1" t="e">
        <f>VLOOKUP(A1100,'SCO 2020'!$A$2:$C$2975,3,0)</f>
        <v>#N/A</v>
      </c>
    </row>
    <row r="1101" spans="2:2" x14ac:dyDescent="0.25">
      <c r="B1101" s="1" t="e">
        <f>VLOOKUP(A1101,'SCO 2020'!$A$2:$C$2975,3,0)</f>
        <v>#N/A</v>
      </c>
    </row>
    <row r="1102" spans="2:2" x14ac:dyDescent="0.25">
      <c r="B1102" s="1" t="e">
        <f>VLOOKUP(A1102,'SCO 2020'!$A$2:$C$2975,3,0)</f>
        <v>#N/A</v>
      </c>
    </row>
    <row r="1103" spans="2:2" x14ac:dyDescent="0.25">
      <c r="B1103" s="1" t="e">
        <f>VLOOKUP(A1103,'SCO 2020'!$A$2:$C$2975,3,0)</f>
        <v>#N/A</v>
      </c>
    </row>
    <row r="1104" spans="2:2" x14ac:dyDescent="0.25">
      <c r="B1104" s="1" t="e">
        <f>VLOOKUP(A1104,'SCO 2020'!$A$2:$C$2975,3,0)</f>
        <v>#N/A</v>
      </c>
    </row>
    <row r="1105" spans="2:2" x14ac:dyDescent="0.25">
      <c r="B1105" s="1" t="e">
        <f>VLOOKUP(A1105,'SCO 2020'!$A$2:$C$2975,3,0)</f>
        <v>#N/A</v>
      </c>
    </row>
    <row r="1106" spans="2:2" x14ac:dyDescent="0.25">
      <c r="B1106" s="1" t="e">
        <f>VLOOKUP(A1106,'SCO 2020'!$A$2:$C$2975,3,0)</f>
        <v>#N/A</v>
      </c>
    </row>
    <row r="1107" spans="2:2" x14ac:dyDescent="0.25">
      <c r="B1107" s="1" t="e">
        <f>VLOOKUP(A1107,'SCO 2020'!$A$2:$C$2975,3,0)</f>
        <v>#N/A</v>
      </c>
    </row>
    <row r="1108" spans="2:2" x14ac:dyDescent="0.25">
      <c r="B1108" s="1" t="e">
        <f>VLOOKUP(A1108,'SCO 2020'!$A$2:$C$2975,3,0)</f>
        <v>#N/A</v>
      </c>
    </row>
    <row r="1109" spans="2:2" x14ac:dyDescent="0.25">
      <c r="B1109" s="1" t="e">
        <f>VLOOKUP(A1109,'SCO 2020'!$A$2:$C$2975,3,0)</f>
        <v>#N/A</v>
      </c>
    </row>
    <row r="1110" spans="2:2" x14ac:dyDescent="0.25">
      <c r="B1110" s="1" t="e">
        <f>VLOOKUP(A1110,'SCO 2020'!$A$2:$C$2975,3,0)</f>
        <v>#N/A</v>
      </c>
    </row>
    <row r="1111" spans="2:2" x14ac:dyDescent="0.25">
      <c r="B1111" s="1" t="e">
        <f>VLOOKUP(A1111,'SCO 2020'!$A$2:$C$2975,3,0)</f>
        <v>#N/A</v>
      </c>
    </row>
    <row r="1112" spans="2:2" x14ac:dyDescent="0.25">
      <c r="B1112" s="1" t="e">
        <f>VLOOKUP(A1112,'SCO 2020'!$A$2:$C$2975,3,0)</f>
        <v>#N/A</v>
      </c>
    </row>
    <row r="1113" spans="2:2" x14ac:dyDescent="0.25">
      <c r="B1113" s="1" t="e">
        <f>VLOOKUP(A1113,'SCO 2020'!$A$2:$C$2975,3,0)</f>
        <v>#N/A</v>
      </c>
    </row>
    <row r="1114" spans="2:2" x14ac:dyDescent="0.25">
      <c r="B1114" s="1" t="e">
        <f>VLOOKUP(A1114,'SCO 2020'!$A$2:$C$2975,3,0)</f>
        <v>#N/A</v>
      </c>
    </row>
    <row r="1115" spans="2:2" x14ac:dyDescent="0.25">
      <c r="B1115" s="1" t="e">
        <f>VLOOKUP(A1115,'SCO 2020'!$A$2:$C$2975,3,0)</f>
        <v>#N/A</v>
      </c>
    </row>
    <row r="1116" spans="2:2" x14ac:dyDescent="0.25">
      <c r="B1116" s="1" t="e">
        <f>VLOOKUP(A1116,'SCO 2020'!$A$2:$C$2975,3,0)</f>
        <v>#N/A</v>
      </c>
    </row>
    <row r="1117" spans="2:2" x14ac:dyDescent="0.25">
      <c r="B1117" s="1" t="e">
        <f>VLOOKUP(A1117,'SCO 2020'!$A$2:$C$2975,3,0)</f>
        <v>#N/A</v>
      </c>
    </row>
    <row r="1118" spans="2:2" x14ac:dyDescent="0.25">
      <c r="B1118" s="1" t="e">
        <f>VLOOKUP(A1118,'SCO 2020'!$A$2:$C$2975,3,0)</f>
        <v>#N/A</v>
      </c>
    </row>
    <row r="1119" spans="2:2" x14ac:dyDescent="0.25">
      <c r="B1119" s="1" t="e">
        <f>VLOOKUP(A1119,'SCO 2020'!$A$2:$C$2975,3,0)</f>
        <v>#N/A</v>
      </c>
    </row>
    <row r="1120" spans="2:2" x14ac:dyDescent="0.25">
      <c r="B1120" s="1" t="e">
        <f>VLOOKUP(A1120,'SCO 2020'!$A$2:$C$2975,3,0)</f>
        <v>#N/A</v>
      </c>
    </row>
    <row r="1121" spans="2:2" x14ac:dyDescent="0.25">
      <c r="B1121" s="1" t="e">
        <f>VLOOKUP(A1121,'SCO 2020'!$A$2:$C$2975,3,0)</f>
        <v>#N/A</v>
      </c>
    </row>
    <row r="1122" spans="2:2" x14ac:dyDescent="0.25">
      <c r="B1122" s="1" t="e">
        <f>VLOOKUP(A1122,'SCO 2020'!$A$2:$C$2975,3,0)</f>
        <v>#N/A</v>
      </c>
    </row>
    <row r="1123" spans="2:2" x14ac:dyDescent="0.25">
      <c r="B1123" s="1" t="e">
        <f>VLOOKUP(A1123,'SCO 2020'!$A$2:$C$2975,3,0)</f>
        <v>#N/A</v>
      </c>
    </row>
    <row r="1124" spans="2:2" x14ac:dyDescent="0.25">
      <c r="B1124" s="1" t="e">
        <f>VLOOKUP(A1124,'SCO 2020'!$A$2:$C$2975,3,0)</f>
        <v>#N/A</v>
      </c>
    </row>
    <row r="1125" spans="2:2" x14ac:dyDescent="0.25">
      <c r="B1125" s="1" t="e">
        <f>VLOOKUP(A1125,'SCO 2020'!$A$2:$C$2975,3,0)</f>
        <v>#N/A</v>
      </c>
    </row>
    <row r="1126" spans="2:2" x14ac:dyDescent="0.25">
      <c r="B1126" s="1" t="e">
        <f>VLOOKUP(A1126,'SCO 2020'!$A$2:$C$2975,3,0)</f>
        <v>#N/A</v>
      </c>
    </row>
    <row r="1127" spans="2:2" x14ac:dyDescent="0.25">
      <c r="B1127" s="1" t="e">
        <f>VLOOKUP(A1127,'SCO 2020'!$A$2:$C$2975,3,0)</f>
        <v>#N/A</v>
      </c>
    </row>
    <row r="1128" spans="2:2" x14ac:dyDescent="0.25">
      <c r="B1128" s="1" t="e">
        <f>VLOOKUP(A1128,'SCO 2020'!$A$2:$C$2975,3,0)</f>
        <v>#N/A</v>
      </c>
    </row>
    <row r="1129" spans="2:2" x14ac:dyDescent="0.25">
      <c r="B1129" s="1" t="e">
        <f>VLOOKUP(A1129,'SCO 2020'!$A$2:$C$2975,3,0)</f>
        <v>#N/A</v>
      </c>
    </row>
    <row r="1130" spans="2:2" x14ac:dyDescent="0.25">
      <c r="B1130" s="1" t="e">
        <f>VLOOKUP(A1130,'SCO 2020'!$A$2:$C$2975,3,0)</f>
        <v>#N/A</v>
      </c>
    </row>
    <row r="1131" spans="2:2" x14ac:dyDescent="0.25">
      <c r="B1131" s="1" t="e">
        <f>VLOOKUP(A1131,'SCO 2020'!$A$2:$C$2975,3,0)</f>
        <v>#N/A</v>
      </c>
    </row>
    <row r="1132" spans="2:2" x14ac:dyDescent="0.25">
      <c r="B1132" s="1" t="e">
        <f>VLOOKUP(A1132,'SCO 2020'!$A$2:$C$2975,3,0)</f>
        <v>#N/A</v>
      </c>
    </row>
    <row r="1133" spans="2:2" x14ac:dyDescent="0.25">
      <c r="B1133" s="1" t="e">
        <f>VLOOKUP(A1133,'SCO 2020'!$A$2:$C$2975,3,0)</f>
        <v>#N/A</v>
      </c>
    </row>
    <row r="1134" spans="2:2" x14ac:dyDescent="0.25">
      <c r="B1134" s="1" t="e">
        <f>VLOOKUP(A1134,'SCO 2020'!$A$2:$C$2975,3,0)</f>
        <v>#N/A</v>
      </c>
    </row>
    <row r="1135" spans="2:2" x14ac:dyDescent="0.25">
      <c r="B1135" s="1" t="e">
        <f>VLOOKUP(A1135,'SCO 2020'!$A$2:$C$2975,3,0)</f>
        <v>#N/A</v>
      </c>
    </row>
    <row r="1136" spans="2:2" x14ac:dyDescent="0.25">
      <c r="B1136" s="1" t="e">
        <f>VLOOKUP(A1136,'SCO 2020'!$A$2:$C$2975,3,0)</f>
        <v>#N/A</v>
      </c>
    </row>
    <row r="1137" spans="2:2" x14ac:dyDescent="0.25">
      <c r="B1137" s="1" t="e">
        <f>VLOOKUP(A1137,'SCO 2020'!$A$2:$C$2975,3,0)</f>
        <v>#N/A</v>
      </c>
    </row>
    <row r="1138" spans="2:2" x14ac:dyDescent="0.25">
      <c r="B1138" s="1" t="e">
        <f>VLOOKUP(A1138,'SCO 2020'!$A$2:$C$2975,3,0)</f>
        <v>#N/A</v>
      </c>
    </row>
    <row r="1139" spans="2:2" x14ac:dyDescent="0.25">
      <c r="B1139" s="1" t="e">
        <f>VLOOKUP(A1139,'SCO 2020'!$A$2:$C$2975,3,0)</f>
        <v>#N/A</v>
      </c>
    </row>
    <row r="1140" spans="2:2" x14ac:dyDescent="0.25">
      <c r="B1140" s="1" t="e">
        <f>VLOOKUP(A1140,'SCO 2020'!$A$2:$C$2975,3,0)</f>
        <v>#N/A</v>
      </c>
    </row>
    <row r="1141" spans="2:2" x14ac:dyDescent="0.25">
      <c r="B1141" s="1" t="e">
        <f>VLOOKUP(A1141,'SCO 2020'!$A$2:$C$2975,3,0)</f>
        <v>#N/A</v>
      </c>
    </row>
    <row r="1142" spans="2:2" x14ac:dyDescent="0.25">
      <c r="B1142" s="1" t="e">
        <f>VLOOKUP(A1142,'SCO 2020'!$A$2:$C$2975,3,0)</f>
        <v>#N/A</v>
      </c>
    </row>
    <row r="1143" spans="2:2" x14ac:dyDescent="0.25">
      <c r="B1143" s="1" t="e">
        <f>VLOOKUP(A1143,'SCO 2020'!$A$2:$C$2975,3,0)</f>
        <v>#N/A</v>
      </c>
    </row>
    <row r="1144" spans="2:2" x14ac:dyDescent="0.25">
      <c r="B1144" s="1" t="e">
        <f>VLOOKUP(A1144,'SCO 2020'!$A$2:$C$2975,3,0)</f>
        <v>#N/A</v>
      </c>
    </row>
    <row r="1145" spans="2:2" x14ac:dyDescent="0.25">
      <c r="B1145" s="1" t="e">
        <f>VLOOKUP(A1145,'SCO 2020'!$A$2:$C$2975,3,0)</f>
        <v>#N/A</v>
      </c>
    </row>
    <row r="1146" spans="2:2" x14ac:dyDescent="0.25">
      <c r="B1146" s="1" t="e">
        <f>VLOOKUP(A1146,'SCO 2020'!$A$2:$C$2975,3,0)</f>
        <v>#N/A</v>
      </c>
    </row>
    <row r="1147" spans="2:2" x14ac:dyDescent="0.25">
      <c r="B1147" s="1" t="e">
        <f>VLOOKUP(A1147,'SCO 2020'!$A$2:$C$2975,3,0)</f>
        <v>#N/A</v>
      </c>
    </row>
    <row r="1148" spans="2:2" x14ac:dyDescent="0.25">
      <c r="B1148" s="1" t="e">
        <f>VLOOKUP(A1148,'SCO 2020'!$A$2:$C$2975,3,0)</f>
        <v>#N/A</v>
      </c>
    </row>
    <row r="1149" spans="2:2" x14ac:dyDescent="0.25">
      <c r="B1149" s="1" t="e">
        <f>VLOOKUP(A1149,'SCO 2020'!$A$2:$C$2975,3,0)</f>
        <v>#N/A</v>
      </c>
    </row>
    <row r="1150" spans="2:2" x14ac:dyDescent="0.25">
      <c r="B1150" s="1" t="e">
        <f>VLOOKUP(A1150,'SCO 2020'!$A$2:$C$2975,3,0)</f>
        <v>#N/A</v>
      </c>
    </row>
    <row r="1151" spans="2:2" x14ac:dyDescent="0.25">
      <c r="B1151" s="1" t="e">
        <f>VLOOKUP(A1151,'SCO 2020'!$A$2:$C$2975,3,0)</f>
        <v>#N/A</v>
      </c>
    </row>
    <row r="1152" spans="2:2" x14ac:dyDescent="0.25">
      <c r="B1152" s="1" t="e">
        <f>VLOOKUP(A1152,'SCO 2020'!$A$2:$C$2975,3,0)</f>
        <v>#N/A</v>
      </c>
    </row>
    <row r="1153" spans="2:2" x14ac:dyDescent="0.25">
      <c r="B1153" s="1" t="e">
        <f>VLOOKUP(A1153,'SCO 2020'!$A$2:$C$2975,3,0)</f>
        <v>#N/A</v>
      </c>
    </row>
    <row r="1154" spans="2:2" x14ac:dyDescent="0.25">
      <c r="B1154" s="1" t="e">
        <f>VLOOKUP(A1154,'SCO 2020'!$A$2:$C$2975,3,0)</f>
        <v>#N/A</v>
      </c>
    </row>
    <row r="1155" spans="2:2" x14ac:dyDescent="0.25">
      <c r="B1155" s="1" t="e">
        <f>VLOOKUP(A1155,'SCO 2020'!$A$2:$C$2975,3,0)</f>
        <v>#N/A</v>
      </c>
    </row>
    <row r="1156" spans="2:2" x14ac:dyDescent="0.25">
      <c r="B1156" s="1" t="e">
        <f>VLOOKUP(A1156,'SCO 2020'!$A$2:$C$2975,3,0)</f>
        <v>#N/A</v>
      </c>
    </row>
    <row r="1157" spans="2:2" x14ac:dyDescent="0.25">
      <c r="B1157" s="1" t="e">
        <f>VLOOKUP(A1157,'SCO 2020'!$A$2:$C$2975,3,0)</f>
        <v>#N/A</v>
      </c>
    </row>
    <row r="1158" spans="2:2" x14ac:dyDescent="0.25">
      <c r="B1158" s="1" t="e">
        <f>VLOOKUP(A1158,'SCO 2020'!$A$2:$C$2975,3,0)</f>
        <v>#N/A</v>
      </c>
    </row>
    <row r="1159" spans="2:2" x14ac:dyDescent="0.25">
      <c r="B1159" s="1" t="e">
        <f>VLOOKUP(A1159,'SCO 2020'!$A$2:$C$2975,3,0)</f>
        <v>#N/A</v>
      </c>
    </row>
    <row r="1160" spans="2:2" x14ac:dyDescent="0.25">
      <c r="B1160" s="1" t="e">
        <f>VLOOKUP(A1160,'SCO 2020'!$A$2:$C$2975,3,0)</f>
        <v>#N/A</v>
      </c>
    </row>
    <row r="1161" spans="2:2" x14ac:dyDescent="0.25">
      <c r="B1161" s="1" t="e">
        <f>VLOOKUP(A1161,'SCO 2020'!$A$2:$C$2975,3,0)</f>
        <v>#N/A</v>
      </c>
    </row>
    <row r="1162" spans="2:2" x14ac:dyDescent="0.25">
      <c r="B1162" s="1" t="e">
        <f>VLOOKUP(A1162,'SCO 2020'!$A$2:$C$2975,3,0)</f>
        <v>#N/A</v>
      </c>
    </row>
    <row r="1163" spans="2:2" x14ac:dyDescent="0.25">
      <c r="B1163" s="1" t="e">
        <f>VLOOKUP(A1163,'SCO 2020'!$A$2:$C$2975,3,0)</f>
        <v>#N/A</v>
      </c>
    </row>
    <row r="1164" spans="2:2" x14ac:dyDescent="0.25">
      <c r="B1164" s="1" t="e">
        <f>VLOOKUP(A1164,'SCO 2020'!$A$2:$C$2975,3,0)</f>
        <v>#N/A</v>
      </c>
    </row>
    <row r="1165" spans="2:2" x14ac:dyDescent="0.25">
      <c r="B1165" s="1" t="e">
        <f>VLOOKUP(A1165,'SCO 2020'!$A$2:$C$2975,3,0)</f>
        <v>#N/A</v>
      </c>
    </row>
    <row r="1166" spans="2:2" x14ac:dyDescent="0.25">
      <c r="B1166" s="1" t="e">
        <f>VLOOKUP(A1166,'SCO 2020'!$A$2:$C$2975,3,0)</f>
        <v>#N/A</v>
      </c>
    </row>
    <row r="1167" spans="2:2" x14ac:dyDescent="0.25">
      <c r="B1167" s="1" t="e">
        <f>VLOOKUP(A1167,'SCO 2020'!$A$2:$C$2975,3,0)</f>
        <v>#N/A</v>
      </c>
    </row>
    <row r="1168" spans="2:2" x14ac:dyDescent="0.25">
      <c r="B1168" s="1" t="e">
        <f>VLOOKUP(A1168,'SCO 2020'!$A$2:$C$2975,3,0)</f>
        <v>#N/A</v>
      </c>
    </row>
    <row r="1169" spans="2:2" x14ac:dyDescent="0.25">
      <c r="B1169" s="1" t="e">
        <f>VLOOKUP(A1169,'SCO 2020'!$A$2:$C$2975,3,0)</f>
        <v>#N/A</v>
      </c>
    </row>
    <row r="1170" spans="2:2" x14ac:dyDescent="0.25">
      <c r="B1170" s="1" t="e">
        <f>VLOOKUP(A1170,'SCO 2020'!$A$2:$C$2975,3,0)</f>
        <v>#N/A</v>
      </c>
    </row>
    <row r="1171" spans="2:2" x14ac:dyDescent="0.25">
      <c r="B1171" s="1" t="e">
        <f>VLOOKUP(A1171,'SCO 2020'!$A$2:$C$2975,3,0)</f>
        <v>#N/A</v>
      </c>
    </row>
    <row r="1172" spans="2:2" x14ac:dyDescent="0.25">
      <c r="B1172" s="1" t="e">
        <f>VLOOKUP(A1172,'SCO 2020'!$A$2:$C$2975,3,0)</f>
        <v>#N/A</v>
      </c>
    </row>
    <row r="1173" spans="2:2" x14ac:dyDescent="0.25">
      <c r="B1173" s="1" t="e">
        <f>VLOOKUP(A1173,'SCO 2020'!$A$2:$C$2975,3,0)</f>
        <v>#N/A</v>
      </c>
    </row>
    <row r="1174" spans="2:2" x14ac:dyDescent="0.25">
      <c r="B1174" s="1" t="e">
        <f>VLOOKUP(A1174,'SCO 2020'!$A$2:$C$2975,3,0)</f>
        <v>#N/A</v>
      </c>
    </row>
    <row r="1175" spans="2:2" x14ac:dyDescent="0.25">
      <c r="B1175" s="1" t="e">
        <f>VLOOKUP(A1175,'SCO 2020'!$A$2:$C$2975,3,0)</f>
        <v>#N/A</v>
      </c>
    </row>
    <row r="1176" spans="2:2" x14ac:dyDescent="0.25">
      <c r="B1176" s="1" t="e">
        <f>VLOOKUP(A1176,'SCO 2020'!$A$2:$C$2975,3,0)</f>
        <v>#N/A</v>
      </c>
    </row>
    <row r="1177" spans="2:2" x14ac:dyDescent="0.25">
      <c r="B1177" s="1" t="e">
        <f>VLOOKUP(A1177,'SCO 2020'!$A$2:$C$2975,3,0)</f>
        <v>#N/A</v>
      </c>
    </row>
    <row r="1178" spans="2:2" x14ac:dyDescent="0.25">
      <c r="B1178" s="1" t="e">
        <f>VLOOKUP(A1178,'SCO 2020'!$A$2:$C$2975,3,0)</f>
        <v>#N/A</v>
      </c>
    </row>
    <row r="1179" spans="2:2" x14ac:dyDescent="0.25">
      <c r="B1179" s="1" t="e">
        <f>VLOOKUP(A1179,'SCO 2020'!$A$2:$C$2975,3,0)</f>
        <v>#N/A</v>
      </c>
    </row>
    <row r="1180" spans="2:2" x14ac:dyDescent="0.25">
      <c r="B1180" s="1" t="e">
        <f>VLOOKUP(A1180,'SCO 2020'!$A$2:$C$2975,3,0)</f>
        <v>#N/A</v>
      </c>
    </row>
    <row r="1181" spans="2:2" x14ac:dyDescent="0.25">
      <c r="B1181" s="1" t="e">
        <f>VLOOKUP(A1181,'SCO 2020'!$A$2:$C$2975,3,0)</f>
        <v>#N/A</v>
      </c>
    </row>
    <row r="1182" spans="2:2" x14ac:dyDescent="0.25">
      <c r="B1182" s="1" t="e">
        <f>VLOOKUP(A1182,'SCO 2020'!$A$2:$C$2975,3,0)</f>
        <v>#N/A</v>
      </c>
    </row>
    <row r="1183" spans="2:2" x14ac:dyDescent="0.25">
      <c r="B1183" s="1" t="e">
        <f>VLOOKUP(A1183,'SCO 2020'!$A$2:$C$2975,3,0)</f>
        <v>#N/A</v>
      </c>
    </row>
    <row r="1184" spans="2:2" x14ac:dyDescent="0.25">
      <c r="B1184" s="1" t="e">
        <f>VLOOKUP(A1184,'SCO 2020'!$A$2:$C$2975,3,0)</f>
        <v>#N/A</v>
      </c>
    </row>
    <row r="1185" spans="2:2" x14ac:dyDescent="0.25">
      <c r="B1185" s="1" t="e">
        <f>VLOOKUP(A1185,'SCO 2020'!$A$2:$C$2975,3,0)</f>
        <v>#N/A</v>
      </c>
    </row>
    <row r="1186" spans="2:2" x14ac:dyDescent="0.25">
      <c r="B1186" s="1" t="e">
        <f>VLOOKUP(A1186,'SCO 2020'!$A$2:$C$2975,3,0)</f>
        <v>#N/A</v>
      </c>
    </row>
    <row r="1187" spans="2:2" x14ac:dyDescent="0.25">
      <c r="B1187" s="1" t="e">
        <f>VLOOKUP(A1187,'SCO 2020'!$A$2:$C$2975,3,0)</f>
        <v>#N/A</v>
      </c>
    </row>
    <row r="1188" spans="2:2" x14ac:dyDescent="0.25">
      <c r="B1188" s="1" t="e">
        <f>VLOOKUP(A1188,'SCO 2020'!$A$2:$C$2975,3,0)</f>
        <v>#N/A</v>
      </c>
    </row>
    <row r="1189" spans="2:2" x14ac:dyDescent="0.25">
      <c r="B1189" s="1" t="e">
        <f>VLOOKUP(A1189,'SCO 2020'!$A$2:$C$2975,3,0)</f>
        <v>#N/A</v>
      </c>
    </row>
    <row r="1190" spans="2:2" x14ac:dyDescent="0.25">
      <c r="B1190" s="1" t="e">
        <f>VLOOKUP(A1190,'SCO 2020'!$A$2:$C$2975,3,0)</f>
        <v>#N/A</v>
      </c>
    </row>
    <row r="1191" spans="2:2" x14ac:dyDescent="0.25">
      <c r="B1191" s="1" t="e">
        <f>VLOOKUP(A1191,'SCO 2020'!$A$2:$C$2975,3,0)</f>
        <v>#N/A</v>
      </c>
    </row>
    <row r="1192" spans="2:2" x14ac:dyDescent="0.25">
      <c r="B1192" s="1" t="e">
        <f>VLOOKUP(A1192,'SCO 2020'!$A$2:$C$2975,3,0)</f>
        <v>#N/A</v>
      </c>
    </row>
    <row r="1193" spans="2:2" x14ac:dyDescent="0.25">
      <c r="B1193" s="1" t="e">
        <f>VLOOKUP(A1193,'SCO 2020'!$A$2:$C$2975,3,0)</f>
        <v>#N/A</v>
      </c>
    </row>
    <row r="1194" spans="2:2" x14ac:dyDescent="0.25">
      <c r="B1194" s="1" t="e">
        <f>VLOOKUP(A1194,'SCO 2020'!$A$2:$C$2975,3,0)</f>
        <v>#N/A</v>
      </c>
    </row>
    <row r="1195" spans="2:2" x14ac:dyDescent="0.25">
      <c r="B1195" s="1" t="e">
        <f>VLOOKUP(A1195,'SCO 2020'!$A$2:$C$2975,3,0)</f>
        <v>#N/A</v>
      </c>
    </row>
    <row r="1196" spans="2:2" x14ac:dyDescent="0.25">
      <c r="B1196" s="1" t="e">
        <f>VLOOKUP(A1196,'SCO 2020'!$A$2:$C$2975,3,0)</f>
        <v>#N/A</v>
      </c>
    </row>
    <row r="1197" spans="2:2" x14ac:dyDescent="0.25">
      <c r="B1197" s="1" t="e">
        <f>VLOOKUP(A1197,'SCO 2020'!$A$2:$C$2975,3,0)</f>
        <v>#N/A</v>
      </c>
    </row>
    <row r="1198" spans="2:2" x14ac:dyDescent="0.25">
      <c r="B1198" s="1" t="e">
        <f>VLOOKUP(A1198,'SCO 2020'!$A$2:$C$2975,3,0)</f>
        <v>#N/A</v>
      </c>
    </row>
    <row r="1199" spans="2:2" x14ac:dyDescent="0.25">
      <c r="B1199" s="1" t="e">
        <f>VLOOKUP(A1199,'SCO 2020'!$A$2:$C$2975,3,0)</f>
        <v>#N/A</v>
      </c>
    </row>
    <row r="1200" spans="2:2" x14ac:dyDescent="0.25">
      <c r="B1200" s="1" t="e">
        <f>VLOOKUP(A1200,'SCO 2020'!$A$2:$C$2975,3,0)</f>
        <v>#N/A</v>
      </c>
    </row>
    <row r="1201" spans="2:2" x14ac:dyDescent="0.25">
      <c r="B1201" s="1" t="e">
        <f>VLOOKUP(A1201,'SCO 2020'!$A$2:$C$2975,3,0)</f>
        <v>#N/A</v>
      </c>
    </row>
    <row r="1202" spans="2:2" x14ac:dyDescent="0.25">
      <c r="B1202" s="1" t="e">
        <f>VLOOKUP(A1202,'SCO 2020'!$A$2:$C$2975,3,0)</f>
        <v>#N/A</v>
      </c>
    </row>
    <row r="1203" spans="2:2" x14ac:dyDescent="0.25">
      <c r="B1203" s="1" t="e">
        <f>VLOOKUP(A1203,'SCO 2020'!$A$2:$C$2975,3,0)</f>
        <v>#N/A</v>
      </c>
    </row>
    <row r="1204" spans="2:2" x14ac:dyDescent="0.25">
      <c r="B1204" s="1" t="e">
        <f>VLOOKUP(A1204,'SCO 2020'!$A$2:$C$2975,3,0)</f>
        <v>#N/A</v>
      </c>
    </row>
    <row r="1205" spans="2:2" x14ac:dyDescent="0.25">
      <c r="B1205" s="1" t="e">
        <f>VLOOKUP(A1205,'SCO 2020'!$A$2:$C$2975,3,0)</f>
        <v>#N/A</v>
      </c>
    </row>
    <row r="1206" spans="2:2" x14ac:dyDescent="0.25">
      <c r="B1206" s="1" t="e">
        <f>VLOOKUP(A1206,'SCO 2020'!$A$2:$C$2975,3,0)</f>
        <v>#N/A</v>
      </c>
    </row>
    <row r="1207" spans="2:2" x14ac:dyDescent="0.25">
      <c r="B1207" s="1" t="e">
        <f>VLOOKUP(A1207,'SCO 2020'!$A$2:$C$2975,3,0)</f>
        <v>#N/A</v>
      </c>
    </row>
    <row r="1208" spans="2:2" x14ac:dyDescent="0.25">
      <c r="B1208" s="1" t="e">
        <f>VLOOKUP(A1208,'SCO 2020'!$A$2:$C$2975,3,0)</f>
        <v>#N/A</v>
      </c>
    </row>
    <row r="1209" spans="2:2" x14ac:dyDescent="0.25">
      <c r="B1209" s="1" t="e">
        <f>VLOOKUP(A1209,'SCO 2020'!$A$2:$C$2975,3,0)</f>
        <v>#N/A</v>
      </c>
    </row>
    <row r="1210" spans="2:2" x14ac:dyDescent="0.25">
      <c r="B1210" s="1" t="e">
        <f>VLOOKUP(A1210,'SCO 2020'!$A$2:$C$2975,3,0)</f>
        <v>#N/A</v>
      </c>
    </row>
    <row r="1211" spans="2:2" x14ac:dyDescent="0.25">
      <c r="B1211" s="1" t="e">
        <f>VLOOKUP(A1211,'SCO 2020'!$A$2:$C$2975,3,0)</f>
        <v>#N/A</v>
      </c>
    </row>
    <row r="1212" spans="2:2" x14ac:dyDescent="0.25">
      <c r="B1212" s="1" t="e">
        <f>VLOOKUP(A1212,'SCO 2020'!$A$2:$C$2975,3,0)</f>
        <v>#N/A</v>
      </c>
    </row>
    <row r="1213" spans="2:2" x14ac:dyDescent="0.25">
      <c r="B1213" s="1" t="e">
        <f>VLOOKUP(A1213,'SCO 2020'!$A$2:$C$2975,3,0)</f>
        <v>#N/A</v>
      </c>
    </row>
    <row r="1214" spans="2:2" x14ac:dyDescent="0.25">
      <c r="B1214" s="1" t="e">
        <f>VLOOKUP(A1214,'SCO 2020'!$A$2:$C$2975,3,0)</f>
        <v>#N/A</v>
      </c>
    </row>
    <row r="1215" spans="2:2" x14ac:dyDescent="0.25">
      <c r="B1215" s="1" t="e">
        <f>VLOOKUP(A1215,'SCO 2020'!$A$2:$C$2975,3,0)</f>
        <v>#N/A</v>
      </c>
    </row>
    <row r="1216" spans="2:2" x14ac:dyDescent="0.25">
      <c r="B1216" s="1" t="e">
        <f>VLOOKUP(A1216,'SCO 2020'!$A$2:$C$2975,3,0)</f>
        <v>#N/A</v>
      </c>
    </row>
    <row r="1217" spans="2:2" x14ac:dyDescent="0.25">
      <c r="B1217" s="1" t="e">
        <f>VLOOKUP(A1217,'SCO 2020'!$A$2:$C$2975,3,0)</f>
        <v>#N/A</v>
      </c>
    </row>
    <row r="1218" spans="2:2" x14ac:dyDescent="0.25">
      <c r="B1218" s="1" t="e">
        <f>VLOOKUP(A1218,'SCO 2020'!$A$2:$C$2975,3,0)</f>
        <v>#N/A</v>
      </c>
    </row>
    <row r="1219" spans="2:2" x14ac:dyDescent="0.25">
      <c r="B1219" s="1" t="e">
        <f>VLOOKUP(A1219,'SCO 2020'!$A$2:$C$2975,3,0)</f>
        <v>#N/A</v>
      </c>
    </row>
    <row r="1220" spans="2:2" x14ac:dyDescent="0.25">
      <c r="B1220" s="1" t="e">
        <f>VLOOKUP(A1220,'SCO 2020'!$A$2:$C$2975,3,0)</f>
        <v>#N/A</v>
      </c>
    </row>
    <row r="1221" spans="2:2" x14ac:dyDescent="0.25">
      <c r="B1221" s="1" t="e">
        <f>VLOOKUP(A1221,'SCO 2020'!$A$2:$C$2975,3,0)</f>
        <v>#N/A</v>
      </c>
    </row>
    <row r="1222" spans="2:2" x14ac:dyDescent="0.25">
      <c r="B1222" s="1" t="e">
        <f>VLOOKUP(A1222,'SCO 2020'!$A$2:$C$2975,3,0)</f>
        <v>#N/A</v>
      </c>
    </row>
    <row r="1223" spans="2:2" x14ac:dyDescent="0.25">
      <c r="B1223" s="1" t="e">
        <f>VLOOKUP(A1223,'SCO 2020'!$A$2:$C$2975,3,0)</f>
        <v>#N/A</v>
      </c>
    </row>
    <row r="1224" spans="2:2" x14ac:dyDescent="0.25">
      <c r="B1224" s="1" t="e">
        <f>VLOOKUP(A1224,'SCO 2020'!$A$2:$C$2975,3,0)</f>
        <v>#N/A</v>
      </c>
    </row>
    <row r="1225" spans="2:2" x14ac:dyDescent="0.25">
      <c r="B1225" s="1" t="e">
        <f>VLOOKUP(A1225,'SCO 2020'!$A$2:$C$2975,3,0)</f>
        <v>#N/A</v>
      </c>
    </row>
    <row r="1226" spans="2:2" x14ac:dyDescent="0.25">
      <c r="B1226" s="1" t="e">
        <f>VLOOKUP(A1226,'SCO 2020'!$A$2:$C$2975,3,0)</f>
        <v>#N/A</v>
      </c>
    </row>
    <row r="1227" spans="2:2" x14ac:dyDescent="0.25">
      <c r="B1227" s="1" t="e">
        <f>VLOOKUP(A1227,'SCO 2020'!$A$2:$C$2975,3,0)</f>
        <v>#N/A</v>
      </c>
    </row>
    <row r="1228" spans="2:2" x14ac:dyDescent="0.25">
      <c r="B1228" s="1" t="e">
        <f>VLOOKUP(A1228,'SCO 2020'!$A$2:$C$2975,3,0)</f>
        <v>#N/A</v>
      </c>
    </row>
    <row r="1229" spans="2:2" x14ac:dyDescent="0.25">
      <c r="B1229" s="1" t="e">
        <f>VLOOKUP(A1229,'SCO 2020'!$A$2:$C$2975,3,0)</f>
        <v>#N/A</v>
      </c>
    </row>
    <row r="1230" spans="2:2" x14ac:dyDescent="0.25">
      <c r="B1230" s="1" t="e">
        <f>VLOOKUP(A1230,'SCO 2020'!$A$2:$C$2975,3,0)</f>
        <v>#N/A</v>
      </c>
    </row>
    <row r="1231" spans="2:2" x14ac:dyDescent="0.25">
      <c r="B1231" s="1" t="e">
        <f>VLOOKUP(A1231,'SCO 2020'!$A$2:$C$2975,3,0)</f>
        <v>#N/A</v>
      </c>
    </row>
    <row r="1232" spans="2:2" x14ac:dyDescent="0.25">
      <c r="B1232" s="1" t="e">
        <f>VLOOKUP(A1232,'SCO 2020'!$A$2:$C$2975,3,0)</f>
        <v>#N/A</v>
      </c>
    </row>
    <row r="1233" spans="2:2" x14ac:dyDescent="0.25">
      <c r="B1233" s="1" t="e">
        <f>VLOOKUP(A1233,'SCO 2020'!$A$2:$C$2975,3,0)</f>
        <v>#N/A</v>
      </c>
    </row>
    <row r="1234" spans="2:2" x14ac:dyDescent="0.25">
      <c r="B1234" s="1" t="e">
        <f>VLOOKUP(A1234,'SCO 2020'!$A$2:$C$2975,3,0)</f>
        <v>#N/A</v>
      </c>
    </row>
    <row r="1235" spans="2:2" x14ac:dyDescent="0.25">
      <c r="B1235" s="1" t="e">
        <f>VLOOKUP(A1235,'SCO 2020'!$A$2:$C$2975,3,0)</f>
        <v>#N/A</v>
      </c>
    </row>
    <row r="1236" spans="2:2" x14ac:dyDescent="0.25">
      <c r="B1236" s="1" t="e">
        <f>VLOOKUP(A1236,'SCO 2020'!$A$2:$C$2975,3,0)</f>
        <v>#N/A</v>
      </c>
    </row>
    <row r="1237" spans="2:2" x14ac:dyDescent="0.25">
      <c r="B1237" s="1" t="e">
        <f>VLOOKUP(A1237,'SCO 2020'!$A$2:$C$2975,3,0)</f>
        <v>#N/A</v>
      </c>
    </row>
    <row r="1238" spans="2:2" x14ac:dyDescent="0.25">
      <c r="B1238" s="1" t="e">
        <f>VLOOKUP(A1238,'SCO 2020'!$A$2:$C$2975,3,0)</f>
        <v>#N/A</v>
      </c>
    </row>
    <row r="1239" spans="2:2" x14ac:dyDescent="0.25">
      <c r="B1239" s="1" t="e">
        <f>VLOOKUP(A1239,'SCO 2020'!$A$2:$C$2975,3,0)</f>
        <v>#N/A</v>
      </c>
    </row>
    <row r="1240" spans="2:2" x14ac:dyDescent="0.25">
      <c r="B1240" s="1" t="e">
        <f>VLOOKUP(A1240,'SCO 2020'!$A$2:$C$2975,3,0)</f>
        <v>#N/A</v>
      </c>
    </row>
    <row r="1241" spans="2:2" x14ac:dyDescent="0.25">
      <c r="B1241" s="1" t="e">
        <f>VLOOKUP(A1241,'SCO 2020'!$A$2:$C$2975,3,0)</f>
        <v>#N/A</v>
      </c>
    </row>
    <row r="1242" spans="2:2" x14ac:dyDescent="0.25">
      <c r="B1242" s="1" t="e">
        <f>VLOOKUP(A1242,'SCO 2020'!$A$2:$C$2975,3,0)</f>
        <v>#N/A</v>
      </c>
    </row>
    <row r="1243" spans="2:2" x14ac:dyDescent="0.25">
      <c r="B1243" s="1" t="e">
        <f>VLOOKUP(A1243,'SCO 2020'!$A$2:$C$2975,3,0)</f>
        <v>#N/A</v>
      </c>
    </row>
    <row r="1244" spans="2:2" x14ac:dyDescent="0.25">
      <c r="B1244" s="1" t="e">
        <f>VLOOKUP(A1244,'SCO 2020'!$A$2:$C$2975,3,0)</f>
        <v>#N/A</v>
      </c>
    </row>
    <row r="1245" spans="2:2" x14ac:dyDescent="0.25">
      <c r="B1245" s="1" t="e">
        <f>VLOOKUP(A1245,'SCO 2020'!$A$2:$C$2975,3,0)</f>
        <v>#N/A</v>
      </c>
    </row>
    <row r="1246" spans="2:2" x14ac:dyDescent="0.25">
      <c r="B1246" s="1" t="e">
        <f>VLOOKUP(A1246,'SCO 2020'!$A$2:$C$2975,3,0)</f>
        <v>#N/A</v>
      </c>
    </row>
    <row r="1247" spans="2:2" x14ac:dyDescent="0.25">
      <c r="B1247" s="1" t="e">
        <f>VLOOKUP(A1247,'SCO 2020'!$A$2:$C$2975,3,0)</f>
        <v>#N/A</v>
      </c>
    </row>
    <row r="1248" spans="2:2" x14ac:dyDescent="0.25">
      <c r="B1248" s="1" t="e">
        <f>VLOOKUP(A1248,'SCO 2020'!$A$2:$C$2975,3,0)</f>
        <v>#N/A</v>
      </c>
    </row>
    <row r="1249" spans="2:2" x14ac:dyDescent="0.25">
      <c r="B1249" s="1" t="e">
        <f>VLOOKUP(A1249,'SCO 2020'!$A$2:$C$2975,3,0)</f>
        <v>#N/A</v>
      </c>
    </row>
    <row r="1250" spans="2:2" x14ac:dyDescent="0.25">
      <c r="B1250" s="1" t="e">
        <f>VLOOKUP(A1250,'SCO 2020'!$A$2:$C$2975,3,0)</f>
        <v>#N/A</v>
      </c>
    </row>
    <row r="1251" spans="2:2" x14ac:dyDescent="0.25">
      <c r="B1251" s="1" t="e">
        <f>VLOOKUP(A1251,'SCO 2020'!$A$2:$C$2975,3,0)</f>
        <v>#N/A</v>
      </c>
    </row>
    <row r="1252" spans="2:2" x14ac:dyDescent="0.25">
      <c r="B1252" s="1" t="e">
        <f>VLOOKUP(A1252,'SCO 2020'!$A$2:$C$2975,3,0)</f>
        <v>#N/A</v>
      </c>
    </row>
    <row r="1253" spans="2:2" x14ac:dyDescent="0.25">
      <c r="B1253" s="1" t="e">
        <f>VLOOKUP(A1253,'SCO 2020'!$A$2:$C$2975,3,0)</f>
        <v>#N/A</v>
      </c>
    </row>
    <row r="1254" spans="2:2" x14ac:dyDescent="0.25">
      <c r="B1254" s="1" t="e">
        <f>VLOOKUP(A1254,'SCO 2020'!$A$2:$C$2975,3,0)</f>
        <v>#N/A</v>
      </c>
    </row>
    <row r="1255" spans="2:2" x14ac:dyDescent="0.25">
      <c r="B1255" s="1" t="e">
        <f>VLOOKUP(A1255,'SCO 2020'!$A$2:$C$2975,3,0)</f>
        <v>#N/A</v>
      </c>
    </row>
    <row r="1256" spans="2:2" x14ac:dyDescent="0.25">
      <c r="B1256" s="1" t="e">
        <f>VLOOKUP(A1256,'SCO 2020'!$A$2:$C$2975,3,0)</f>
        <v>#N/A</v>
      </c>
    </row>
    <row r="1257" spans="2:2" x14ac:dyDescent="0.25">
      <c r="B1257" s="1" t="e">
        <f>VLOOKUP(A1257,'SCO 2020'!$A$2:$C$2975,3,0)</f>
        <v>#N/A</v>
      </c>
    </row>
    <row r="1258" spans="2:2" x14ac:dyDescent="0.25">
      <c r="B1258" s="1" t="e">
        <f>VLOOKUP(A1258,'SCO 2020'!$A$2:$C$2975,3,0)</f>
        <v>#N/A</v>
      </c>
    </row>
    <row r="1259" spans="2:2" x14ac:dyDescent="0.25">
      <c r="B1259" s="1" t="e">
        <f>VLOOKUP(A1259,'SCO 2020'!$A$2:$C$2975,3,0)</f>
        <v>#N/A</v>
      </c>
    </row>
    <row r="1260" spans="2:2" x14ac:dyDescent="0.25">
      <c r="B1260" s="1" t="e">
        <f>VLOOKUP(A1260,'SCO 2020'!$A$2:$C$2975,3,0)</f>
        <v>#N/A</v>
      </c>
    </row>
    <row r="1261" spans="2:2" x14ac:dyDescent="0.25">
      <c r="B1261" s="1" t="e">
        <f>VLOOKUP(A1261,'SCO 2020'!$A$2:$C$2975,3,0)</f>
        <v>#N/A</v>
      </c>
    </row>
    <row r="1262" spans="2:2" x14ac:dyDescent="0.25">
      <c r="B1262" s="1" t="e">
        <f>VLOOKUP(A1262,'SCO 2020'!$A$2:$C$2975,3,0)</f>
        <v>#N/A</v>
      </c>
    </row>
    <row r="1263" spans="2:2" x14ac:dyDescent="0.25">
      <c r="B1263" s="1" t="e">
        <f>VLOOKUP(A1263,'SCO 2020'!$A$2:$C$2975,3,0)</f>
        <v>#N/A</v>
      </c>
    </row>
    <row r="1264" spans="2:2" x14ac:dyDescent="0.25">
      <c r="B1264" s="1" t="e">
        <f>VLOOKUP(A1264,'SCO 2020'!$A$2:$C$2975,3,0)</f>
        <v>#N/A</v>
      </c>
    </row>
    <row r="1265" spans="2:2" x14ac:dyDescent="0.25">
      <c r="B1265" s="1" t="e">
        <f>VLOOKUP(A1265,'SCO 2020'!$A$2:$C$2975,3,0)</f>
        <v>#N/A</v>
      </c>
    </row>
    <row r="1266" spans="2:2" x14ac:dyDescent="0.25">
      <c r="B1266" s="1" t="e">
        <f>VLOOKUP(A1266,'SCO 2020'!$A$2:$C$2975,3,0)</f>
        <v>#N/A</v>
      </c>
    </row>
    <row r="1267" spans="2:2" x14ac:dyDescent="0.25">
      <c r="B1267" s="1" t="e">
        <f>VLOOKUP(A1267,'SCO 2020'!$A$2:$C$2975,3,0)</f>
        <v>#N/A</v>
      </c>
    </row>
    <row r="1268" spans="2:2" x14ac:dyDescent="0.25">
      <c r="B1268" s="1" t="e">
        <f>VLOOKUP(A1268,'SCO 2020'!$A$2:$C$2975,3,0)</f>
        <v>#N/A</v>
      </c>
    </row>
    <row r="1269" spans="2:2" x14ac:dyDescent="0.25">
      <c r="B1269" s="1" t="e">
        <f>VLOOKUP(A1269,'SCO 2020'!$A$2:$C$2975,3,0)</f>
        <v>#N/A</v>
      </c>
    </row>
    <row r="1270" spans="2:2" x14ac:dyDescent="0.25">
      <c r="B1270" s="1" t="e">
        <f>VLOOKUP(A1270,'SCO 2020'!$A$2:$C$2975,3,0)</f>
        <v>#N/A</v>
      </c>
    </row>
    <row r="1271" spans="2:2" x14ac:dyDescent="0.25">
      <c r="B1271" s="1" t="e">
        <f>VLOOKUP(A1271,'SCO 2020'!$A$2:$C$2975,3,0)</f>
        <v>#N/A</v>
      </c>
    </row>
    <row r="1272" spans="2:2" x14ac:dyDescent="0.25">
      <c r="B1272" s="1" t="e">
        <f>VLOOKUP(A1272,'SCO 2020'!$A$2:$C$2975,3,0)</f>
        <v>#N/A</v>
      </c>
    </row>
    <row r="1273" spans="2:2" x14ac:dyDescent="0.25">
      <c r="B1273" s="1" t="e">
        <f>VLOOKUP(A1273,'SCO 2020'!$A$2:$C$2975,3,0)</f>
        <v>#N/A</v>
      </c>
    </row>
    <row r="1274" spans="2:2" x14ac:dyDescent="0.25">
      <c r="B1274" s="1" t="e">
        <f>VLOOKUP(A1274,'SCO 2020'!$A$2:$C$2975,3,0)</f>
        <v>#N/A</v>
      </c>
    </row>
    <row r="1275" spans="2:2" x14ac:dyDescent="0.25">
      <c r="B1275" s="1" t="e">
        <f>VLOOKUP(A1275,'SCO 2020'!$A$2:$C$2975,3,0)</f>
        <v>#N/A</v>
      </c>
    </row>
    <row r="1276" spans="2:2" x14ac:dyDescent="0.25">
      <c r="B1276" s="1" t="e">
        <f>VLOOKUP(A1276,'SCO 2020'!$A$2:$C$2975,3,0)</f>
        <v>#N/A</v>
      </c>
    </row>
    <row r="1277" spans="2:2" x14ac:dyDescent="0.25">
      <c r="B1277" s="1" t="e">
        <f>VLOOKUP(A1277,'SCO 2020'!$A$2:$C$2975,3,0)</f>
        <v>#N/A</v>
      </c>
    </row>
    <row r="1278" spans="2:2" x14ac:dyDescent="0.25">
      <c r="B1278" s="1" t="e">
        <f>VLOOKUP(A1278,'SCO 2020'!$A$2:$C$2975,3,0)</f>
        <v>#N/A</v>
      </c>
    </row>
    <row r="1279" spans="2:2" x14ac:dyDescent="0.25">
      <c r="B1279" s="1" t="e">
        <f>VLOOKUP(A1279,'SCO 2020'!$A$2:$C$2975,3,0)</f>
        <v>#N/A</v>
      </c>
    </row>
    <row r="1280" spans="2:2" x14ac:dyDescent="0.25">
      <c r="B1280" s="1" t="e">
        <f>VLOOKUP(A1280,'SCO 2020'!$A$2:$C$2975,3,0)</f>
        <v>#N/A</v>
      </c>
    </row>
    <row r="1281" spans="2:2" x14ac:dyDescent="0.25">
      <c r="B1281" s="1" t="e">
        <f>VLOOKUP(A1281,'SCO 2020'!$A$2:$C$2975,3,0)</f>
        <v>#N/A</v>
      </c>
    </row>
    <row r="1282" spans="2:2" x14ac:dyDescent="0.25">
      <c r="B1282" s="1" t="e">
        <f>VLOOKUP(A1282,'SCO 2020'!$A$2:$C$2975,3,0)</f>
        <v>#N/A</v>
      </c>
    </row>
    <row r="1283" spans="2:2" x14ac:dyDescent="0.25">
      <c r="B1283" s="1" t="e">
        <f>VLOOKUP(A1283,'SCO 2020'!$A$2:$C$2975,3,0)</f>
        <v>#N/A</v>
      </c>
    </row>
    <row r="1284" spans="2:2" x14ac:dyDescent="0.25">
      <c r="B1284" s="1" t="e">
        <f>VLOOKUP(A1284,'SCO 2020'!$A$2:$C$2975,3,0)</f>
        <v>#N/A</v>
      </c>
    </row>
    <row r="1285" spans="2:2" x14ac:dyDescent="0.25">
      <c r="B1285" s="1" t="e">
        <f>VLOOKUP(A1285,'SCO 2020'!$A$2:$C$2975,3,0)</f>
        <v>#N/A</v>
      </c>
    </row>
    <row r="1286" spans="2:2" x14ac:dyDescent="0.25">
      <c r="B1286" s="1" t="e">
        <f>VLOOKUP(A1286,'SCO 2020'!$A$2:$C$2975,3,0)</f>
        <v>#N/A</v>
      </c>
    </row>
    <row r="1287" spans="2:2" x14ac:dyDescent="0.25">
      <c r="B1287" s="1" t="e">
        <f>VLOOKUP(A1287,'SCO 2020'!$A$2:$C$2975,3,0)</f>
        <v>#N/A</v>
      </c>
    </row>
    <row r="1288" spans="2:2" x14ac:dyDescent="0.25">
      <c r="B1288" s="1" t="e">
        <f>VLOOKUP(A1288,'SCO 2020'!$A$2:$C$2975,3,0)</f>
        <v>#N/A</v>
      </c>
    </row>
    <row r="1289" spans="2:2" x14ac:dyDescent="0.25">
      <c r="B1289" s="1" t="e">
        <f>VLOOKUP(A1289,'SCO 2020'!$A$2:$C$2975,3,0)</f>
        <v>#N/A</v>
      </c>
    </row>
    <row r="1290" spans="2:2" x14ac:dyDescent="0.25">
      <c r="B1290" s="1" t="e">
        <f>VLOOKUP(A1290,'SCO 2020'!$A$2:$C$2975,3,0)</f>
        <v>#N/A</v>
      </c>
    </row>
    <row r="1291" spans="2:2" x14ac:dyDescent="0.25">
      <c r="B1291" s="1" t="e">
        <f>VLOOKUP(A1291,'SCO 2020'!$A$2:$C$2975,3,0)</f>
        <v>#N/A</v>
      </c>
    </row>
    <row r="1292" spans="2:2" x14ac:dyDescent="0.25">
      <c r="B1292" s="1" t="e">
        <f>VLOOKUP(A1292,'SCO 2020'!$A$2:$C$2975,3,0)</f>
        <v>#N/A</v>
      </c>
    </row>
    <row r="1293" spans="2:2" x14ac:dyDescent="0.25">
      <c r="B1293" s="1" t="e">
        <f>VLOOKUP(A1293,'SCO 2020'!$A$2:$C$2975,3,0)</f>
        <v>#N/A</v>
      </c>
    </row>
    <row r="1294" spans="2:2" x14ac:dyDescent="0.25">
      <c r="B1294" s="1" t="e">
        <f>VLOOKUP(A1294,'SCO 2020'!$A$2:$C$2975,3,0)</f>
        <v>#N/A</v>
      </c>
    </row>
    <row r="1295" spans="2:2" x14ac:dyDescent="0.25">
      <c r="B1295" s="1" t="e">
        <f>VLOOKUP(A1295,'SCO 2020'!$A$2:$C$2975,3,0)</f>
        <v>#N/A</v>
      </c>
    </row>
    <row r="1296" spans="2:2" x14ac:dyDescent="0.25">
      <c r="B1296" s="1" t="e">
        <f>VLOOKUP(A1296,'SCO 2020'!$A$2:$C$2975,3,0)</f>
        <v>#N/A</v>
      </c>
    </row>
    <row r="1297" spans="2:2" x14ac:dyDescent="0.25">
      <c r="B1297" s="1" t="e">
        <f>VLOOKUP(A1297,'SCO 2020'!$A$2:$C$2975,3,0)</f>
        <v>#N/A</v>
      </c>
    </row>
    <row r="1298" spans="2:2" x14ac:dyDescent="0.25">
      <c r="B1298" s="1" t="e">
        <f>VLOOKUP(A1298,'SCO 2020'!$A$2:$C$2975,3,0)</f>
        <v>#N/A</v>
      </c>
    </row>
    <row r="1299" spans="2:2" x14ac:dyDescent="0.25">
      <c r="B1299" s="1" t="e">
        <f>VLOOKUP(A1299,'SCO 2020'!$A$2:$C$2975,3,0)</f>
        <v>#N/A</v>
      </c>
    </row>
    <row r="1300" spans="2:2" x14ac:dyDescent="0.25">
      <c r="B1300" s="1" t="e">
        <f>VLOOKUP(A1300,'SCO 2020'!$A$2:$C$2975,3,0)</f>
        <v>#N/A</v>
      </c>
    </row>
    <row r="1301" spans="2:2" x14ac:dyDescent="0.25">
      <c r="B1301" s="1" t="e">
        <f>VLOOKUP(A1301,'SCO 2020'!$A$2:$C$2975,3,0)</f>
        <v>#N/A</v>
      </c>
    </row>
    <row r="1302" spans="2:2" x14ac:dyDescent="0.25">
      <c r="B1302" s="1" t="e">
        <f>VLOOKUP(A1302,'SCO 2020'!$A$2:$C$2975,3,0)</f>
        <v>#N/A</v>
      </c>
    </row>
    <row r="1303" spans="2:2" x14ac:dyDescent="0.25">
      <c r="B1303" s="1" t="e">
        <f>VLOOKUP(A1303,'SCO 2020'!$A$2:$C$2975,3,0)</f>
        <v>#N/A</v>
      </c>
    </row>
    <row r="1304" spans="2:2" x14ac:dyDescent="0.25">
      <c r="B1304" s="1" t="e">
        <f>VLOOKUP(A1304,'SCO 2020'!$A$2:$C$2975,3,0)</f>
        <v>#N/A</v>
      </c>
    </row>
    <row r="1305" spans="2:2" x14ac:dyDescent="0.25">
      <c r="B1305" s="1" t="e">
        <f>VLOOKUP(A1305,'SCO 2020'!$A$2:$C$2975,3,0)</f>
        <v>#N/A</v>
      </c>
    </row>
    <row r="1306" spans="2:2" x14ac:dyDescent="0.25">
      <c r="B1306" s="1" t="e">
        <f>VLOOKUP(A1306,'SCO 2020'!$A$2:$C$2975,3,0)</f>
        <v>#N/A</v>
      </c>
    </row>
    <row r="1307" spans="2:2" x14ac:dyDescent="0.25">
      <c r="B1307" s="1" t="e">
        <f>VLOOKUP(A1307,'SCO 2020'!$A$2:$C$2975,3,0)</f>
        <v>#N/A</v>
      </c>
    </row>
    <row r="1308" spans="2:2" x14ac:dyDescent="0.25">
      <c r="B1308" s="1" t="e">
        <f>VLOOKUP(A1308,'SCO 2020'!$A$2:$C$2975,3,0)</f>
        <v>#N/A</v>
      </c>
    </row>
    <row r="1309" spans="2:2" x14ac:dyDescent="0.25">
      <c r="B1309" s="1" t="e">
        <f>VLOOKUP(A1309,'SCO 2020'!$A$2:$C$2975,3,0)</f>
        <v>#N/A</v>
      </c>
    </row>
    <row r="1310" spans="2:2" x14ac:dyDescent="0.25">
      <c r="B1310" s="1" t="e">
        <f>VLOOKUP(A1310,'SCO 2020'!$A$2:$C$2975,3,0)</f>
        <v>#N/A</v>
      </c>
    </row>
    <row r="1311" spans="2:2" x14ac:dyDescent="0.25">
      <c r="B1311" s="1" t="e">
        <f>VLOOKUP(A1311,'SCO 2020'!$A$2:$C$2975,3,0)</f>
        <v>#N/A</v>
      </c>
    </row>
    <row r="1312" spans="2:2" x14ac:dyDescent="0.25">
      <c r="B1312" s="1" t="e">
        <f>VLOOKUP(A1312,'SCO 2020'!$A$2:$C$2975,3,0)</f>
        <v>#N/A</v>
      </c>
    </row>
    <row r="1313" spans="2:2" x14ac:dyDescent="0.25">
      <c r="B1313" s="1" t="e">
        <f>VLOOKUP(A1313,'SCO 2020'!$A$2:$C$2975,3,0)</f>
        <v>#N/A</v>
      </c>
    </row>
    <row r="1314" spans="2:2" x14ac:dyDescent="0.25">
      <c r="B1314" s="1" t="e">
        <f>VLOOKUP(A1314,'SCO 2020'!$A$2:$C$2975,3,0)</f>
        <v>#N/A</v>
      </c>
    </row>
    <row r="1315" spans="2:2" x14ac:dyDescent="0.25">
      <c r="B1315" s="1" t="e">
        <f>VLOOKUP(A1315,'SCO 2020'!$A$2:$C$2975,3,0)</f>
        <v>#N/A</v>
      </c>
    </row>
    <row r="1316" spans="2:2" x14ac:dyDescent="0.25">
      <c r="B1316" s="1" t="e">
        <f>VLOOKUP(A1316,'SCO 2020'!$A$2:$C$2975,3,0)</f>
        <v>#N/A</v>
      </c>
    </row>
    <row r="1317" spans="2:2" x14ac:dyDescent="0.25">
      <c r="B1317" s="1" t="e">
        <f>VLOOKUP(A1317,'SCO 2020'!$A$2:$C$2975,3,0)</f>
        <v>#N/A</v>
      </c>
    </row>
    <row r="1318" spans="2:2" x14ac:dyDescent="0.25">
      <c r="B1318" s="1" t="e">
        <f>VLOOKUP(A1318,'SCO 2020'!$A$2:$C$2975,3,0)</f>
        <v>#N/A</v>
      </c>
    </row>
    <row r="1319" spans="2:2" x14ac:dyDescent="0.25">
      <c r="B1319" s="1" t="e">
        <f>VLOOKUP(A1319,'SCO 2020'!$A$2:$C$2975,3,0)</f>
        <v>#N/A</v>
      </c>
    </row>
    <row r="1320" spans="2:2" x14ac:dyDescent="0.25">
      <c r="B1320" s="1" t="e">
        <f>VLOOKUP(A1320,'SCO 2020'!$A$2:$C$2975,3,0)</f>
        <v>#N/A</v>
      </c>
    </row>
    <row r="1321" spans="2:2" x14ac:dyDescent="0.25">
      <c r="B1321" s="1" t="e">
        <f>VLOOKUP(A1321,'SCO 2020'!$A$2:$C$2975,3,0)</f>
        <v>#N/A</v>
      </c>
    </row>
    <row r="1322" spans="2:2" x14ac:dyDescent="0.25">
      <c r="B1322" s="1" t="e">
        <f>VLOOKUP(A1322,'SCO 2020'!$A$2:$C$2975,3,0)</f>
        <v>#N/A</v>
      </c>
    </row>
    <row r="1323" spans="2:2" x14ac:dyDescent="0.25">
      <c r="B1323" s="1" t="e">
        <f>VLOOKUP(A1323,'SCO 2020'!$A$2:$C$2975,3,0)</f>
        <v>#N/A</v>
      </c>
    </row>
    <row r="1324" spans="2:2" x14ac:dyDescent="0.25">
      <c r="B1324" s="1" t="e">
        <f>VLOOKUP(A1324,'SCO 2020'!$A$2:$C$2975,3,0)</f>
        <v>#N/A</v>
      </c>
    </row>
    <row r="1325" spans="2:2" x14ac:dyDescent="0.25">
      <c r="B1325" s="1" t="e">
        <f>VLOOKUP(A1325,'SCO 2020'!$A$2:$C$2975,3,0)</f>
        <v>#N/A</v>
      </c>
    </row>
    <row r="1326" spans="2:2" x14ac:dyDescent="0.25">
      <c r="B1326" s="1" t="e">
        <f>VLOOKUP(A1326,'SCO 2020'!$A$2:$C$2975,3,0)</f>
        <v>#N/A</v>
      </c>
    </row>
    <row r="1327" spans="2:2" x14ac:dyDescent="0.25">
      <c r="B1327" s="1" t="e">
        <f>VLOOKUP(A1327,'SCO 2020'!$A$2:$C$2975,3,0)</f>
        <v>#N/A</v>
      </c>
    </row>
    <row r="1328" spans="2:2" x14ac:dyDescent="0.25">
      <c r="B1328" s="1" t="e">
        <f>VLOOKUP(A1328,'SCO 2020'!$A$2:$C$2975,3,0)</f>
        <v>#N/A</v>
      </c>
    </row>
    <row r="1329" spans="2:2" x14ac:dyDescent="0.25">
      <c r="B1329" s="1" t="e">
        <f>VLOOKUP(A1329,'SCO 2020'!$A$2:$C$2975,3,0)</f>
        <v>#N/A</v>
      </c>
    </row>
    <row r="1330" spans="2:2" x14ac:dyDescent="0.25">
      <c r="B1330" s="1" t="e">
        <f>VLOOKUP(A1330,'SCO 2020'!$A$2:$C$2975,3,0)</f>
        <v>#N/A</v>
      </c>
    </row>
    <row r="1331" spans="2:2" x14ac:dyDescent="0.25">
      <c r="B1331" s="1" t="e">
        <f>VLOOKUP(A1331,'SCO 2020'!$A$2:$C$2975,3,0)</f>
        <v>#N/A</v>
      </c>
    </row>
    <row r="1332" spans="2:2" x14ac:dyDescent="0.25">
      <c r="B1332" s="1" t="e">
        <f>VLOOKUP(A1332,'SCO 2020'!$A$2:$C$2975,3,0)</f>
        <v>#N/A</v>
      </c>
    </row>
    <row r="1333" spans="2:2" x14ac:dyDescent="0.25">
      <c r="B1333" s="1" t="e">
        <f>VLOOKUP(A1333,'SCO 2020'!$A$2:$C$2975,3,0)</f>
        <v>#N/A</v>
      </c>
    </row>
    <row r="1334" spans="2:2" x14ac:dyDescent="0.25">
      <c r="B1334" s="1" t="e">
        <f>VLOOKUP(A1334,'SCO 2020'!$A$2:$C$2975,3,0)</f>
        <v>#N/A</v>
      </c>
    </row>
    <row r="1335" spans="2:2" x14ac:dyDescent="0.25">
      <c r="B1335" s="1" t="e">
        <f>VLOOKUP(A1335,'SCO 2020'!$A$2:$C$2975,3,0)</f>
        <v>#N/A</v>
      </c>
    </row>
    <row r="1336" spans="2:2" x14ac:dyDescent="0.25">
      <c r="B1336" s="1" t="e">
        <f>VLOOKUP(A1336,'SCO 2020'!$A$2:$C$2975,3,0)</f>
        <v>#N/A</v>
      </c>
    </row>
    <row r="1337" spans="2:2" x14ac:dyDescent="0.25">
      <c r="B1337" s="1" t="e">
        <f>VLOOKUP(A1337,'SCO 2020'!$A$2:$C$2975,3,0)</f>
        <v>#N/A</v>
      </c>
    </row>
    <row r="1338" spans="2:2" x14ac:dyDescent="0.25">
      <c r="B1338" s="1" t="e">
        <f>VLOOKUP(A1338,'SCO 2020'!$A$2:$C$2975,3,0)</f>
        <v>#N/A</v>
      </c>
    </row>
    <row r="1339" spans="2:2" x14ac:dyDescent="0.25">
      <c r="B1339" s="1" t="e">
        <f>VLOOKUP(A1339,'SCO 2020'!$A$2:$C$2975,3,0)</f>
        <v>#N/A</v>
      </c>
    </row>
    <row r="1340" spans="2:2" x14ac:dyDescent="0.25">
      <c r="B1340" s="1" t="e">
        <f>VLOOKUP(A1340,'SCO 2020'!$A$2:$C$2975,3,0)</f>
        <v>#N/A</v>
      </c>
    </row>
    <row r="1341" spans="2:2" x14ac:dyDescent="0.25">
      <c r="B1341" s="1" t="e">
        <f>VLOOKUP(A1341,'SCO 2020'!$A$2:$C$2975,3,0)</f>
        <v>#N/A</v>
      </c>
    </row>
    <row r="1342" spans="2:2" x14ac:dyDescent="0.25">
      <c r="B1342" s="1" t="e">
        <f>VLOOKUP(A1342,'SCO 2020'!$A$2:$C$2975,3,0)</f>
        <v>#N/A</v>
      </c>
    </row>
    <row r="1343" spans="2:2" x14ac:dyDescent="0.25">
      <c r="B1343" s="1" t="e">
        <f>VLOOKUP(A1343,'SCO 2020'!$A$2:$C$2975,3,0)</f>
        <v>#N/A</v>
      </c>
    </row>
    <row r="1344" spans="2:2" x14ac:dyDescent="0.25">
      <c r="B1344" s="1" t="e">
        <f>VLOOKUP(A1344,'SCO 2020'!$A$2:$C$2975,3,0)</f>
        <v>#N/A</v>
      </c>
    </row>
    <row r="1345" spans="2:2" x14ac:dyDescent="0.25">
      <c r="B1345" s="1" t="e">
        <f>VLOOKUP(A1345,'SCO 2020'!$A$2:$C$2975,3,0)</f>
        <v>#N/A</v>
      </c>
    </row>
    <row r="1346" spans="2:2" x14ac:dyDescent="0.25">
      <c r="B1346" s="1" t="e">
        <f>VLOOKUP(A1346,'SCO 2020'!$A$2:$C$2975,3,0)</f>
        <v>#N/A</v>
      </c>
    </row>
    <row r="1347" spans="2:2" x14ac:dyDescent="0.25">
      <c r="B1347" s="1" t="e">
        <f>VLOOKUP(A1347,'SCO 2020'!$A$2:$C$2975,3,0)</f>
        <v>#N/A</v>
      </c>
    </row>
    <row r="1348" spans="2:2" x14ac:dyDescent="0.25">
      <c r="B1348" s="1" t="e">
        <f>VLOOKUP(A1348,'SCO 2020'!$A$2:$C$2975,3,0)</f>
        <v>#N/A</v>
      </c>
    </row>
    <row r="1349" spans="2:2" x14ac:dyDescent="0.25">
      <c r="B1349" s="1" t="e">
        <f>VLOOKUP(A1349,'SCO 2020'!$A$2:$C$2975,3,0)</f>
        <v>#N/A</v>
      </c>
    </row>
    <row r="1350" spans="2:2" x14ac:dyDescent="0.25">
      <c r="B1350" s="1" t="e">
        <f>VLOOKUP(A1350,'SCO 2020'!$A$2:$C$2975,3,0)</f>
        <v>#N/A</v>
      </c>
    </row>
    <row r="1351" spans="2:2" x14ac:dyDescent="0.25">
      <c r="B1351" s="1" t="e">
        <f>VLOOKUP(A1351,'SCO 2020'!$A$2:$C$2975,3,0)</f>
        <v>#N/A</v>
      </c>
    </row>
    <row r="1352" spans="2:2" x14ac:dyDescent="0.25">
      <c r="B1352" s="1" t="e">
        <f>VLOOKUP(A1352,'SCO 2020'!$A$2:$C$2975,3,0)</f>
        <v>#N/A</v>
      </c>
    </row>
    <row r="1353" spans="2:2" x14ac:dyDescent="0.25">
      <c r="B1353" s="1" t="e">
        <f>VLOOKUP(A1353,'SCO 2020'!$A$2:$C$2975,3,0)</f>
        <v>#N/A</v>
      </c>
    </row>
    <row r="1354" spans="2:2" x14ac:dyDescent="0.25">
      <c r="B1354" s="1" t="e">
        <f>VLOOKUP(A1354,'SCO 2020'!$A$2:$C$2975,3,0)</f>
        <v>#N/A</v>
      </c>
    </row>
    <row r="1355" spans="2:2" x14ac:dyDescent="0.25">
      <c r="B1355" s="1" t="e">
        <f>VLOOKUP(A1355,'SCO 2020'!$A$2:$C$2975,3,0)</f>
        <v>#N/A</v>
      </c>
    </row>
    <row r="1356" spans="2:2" x14ac:dyDescent="0.25">
      <c r="B1356" s="1" t="e">
        <f>VLOOKUP(A1356,'SCO 2020'!$A$2:$C$2975,3,0)</f>
        <v>#N/A</v>
      </c>
    </row>
    <row r="1357" spans="2:2" x14ac:dyDescent="0.25">
      <c r="B1357" s="1" t="e">
        <f>VLOOKUP(A1357,'SCO 2020'!$A$2:$C$2975,3,0)</f>
        <v>#N/A</v>
      </c>
    </row>
    <row r="1358" spans="2:2" x14ac:dyDescent="0.25">
      <c r="B1358" s="1" t="e">
        <f>VLOOKUP(A1358,'SCO 2020'!$A$2:$C$2975,3,0)</f>
        <v>#N/A</v>
      </c>
    </row>
    <row r="1359" spans="2:2" x14ac:dyDescent="0.25">
      <c r="B1359" s="1" t="e">
        <f>VLOOKUP(A1359,'SCO 2020'!$A$2:$C$2975,3,0)</f>
        <v>#N/A</v>
      </c>
    </row>
    <row r="1360" spans="2:2" x14ac:dyDescent="0.25">
      <c r="B1360" s="1" t="e">
        <f>VLOOKUP(A1360,'SCO 2020'!$A$2:$C$2975,3,0)</f>
        <v>#N/A</v>
      </c>
    </row>
    <row r="1361" spans="2:2" x14ac:dyDescent="0.25">
      <c r="B1361" s="1" t="e">
        <f>VLOOKUP(A1361,'SCO 2020'!$A$2:$C$2975,3,0)</f>
        <v>#N/A</v>
      </c>
    </row>
    <row r="1362" spans="2:2" x14ac:dyDescent="0.25">
      <c r="B1362" s="1" t="e">
        <f>VLOOKUP(A1362,'SCO 2020'!$A$2:$C$2975,3,0)</f>
        <v>#N/A</v>
      </c>
    </row>
    <row r="1363" spans="2:2" x14ac:dyDescent="0.25">
      <c r="B1363" s="1" t="e">
        <f>VLOOKUP(A1363,'SCO 2020'!$A$2:$C$2975,3,0)</f>
        <v>#N/A</v>
      </c>
    </row>
    <row r="1364" spans="2:2" x14ac:dyDescent="0.25">
      <c r="B1364" s="1" t="e">
        <f>VLOOKUP(A1364,'SCO 2020'!$A$2:$C$2975,3,0)</f>
        <v>#N/A</v>
      </c>
    </row>
    <row r="1365" spans="2:2" x14ac:dyDescent="0.25">
      <c r="B1365" s="1" t="e">
        <f>VLOOKUP(A1365,'SCO 2020'!$A$2:$C$2975,3,0)</f>
        <v>#N/A</v>
      </c>
    </row>
    <row r="1366" spans="2:2" x14ac:dyDescent="0.25">
      <c r="B1366" s="1" t="e">
        <f>VLOOKUP(A1366,'SCO 2020'!$A$2:$C$2975,3,0)</f>
        <v>#N/A</v>
      </c>
    </row>
    <row r="1367" spans="2:2" x14ac:dyDescent="0.25">
      <c r="B1367" s="1" t="e">
        <f>VLOOKUP(A1367,'SCO 2020'!$A$2:$C$2975,3,0)</f>
        <v>#N/A</v>
      </c>
    </row>
    <row r="1368" spans="2:2" x14ac:dyDescent="0.25">
      <c r="B1368" s="1" t="e">
        <f>VLOOKUP(A1368,'SCO 2020'!$A$2:$C$2975,3,0)</f>
        <v>#N/A</v>
      </c>
    </row>
    <row r="1369" spans="2:2" x14ac:dyDescent="0.25">
      <c r="B1369" s="1" t="e">
        <f>VLOOKUP(A1369,'SCO 2020'!$A$2:$C$2975,3,0)</f>
        <v>#N/A</v>
      </c>
    </row>
    <row r="1370" spans="2:2" x14ac:dyDescent="0.25">
      <c r="B1370" s="1" t="e">
        <f>VLOOKUP(A1370,'SCO 2020'!$A$2:$C$2975,3,0)</f>
        <v>#N/A</v>
      </c>
    </row>
    <row r="1371" spans="2:2" x14ac:dyDescent="0.25">
      <c r="B1371" s="1" t="e">
        <f>VLOOKUP(A1371,'SCO 2020'!$A$2:$C$2975,3,0)</f>
        <v>#N/A</v>
      </c>
    </row>
    <row r="1372" spans="2:2" x14ac:dyDescent="0.25">
      <c r="B1372" s="1" t="e">
        <f>VLOOKUP(A1372,'SCO 2020'!$A$2:$C$2975,3,0)</f>
        <v>#N/A</v>
      </c>
    </row>
    <row r="1373" spans="2:2" x14ac:dyDescent="0.25">
      <c r="B1373" s="1" t="e">
        <f>VLOOKUP(A1373,'SCO 2020'!$A$2:$C$2975,3,0)</f>
        <v>#N/A</v>
      </c>
    </row>
    <row r="1374" spans="2:2" x14ac:dyDescent="0.25">
      <c r="B1374" s="1" t="e">
        <f>VLOOKUP(A1374,'SCO 2020'!$A$2:$C$2975,3,0)</f>
        <v>#N/A</v>
      </c>
    </row>
    <row r="1375" spans="2:2" x14ac:dyDescent="0.25">
      <c r="B1375" s="1" t="e">
        <f>VLOOKUP(A1375,'SCO 2020'!$A$2:$C$2975,3,0)</f>
        <v>#N/A</v>
      </c>
    </row>
    <row r="1376" spans="2:2" x14ac:dyDescent="0.25">
      <c r="B1376" s="1" t="e">
        <f>VLOOKUP(A1376,'SCO 2020'!$A$2:$C$2975,3,0)</f>
        <v>#N/A</v>
      </c>
    </row>
    <row r="1377" spans="2:2" x14ac:dyDescent="0.25">
      <c r="B1377" s="1" t="e">
        <f>VLOOKUP(A1377,'SCO 2020'!$A$2:$C$2975,3,0)</f>
        <v>#N/A</v>
      </c>
    </row>
    <row r="1378" spans="2:2" x14ac:dyDescent="0.25">
      <c r="B1378" s="1" t="e">
        <f>VLOOKUP(A1378,'SCO 2020'!$A$2:$C$2975,3,0)</f>
        <v>#N/A</v>
      </c>
    </row>
    <row r="1379" spans="2:2" x14ac:dyDescent="0.25">
      <c r="B1379" s="1" t="e">
        <f>VLOOKUP(A1379,'SCO 2020'!$A$2:$C$2975,3,0)</f>
        <v>#N/A</v>
      </c>
    </row>
    <row r="1380" spans="2:2" x14ac:dyDescent="0.25">
      <c r="B1380" s="1" t="e">
        <f>VLOOKUP(A1380,'SCO 2020'!$A$2:$C$2975,3,0)</f>
        <v>#N/A</v>
      </c>
    </row>
    <row r="1381" spans="2:2" x14ac:dyDescent="0.25">
      <c r="B1381" s="1" t="e">
        <f>VLOOKUP(A1381,'SCO 2020'!$A$2:$C$2975,3,0)</f>
        <v>#N/A</v>
      </c>
    </row>
    <row r="1382" spans="2:2" x14ac:dyDescent="0.25">
      <c r="B1382" s="1" t="e">
        <f>VLOOKUP(A1382,'SCO 2020'!$A$2:$C$2975,3,0)</f>
        <v>#N/A</v>
      </c>
    </row>
    <row r="1383" spans="2:2" x14ac:dyDescent="0.25">
      <c r="B1383" s="1" t="e">
        <f>VLOOKUP(A1383,'SCO 2020'!$A$2:$C$2975,3,0)</f>
        <v>#N/A</v>
      </c>
    </row>
    <row r="1384" spans="2:2" x14ac:dyDescent="0.25">
      <c r="B1384" s="1" t="e">
        <f>VLOOKUP(A1384,'SCO 2020'!$A$2:$C$2975,3,0)</f>
        <v>#N/A</v>
      </c>
    </row>
    <row r="1385" spans="2:2" x14ac:dyDescent="0.25">
      <c r="B1385" s="1" t="e">
        <f>VLOOKUP(A1385,'SCO 2020'!$A$2:$C$2975,3,0)</f>
        <v>#N/A</v>
      </c>
    </row>
    <row r="1386" spans="2:2" x14ac:dyDescent="0.25">
      <c r="B1386" s="1" t="e">
        <f>VLOOKUP(A1386,'SCO 2020'!$A$2:$C$2975,3,0)</f>
        <v>#N/A</v>
      </c>
    </row>
    <row r="1387" spans="2:2" x14ac:dyDescent="0.25">
      <c r="B1387" s="1" t="e">
        <f>VLOOKUP(A1387,'SCO 2020'!$A$2:$C$2975,3,0)</f>
        <v>#N/A</v>
      </c>
    </row>
    <row r="1388" spans="2:2" x14ac:dyDescent="0.25">
      <c r="B1388" s="1" t="e">
        <f>VLOOKUP(A1388,'SCO 2020'!$A$2:$C$2975,3,0)</f>
        <v>#N/A</v>
      </c>
    </row>
    <row r="1389" spans="2:2" x14ac:dyDescent="0.25">
      <c r="B1389" s="1" t="e">
        <f>VLOOKUP(A1389,'SCO 2020'!$A$2:$C$2975,3,0)</f>
        <v>#N/A</v>
      </c>
    </row>
    <row r="1390" spans="2:2" x14ac:dyDescent="0.25">
      <c r="B1390" s="1" t="e">
        <f>VLOOKUP(A1390,'SCO 2020'!$A$2:$C$2975,3,0)</f>
        <v>#N/A</v>
      </c>
    </row>
    <row r="1391" spans="2:2" x14ac:dyDescent="0.25">
      <c r="B1391" s="1" t="e">
        <f>VLOOKUP(A1391,'SCO 2020'!$A$2:$C$2975,3,0)</f>
        <v>#N/A</v>
      </c>
    </row>
    <row r="1392" spans="2:2" x14ac:dyDescent="0.25">
      <c r="B1392" s="1" t="e">
        <f>VLOOKUP(A1392,'SCO 2020'!$A$2:$C$2975,3,0)</f>
        <v>#N/A</v>
      </c>
    </row>
    <row r="1393" spans="2:2" x14ac:dyDescent="0.25">
      <c r="B1393" s="1" t="e">
        <f>VLOOKUP(A1393,'SCO 2020'!$A$2:$C$2975,3,0)</f>
        <v>#N/A</v>
      </c>
    </row>
    <row r="1394" spans="2:2" x14ac:dyDescent="0.25">
      <c r="B1394" s="1" t="e">
        <f>VLOOKUP(A1394,'SCO 2020'!$A$2:$C$2975,3,0)</f>
        <v>#N/A</v>
      </c>
    </row>
    <row r="1395" spans="2:2" x14ac:dyDescent="0.25">
      <c r="B1395" s="1" t="e">
        <f>VLOOKUP(A1395,'SCO 2020'!$A$2:$C$2975,3,0)</f>
        <v>#N/A</v>
      </c>
    </row>
    <row r="1396" spans="2:2" x14ac:dyDescent="0.25">
      <c r="B1396" s="1" t="e">
        <f>VLOOKUP(A1396,'SCO 2020'!$A$2:$C$2975,3,0)</f>
        <v>#N/A</v>
      </c>
    </row>
    <row r="1397" spans="2:2" x14ac:dyDescent="0.25">
      <c r="B1397" s="1" t="e">
        <f>VLOOKUP(A1397,'SCO 2020'!$A$2:$C$2975,3,0)</f>
        <v>#N/A</v>
      </c>
    </row>
    <row r="1398" spans="2:2" x14ac:dyDescent="0.25">
      <c r="B1398" s="1" t="e">
        <f>VLOOKUP(A1398,'SCO 2020'!$A$2:$C$2975,3,0)</f>
        <v>#N/A</v>
      </c>
    </row>
    <row r="1399" spans="2:2" x14ac:dyDescent="0.25">
      <c r="B1399" s="1" t="e">
        <f>VLOOKUP(A1399,'SCO 2020'!$A$2:$C$2975,3,0)</f>
        <v>#N/A</v>
      </c>
    </row>
    <row r="1400" spans="2:2" x14ac:dyDescent="0.25">
      <c r="B1400" s="1" t="e">
        <f>VLOOKUP(A1400,'SCO 2020'!$A$2:$C$2975,3,0)</f>
        <v>#N/A</v>
      </c>
    </row>
    <row r="1401" spans="2:2" x14ac:dyDescent="0.25">
      <c r="B1401" s="1" t="e">
        <f>VLOOKUP(A1401,'SCO 2020'!$A$2:$C$2975,3,0)</f>
        <v>#N/A</v>
      </c>
    </row>
    <row r="1402" spans="2:2" x14ac:dyDescent="0.25">
      <c r="B1402" s="1" t="e">
        <f>VLOOKUP(A1402,'SCO 2020'!$A$2:$C$2975,3,0)</f>
        <v>#N/A</v>
      </c>
    </row>
    <row r="1403" spans="2:2" x14ac:dyDescent="0.25">
      <c r="B1403" s="1" t="e">
        <f>VLOOKUP(A1403,'SCO 2020'!$A$2:$C$2975,3,0)</f>
        <v>#N/A</v>
      </c>
    </row>
    <row r="1404" spans="2:2" x14ac:dyDescent="0.25">
      <c r="B1404" s="1" t="e">
        <f>VLOOKUP(A1404,'SCO 2020'!$A$2:$C$2975,3,0)</f>
        <v>#N/A</v>
      </c>
    </row>
    <row r="1405" spans="2:2" x14ac:dyDescent="0.25">
      <c r="B1405" s="1" t="e">
        <f>VLOOKUP(A1405,'SCO 2020'!$A$2:$C$2975,3,0)</f>
        <v>#N/A</v>
      </c>
    </row>
    <row r="1406" spans="2:2" x14ac:dyDescent="0.25">
      <c r="B1406" s="1" t="e">
        <f>VLOOKUP(A1406,'SCO 2020'!$A$2:$C$2975,3,0)</f>
        <v>#N/A</v>
      </c>
    </row>
    <row r="1407" spans="2:2" x14ac:dyDescent="0.25">
      <c r="B1407" s="1" t="e">
        <f>VLOOKUP(A1407,'SCO 2020'!$A$2:$C$2975,3,0)</f>
        <v>#N/A</v>
      </c>
    </row>
    <row r="1408" spans="2:2" x14ac:dyDescent="0.25">
      <c r="B1408" s="1" t="e">
        <f>VLOOKUP(A1408,'SCO 2020'!$A$2:$C$2975,3,0)</f>
        <v>#N/A</v>
      </c>
    </row>
    <row r="1409" spans="2:2" x14ac:dyDescent="0.25">
      <c r="B1409" s="1" t="e">
        <f>VLOOKUP(A1409,'SCO 2020'!$A$2:$C$2975,3,0)</f>
        <v>#N/A</v>
      </c>
    </row>
    <row r="1410" spans="2:2" x14ac:dyDescent="0.25">
      <c r="B1410" s="1" t="e">
        <f>VLOOKUP(A1410,'SCO 2020'!$A$2:$C$2975,3,0)</f>
        <v>#N/A</v>
      </c>
    </row>
    <row r="1411" spans="2:2" x14ac:dyDescent="0.25">
      <c r="B1411" s="1" t="e">
        <f>VLOOKUP(A1411,'SCO 2020'!$A$2:$C$2975,3,0)</f>
        <v>#N/A</v>
      </c>
    </row>
    <row r="1412" spans="2:2" x14ac:dyDescent="0.25">
      <c r="B1412" s="1" t="e">
        <f>VLOOKUP(A1412,'SCO 2020'!$A$2:$C$2975,3,0)</f>
        <v>#N/A</v>
      </c>
    </row>
    <row r="1413" spans="2:2" x14ac:dyDescent="0.25">
      <c r="B1413" s="1" t="e">
        <f>VLOOKUP(A1413,'SCO 2020'!$A$2:$C$2975,3,0)</f>
        <v>#N/A</v>
      </c>
    </row>
    <row r="1414" spans="2:2" x14ac:dyDescent="0.25">
      <c r="B1414" s="1" t="e">
        <f>VLOOKUP(A1414,'SCO 2020'!$A$2:$C$2975,3,0)</f>
        <v>#N/A</v>
      </c>
    </row>
    <row r="1415" spans="2:2" x14ac:dyDescent="0.25">
      <c r="B1415" s="1" t="e">
        <f>VLOOKUP(A1415,'SCO 2020'!$A$2:$C$2975,3,0)</f>
        <v>#N/A</v>
      </c>
    </row>
    <row r="1416" spans="2:2" x14ac:dyDescent="0.25">
      <c r="B1416" s="1" t="e">
        <f>VLOOKUP(A1416,'SCO 2020'!$A$2:$C$2975,3,0)</f>
        <v>#N/A</v>
      </c>
    </row>
    <row r="1417" spans="2:2" x14ac:dyDescent="0.25">
      <c r="B1417" s="1" t="e">
        <f>VLOOKUP(A1417,'SCO 2020'!$A$2:$C$2975,3,0)</f>
        <v>#N/A</v>
      </c>
    </row>
    <row r="1418" spans="2:2" x14ac:dyDescent="0.25">
      <c r="B1418" s="1" t="e">
        <f>VLOOKUP(A1418,'SCO 2020'!$A$2:$C$2975,3,0)</f>
        <v>#N/A</v>
      </c>
    </row>
    <row r="1419" spans="2:2" x14ac:dyDescent="0.25">
      <c r="B1419" s="1" t="e">
        <f>VLOOKUP(A1419,'SCO 2020'!$A$2:$C$2975,3,0)</f>
        <v>#N/A</v>
      </c>
    </row>
    <row r="1420" spans="2:2" x14ac:dyDescent="0.25">
      <c r="B1420" s="1" t="e">
        <f>VLOOKUP(A1420,'SCO 2020'!$A$2:$C$2975,3,0)</f>
        <v>#N/A</v>
      </c>
    </row>
    <row r="1421" spans="2:2" x14ac:dyDescent="0.25">
      <c r="B1421" s="1" t="e">
        <f>VLOOKUP(A1421,'SCO 2020'!$A$2:$C$2975,3,0)</f>
        <v>#N/A</v>
      </c>
    </row>
    <row r="1422" spans="2:2" x14ac:dyDescent="0.25">
      <c r="B1422" s="1" t="e">
        <f>VLOOKUP(A1422,'SCO 2020'!$A$2:$C$2975,3,0)</f>
        <v>#N/A</v>
      </c>
    </row>
    <row r="1423" spans="2:2" x14ac:dyDescent="0.25">
      <c r="B1423" s="1" t="e">
        <f>VLOOKUP(A1423,'SCO 2020'!$A$2:$C$2975,3,0)</f>
        <v>#N/A</v>
      </c>
    </row>
    <row r="1424" spans="2:2" x14ac:dyDescent="0.25">
      <c r="B1424" s="1" t="e">
        <f>VLOOKUP(A1424,'SCO 2020'!$A$2:$C$2975,3,0)</f>
        <v>#N/A</v>
      </c>
    </row>
    <row r="1425" spans="2:2" x14ac:dyDescent="0.25">
      <c r="B1425" s="1" t="e">
        <f>VLOOKUP(A1425,'SCO 2020'!$A$2:$C$2975,3,0)</f>
        <v>#N/A</v>
      </c>
    </row>
    <row r="1426" spans="2:2" x14ac:dyDescent="0.25">
      <c r="B1426" s="1" t="e">
        <f>VLOOKUP(A1426,'SCO 2020'!$A$2:$C$2975,3,0)</f>
        <v>#N/A</v>
      </c>
    </row>
    <row r="1427" spans="2:2" x14ac:dyDescent="0.25">
      <c r="B1427" s="1" t="e">
        <f>VLOOKUP(A1427,'SCO 2020'!$A$2:$C$2975,3,0)</f>
        <v>#N/A</v>
      </c>
    </row>
    <row r="1428" spans="2:2" x14ac:dyDescent="0.25">
      <c r="B1428" s="1" t="e">
        <f>VLOOKUP(A1428,'SCO 2020'!$A$2:$C$2975,3,0)</f>
        <v>#N/A</v>
      </c>
    </row>
    <row r="1429" spans="2:2" x14ac:dyDescent="0.25">
      <c r="B1429" s="1" t="e">
        <f>VLOOKUP(A1429,'SCO 2020'!$A$2:$C$2975,3,0)</f>
        <v>#N/A</v>
      </c>
    </row>
    <row r="1430" spans="2:2" x14ac:dyDescent="0.25">
      <c r="B1430" s="1" t="e">
        <f>VLOOKUP(A1430,'SCO 2020'!$A$2:$C$2975,3,0)</f>
        <v>#N/A</v>
      </c>
    </row>
    <row r="1431" spans="2:2" x14ac:dyDescent="0.25">
      <c r="B1431" s="1" t="e">
        <f>VLOOKUP(A1431,'SCO 2020'!$A$2:$C$2975,3,0)</f>
        <v>#N/A</v>
      </c>
    </row>
    <row r="1432" spans="2:2" x14ac:dyDescent="0.25">
      <c r="B1432" s="1" t="e">
        <f>VLOOKUP(A1432,'SCO 2020'!$A$2:$C$2975,3,0)</f>
        <v>#N/A</v>
      </c>
    </row>
    <row r="1433" spans="2:2" x14ac:dyDescent="0.25">
      <c r="B1433" s="1" t="e">
        <f>VLOOKUP(A1433,'SCO 2020'!$A$2:$C$2975,3,0)</f>
        <v>#N/A</v>
      </c>
    </row>
    <row r="1434" spans="2:2" x14ac:dyDescent="0.25">
      <c r="B1434" s="1" t="e">
        <f>VLOOKUP(A1434,'SCO 2020'!$A$2:$C$2975,3,0)</f>
        <v>#N/A</v>
      </c>
    </row>
    <row r="1435" spans="2:2" x14ac:dyDescent="0.25">
      <c r="B1435" s="1" t="e">
        <f>VLOOKUP(A1435,'SCO 2020'!$A$2:$C$2975,3,0)</f>
        <v>#N/A</v>
      </c>
    </row>
    <row r="1436" spans="2:2" x14ac:dyDescent="0.25">
      <c r="B1436" s="1" t="e">
        <f>VLOOKUP(A1436,'SCO 2020'!$A$2:$C$2975,3,0)</f>
        <v>#N/A</v>
      </c>
    </row>
    <row r="1437" spans="2:2" x14ac:dyDescent="0.25">
      <c r="B1437" s="1" t="e">
        <f>VLOOKUP(A1437,'SCO 2020'!$A$2:$C$2975,3,0)</f>
        <v>#N/A</v>
      </c>
    </row>
    <row r="1438" spans="2:2" x14ac:dyDescent="0.25">
      <c r="B1438" s="1" t="e">
        <f>VLOOKUP(A1438,'SCO 2020'!$A$2:$C$2975,3,0)</f>
        <v>#N/A</v>
      </c>
    </row>
    <row r="1439" spans="2:2" x14ac:dyDescent="0.25">
      <c r="B1439" s="1" t="e">
        <f>VLOOKUP(A1439,'SCO 2020'!$A$2:$C$2975,3,0)</f>
        <v>#N/A</v>
      </c>
    </row>
    <row r="1440" spans="2:2" x14ac:dyDescent="0.25">
      <c r="B1440" s="1" t="e">
        <f>VLOOKUP(A1440,'SCO 2020'!$A$2:$C$2975,3,0)</f>
        <v>#N/A</v>
      </c>
    </row>
    <row r="1441" spans="2:2" x14ac:dyDescent="0.25">
      <c r="B1441" s="1" t="e">
        <f>VLOOKUP(A1441,'SCO 2020'!$A$2:$C$2975,3,0)</f>
        <v>#N/A</v>
      </c>
    </row>
    <row r="1442" spans="2:2" x14ac:dyDescent="0.25">
      <c r="B1442" s="1" t="e">
        <f>VLOOKUP(A1442,'SCO 2020'!$A$2:$C$2975,3,0)</f>
        <v>#N/A</v>
      </c>
    </row>
    <row r="1443" spans="2:2" x14ac:dyDescent="0.25">
      <c r="B1443" s="1" t="e">
        <f>VLOOKUP(A1443,'SCO 2020'!$A$2:$C$2975,3,0)</f>
        <v>#N/A</v>
      </c>
    </row>
    <row r="1444" spans="2:2" x14ac:dyDescent="0.25">
      <c r="B1444" s="1" t="e">
        <f>VLOOKUP(A1444,'SCO 2020'!$A$2:$C$2975,3,0)</f>
        <v>#N/A</v>
      </c>
    </row>
    <row r="1445" spans="2:2" x14ac:dyDescent="0.25">
      <c r="B1445" s="1" t="e">
        <f>VLOOKUP(A1445,'SCO 2020'!$A$2:$C$2975,3,0)</f>
        <v>#N/A</v>
      </c>
    </row>
    <row r="1446" spans="2:2" x14ac:dyDescent="0.25">
      <c r="B1446" s="1" t="e">
        <f>VLOOKUP(A1446,'SCO 2020'!$A$2:$C$2975,3,0)</f>
        <v>#N/A</v>
      </c>
    </row>
    <row r="1447" spans="2:2" x14ac:dyDescent="0.25">
      <c r="B1447" s="1" t="e">
        <f>VLOOKUP(A1447,'SCO 2020'!$A$2:$C$2975,3,0)</f>
        <v>#N/A</v>
      </c>
    </row>
    <row r="1448" spans="2:2" x14ac:dyDescent="0.25">
      <c r="B1448" s="1" t="e">
        <f>VLOOKUP(A1448,'SCO 2020'!$A$2:$C$2975,3,0)</f>
        <v>#N/A</v>
      </c>
    </row>
    <row r="1449" spans="2:2" x14ac:dyDescent="0.25">
      <c r="B1449" s="1" t="e">
        <f>VLOOKUP(A1449,'SCO 2020'!$A$2:$C$2975,3,0)</f>
        <v>#N/A</v>
      </c>
    </row>
    <row r="1450" spans="2:2" x14ac:dyDescent="0.25">
      <c r="B1450" s="1" t="e">
        <f>VLOOKUP(A1450,'SCO 2020'!$A$2:$C$2975,3,0)</f>
        <v>#N/A</v>
      </c>
    </row>
    <row r="1451" spans="2:2" x14ac:dyDescent="0.25">
      <c r="B1451" s="1" t="e">
        <f>VLOOKUP(A1451,'SCO 2020'!$A$2:$C$2975,3,0)</f>
        <v>#N/A</v>
      </c>
    </row>
    <row r="1452" spans="2:2" x14ac:dyDescent="0.25">
      <c r="B1452" s="1" t="e">
        <f>VLOOKUP(A1452,'SCO 2020'!$A$2:$C$2975,3,0)</f>
        <v>#N/A</v>
      </c>
    </row>
    <row r="1453" spans="2:2" x14ac:dyDescent="0.25">
      <c r="B1453" s="1" t="e">
        <f>VLOOKUP(A1453,'SCO 2020'!$A$2:$C$2975,3,0)</f>
        <v>#N/A</v>
      </c>
    </row>
    <row r="1454" spans="2:2" x14ac:dyDescent="0.25">
      <c r="B1454" s="1" t="e">
        <f>VLOOKUP(A1454,'SCO 2020'!$A$2:$C$2975,3,0)</f>
        <v>#N/A</v>
      </c>
    </row>
    <row r="1455" spans="2:2" x14ac:dyDescent="0.25">
      <c r="B1455" s="1" t="e">
        <f>VLOOKUP(A1455,'SCO 2020'!$A$2:$C$2975,3,0)</f>
        <v>#N/A</v>
      </c>
    </row>
    <row r="1456" spans="2:2" x14ac:dyDescent="0.25">
      <c r="B1456" s="1" t="e">
        <f>VLOOKUP(A1456,'SCO 2020'!$A$2:$C$2975,3,0)</f>
        <v>#N/A</v>
      </c>
    </row>
    <row r="1457" spans="2:2" x14ac:dyDescent="0.25">
      <c r="B1457" s="1" t="e">
        <f>VLOOKUP(A1457,'SCO 2020'!$A$2:$C$2975,3,0)</f>
        <v>#N/A</v>
      </c>
    </row>
    <row r="1458" spans="2:2" x14ac:dyDescent="0.25">
      <c r="B1458" s="1" t="e">
        <f>VLOOKUP(A1458,'SCO 2020'!$A$2:$C$2975,3,0)</f>
        <v>#N/A</v>
      </c>
    </row>
    <row r="1459" spans="2:2" x14ac:dyDescent="0.25">
      <c r="B1459" s="1" t="e">
        <f>VLOOKUP(A1459,'SCO 2020'!$A$2:$C$2975,3,0)</f>
        <v>#N/A</v>
      </c>
    </row>
    <row r="1460" spans="2:2" x14ac:dyDescent="0.25">
      <c r="B1460" s="1" t="e">
        <f>VLOOKUP(A1460,'SCO 2020'!$A$2:$C$2975,3,0)</f>
        <v>#N/A</v>
      </c>
    </row>
    <row r="1461" spans="2:2" x14ac:dyDescent="0.25">
      <c r="B1461" s="1" t="e">
        <f>VLOOKUP(A1461,'SCO 2020'!$A$2:$C$2975,3,0)</f>
        <v>#N/A</v>
      </c>
    </row>
    <row r="1462" spans="2:2" x14ac:dyDescent="0.25">
      <c r="B1462" s="1" t="e">
        <f>VLOOKUP(A1462,'SCO 2020'!$A$2:$C$2975,3,0)</f>
        <v>#N/A</v>
      </c>
    </row>
    <row r="1463" spans="2:2" x14ac:dyDescent="0.25">
      <c r="B1463" s="1" t="e">
        <f>VLOOKUP(A1463,'SCO 2020'!$A$2:$C$2975,3,0)</f>
        <v>#N/A</v>
      </c>
    </row>
    <row r="1464" spans="2:2" x14ac:dyDescent="0.25">
      <c r="B1464" s="1" t="e">
        <f>VLOOKUP(A1464,'SCO 2020'!$A$2:$C$2975,3,0)</f>
        <v>#N/A</v>
      </c>
    </row>
    <row r="1465" spans="2:2" x14ac:dyDescent="0.25">
      <c r="B1465" s="1" t="e">
        <f>VLOOKUP(A1465,'SCO 2020'!$A$2:$C$2975,3,0)</f>
        <v>#N/A</v>
      </c>
    </row>
    <row r="1466" spans="2:2" x14ac:dyDescent="0.25">
      <c r="B1466" s="1" t="e">
        <f>VLOOKUP(A1466,'SCO 2020'!$A$2:$C$2975,3,0)</f>
        <v>#N/A</v>
      </c>
    </row>
    <row r="1467" spans="2:2" x14ac:dyDescent="0.25">
      <c r="B1467" s="1" t="e">
        <f>VLOOKUP(A1467,'SCO 2020'!$A$2:$C$2975,3,0)</f>
        <v>#N/A</v>
      </c>
    </row>
    <row r="1468" spans="2:2" x14ac:dyDescent="0.25">
      <c r="B1468" s="1" t="e">
        <f>VLOOKUP(A1468,'SCO 2020'!$A$2:$C$2975,3,0)</f>
        <v>#N/A</v>
      </c>
    </row>
    <row r="1469" spans="2:2" x14ac:dyDescent="0.25">
      <c r="B1469" s="1" t="e">
        <f>VLOOKUP(A1469,'SCO 2020'!$A$2:$C$2975,3,0)</f>
        <v>#N/A</v>
      </c>
    </row>
    <row r="1470" spans="2:2" x14ac:dyDescent="0.25">
      <c r="B1470" s="1" t="e">
        <f>VLOOKUP(A1470,'SCO 2020'!$A$2:$C$2975,3,0)</f>
        <v>#N/A</v>
      </c>
    </row>
    <row r="1471" spans="2:2" x14ac:dyDescent="0.25">
      <c r="B1471" s="1" t="e">
        <f>VLOOKUP(A1471,'SCO 2020'!$A$2:$C$2975,3,0)</f>
        <v>#N/A</v>
      </c>
    </row>
    <row r="1472" spans="2:2" x14ac:dyDescent="0.25">
      <c r="B1472" s="1" t="e">
        <f>VLOOKUP(A1472,'SCO 2020'!$A$2:$C$2975,3,0)</f>
        <v>#N/A</v>
      </c>
    </row>
    <row r="1473" spans="2:2" x14ac:dyDescent="0.25">
      <c r="B1473" s="1" t="e">
        <f>VLOOKUP(A1473,'SCO 2020'!$A$2:$C$2975,3,0)</f>
        <v>#N/A</v>
      </c>
    </row>
    <row r="1474" spans="2:2" x14ac:dyDescent="0.25">
      <c r="B1474" s="1" t="e">
        <f>VLOOKUP(A1474,'SCO 2020'!$A$2:$C$2975,3,0)</f>
        <v>#N/A</v>
      </c>
    </row>
    <row r="1475" spans="2:2" x14ac:dyDescent="0.25">
      <c r="B1475" s="1" t="e">
        <f>VLOOKUP(A1475,'SCO 2020'!$A$2:$C$2975,3,0)</f>
        <v>#N/A</v>
      </c>
    </row>
    <row r="1476" spans="2:2" x14ac:dyDescent="0.25">
      <c r="B1476" s="1" t="e">
        <f>VLOOKUP(A1476,'SCO 2020'!$A$2:$C$2975,3,0)</f>
        <v>#N/A</v>
      </c>
    </row>
    <row r="1477" spans="2:2" x14ac:dyDescent="0.25">
      <c r="B1477" s="1" t="e">
        <f>VLOOKUP(A1477,'SCO 2020'!$A$2:$C$2975,3,0)</f>
        <v>#N/A</v>
      </c>
    </row>
    <row r="1478" spans="2:2" x14ac:dyDescent="0.25">
      <c r="B1478" s="1" t="e">
        <f>VLOOKUP(A1478,'SCO 2020'!$A$2:$C$2975,3,0)</f>
        <v>#N/A</v>
      </c>
    </row>
    <row r="1479" spans="2:2" x14ac:dyDescent="0.25">
      <c r="B1479" s="1" t="e">
        <f>VLOOKUP(A1479,'SCO 2020'!$A$2:$C$2975,3,0)</f>
        <v>#N/A</v>
      </c>
    </row>
    <row r="1480" spans="2:2" x14ac:dyDescent="0.25">
      <c r="B1480" s="1" t="e">
        <f>VLOOKUP(A1480,'SCO 2020'!$A$2:$C$2975,3,0)</f>
        <v>#N/A</v>
      </c>
    </row>
    <row r="1481" spans="2:2" x14ac:dyDescent="0.25">
      <c r="B1481" s="1" t="e">
        <f>VLOOKUP(A1481,'SCO 2020'!$A$2:$C$2975,3,0)</f>
        <v>#N/A</v>
      </c>
    </row>
    <row r="1482" spans="2:2" x14ac:dyDescent="0.25">
      <c r="B1482" s="1" t="e">
        <f>VLOOKUP(A1482,'SCO 2020'!$A$2:$C$2975,3,0)</f>
        <v>#N/A</v>
      </c>
    </row>
    <row r="1483" spans="2:2" x14ac:dyDescent="0.25">
      <c r="B1483" s="1" t="e">
        <f>VLOOKUP(A1483,'SCO 2020'!$A$2:$C$2975,3,0)</f>
        <v>#N/A</v>
      </c>
    </row>
    <row r="1484" spans="2:2" x14ac:dyDescent="0.25">
      <c r="B1484" s="1" t="e">
        <f>VLOOKUP(A1484,'SCO 2020'!$A$2:$C$2975,3,0)</f>
        <v>#N/A</v>
      </c>
    </row>
    <row r="1485" spans="2:2" x14ac:dyDescent="0.25">
      <c r="B1485" s="1" t="e">
        <f>VLOOKUP(A1485,'SCO 2020'!$A$2:$C$2975,3,0)</f>
        <v>#N/A</v>
      </c>
    </row>
    <row r="1486" spans="2:2" x14ac:dyDescent="0.25">
      <c r="B1486" s="1" t="e">
        <f>VLOOKUP(A1486,'SCO 2020'!$A$2:$C$2975,3,0)</f>
        <v>#N/A</v>
      </c>
    </row>
    <row r="1487" spans="2:2" x14ac:dyDescent="0.25">
      <c r="B1487" s="1" t="e">
        <f>VLOOKUP(A1487,'SCO 2020'!$A$2:$C$2975,3,0)</f>
        <v>#N/A</v>
      </c>
    </row>
    <row r="1488" spans="2:2" x14ac:dyDescent="0.25">
      <c r="B1488" s="1" t="e">
        <f>VLOOKUP(A1488,'SCO 2020'!$A$2:$C$2975,3,0)</f>
        <v>#N/A</v>
      </c>
    </row>
    <row r="1489" spans="2:2" x14ac:dyDescent="0.25">
      <c r="B1489" s="1" t="e">
        <f>VLOOKUP(A1489,'SCO 2020'!$A$2:$C$2975,3,0)</f>
        <v>#N/A</v>
      </c>
    </row>
    <row r="1490" spans="2:2" x14ac:dyDescent="0.25">
      <c r="B1490" s="1" t="e">
        <f>VLOOKUP(A1490,'SCO 2020'!$A$2:$C$2975,3,0)</f>
        <v>#N/A</v>
      </c>
    </row>
    <row r="1491" spans="2:2" x14ac:dyDescent="0.25">
      <c r="B1491" s="1" t="e">
        <f>VLOOKUP(A1491,'SCO 2020'!$A$2:$C$2975,3,0)</f>
        <v>#N/A</v>
      </c>
    </row>
    <row r="1492" spans="2:2" x14ac:dyDescent="0.25">
      <c r="B1492" s="1" t="e">
        <f>VLOOKUP(A1492,'SCO 2020'!$A$2:$C$2975,3,0)</f>
        <v>#N/A</v>
      </c>
    </row>
    <row r="1493" spans="2:2" x14ac:dyDescent="0.25">
      <c r="B1493" s="1" t="e">
        <f>VLOOKUP(A1493,'SCO 2020'!$A$2:$C$2975,3,0)</f>
        <v>#N/A</v>
      </c>
    </row>
    <row r="1494" spans="2:2" x14ac:dyDescent="0.25">
      <c r="B1494" s="1" t="e">
        <f>VLOOKUP(A1494,'SCO 2020'!$A$2:$C$2975,3,0)</f>
        <v>#N/A</v>
      </c>
    </row>
    <row r="1495" spans="2:2" x14ac:dyDescent="0.25">
      <c r="B1495" s="1" t="e">
        <f>VLOOKUP(A1495,'SCO 2020'!$A$2:$C$2975,3,0)</f>
        <v>#N/A</v>
      </c>
    </row>
    <row r="1496" spans="2:2" x14ac:dyDescent="0.25">
      <c r="B1496" s="1" t="e">
        <f>VLOOKUP(A1496,'SCO 2020'!$A$2:$C$2975,3,0)</f>
        <v>#N/A</v>
      </c>
    </row>
    <row r="1497" spans="2:2" x14ac:dyDescent="0.25">
      <c r="B1497" s="1" t="e">
        <f>VLOOKUP(A1497,'SCO 2020'!$A$2:$C$2975,3,0)</f>
        <v>#N/A</v>
      </c>
    </row>
    <row r="1498" spans="2:2" x14ac:dyDescent="0.25">
      <c r="B1498" s="1" t="e">
        <f>VLOOKUP(A1498,'SCO 2020'!$A$2:$C$2975,3,0)</f>
        <v>#N/A</v>
      </c>
    </row>
    <row r="1499" spans="2:2" x14ac:dyDescent="0.25">
      <c r="B1499" s="1" t="e">
        <f>VLOOKUP(A1499,'SCO 2020'!$A$2:$C$2975,3,0)</f>
        <v>#N/A</v>
      </c>
    </row>
    <row r="1500" spans="2:2" x14ac:dyDescent="0.25">
      <c r="B1500" s="1" t="e">
        <f>VLOOKUP(A1500,'SCO 2020'!$A$2:$C$2975,3,0)</f>
        <v>#N/A</v>
      </c>
    </row>
    <row r="1501" spans="2:2" x14ac:dyDescent="0.25">
      <c r="B1501" s="1" t="e">
        <f>VLOOKUP(A1501,'SCO 2020'!$A$2:$C$2975,3,0)</f>
        <v>#N/A</v>
      </c>
    </row>
    <row r="1502" spans="2:2" x14ac:dyDescent="0.25">
      <c r="B1502" s="1" t="e">
        <f>VLOOKUP(A1502,'SCO 2020'!$A$2:$C$2975,3,0)</f>
        <v>#N/A</v>
      </c>
    </row>
    <row r="1503" spans="2:2" x14ac:dyDescent="0.25">
      <c r="B1503" s="1" t="e">
        <f>VLOOKUP(A1503,'SCO 2020'!$A$2:$C$2975,3,0)</f>
        <v>#N/A</v>
      </c>
    </row>
    <row r="1504" spans="2:2" x14ac:dyDescent="0.25">
      <c r="B1504" s="1" t="e">
        <f>VLOOKUP(A1504,'SCO 2020'!$A$2:$C$2975,3,0)</f>
        <v>#N/A</v>
      </c>
    </row>
    <row r="1505" spans="2:2" x14ac:dyDescent="0.25">
      <c r="B1505" s="1" t="e">
        <f>VLOOKUP(A1505,'SCO 2020'!$A$2:$C$2975,3,0)</f>
        <v>#N/A</v>
      </c>
    </row>
    <row r="1506" spans="2:2" x14ac:dyDescent="0.25">
      <c r="B1506" s="1" t="e">
        <f>VLOOKUP(A1506,'SCO 2020'!$A$2:$C$2975,3,0)</f>
        <v>#N/A</v>
      </c>
    </row>
    <row r="1507" spans="2:2" x14ac:dyDescent="0.25">
      <c r="B1507" s="1" t="e">
        <f>VLOOKUP(A1507,'SCO 2020'!$A$2:$C$2975,3,0)</f>
        <v>#N/A</v>
      </c>
    </row>
    <row r="1508" spans="2:2" x14ac:dyDescent="0.25">
      <c r="B1508" s="1" t="e">
        <f>VLOOKUP(A1508,'SCO 2020'!$A$2:$C$2975,3,0)</f>
        <v>#N/A</v>
      </c>
    </row>
    <row r="1509" spans="2:2" x14ac:dyDescent="0.25">
      <c r="B1509" s="1" t="e">
        <f>VLOOKUP(A1509,'SCO 2020'!$A$2:$C$2975,3,0)</f>
        <v>#N/A</v>
      </c>
    </row>
    <row r="1510" spans="2:2" x14ac:dyDescent="0.25">
      <c r="B1510" s="1" t="e">
        <f>VLOOKUP(A1510,'SCO 2020'!$A$2:$C$2975,3,0)</f>
        <v>#N/A</v>
      </c>
    </row>
    <row r="1511" spans="2:2" x14ac:dyDescent="0.25">
      <c r="B1511" s="1" t="e">
        <f>VLOOKUP(A1511,'SCO 2020'!$A$2:$C$2975,3,0)</f>
        <v>#N/A</v>
      </c>
    </row>
    <row r="1512" spans="2:2" x14ac:dyDescent="0.25">
      <c r="B1512" s="1" t="e">
        <f>VLOOKUP(A1512,'SCO 2020'!$A$2:$C$2975,3,0)</f>
        <v>#N/A</v>
      </c>
    </row>
    <row r="1513" spans="2:2" x14ac:dyDescent="0.25">
      <c r="B1513" s="1" t="e">
        <f>VLOOKUP(A1513,'SCO 2020'!$A$2:$C$2975,3,0)</f>
        <v>#N/A</v>
      </c>
    </row>
    <row r="1514" spans="2:2" x14ac:dyDescent="0.25">
      <c r="B1514" s="1" t="e">
        <f>VLOOKUP(A1514,'SCO 2020'!$A$2:$C$2975,3,0)</f>
        <v>#N/A</v>
      </c>
    </row>
    <row r="1515" spans="2:2" x14ac:dyDescent="0.25">
      <c r="B1515" s="1" t="e">
        <f>VLOOKUP(A1515,'SCO 2020'!$A$2:$C$2975,3,0)</f>
        <v>#N/A</v>
      </c>
    </row>
    <row r="1516" spans="2:2" x14ac:dyDescent="0.25">
      <c r="B1516" s="1" t="e">
        <f>VLOOKUP(A1516,'SCO 2020'!$A$2:$C$2975,3,0)</f>
        <v>#N/A</v>
      </c>
    </row>
    <row r="1517" spans="2:2" x14ac:dyDescent="0.25">
      <c r="B1517" s="1" t="e">
        <f>VLOOKUP(A1517,'SCO 2020'!$A$2:$C$2975,3,0)</f>
        <v>#N/A</v>
      </c>
    </row>
    <row r="1518" spans="2:2" x14ac:dyDescent="0.25">
      <c r="B1518" s="1" t="e">
        <f>VLOOKUP(A1518,'SCO 2020'!$A$2:$C$2975,3,0)</f>
        <v>#N/A</v>
      </c>
    </row>
    <row r="1519" spans="2:2" x14ac:dyDescent="0.25">
      <c r="B1519" s="1" t="e">
        <f>VLOOKUP(A1519,'SCO 2020'!$A$2:$C$2975,3,0)</f>
        <v>#N/A</v>
      </c>
    </row>
    <row r="1520" spans="2:2" x14ac:dyDescent="0.25">
      <c r="B1520" s="1" t="e">
        <f>VLOOKUP(A1520,'SCO 2020'!$A$2:$C$2975,3,0)</f>
        <v>#N/A</v>
      </c>
    </row>
    <row r="1521" spans="2:2" x14ac:dyDescent="0.25">
      <c r="B1521" s="1" t="e">
        <f>VLOOKUP(A1521,'SCO 2020'!$A$2:$C$2975,3,0)</f>
        <v>#N/A</v>
      </c>
    </row>
    <row r="1522" spans="2:2" x14ac:dyDescent="0.25">
      <c r="B1522" s="1" t="e">
        <f>VLOOKUP(A1522,'SCO 2020'!$A$2:$C$2975,3,0)</f>
        <v>#N/A</v>
      </c>
    </row>
    <row r="1523" spans="2:2" x14ac:dyDescent="0.25">
      <c r="B1523" s="1" t="e">
        <f>VLOOKUP(A1523,'SCO 2020'!$A$2:$C$2975,3,0)</f>
        <v>#N/A</v>
      </c>
    </row>
    <row r="1524" spans="2:2" x14ac:dyDescent="0.25">
      <c r="B1524" s="1" t="e">
        <f>VLOOKUP(A1524,'SCO 2020'!$A$2:$C$2975,3,0)</f>
        <v>#N/A</v>
      </c>
    </row>
    <row r="1525" spans="2:2" x14ac:dyDescent="0.25">
      <c r="B1525" s="1" t="e">
        <f>VLOOKUP(A1525,'SCO 2020'!$A$2:$C$2975,3,0)</f>
        <v>#N/A</v>
      </c>
    </row>
    <row r="1526" spans="2:2" x14ac:dyDescent="0.25">
      <c r="B1526" s="1" t="e">
        <f>VLOOKUP(A1526,'SCO 2020'!$A$2:$C$2975,3,0)</f>
        <v>#N/A</v>
      </c>
    </row>
    <row r="1527" spans="2:2" x14ac:dyDescent="0.25">
      <c r="B1527" s="1" t="e">
        <f>VLOOKUP(A1527,'SCO 2020'!$A$2:$C$2975,3,0)</f>
        <v>#N/A</v>
      </c>
    </row>
    <row r="1528" spans="2:2" x14ac:dyDescent="0.25">
      <c r="B1528" s="1" t="e">
        <f>VLOOKUP(A1528,'SCO 2020'!$A$2:$C$2975,3,0)</f>
        <v>#N/A</v>
      </c>
    </row>
    <row r="1529" spans="2:2" x14ac:dyDescent="0.25">
      <c r="B1529" s="1" t="e">
        <f>VLOOKUP(A1529,'SCO 2020'!$A$2:$C$2975,3,0)</f>
        <v>#N/A</v>
      </c>
    </row>
    <row r="1530" spans="2:2" x14ac:dyDescent="0.25">
      <c r="B1530" s="1" t="e">
        <f>VLOOKUP(A1530,'SCO 2020'!$A$2:$C$2975,3,0)</f>
        <v>#N/A</v>
      </c>
    </row>
    <row r="1531" spans="2:2" x14ac:dyDescent="0.25">
      <c r="B1531" s="1" t="e">
        <f>VLOOKUP(A1531,'SCO 2020'!$A$2:$C$2975,3,0)</f>
        <v>#N/A</v>
      </c>
    </row>
    <row r="1532" spans="2:2" x14ac:dyDescent="0.25">
      <c r="B1532" s="1" t="e">
        <f>VLOOKUP(A1532,'SCO 2020'!$A$2:$C$2975,3,0)</f>
        <v>#N/A</v>
      </c>
    </row>
    <row r="1533" spans="2:2" x14ac:dyDescent="0.25">
      <c r="B1533" s="1" t="e">
        <f>VLOOKUP(A1533,'SCO 2020'!$A$2:$C$2975,3,0)</f>
        <v>#N/A</v>
      </c>
    </row>
    <row r="1534" spans="2:2" x14ac:dyDescent="0.25">
      <c r="B1534" s="1" t="e">
        <f>VLOOKUP(A1534,'SCO 2020'!$A$2:$C$2975,3,0)</f>
        <v>#N/A</v>
      </c>
    </row>
    <row r="1535" spans="2:2" x14ac:dyDescent="0.25">
      <c r="B1535" s="1" t="e">
        <f>VLOOKUP(A1535,'SCO 2020'!$A$2:$C$2975,3,0)</f>
        <v>#N/A</v>
      </c>
    </row>
    <row r="1536" spans="2:2" x14ac:dyDescent="0.25">
      <c r="B1536" s="1" t="e">
        <f>VLOOKUP(A1536,'SCO 2020'!$A$2:$C$2975,3,0)</f>
        <v>#N/A</v>
      </c>
    </row>
    <row r="1537" spans="2:2" x14ac:dyDescent="0.25">
      <c r="B1537" s="1" t="e">
        <f>VLOOKUP(A1537,'SCO 2020'!$A$2:$C$2975,3,0)</f>
        <v>#N/A</v>
      </c>
    </row>
    <row r="1538" spans="2:2" x14ac:dyDescent="0.25">
      <c r="B1538" s="1" t="e">
        <f>VLOOKUP(A1538,'SCO 2020'!$A$2:$C$2975,3,0)</f>
        <v>#N/A</v>
      </c>
    </row>
    <row r="1539" spans="2:2" x14ac:dyDescent="0.25">
      <c r="B1539" s="1" t="e">
        <f>VLOOKUP(A1539,'SCO 2020'!$A$2:$C$2975,3,0)</f>
        <v>#N/A</v>
      </c>
    </row>
    <row r="1540" spans="2:2" x14ac:dyDescent="0.25">
      <c r="B1540" s="1" t="e">
        <f>VLOOKUP(A1540,'SCO 2020'!$A$2:$C$2975,3,0)</f>
        <v>#N/A</v>
      </c>
    </row>
    <row r="1541" spans="2:2" x14ac:dyDescent="0.25">
      <c r="B1541" s="1" t="e">
        <f>VLOOKUP(A1541,'SCO 2020'!$A$2:$C$2975,3,0)</f>
        <v>#N/A</v>
      </c>
    </row>
    <row r="1542" spans="2:2" x14ac:dyDescent="0.25">
      <c r="B1542" s="1" t="e">
        <f>VLOOKUP(A1542,'SCO 2020'!$A$2:$C$2975,3,0)</f>
        <v>#N/A</v>
      </c>
    </row>
    <row r="1543" spans="2:2" x14ac:dyDescent="0.25">
      <c r="B1543" s="1" t="e">
        <f>VLOOKUP(A1543,'SCO 2020'!$A$2:$C$2975,3,0)</f>
        <v>#N/A</v>
      </c>
    </row>
    <row r="1544" spans="2:2" x14ac:dyDescent="0.25">
      <c r="B1544" s="1" t="e">
        <f>VLOOKUP(A1544,'SCO 2020'!$A$2:$C$2975,3,0)</f>
        <v>#N/A</v>
      </c>
    </row>
    <row r="1545" spans="2:2" x14ac:dyDescent="0.25">
      <c r="B1545" s="1" t="e">
        <f>VLOOKUP(A1545,'SCO 2020'!$A$2:$C$2975,3,0)</f>
        <v>#N/A</v>
      </c>
    </row>
    <row r="1546" spans="2:2" x14ac:dyDescent="0.25">
      <c r="B1546" s="1" t="e">
        <f>VLOOKUP(A1546,'SCO 2020'!$A$2:$C$2975,3,0)</f>
        <v>#N/A</v>
      </c>
    </row>
    <row r="1547" spans="2:2" x14ac:dyDescent="0.25">
      <c r="B1547" s="1" t="e">
        <f>VLOOKUP(A1547,'SCO 2020'!$A$2:$C$2975,3,0)</f>
        <v>#N/A</v>
      </c>
    </row>
    <row r="1548" spans="2:2" x14ac:dyDescent="0.25">
      <c r="B1548" s="1" t="e">
        <f>VLOOKUP(A1548,'SCO 2020'!$A$2:$C$2975,3,0)</f>
        <v>#N/A</v>
      </c>
    </row>
    <row r="1549" spans="2:2" x14ac:dyDescent="0.25">
      <c r="B1549" s="1" t="e">
        <f>VLOOKUP(A1549,'SCO 2020'!$A$2:$C$2975,3,0)</f>
        <v>#N/A</v>
      </c>
    </row>
    <row r="1550" spans="2:2" x14ac:dyDescent="0.25">
      <c r="B1550" s="1" t="e">
        <f>VLOOKUP(A1550,'SCO 2020'!$A$2:$C$2975,3,0)</f>
        <v>#N/A</v>
      </c>
    </row>
    <row r="1551" spans="2:2" x14ac:dyDescent="0.25">
      <c r="B1551" s="1" t="e">
        <f>VLOOKUP(A1551,'SCO 2020'!$A$2:$C$2975,3,0)</f>
        <v>#N/A</v>
      </c>
    </row>
    <row r="1552" spans="2:2" x14ac:dyDescent="0.25">
      <c r="B1552" s="1" t="e">
        <f>VLOOKUP(A1552,'SCO 2020'!$A$2:$C$2975,3,0)</f>
        <v>#N/A</v>
      </c>
    </row>
    <row r="1553" spans="2:2" x14ac:dyDescent="0.25">
      <c r="B1553" s="1" t="e">
        <f>VLOOKUP(A1553,'SCO 2020'!$A$2:$C$2975,3,0)</f>
        <v>#N/A</v>
      </c>
    </row>
    <row r="1554" spans="2:2" x14ac:dyDescent="0.25">
      <c r="B1554" s="1" t="e">
        <f>VLOOKUP(A1554,'SCO 2020'!$A$2:$C$2975,3,0)</f>
        <v>#N/A</v>
      </c>
    </row>
    <row r="1555" spans="2:2" x14ac:dyDescent="0.25">
      <c r="B1555" s="1" t="e">
        <f>VLOOKUP(A1555,'SCO 2020'!$A$2:$C$2975,3,0)</f>
        <v>#N/A</v>
      </c>
    </row>
    <row r="1556" spans="2:2" x14ac:dyDescent="0.25">
      <c r="B1556" s="1" t="e">
        <f>VLOOKUP(A1556,'SCO 2020'!$A$2:$C$2975,3,0)</f>
        <v>#N/A</v>
      </c>
    </row>
    <row r="1557" spans="2:2" x14ac:dyDescent="0.25">
      <c r="B1557" s="1" t="e">
        <f>VLOOKUP(A1557,'SCO 2020'!$A$2:$C$2975,3,0)</f>
        <v>#N/A</v>
      </c>
    </row>
    <row r="1558" spans="2:2" x14ac:dyDescent="0.25">
      <c r="B1558" s="1" t="e">
        <f>VLOOKUP(A1558,'SCO 2020'!$A$2:$C$2975,3,0)</f>
        <v>#N/A</v>
      </c>
    </row>
    <row r="1559" spans="2:2" x14ac:dyDescent="0.25">
      <c r="B1559" s="1" t="e">
        <f>VLOOKUP(A1559,'SCO 2020'!$A$2:$C$2975,3,0)</f>
        <v>#N/A</v>
      </c>
    </row>
    <row r="1560" spans="2:2" x14ac:dyDescent="0.25">
      <c r="B1560" s="1" t="e">
        <f>VLOOKUP(A1560,'SCO 2020'!$A$2:$C$2975,3,0)</f>
        <v>#N/A</v>
      </c>
    </row>
    <row r="1561" spans="2:2" x14ac:dyDescent="0.25">
      <c r="B1561" s="1" t="e">
        <f>VLOOKUP(A1561,'SCO 2020'!$A$2:$C$2975,3,0)</f>
        <v>#N/A</v>
      </c>
    </row>
    <row r="1562" spans="2:2" x14ac:dyDescent="0.25">
      <c r="B1562" s="1" t="e">
        <f>VLOOKUP(A1562,'SCO 2020'!$A$2:$C$2975,3,0)</f>
        <v>#N/A</v>
      </c>
    </row>
    <row r="1563" spans="2:2" x14ac:dyDescent="0.25">
      <c r="B1563" s="1" t="e">
        <f>VLOOKUP(A1563,'SCO 2020'!$A$2:$C$2975,3,0)</f>
        <v>#N/A</v>
      </c>
    </row>
    <row r="1564" spans="2:2" x14ac:dyDescent="0.25">
      <c r="B1564" s="1" t="e">
        <f>VLOOKUP(A1564,'SCO 2020'!$A$2:$C$2975,3,0)</f>
        <v>#N/A</v>
      </c>
    </row>
    <row r="1565" spans="2:2" x14ac:dyDescent="0.25">
      <c r="B1565" s="1" t="e">
        <f>VLOOKUP(A1565,'SCO 2020'!$A$2:$C$2975,3,0)</f>
        <v>#N/A</v>
      </c>
    </row>
    <row r="1566" spans="2:2" x14ac:dyDescent="0.25">
      <c r="B1566" s="1" t="e">
        <f>VLOOKUP(A1566,'SCO 2020'!$A$2:$C$2975,3,0)</f>
        <v>#N/A</v>
      </c>
    </row>
    <row r="1567" spans="2:2" x14ac:dyDescent="0.25">
      <c r="B1567" s="1" t="e">
        <f>VLOOKUP(A1567,'SCO 2020'!$A$2:$C$2975,3,0)</f>
        <v>#N/A</v>
      </c>
    </row>
    <row r="1568" spans="2:2" x14ac:dyDescent="0.25">
      <c r="B1568" s="1" t="e">
        <f>VLOOKUP(A1568,'SCO 2020'!$A$2:$C$2975,3,0)</f>
        <v>#N/A</v>
      </c>
    </row>
    <row r="1569" spans="2:2" x14ac:dyDescent="0.25">
      <c r="B1569" s="1" t="e">
        <f>VLOOKUP(A1569,'SCO 2020'!$A$2:$C$2975,3,0)</f>
        <v>#N/A</v>
      </c>
    </row>
    <row r="1570" spans="2:2" x14ac:dyDescent="0.25">
      <c r="B1570" s="1" t="e">
        <f>VLOOKUP(A1570,'SCO 2020'!$A$2:$C$2975,3,0)</f>
        <v>#N/A</v>
      </c>
    </row>
    <row r="1571" spans="2:2" x14ac:dyDescent="0.25">
      <c r="B1571" s="1" t="e">
        <f>VLOOKUP(A1571,'SCO 2020'!$A$2:$C$2975,3,0)</f>
        <v>#N/A</v>
      </c>
    </row>
    <row r="1572" spans="2:2" x14ac:dyDescent="0.25">
      <c r="B1572" s="1" t="e">
        <f>VLOOKUP(A1572,'SCO 2020'!$A$2:$C$2975,3,0)</f>
        <v>#N/A</v>
      </c>
    </row>
    <row r="1573" spans="2:2" x14ac:dyDescent="0.25">
      <c r="B1573" s="1" t="e">
        <f>VLOOKUP(A1573,'SCO 2020'!$A$2:$C$2975,3,0)</f>
        <v>#N/A</v>
      </c>
    </row>
    <row r="1574" spans="2:2" x14ac:dyDescent="0.25">
      <c r="B1574" s="1" t="e">
        <f>VLOOKUP(A1574,'SCO 2020'!$A$2:$C$2975,3,0)</f>
        <v>#N/A</v>
      </c>
    </row>
    <row r="1575" spans="2:2" x14ac:dyDescent="0.25">
      <c r="B1575" s="1" t="e">
        <f>VLOOKUP(A1575,'SCO 2020'!$A$2:$C$2975,3,0)</f>
        <v>#N/A</v>
      </c>
    </row>
    <row r="1576" spans="2:2" x14ac:dyDescent="0.25">
      <c r="B1576" s="1" t="e">
        <f>VLOOKUP(A1576,'SCO 2020'!$A$2:$C$2975,3,0)</f>
        <v>#N/A</v>
      </c>
    </row>
    <row r="1577" spans="2:2" x14ac:dyDescent="0.25">
      <c r="B1577" s="1" t="e">
        <f>VLOOKUP(A1577,'SCO 2020'!$A$2:$C$2975,3,0)</f>
        <v>#N/A</v>
      </c>
    </row>
    <row r="1578" spans="2:2" x14ac:dyDescent="0.25">
      <c r="B1578" s="1" t="e">
        <f>VLOOKUP(A1578,'SCO 2020'!$A$2:$C$2975,3,0)</f>
        <v>#N/A</v>
      </c>
    </row>
    <row r="1579" spans="2:2" x14ac:dyDescent="0.25">
      <c r="B1579" s="1" t="e">
        <f>VLOOKUP(A1579,'SCO 2020'!$A$2:$C$2975,3,0)</f>
        <v>#N/A</v>
      </c>
    </row>
    <row r="1580" spans="2:2" x14ac:dyDescent="0.25">
      <c r="B1580" s="1" t="e">
        <f>VLOOKUP(A1580,'SCO 2020'!$A$2:$C$2975,3,0)</f>
        <v>#N/A</v>
      </c>
    </row>
    <row r="1581" spans="2:2" x14ac:dyDescent="0.25">
      <c r="B1581" s="1" t="e">
        <f>VLOOKUP(A1581,'SCO 2020'!$A$2:$C$2975,3,0)</f>
        <v>#N/A</v>
      </c>
    </row>
    <row r="1582" spans="2:2" x14ac:dyDescent="0.25">
      <c r="B1582" s="1" t="e">
        <f>VLOOKUP(A1582,'SCO 2020'!$A$2:$C$2975,3,0)</f>
        <v>#N/A</v>
      </c>
    </row>
    <row r="1583" spans="2:2" x14ac:dyDescent="0.25">
      <c r="B1583" s="1" t="e">
        <f>VLOOKUP(A1583,'SCO 2020'!$A$2:$C$2975,3,0)</f>
        <v>#N/A</v>
      </c>
    </row>
    <row r="1584" spans="2:2" x14ac:dyDescent="0.25">
      <c r="B1584" s="1" t="e">
        <f>VLOOKUP(A1584,'SCO 2020'!$A$2:$C$2975,3,0)</f>
        <v>#N/A</v>
      </c>
    </row>
    <row r="1585" spans="2:2" x14ac:dyDescent="0.25">
      <c r="B1585" s="1" t="e">
        <f>VLOOKUP(A1585,'SCO 2020'!$A$2:$C$2975,3,0)</f>
        <v>#N/A</v>
      </c>
    </row>
    <row r="1586" spans="2:2" x14ac:dyDescent="0.25">
      <c r="B1586" s="1" t="e">
        <f>VLOOKUP(A1586,'SCO 2020'!$A$2:$C$2975,3,0)</f>
        <v>#N/A</v>
      </c>
    </row>
    <row r="1587" spans="2:2" x14ac:dyDescent="0.25">
      <c r="B1587" s="1" t="e">
        <f>VLOOKUP(A1587,'SCO 2020'!$A$2:$C$2975,3,0)</f>
        <v>#N/A</v>
      </c>
    </row>
    <row r="1588" spans="2:2" x14ac:dyDescent="0.25">
      <c r="B1588" s="1" t="e">
        <f>VLOOKUP(A1588,'SCO 2020'!$A$2:$C$2975,3,0)</f>
        <v>#N/A</v>
      </c>
    </row>
    <row r="1589" spans="2:2" x14ac:dyDescent="0.25">
      <c r="B1589" s="1" t="e">
        <f>VLOOKUP(A1589,'SCO 2020'!$A$2:$C$2975,3,0)</f>
        <v>#N/A</v>
      </c>
    </row>
    <row r="1590" spans="2:2" x14ac:dyDescent="0.25">
      <c r="B1590" s="1" t="e">
        <f>VLOOKUP(A1590,'SCO 2020'!$A$2:$C$2975,3,0)</f>
        <v>#N/A</v>
      </c>
    </row>
    <row r="1591" spans="2:2" x14ac:dyDescent="0.25">
      <c r="B1591" s="1" t="e">
        <f>VLOOKUP(A1591,'SCO 2020'!$A$2:$C$2975,3,0)</f>
        <v>#N/A</v>
      </c>
    </row>
    <row r="1592" spans="2:2" x14ac:dyDescent="0.25">
      <c r="B1592" s="1" t="e">
        <f>VLOOKUP(A1592,'SCO 2020'!$A$2:$C$2975,3,0)</f>
        <v>#N/A</v>
      </c>
    </row>
    <row r="1593" spans="2:2" x14ac:dyDescent="0.25">
      <c r="B1593" s="1" t="e">
        <f>VLOOKUP(A1593,'SCO 2020'!$A$2:$C$2975,3,0)</f>
        <v>#N/A</v>
      </c>
    </row>
    <row r="1594" spans="2:2" x14ac:dyDescent="0.25">
      <c r="B1594" s="1" t="e">
        <f>VLOOKUP(A1594,'SCO 2020'!$A$2:$C$2975,3,0)</f>
        <v>#N/A</v>
      </c>
    </row>
    <row r="1595" spans="2:2" x14ac:dyDescent="0.25">
      <c r="B1595" s="1" t="e">
        <f>VLOOKUP(A1595,'SCO 2020'!$A$2:$C$2975,3,0)</f>
        <v>#N/A</v>
      </c>
    </row>
    <row r="1596" spans="2:2" x14ac:dyDescent="0.25">
      <c r="B1596" s="1" t="e">
        <f>VLOOKUP(A1596,'SCO 2020'!$A$2:$C$2975,3,0)</f>
        <v>#N/A</v>
      </c>
    </row>
    <row r="1597" spans="2:2" x14ac:dyDescent="0.25">
      <c r="B1597" s="1" t="e">
        <f>VLOOKUP(A1597,'SCO 2020'!$A$2:$C$2975,3,0)</f>
        <v>#N/A</v>
      </c>
    </row>
    <row r="1598" spans="2:2" x14ac:dyDescent="0.25">
      <c r="B1598" s="1" t="e">
        <f>VLOOKUP(A1598,'SCO 2020'!$A$2:$C$2975,3,0)</f>
        <v>#N/A</v>
      </c>
    </row>
    <row r="1599" spans="2:2" x14ac:dyDescent="0.25">
      <c r="B1599" s="1" t="e">
        <f>VLOOKUP(A1599,'SCO 2020'!$A$2:$C$2975,3,0)</f>
        <v>#N/A</v>
      </c>
    </row>
    <row r="1600" spans="2:2" x14ac:dyDescent="0.25">
      <c r="B1600" s="1" t="e">
        <f>VLOOKUP(A1600,'SCO 2020'!$A$2:$C$2975,3,0)</f>
        <v>#N/A</v>
      </c>
    </row>
    <row r="1601" spans="2:2" x14ac:dyDescent="0.25">
      <c r="B1601" s="1" t="e">
        <f>VLOOKUP(A1601,'SCO 2020'!$A$2:$C$2975,3,0)</f>
        <v>#N/A</v>
      </c>
    </row>
    <row r="1602" spans="2:2" x14ac:dyDescent="0.25">
      <c r="B1602" s="1" t="e">
        <f>VLOOKUP(A1602,'SCO 2020'!$A$2:$C$2975,3,0)</f>
        <v>#N/A</v>
      </c>
    </row>
    <row r="1603" spans="2:2" x14ac:dyDescent="0.25">
      <c r="B1603" s="1" t="e">
        <f>VLOOKUP(A1603,'SCO 2020'!$A$2:$C$2975,3,0)</f>
        <v>#N/A</v>
      </c>
    </row>
    <row r="1604" spans="2:2" x14ac:dyDescent="0.25">
      <c r="B1604" s="1" t="e">
        <f>VLOOKUP(A1604,'SCO 2020'!$A$2:$C$2975,3,0)</f>
        <v>#N/A</v>
      </c>
    </row>
    <row r="1605" spans="2:2" x14ac:dyDescent="0.25">
      <c r="B1605" s="1" t="e">
        <f>VLOOKUP(A1605,'SCO 2020'!$A$2:$C$2975,3,0)</f>
        <v>#N/A</v>
      </c>
    </row>
    <row r="1606" spans="2:2" x14ac:dyDescent="0.25">
      <c r="B1606" s="1" t="e">
        <f>VLOOKUP(A1606,'SCO 2020'!$A$2:$C$2975,3,0)</f>
        <v>#N/A</v>
      </c>
    </row>
    <row r="1607" spans="2:2" x14ac:dyDescent="0.25">
      <c r="B1607" s="1" t="e">
        <f>VLOOKUP(A1607,'SCO 2020'!$A$2:$C$2975,3,0)</f>
        <v>#N/A</v>
      </c>
    </row>
    <row r="1608" spans="2:2" x14ac:dyDescent="0.25">
      <c r="B1608" s="1" t="e">
        <f>VLOOKUP(A1608,'SCO 2020'!$A$2:$C$2975,3,0)</f>
        <v>#N/A</v>
      </c>
    </row>
    <row r="1609" spans="2:2" x14ac:dyDescent="0.25">
      <c r="B1609" s="1" t="e">
        <f>VLOOKUP(A1609,'SCO 2020'!$A$2:$C$2975,3,0)</f>
        <v>#N/A</v>
      </c>
    </row>
    <row r="1610" spans="2:2" x14ac:dyDescent="0.25">
      <c r="B1610" s="1" t="e">
        <f>VLOOKUP(A1610,'SCO 2020'!$A$2:$C$2975,3,0)</f>
        <v>#N/A</v>
      </c>
    </row>
    <row r="1611" spans="2:2" x14ac:dyDescent="0.25">
      <c r="B1611" s="1" t="e">
        <f>VLOOKUP(A1611,'SCO 2020'!$A$2:$C$2975,3,0)</f>
        <v>#N/A</v>
      </c>
    </row>
    <row r="1612" spans="2:2" x14ac:dyDescent="0.25">
      <c r="B1612" s="1" t="e">
        <f>VLOOKUP(A1612,'SCO 2020'!$A$2:$C$2975,3,0)</f>
        <v>#N/A</v>
      </c>
    </row>
    <row r="1613" spans="2:2" x14ac:dyDescent="0.25">
      <c r="B1613" s="1" t="e">
        <f>VLOOKUP(A1613,'SCO 2020'!$A$2:$C$2975,3,0)</f>
        <v>#N/A</v>
      </c>
    </row>
    <row r="1614" spans="2:2" x14ac:dyDescent="0.25">
      <c r="B1614" s="1" t="e">
        <f>VLOOKUP(A1614,'SCO 2020'!$A$2:$C$2975,3,0)</f>
        <v>#N/A</v>
      </c>
    </row>
    <row r="1615" spans="2:2" x14ac:dyDescent="0.25">
      <c r="B1615" s="1" t="e">
        <f>VLOOKUP(A1615,'SCO 2020'!$A$2:$C$2975,3,0)</f>
        <v>#N/A</v>
      </c>
    </row>
    <row r="1616" spans="2:2" x14ac:dyDescent="0.25">
      <c r="B1616" s="1" t="e">
        <f>VLOOKUP(A1616,'SCO 2020'!$A$2:$C$2975,3,0)</f>
        <v>#N/A</v>
      </c>
    </row>
    <row r="1617" spans="2:2" x14ac:dyDescent="0.25">
      <c r="B1617" s="1" t="e">
        <f>VLOOKUP(A1617,'SCO 2020'!$A$2:$C$2975,3,0)</f>
        <v>#N/A</v>
      </c>
    </row>
    <row r="1618" spans="2:2" x14ac:dyDescent="0.25">
      <c r="B1618" s="1" t="e">
        <f>VLOOKUP(A1618,'SCO 2020'!$A$2:$C$2975,3,0)</f>
        <v>#N/A</v>
      </c>
    </row>
    <row r="1619" spans="2:2" x14ac:dyDescent="0.25">
      <c r="B1619" s="1" t="e">
        <f>VLOOKUP(A1619,'SCO 2020'!$A$2:$C$2975,3,0)</f>
        <v>#N/A</v>
      </c>
    </row>
    <row r="1620" spans="2:2" x14ac:dyDescent="0.25">
      <c r="B1620" s="1" t="e">
        <f>VLOOKUP(A1620,'SCO 2020'!$A$2:$C$2975,3,0)</f>
        <v>#N/A</v>
      </c>
    </row>
    <row r="1621" spans="2:2" x14ac:dyDescent="0.25">
      <c r="B1621" s="1" t="e">
        <f>VLOOKUP(A1621,'SCO 2020'!$A$2:$C$2975,3,0)</f>
        <v>#N/A</v>
      </c>
    </row>
    <row r="1622" spans="2:2" x14ac:dyDescent="0.25">
      <c r="B1622" s="1" t="e">
        <f>VLOOKUP(A1622,'SCO 2020'!$A$2:$C$2975,3,0)</f>
        <v>#N/A</v>
      </c>
    </row>
    <row r="1623" spans="2:2" x14ac:dyDescent="0.25">
      <c r="B1623" s="1" t="e">
        <f>VLOOKUP(A1623,'SCO 2020'!$A$2:$C$2975,3,0)</f>
        <v>#N/A</v>
      </c>
    </row>
    <row r="1624" spans="2:2" x14ac:dyDescent="0.25">
      <c r="B1624" s="1" t="e">
        <f>VLOOKUP(A1624,'SCO 2020'!$A$2:$C$2975,3,0)</f>
        <v>#N/A</v>
      </c>
    </row>
    <row r="1625" spans="2:2" x14ac:dyDescent="0.25">
      <c r="B1625" s="1" t="e">
        <f>VLOOKUP(A1625,'SCO 2020'!$A$2:$C$2975,3,0)</f>
        <v>#N/A</v>
      </c>
    </row>
    <row r="1626" spans="2:2" x14ac:dyDescent="0.25">
      <c r="B1626" s="1" t="e">
        <f>VLOOKUP(A1626,'SCO 2020'!$A$2:$C$2975,3,0)</f>
        <v>#N/A</v>
      </c>
    </row>
    <row r="1627" spans="2:2" x14ac:dyDescent="0.25">
      <c r="B1627" s="1" t="e">
        <f>VLOOKUP(A1627,'SCO 2020'!$A$2:$C$2975,3,0)</f>
        <v>#N/A</v>
      </c>
    </row>
    <row r="1628" spans="2:2" x14ac:dyDescent="0.25">
      <c r="B1628" s="1" t="e">
        <f>VLOOKUP(A1628,'SCO 2020'!$A$2:$C$2975,3,0)</f>
        <v>#N/A</v>
      </c>
    </row>
    <row r="1629" spans="2:2" x14ac:dyDescent="0.25">
      <c r="B1629" s="1" t="e">
        <f>VLOOKUP(A1629,'SCO 2020'!$A$2:$C$2975,3,0)</f>
        <v>#N/A</v>
      </c>
    </row>
    <row r="1630" spans="2:2" x14ac:dyDescent="0.25">
      <c r="B1630" s="1" t="e">
        <f>VLOOKUP(A1630,'SCO 2020'!$A$2:$C$2975,3,0)</f>
        <v>#N/A</v>
      </c>
    </row>
    <row r="1631" spans="2:2" x14ac:dyDescent="0.25">
      <c r="B1631" s="1" t="e">
        <f>VLOOKUP(A1631,'SCO 2020'!$A$2:$C$2975,3,0)</f>
        <v>#N/A</v>
      </c>
    </row>
    <row r="1632" spans="2:2" x14ac:dyDescent="0.25">
      <c r="B1632" s="1" t="e">
        <f>VLOOKUP(A1632,'SCO 2020'!$A$2:$C$2975,3,0)</f>
        <v>#N/A</v>
      </c>
    </row>
    <row r="1633" spans="2:2" x14ac:dyDescent="0.25">
      <c r="B1633" s="1" t="e">
        <f>VLOOKUP(A1633,'SCO 2020'!$A$2:$C$2975,3,0)</f>
        <v>#N/A</v>
      </c>
    </row>
    <row r="1634" spans="2:2" x14ac:dyDescent="0.25">
      <c r="B1634" s="1" t="e">
        <f>VLOOKUP(A1634,'SCO 2020'!$A$2:$C$2975,3,0)</f>
        <v>#N/A</v>
      </c>
    </row>
    <row r="1635" spans="2:2" x14ac:dyDescent="0.25">
      <c r="B1635" s="1" t="e">
        <f>VLOOKUP(A1635,'SCO 2020'!$A$2:$C$2975,3,0)</f>
        <v>#N/A</v>
      </c>
    </row>
    <row r="1636" spans="2:2" x14ac:dyDescent="0.25">
      <c r="B1636" s="1" t="e">
        <f>VLOOKUP(A1636,'SCO 2020'!$A$2:$C$2975,3,0)</f>
        <v>#N/A</v>
      </c>
    </row>
    <row r="1637" spans="2:2" x14ac:dyDescent="0.25">
      <c r="B1637" s="1" t="e">
        <f>VLOOKUP(A1637,'SCO 2020'!$A$2:$C$2975,3,0)</f>
        <v>#N/A</v>
      </c>
    </row>
    <row r="1638" spans="2:2" x14ac:dyDescent="0.25">
      <c r="B1638" s="1" t="e">
        <f>VLOOKUP(A1638,'SCO 2020'!$A$2:$C$2975,3,0)</f>
        <v>#N/A</v>
      </c>
    </row>
    <row r="1639" spans="2:2" x14ac:dyDescent="0.25">
      <c r="B1639" s="1" t="e">
        <f>VLOOKUP(A1639,'SCO 2020'!$A$2:$C$2975,3,0)</f>
        <v>#N/A</v>
      </c>
    </row>
    <row r="1640" spans="2:2" x14ac:dyDescent="0.25">
      <c r="B1640" s="1" t="e">
        <f>VLOOKUP(A1640,'SCO 2020'!$A$2:$C$2975,3,0)</f>
        <v>#N/A</v>
      </c>
    </row>
    <row r="1641" spans="2:2" x14ac:dyDescent="0.25">
      <c r="B1641" s="1" t="e">
        <f>VLOOKUP(A1641,'SCO 2020'!$A$2:$C$2975,3,0)</f>
        <v>#N/A</v>
      </c>
    </row>
    <row r="1642" spans="2:2" x14ac:dyDescent="0.25">
      <c r="B1642" s="1" t="e">
        <f>VLOOKUP(A1642,'SCO 2020'!$A$2:$C$2975,3,0)</f>
        <v>#N/A</v>
      </c>
    </row>
    <row r="1643" spans="2:2" x14ac:dyDescent="0.25">
      <c r="B1643" s="1" t="e">
        <f>VLOOKUP(A1643,'SCO 2020'!$A$2:$C$2975,3,0)</f>
        <v>#N/A</v>
      </c>
    </row>
    <row r="1644" spans="2:2" x14ac:dyDescent="0.25">
      <c r="B1644" s="1" t="e">
        <f>VLOOKUP(A1644,'SCO 2020'!$A$2:$C$2975,3,0)</f>
        <v>#N/A</v>
      </c>
    </row>
    <row r="1645" spans="2:2" x14ac:dyDescent="0.25">
      <c r="B1645" s="1" t="e">
        <f>VLOOKUP(A1645,'SCO 2020'!$A$2:$C$2975,3,0)</f>
        <v>#N/A</v>
      </c>
    </row>
    <row r="1646" spans="2:2" x14ac:dyDescent="0.25">
      <c r="B1646" s="1" t="e">
        <f>VLOOKUP(A1646,'SCO 2020'!$A$2:$C$2975,3,0)</f>
        <v>#N/A</v>
      </c>
    </row>
    <row r="1647" spans="2:2" x14ac:dyDescent="0.25">
      <c r="B1647" s="1" t="e">
        <f>VLOOKUP(A1647,'SCO 2020'!$A$2:$C$2975,3,0)</f>
        <v>#N/A</v>
      </c>
    </row>
    <row r="1648" spans="2:2" x14ac:dyDescent="0.25">
      <c r="B1648" s="1" t="e">
        <f>VLOOKUP(A1648,'SCO 2020'!$A$2:$C$2975,3,0)</f>
        <v>#N/A</v>
      </c>
    </row>
    <row r="1649" spans="2:2" x14ac:dyDescent="0.25">
      <c r="B1649" s="1" t="e">
        <f>VLOOKUP(A1649,'SCO 2020'!$A$2:$C$2975,3,0)</f>
        <v>#N/A</v>
      </c>
    </row>
    <row r="1650" spans="2:2" x14ac:dyDescent="0.25">
      <c r="B1650" s="1" t="e">
        <f>VLOOKUP(A1650,'SCO 2020'!$A$2:$C$2975,3,0)</f>
        <v>#N/A</v>
      </c>
    </row>
    <row r="1651" spans="2:2" x14ac:dyDescent="0.25">
      <c r="B1651" s="1" t="e">
        <f>VLOOKUP(A1651,'SCO 2020'!$A$2:$C$2975,3,0)</f>
        <v>#N/A</v>
      </c>
    </row>
    <row r="1652" spans="2:2" x14ac:dyDescent="0.25">
      <c r="B1652" s="1" t="e">
        <f>VLOOKUP(A1652,'SCO 2020'!$A$2:$C$2975,3,0)</f>
        <v>#N/A</v>
      </c>
    </row>
    <row r="1653" spans="2:2" x14ac:dyDescent="0.25">
      <c r="B1653" s="1" t="e">
        <f>VLOOKUP(A1653,'SCO 2020'!$A$2:$C$2975,3,0)</f>
        <v>#N/A</v>
      </c>
    </row>
    <row r="1654" spans="2:2" x14ac:dyDescent="0.25">
      <c r="B1654" s="1" t="e">
        <f>VLOOKUP(A1654,'SCO 2020'!$A$2:$C$2975,3,0)</f>
        <v>#N/A</v>
      </c>
    </row>
    <row r="1655" spans="2:2" x14ac:dyDescent="0.25">
      <c r="B1655" s="1" t="e">
        <f>VLOOKUP(A1655,'SCO 2020'!$A$2:$C$2975,3,0)</f>
        <v>#N/A</v>
      </c>
    </row>
    <row r="1656" spans="2:2" x14ac:dyDescent="0.25">
      <c r="B1656" s="1" t="e">
        <f>VLOOKUP(A1656,'SCO 2020'!$A$2:$C$2975,3,0)</f>
        <v>#N/A</v>
      </c>
    </row>
    <row r="1657" spans="2:2" x14ac:dyDescent="0.25">
      <c r="B1657" s="1" t="e">
        <f>VLOOKUP(A1657,'SCO 2020'!$A$2:$C$2975,3,0)</f>
        <v>#N/A</v>
      </c>
    </row>
    <row r="1658" spans="2:2" x14ac:dyDescent="0.25">
      <c r="B1658" s="1" t="e">
        <f>VLOOKUP(A1658,'SCO 2020'!$A$2:$C$2975,3,0)</f>
        <v>#N/A</v>
      </c>
    </row>
    <row r="1659" spans="2:2" x14ac:dyDescent="0.25">
      <c r="B1659" s="1" t="e">
        <f>VLOOKUP(A1659,'SCO 2020'!$A$2:$C$2975,3,0)</f>
        <v>#N/A</v>
      </c>
    </row>
    <row r="1660" spans="2:2" x14ac:dyDescent="0.25">
      <c r="B1660" s="1" t="e">
        <f>VLOOKUP(A1660,'SCO 2020'!$A$2:$C$2975,3,0)</f>
        <v>#N/A</v>
      </c>
    </row>
    <row r="1661" spans="2:2" x14ac:dyDescent="0.25">
      <c r="B1661" s="1" t="e">
        <f>VLOOKUP(A1661,'SCO 2020'!$A$2:$C$2975,3,0)</f>
        <v>#N/A</v>
      </c>
    </row>
    <row r="1662" spans="2:2" x14ac:dyDescent="0.25">
      <c r="B1662" s="1" t="e">
        <f>VLOOKUP(A1662,'SCO 2020'!$A$2:$C$2975,3,0)</f>
        <v>#N/A</v>
      </c>
    </row>
    <row r="1663" spans="2:2" x14ac:dyDescent="0.25">
      <c r="B1663" s="1" t="e">
        <f>VLOOKUP(A1663,'SCO 2020'!$A$2:$C$2975,3,0)</f>
        <v>#N/A</v>
      </c>
    </row>
    <row r="1664" spans="2:2" x14ac:dyDescent="0.25">
      <c r="B1664" s="1" t="e">
        <f>VLOOKUP(A1664,'SCO 2020'!$A$2:$C$2975,3,0)</f>
        <v>#N/A</v>
      </c>
    </row>
    <row r="1665" spans="2:2" x14ac:dyDescent="0.25">
      <c r="B1665" s="1" t="e">
        <f>VLOOKUP(A1665,'SCO 2020'!$A$2:$C$2975,3,0)</f>
        <v>#N/A</v>
      </c>
    </row>
    <row r="1666" spans="2:2" x14ac:dyDescent="0.25">
      <c r="B1666" s="1" t="e">
        <f>VLOOKUP(A1666,'SCO 2020'!$A$2:$C$2975,3,0)</f>
        <v>#N/A</v>
      </c>
    </row>
    <row r="1667" spans="2:2" x14ac:dyDescent="0.25">
      <c r="B1667" s="1" t="e">
        <f>VLOOKUP(A1667,'SCO 2020'!$A$2:$C$2975,3,0)</f>
        <v>#N/A</v>
      </c>
    </row>
    <row r="1668" spans="2:2" x14ac:dyDescent="0.25">
      <c r="B1668" s="1" t="e">
        <f>VLOOKUP(A1668,'SCO 2020'!$A$2:$C$2975,3,0)</f>
        <v>#N/A</v>
      </c>
    </row>
    <row r="1669" spans="2:2" x14ac:dyDescent="0.25">
      <c r="B1669" s="1" t="e">
        <f>VLOOKUP(A1669,'SCO 2020'!$A$2:$C$2975,3,0)</f>
        <v>#N/A</v>
      </c>
    </row>
    <row r="1670" spans="2:2" x14ac:dyDescent="0.25">
      <c r="B1670" s="1" t="e">
        <f>VLOOKUP(A1670,'SCO 2020'!$A$2:$C$2975,3,0)</f>
        <v>#N/A</v>
      </c>
    </row>
    <row r="1671" spans="2:2" x14ac:dyDescent="0.25">
      <c r="B1671" s="1" t="e">
        <f>VLOOKUP(A1671,'SCO 2020'!$A$2:$C$2975,3,0)</f>
        <v>#N/A</v>
      </c>
    </row>
    <row r="1672" spans="2:2" x14ac:dyDescent="0.25">
      <c r="B1672" s="1" t="e">
        <f>VLOOKUP(A1672,'SCO 2020'!$A$2:$C$2975,3,0)</f>
        <v>#N/A</v>
      </c>
    </row>
    <row r="1673" spans="2:2" x14ac:dyDescent="0.25">
      <c r="B1673" s="1" t="e">
        <f>VLOOKUP(A1673,'SCO 2020'!$A$2:$C$2975,3,0)</f>
        <v>#N/A</v>
      </c>
    </row>
    <row r="1674" spans="2:2" x14ac:dyDescent="0.25">
      <c r="B1674" s="1" t="e">
        <f>VLOOKUP(A1674,'SCO 2020'!$A$2:$C$2975,3,0)</f>
        <v>#N/A</v>
      </c>
    </row>
    <row r="1675" spans="2:2" x14ac:dyDescent="0.25">
      <c r="B1675" s="1" t="e">
        <f>VLOOKUP(A1675,'SCO 2020'!$A$2:$C$2975,3,0)</f>
        <v>#N/A</v>
      </c>
    </row>
    <row r="1676" spans="2:2" x14ac:dyDescent="0.25">
      <c r="B1676" s="1" t="e">
        <f>VLOOKUP(A1676,'SCO 2020'!$A$2:$C$2975,3,0)</f>
        <v>#N/A</v>
      </c>
    </row>
    <row r="1677" spans="2:2" x14ac:dyDescent="0.25">
      <c r="B1677" s="1" t="e">
        <f>VLOOKUP(A1677,'SCO 2020'!$A$2:$C$2975,3,0)</f>
        <v>#N/A</v>
      </c>
    </row>
    <row r="1678" spans="2:2" x14ac:dyDescent="0.25">
      <c r="B1678" s="1" t="e">
        <f>VLOOKUP(A1678,'SCO 2020'!$A$2:$C$2975,3,0)</f>
        <v>#N/A</v>
      </c>
    </row>
    <row r="1679" spans="2:2" x14ac:dyDescent="0.25">
      <c r="B1679" s="1" t="e">
        <f>VLOOKUP(A1679,'SCO 2020'!$A$2:$C$2975,3,0)</f>
        <v>#N/A</v>
      </c>
    </row>
    <row r="1680" spans="2:2" x14ac:dyDescent="0.25">
      <c r="B1680" s="1" t="e">
        <f>VLOOKUP(A1680,'SCO 2020'!$A$2:$C$2975,3,0)</f>
        <v>#N/A</v>
      </c>
    </row>
    <row r="1681" spans="2:2" x14ac:dyDescent="0.25">
      <c r="B1681" s="1" t="e">
        <f>VLOOKUP(A1681,'SCO 2020'!$A$2:$C$2975,3,0)</f>
        <v>#N/A</v>
      </c>
    </row>
    <row r="1682" spans="2:2" x14ac:dyDescent="0.25">
      <c r="B1682" s="1" t="e">
        <f>VLOOKUP(A1682,'SCO 2020'!$A$2:$C$2975,3,0)</f>
        <v>#N/A</v>
      </c>
    </row>
    <row r="1683" spans="2:2" x14ac:dyDescent="0.25">
      <c r="B1683" s="1" t="e">
        <f>VLOOKUP(A1683,'SCO 2020'!$A$2:$C$2975,3,0)</f>
        <v>#N/A</v>
      </c>
    </row>
    <row r="1684" spans="2:2" x14ac:dyDescent="0.25">
      <c r="B1684" s="1" t="e">
        <f>VLOOKUP(A1684,'SCO 2020'!$A$2:$C$2975,3,0)</f>
        <v>#N/A</v>
      </c>
    </row>
    <row r="1685" spans="2:2" x14ac:dyDescent="0.25">
      <c r="B1685" s="1" t="e">
        <f>VLOOKUP(A1685,'SCO 2020'!$A$2:$C$2975,3,0)</f>
        <v>#N/A</v>
      </c>
    </row>
    <row r="1686" spans="2:2" x14ac:dyDescent="0.25">
      <c r="B1686" s="1" t="e">
        <f>VLOOKUP(A1686,'SCO 2020'!$A$2:$C$2975,3,0)</f>
        <v>#N/A</v>
      </c>
    </row>
    <row r="1687" spans="2:2" x14ac:dyDescent="0.25">
      <c r="B1687" s="1" t="e">
        <f>VLOOKUP(A1687,'SCO 2020'!$A$2:$C$2975,3,0)</f>
        <v>#N/A</v>
      </c>
    </row>
    <row r="1688" spans="2:2" x14ac:dyDescent="0.25">
      <c r="B1688" s="1" t="e">
        <f>VLOOKUP(A1688,'SCO 2020'!$A$2:$C$2975,3,0)</f>
        <v>#N/A</v>
      </c>
    </row>
    <row r="1689" spans="2:2" x14ac:dyDescent="0.25">
      <c r="B1689" s="1" t="e">
        <f>VLOOKUP(A1689,'SCO 2020'!$A$2:$C$2975,3,0)</f>
        <v>#N/A</v>
      </c>
    </row>
    <row r="1690" spans="2:2" x14ac:dyDescent="0.25">
      <c r="B1690" s="1" t="e">
        <f>VLOOKUP(A1690,'SCO 2020'!$A$2:$C$2975,3,0)</f>
        <v>#N/A</v>
      </c>
    </row>
    <row r="1691" spans="2:2" x14ac:dyDescent="0.25">
      <c r="B1691" s="1" t="e">
        <f>VLOOKUP(A1691,'SCO 2020'!$A$2:$C$2975,3,0)</f>
        <v>#N/A</v>
      </c>
    </row>
    <row r="1692" spans="2:2" x14ac:dyDescent="0.25">
      <c r="B1692" s="1" t="e">
        <f>VLOOKUP(A1692,'SCO 2020'!$A$2:$C$2975,3,0)</f>
        <v>#N/A</v>
      </c>
    </row>
    <row r="1693" spans="2:2" x14ac:dyDescent="0.25">
      <c r="B1693" s="1" t="e">
        <f>VLOOKUP(A1693,'SCO 2020'!$A$2:$C$2975,3,0)</f>
        <v>#N/A</v>
      </c>
    </row>
    <row r="1694" spans="2:2" x14ac:dyDescent="0.25">
      <c r="B1694" s="1" t="e">
        <f>VLOOKUP(A1694,'SCO 2020'!$A$2:$C$2975,3,0)</f>
        <v>#N/A</v>
      </c>
    </row>
    <row r="1695" spans="2:2" x14ac:dyDescent="0.25">
      <c r="B1695" s="1" t="e">
        <f>VLOOKUP(A1695,'SCO 2020'!$A$2:$C$2975,3,0)</f>
        <v>#N/A</v>
      </c>
    </row>
    <row r="1696" spans="2:2" x14ac:dyDescent="0.25">
      <c r="B1696" s="1" t="e">
        <f>VLOOKUP(A1696,'SCO 2020'!$A$2:$C$2975,3,0)</f>
        <v>#N/A</v>
      </c>
    </row>
    <row r="1697" spans="2:2" x14ac:dyDescent="0.25">
      <c r="B1697" s="1" t="e">
        <f>VLOOKUP(A1697,'SCO 2020'!$A$2:$C$2975,3,0)</f>
        <v>#N/A</v>
      </c>
    </row>
    <row r="1698" spans="2:2" x14ac:dyDescent="0.25">
      <c r="B1698" s="1" t="e">
        <f>VLOOKUP(A1698,'SCO 2020'!$A$2:$C$2975,3,0)</f>
        <v>#N/A</v>
      </c>
    </row>
    <row r="1699" spans="2:2" x14ac:dyDescent="0.25">
      <c r="B1699" s="1" t="e">
        <f>VLOOKUP(A1699,'SCO 2020'!$A$2:$C$2975,3,0)</f>
        <v>#N/A</v>
      </c>
    </row>
    <row r="1700" spans="2:2" x14ac:dyDescent="0.25">
      <c r="B1700" s="1" t="e">
        <f>VLOOKUP(A1700,'SCO 2020'!$A$2:$C$2975,3,0)</f>
        <v>#N/A</v>
      </c>
    </row>
    <row r="1701" spans="2:2" x14ac:dyDescent="0.25">
      <c r="B1701" s="1" t="e">
        <f>VLOOKUP(A1701,'SCO 2020'!$A$2:$C$2975,3,0)</f>
        <v>#N/A</v>
      </c>
    </row>
    <row r="1702" spans="2:2" x14ac:dyDescent="0.25">
      <c r="B1702" s="1" t="e">
        <f>VLOOKUP(A1702,'SCO 2020'!$A$2:$C$2975,3,0)</f>
        <v>#N/A</v>
      </c>
    </row>
    <row r="1703" spans="2:2" x14ac:dyDescent="0.25">
      <c r="B1703" s="1" t="e">
        <f>VLOOKUP(A1703,'SCO 2020'!$A$2:$C$2975,3,0)</f>
        <v>#N/A</v>
      </c>
    </row>
    <row r="1704" spans="2:2" x14ac:dyDescent="0.25">
      <c r="B1704" s="1" t="e">
        <f>VLOOKUP(A1704,'SCO 2020'!$A$2:$C$2975,3,0)</f>
        <v>#N/A</v>
      </c>
    </row>
    <row r="1705" spans="2:2" x14ac:dyDescent="0.25">
      <c r="B1705" s="1" t="e">
        <f>VLOOKUP(A1705,'SCO 2020'!$A$2:$C$2975,3,0)</f>
        <v>#N/A</v>
      </c>
    </row>
    <row r="1706" spans="2:2" x14ac:dyDescent="0.25">
      <c r="B1706" s="1" t="e">
        <f>VLOOKUP(A1706,'SCO 2020'!$A$2:$C$2975,3,0)</f>
        <v>#N/A</v>
      </c>
    </row>
    <row r="1707" spans="2:2" x14ac:dyDescent="0.25">
      <c r="B1707" s="1" t="e">
        <f>VLOOKUP(A1707,'SCO 2020'!$A$2:$C$2975,3,0)</f>
        <v>#N/A</v>
      </c>
    </row>
    <row r="1708" spans="2:2" x14ac:dyDescent="0.25">
      <c r="B1708" s="1" t="e">
        <f>VLOOKUP(A1708,'SCO 2020'!$A$2:$C$2975,3,0)</f>
        <v>#N/A</v>
      </c>
    </row>
    <row r="1709" spans="2:2" x14ac:dyDescent="0.25">
      <c r="B1709" s="1" t="e">
        <f>VLOOKUP(A1709,'SCO 2020'!$A$2:$C$2975,3,0)</f>
        <v>#N/A</v>
      </c>
    </row>
    <row r="1710" spans="2:2" x14ac:dyDescent="0.25">
      <c r="B1710" s="1" t="e">
        <f>VLOOKUP(A1710,'SCO 2020'!$A$2:$C$2975,3,0)</f>
        <v>#N/A</v>
      </c>
    </row>
    <row r="1711" spans="2:2" x14ac:dyDescent="0.25">
      <c r="B1711" s="1" t="e">
        <f>VLOOKUP(A1711,'SCO 2020'!$A$2:$C$2975,3,0)</f>
        <v>#N/A</v>
      </c>
    </row>
    <row r="1712" spans="2:2" x14ac:dyDescent="0.25">
      <c r="B1712" s="1" t="e">
        <f>VLOOKUP(A1712,'SCO 2020'!$A$2:$C$2975,3,0)</f>
        <v>#N/A</v>
      </c>
    </row>
    <row r="1713" spans="2:2" x14ac:dyDescent="0.25">
      <c r="B1713" s="1" t="e">
        <f>VLOOKUP(A1713,'SCO 2020'!$A$2:$C$2975,3,0)</f>
        <v>#N/A</v>
      </c>
    </row>
    <row r="1714" spans="2:2" x14ac:dyDescent="0.25">
      <c r="B1714" s="1" t="e">
        <f>VLOOKUP(A1714,'SCO 2020'!$A$2:$C$2975,3,0)</f>
        <v>#N/A</v>
      </c>
    </row>
    <row r="1715" spans="2:2" x14ac:dyDescent="0.25">
      <c r="B1715" s="1" t="e">
        <f>VLOOKUP(A1715,'SCO 2020'!$A$2:$C$2975,3,0)</f>
        <v>#N/A</v>
      </c>
    </row>
    <row r="1716" spans="2:2" x14ac:dyDescent="0.25">
      <c r="B1716" s="1" t="e">
        <f>VLOOKUP(A1716,'SCO 2020'!$A$2:$C$2975,3,0)</f>
        <v>#N/A</v>
      </c>
    </row>
    <row r="1717" spans="2:2" x14ac:dyDescent="0.25">
      <c r="B1717" s="1" t="e">
        <f>VLOOKUP(A1717,'SCO 2020'!$A$2:$C$2975,3,0)</f>
        <v>#N/A</v>
      </c>
    </row>
    <row r="1718" spans="2:2" x14ac:dyDescent="0.25">
      <c r="B1718" s="1" t="e">
        <f>VLOOKUP(A1718,'SCO 2020'!$A$2:$C$2975,3,0)</f>
        <v>#N/A</v>
      </c>
    </row>
    <row r="1719" spans="2:2" x14ac:dyDescent="0.25">
      <c r="B1719" s="1" t="e">
        <f>VLOOKUP(A1719,'SCO 2020'!$A$2:$C$2975,3,0)</f>
        <v>#N/A</v>
      </c>
    </row>
    <row r="1720" spans="2:2" x14ac:dyDescent="0.25">
      <c r="B1720" s="1" t="e">
        <f>VLOOKUP(A1720,'SCO 2020'!$A$2:$C$2975,3,0)</f>
        <v>#N/A</v>
      </c>
    </row>
    <row r="1721" spans="2:2" x14ac:dyDescent="0.25">
      <c r="B1721" s="1" t="e">
        <f>VLOOKUP(A1721,'SCO 2020'!$A$2:$C$2975,3,0)</f>
        <v>#N/A</v>
      </c>
    </row>
    <row r="1722" spans="2:2" x14ac:dyDescent="0.25">
      <c r="B1722" s="1" t="e">
        <f>VLOOKUP(A1722,'SCO 2020'!$A$2:$C$2975,3,0)</f>
        <v>#N/A</v>
      </c>
    </row>
    <row r="1723" spans="2:2" x14ac:dyDescent="0.25">
      <c r="B1723" s="1" t="e">
        <f>VLOOKUP(A1723,'SCO 2020'!$A$2:$C$2975,3,0)</f>
        <v>#N/A</v>
      </c>
    </row>
    <row r="1724" spans="2:2" x14ac:dyDescent="0.25">
      <c r="B1724" s="1" t="e">
        <f>VLOOKUP(A1724,'SCO 2020'!$A$2:$C$2975,3,0)</f>
        <v>#N/A</v>
      </c>
    </row>
    <row r="1725" spans="2:2" x14ac:dyDescent="0.25">
      <c r="B1725" s="1" t="e">
        <f>VLOOKUP(A1725,'SCO 2020'!$A$2:$C$2975,3,0)</f>
        <v>#N/A</v>
      </c>
    </row>
    <row r="1726" spans="2:2" x14ac:dyDescent="0.25">
      <c r="B1726" s="1" t="e">
        <f>VLOOKUP(A1726,'SCO 2020'!$A$2:$C$2975,3,0)</f>
        <v>#N/A</v>
      </c>
    </row>
    <row r="1727" spans="2:2" x14ac:dyDescent="0.25">
      <c r="B1727" s="1" t="e">
        <f>VLOOKUP(A1727,'SCO 2020'!$A$2:$C$2975,3,0)</f>
        <v>#N/A</v>
      </c>
    </row>
    <row r="1728" spans="2:2" x14ac:dyDescent="0.25">
      <c r="B1728" s="1" t="e">
        <f>VLOOKUP(A1728,'SCO 2020'!$A$2:$C$2975,3,0)</f>
        <v>#N/A</v>
      </c>
    </row>
    <row r="1729" spans="2:2" x14ac:dyDescent="0.25">
      <c r="B1729" s="1" t="e">
        <f>VLOOKUP(A1729,'SCO 2020'!$A$2:$C$2975,3,0)</f>
        <v>#N/A</v>
      </c>
    </row>
    <row r="1730" spans="2:2" x14ac:dyDescent="0.25">
      <c r="B1730" s="1" t="e">
        <f>VLOOKUP(A1730,'SCO 2020'!$A$2:$C$2975,3,0)</f>
        <v>#N/A</v>
      </c>
    </row>
    <row r="1731" spans="2:2" x14ac:dyDescent="0.25">
      <c r="B1731" s="1" t="e">
        <f>VLOOKUP(A1731,'SCO 2020'!$A$2:$C$2975,3,0)</f>
        <v>#N/A</v>
      </c>
    </row>
    <row r="1732" spans="2:2" x14ac:dyDescent="0.25">
      <c r="B1732" s="1" t="e">
        <f>VLOOKUP(A1732,'SCO 2020'!$A$2:$C$2975,3,0)</f>
        <v>#N/A</v>
      </c>
    </row>
    <row r="1733" spans="2:2" x14ac:dyDescent="0.25">
      <c r="B1733" s="1" t="e">
        <f>VLOOKUP(A1733,'SCO 2020'!$A$2:$C$2975,3,0)</f>
        <v>#N/A</v>
      </c>
    </row>
    <row r="1734" spans="2:2" x14ac:dyDescent="0.25">
      <c r="B1734" s="1" t="e">
        <f>VLOOKUP(A1734,'SCO 2020'!$A$2:$C$2975,3,0)</f>
        <v>#N/A</v>
      </c>
    </row>
    <row r="1735" spans="2:2" x14ac:dyDescent="0.25">
      <c r="B1735" s="1" t="e">
        <f>VLOOKUP(A1735,'SCO 2020'!$A$2:$C$2975,3,0)</f>
        <v>#N/A</v>
      </c>
    </row>
    <row r="1736" spans="2:2" x14ac:dyDescent="0.25">
      <c r="B1736" s="1" t="e">
        <f>VLOOKUP(A1736,'SCO 2020'!$A$2:$C$2975,3,0)</f>
        <v>#N/A</v>
      </c>
    </row>
    <row r="1737" spans="2:2" x14ac:dyDescent="0.25">
      <c r="B1737" s="1" t="e">
        <f>VLOOKUP(A1737,'SCO 2020'!$A$2:$C$2975,3,0)</f>
        <v>#N/A</v>
      </c>
    </row>
    <row r="1738" spans="2:2" x14ac:dyDescent="0.25">
      <c r="B1738" s="1" t="e">
        <f>VLOOKUP(A1738,'SCO 2020'!$A$2:$C$2975,3,0)</f>
        <v>#N/A</v>
      </c>
    </row>
    <row r="1739" spans="2:2" x14ac:dyDescent="0.25">
      <c r="B1739" s="1" t="e">
        <f>VLOOKUP(A1739,'SCO 2020'!$A$2:$C$2975,3,0)</f>
        <v>#N/A</v>
      </c>
    </row>
    <row r="1740" spans="2:2" x14ac:dyDescent="0.25">
      <c r="B1740" s="1" t="e">
        <f>VLOOKUP(A1740,'SCO 2020'!$A$2:$C$2975,3,0)</f>
        <v>#N/A</v>
      </c>
    </row>
    <row r="1741" spans="2:2" x14ac:dyDescent="0.25">
      <c r="B1741" s="1" t="e">
        <f>VLOOKUP(A1741,'SCO 2020'!$A$2:$C$2975,3,0)</f>
        <v>#N/A</v>
      </c>
    </row>
    <row r="1742" spans="2:2" x14ac:dyDescent="0.25">
      <c r="B1742" s="1" t="e">
        <f>VLOOKUP(A1742,'SCO 2020'!$A$2:$C$2975,3,0)</f>
        <v>#N/A</v>
      </c>
    </row>
    <row r="1743" spans="2:2" x14ac:dyDescent="0.25">
      <c r="B1743" s="1" t="e">
        <f>VLOOKUP(A1743,'SCO 2020'!$A$2:$C$2975,3,0)</f>
        <v>#N/A</v>
      </c>
    </row>
    <row r="1744" spans="2:2" x14ac:dyDescent="0.25">
      <c r="B1744" s="1" t="e">
        <f>VLOOKUP(A1744,'SCO 2020'!$A$2:$C$2975,3,0)</f>
        <v>#N/A</v>
      </c>
    </row>
    <row r="1745" spans="2:2" x14ac:dyDescent="0.25">
      <c r="B1745" s="1" t="e">
        <f>VLOOKUP(A1745,'SCO 2020'!$A$2:$C$2975,3,0)</f>
        <v>#N/A</v>
      </c>
    </row>
    <row r="1746" spans="2:2" x14ac:dyDescent="0.25">
      <c r="B1746" s="1" t="e">
        <f>VLOOKUP(A1746,'SCO 2020'!$A$2:$C$2975,3,0)</f>
        <v>#N/A</v>
      </c>
    </row>
    <row r="1747" spans="2:2" x14ac:dyDescent="0.25">
      <c r="B1747" s="1" t="e">
        <f>VLOOKUP(A1747,'SCO 2020'!$A$2:$C$2975,3,0)</f>
        <v>#N/A</v>
      </c>
    </row>
    <row r="1748" spans="2:2" x14ac:dyDescent="0.25">
      <c r="B1748" s="1" t="e">
        <f>VLOOKUP(A1748,'SCO 2020'!$A$2:$C$2975,3,0)</f>
        <v>#N/A</v>
      </c>
    </row>
    <row r="1749" spans="2:2" x14ac:dyDescent="0.25">
      <c r="B1749" s="1" t="e">
        <f>VLOOKUP(A1749,'SCO 2020'!$A$2:$C$2975,3,0)</f>
        <v>#N/A</v>
      </c>
    </row>
    <row r="1750" spans="2:2" x14ac:dyDescent="0.25">
      <c r="B1750" s="1" t="e">
        <f>VLOOKUP(A1750,'SCO 2020'!$A$2:$C$2975,3,0)</f>
        <v>#N/A</v>
      </c>
    </row>
    <row r="1751" spans="2:2" x14ac:dyDescent="0.25">
      <c r="B1751" s="1" t="e">
        <f>VLOOKUP(A1751,'SCO 2020'!$A$2:$C$2975,3,0)</f>
        <v>#N/A</v>
      </c>
    </row>
    <row r="1752" spans="2:2" x14ac:dyDescent="0.25">
      <c r="B1752" s="1" t="e">
        <f>VLOOKUP(A1752,'SCO 2020'!$A$2:$C$2975,3,0)</f>
        <v>#N/A</v>
      </c>
    </row>
    <row r="1753" spans="2:2" x14ac:dyDescent="0.25">
      <c r="B1753" s="1" t="e">
        <f>VLOOKUP(A1753,'SCO 2020'!$A$2:$C$2975,3,0)</f>
        <v>#N/A</v>
      </c>
    </row>
    <row r="1754" spans="2:2" x14ac:dyDescent="0.25">
      <c r="B1754" s="1" t="e">
        <f>VLOOKUP(A1754,'SCO 2020'!$A$2:$C$2975,3,0)</f>
        <v>#N/A</v>
      </c>
    </row>
    <row r="1755" spans="2:2" x14ac:dyDescent="0.25">
      <c r="B1755" s="1" t="e">
        <f>VLOOKUP(A1755,'SCO 2020'!$A$2:$C$2975,3,0)</f>
        <v>#N/A</v>
      </c>
    </row>
    <row r="1756" spans="2:2" x14ac:dyDescent="0.25">
      <c r="B1756" s="1" t="e">
        <f>VLOOKUP(A1756,'SCO 2020'!$A$2:$C$2975,3,0)</f>
        <v>#N/A</v>
      </c>
    </row>
    <row r="1757" spans="2:2" x14ac:dyDescent="0.25">
      <c r="B1757" s="1" t="e">
        <f>VLOOKUP(A1757,'SCO 2020'!$A$2:$C$2975,3,0)</f>
        <v>#N/A</v>
      </c>
    </row>
    <row r="1758" spans="2:2" x14ac:dyDescent="0.25">
      <c r="B1758" s="1" t="e">
        <f>VLOOKUP(A1758,'SCO 2020'!$A$2:$C$2975,3,0)</f>
        <v>#N/A</v>
      </c>
    </row>
    <row r="1759" spans="2:2" x14ac:dyDescent="0.25">
      <c r="B1759" s="1" t="e">
        <f>VLOOKUP(A1759,'SCO 2020'!$A$2:$C$2975,3,0)</f>
        <v>#N/A</v>
      </c>
    </row>
    <row r="1760" spans="2:2" x14ac:dyDescent="0.25">
      <c r="B1760" s="1" t="e">
        <f>VLOOKUP(A1760,'SCO 2020'!$A$2:$C$2975,3,0)</f>
        <v>#N/A</v>
      </c>
    </row>
    <row r="1761" spans="2:2" x14ac:dyDescent="0.25">
      <c r="B1761" s="1" t="e">
        <f>VLOOKUP(A1761,'SCO 2020'!$A$2:$C$2975,3,0)</f>
        <v>#N/A</v>
      </c>
    </row>
    <row r="1762" spans="2:2" x14ac:dyDescent="0.25">
      <c r="B1762" s="1" t="e">
        <f>VLOOKUP(A1762,'SCO 2020'!$A$2:$C$2975,3,0)</f>
        <v>#N/A</v>
      </c>
    </row>
    <row r="1763" spans="2:2" x14ac:dyDescent="0.25">
      <c r="B1763" s="1" t="e">
        <f>VLOOKUP(A1763,'SCO 2020'!$A$2:$C$2975,3,0)</f>
        <v>#N/A</v>
      </c>
    </row>
    <row r="1764" spans="2:2" x14ac:dyDescent="0.25">
      <c r="B1764" s="1" t="e">
        <f>VLOOKUP(A1764,'SCO 2020'!$A$2:$C$2975,3,0)</f>
        <v>#N/A</v>
      </c>
    </row>
    <row r="1765" spans="2:2" x14ac:dyDescent="0.25">
      <c r="B1765" s="1" t="e">
        <f>VLOOKUP(A1765,'SCO 2020'!$A$2:$C$2975,3,0)</f>
        <v>#N/A</v>
      </c>
    </row>
    <row r="1766" spans="2:2" x14ac:dyDescent="0.25">
      <c r="B1766" s="1" t="e">
        <f>VLOOKUP(A1766,'SCO 2020'!$A$2:$C$2975,3,0)</f>
        <v>#N/A</v>
      </c>
    </row>
    <row r="1767" spans="2:2" x14ac:dyDescent="0.25">
      <c r="B1767" s="1" t="e">
        <f>VLOOKUP(A1767,'SCO 2020'!$A$2:$C$2975,3,0)</f>
        <v>#N/A</v>
      </c>
    </row>
    <row r="1768" spans="2:2" x14ac:dyDescent="0.25">
      <c r="B1768" s="1" t="e">
        <f>VLOOKUP(A1768,'SCO 2020'!$A$2:$C$2975,3,0)</f>
        <v>#N/A</v>
      </c>
    </row>
    <row r="1769" spans="2:2" x14ac:dyDescent="0.25">
      <c r="B1769" s="1" t="e">
        <f>VLOOKUP(A1769,'SCO 2020'!$A$2:$C$2975,3,0)</f>
        <v>#N/A</v>
      </c>
    </row>
    <row r="1770" spans="2:2" x14ac:dyDescent="0.25">
      <c r="B1770" s="1" t="e">
        <f>VLOOKUP(A1770,'SCO 2020'!$A$2:$C$2975,3,0)</f>
        <v>#N/A</v>
      </c>
    </row>
    <row r="1771" spans="2:2" x14ac:dyDescent="0.25">
      <c r="B1771" s="1" t="e">
        <f>VLOOKUP(A1771,'SCO 2020'!$A$2:$C$2975,3,0)</f>
        <v>#N/A</v>
      </c>
    </row>
    <row r="1772" spans="2:2" x14ac:dyDescent="0.25">
      <c r="B1772" s="1" t="e">
        <f>VLOOKUP(A1772,'SCO 2020'!$A$2:$C$2975,3,0)</f>
        <v>#N/A</v>
      </c>
    </row>
    <row r="1773" spans="2:2" x14ac:dyDescent="0.25">
      <c r="B1773" s="1" t="e">
        <f>VLOOKUP(A1773,'SCO 2020'!$A$2:$C$2975,3,0)</f>
        <v>#N/A</v>
      </c>
    </row>
    <row r="1774" spans="2:2" x14ac:dyDescent="0.25">
      <c r="B1774" s="1" t="e">
        <f>VLOOKUP(A1774,'SCO 2020'!$A$2:$C$2975,3,0)</f>
        <v>#N/A</v>
      </c>
    </row>
    <row r="1775" spans="2:2" x14ac:dyDescent="0.25">
      <c r="B1775" s="1" t="e">
        <f>VLOOKUP(A1775,'SCO 2020'!$A$2:$C$2975,3,0)</f>
        <v>#N/A</v>
      </c>
    </row>
    <row r="1776" spans="2:2" x14ac:dyDescent="0.25">
      <c r="B1776" s="1" t="e">
        <f>VLOOKUP(A1776,'SCO 2020'!$A$2:$C$2975,3,0)</f>
        <v>#N/A</v>
      </c>
    </row>
    <row r="1777" spans="2:2" x14ac:dyDescent="0.25">
      <c r="B1777" s="1" t="e">
        <f>VLOOKUP(A1777,'SCO 2020'!$A$2:$C$2975,3,0)</f>
        <v>#N/A</v>
      </c>
    </row>
    <row r="1778" spans="2:2" x14ac:dyDescent="0.25">
      <c r="B1778" s="1" t="e">
        <f>VLOOKUP(A1778,'SCO 2020'!$A$2:$C$2975,3,0)</f>
        <v>#N/A</v>
      </c>
    </row>
    <row r="1779" spans="2:2" x14ac:dyDescent="0.25">
      <c r="B1779" s="1" t="e">
        <f>VLOOKUP(A1779,'SCO 2020'!$A$2:$C$2975,3,0)</f>
        <v>#N/A</v>
      </c>
    </row>
    <row r="1780" spans="2:2" x14ac:dyDescent="0.25">
      <c r="B1780" s="1" t="e">
        <f>VLOOKUP(A1780,'SCO 2020'!$A$2:$C$2975,3,0)</f>
        <v>#N/A</v>
      </c>
    </row>
    <row r="1781" spans="2:2" x14ac:dyDescent="0.25">
      <c r="B1781" s="1" t="e">
        <f>VLOOKUP(A1781,'SCO 2020'!$A$2:$C$2975,3,0)</f>
        <v>#N/A</v>
      </c>
    </row>
    <row r="1782" spans="2:2" x14ac:dyDescent="0.25">
      <c r="B1782" s="1" t="e">
        <f>VLOOKUP(A1782,'SCO 2020'!$A$2:$C$2975,3,0)</f>
        <v>#N/A</v>
      </c>
    </row>
    <row r="1783" spans="2:2" x14ac:dyDescent="0.25">
      <c r="B1783" s="1" t="e">
        <f>VLOOKUP(A1783,'SCO 2020'!$A$2:$C$2975,3,0)</f>
        <v>#N/A</v>
      </c>
    </row>
    <row r="1784" spans="2:2" x14ac:dyDescent="0.25">
      <c r="B1784" s="1" t="e">
        <f>VLOOKUP(A1784,'SCO 2020'!$A$2:$C$2975,3,0)</f>
        <v>#N/A</v>
      </c>
    </row>
    <row r="1785" spans="2:2" x14ac:dyDescent="0.25">
      <c r="B1785" s="1" t="e">
        <f>VLOOKUP(A1785,'SCO 2020'!$A$2:$C$2975,3,0)</f>
        <v>#N/A</v>
      </c>
    </row>
    <row r="1786" spans="2:2" x14ac:dyDescent="0.25">
      <c r="B1786" s="1" t="e">
        <f>VLOOKUP(A1786,'SCO 2020'!$A$2:$C$2975,3,0)</f>
        <v>#N/A</v>
      </c>
    </row>
    <row r="1787" spans="2:2" x14ac:dyDescent="0.25">
      <c r="B1787" s="1" t="e">
        <f>VLOOKUP(A1787,'SCO 2020'!$A$2:$C$2975,3,0)</f>
        <v>#N/A</v>
      </c>
    </row>
    <row r="1788" spans="2:2" x14ac:dyDescent="0.25">
      <c r="B1788" s="1" t="e">
        <f>VLOOKUP(A1788,'SCO 2020'!$A$2:$C$2975,3,0)</f>
        <v>#N/A</v>
      </c>
    </row>
    <row r="1789" spans="2:2" x14ac:dyDescent="0.25">
      <c r="B1789" s="1" t="e">
        <f>VLOOKUP(A1789,'SCO 2020'!$A$2:$C$2975,3,0)</f>
        <v>#N/A</v>
      </c>
    </row>
    <row r="1790" spans="2:2" x14ac:dyDescent="0.25">
      <c r="B1790" s="1" t="e">
        <f>VLOOKUP(A1790,'SCO 2020'!$A$2:$C$2975,3,0)</f>
        <v>#N/A</v>
      </c>
    </row>
    <row r="1791" spans="2:2" x14ac:dyDescent="0.25">
      <c r="B1791" s="1" t="e">
        <f>VLOOKUP(A1791,'SCO 2020'!$A$2:$C$2975,3,0)</f>
        <v>#N/A</v>
      </c>
    </row>
    <row r="1792" spans="2:2" x14ac:dyDescent="0.25">
      <c r="B1792" s="1" t="e">
        <f>VLOOKUP(A1792,'SCO 2020'!$A$2:$C$2975,3,0)</f>
        <v>#N/A</v>
      </c>
    </row>
    <row r="1793" spans="2:2" x14ac:dyDescent="0.25">
      <c r="B1793" s="1" t="e">
        <f>VLOOKUP(A1793,'SCO 2020'!$A$2:$C$2975,3,0)</f>
        <v>#N/A</v>
      </c>
    </row>
    <row r="1794" spans="2:2" x14ac:dyDescent="0.25">
      <c r="B1794" s="1" t="e">
        <f>VLOOKUP(A1794,'SCO 2020'!$A$2:$C$2975,3,0)</f>
        <v>#N/A</v>
      </c>
    </row>
    <row r="1795" spans="2:2" x14ac:dyDescent="0.25">
      <c r="B1795" s="1" t="e">
        <f>VLOOKUP(A1795,'SCO 2020'!$A$2:$C$2975,3,0)</f>
        <v>#N/A</v>
      </c>
    </row>
    <row r="1796" spans="2:2" x14ac:dyDescent="0.25">
      <c r="B1796" s="1" t="e">
        <f>VLOOKUP(A1796,'SCO 2020'!$A$2:$C$2975,3,0)</f>
        <v>#N/A</v>
      </c>
    </row>
    <row r="1797" spans="2:2" x14ac:dyDescent="0.25">
      <c r="B1797" s="1" t="e">
        <f>VLOOKUP(A1797,'SCO 2020'!$A$2:$C$2975,3,0)</f>
        <v>#N/A</v>
      </c>
    </row>
    <row r="1798" spans="2:2" x14ac:dyDescent="0.25">
      <c r="B1798" s="1" t="e">
        <f>VLOOKUP(A1798,'SCO 2020'!$A$2:$C$2975,3,0)</f>
        <v>#N/A</v>
      </c>
    </row>
    <row r="1799" spans="2:2" x14ac:dyDescent="0.25">
      <c r="B1799" s="1" t="e">
        <f>VLOOKUP(A1799,'SCO 2020'!$A$2:$C$2975,3,0)</f>
        <v>#N/A</v>
      </c>
    </row>
    <row r="1800" spans="2:2" x14ac:dyDescent="0.25">
      <c r="B1800" s="1" t="e">
        <f>VLOOKUP(A1800,'SCO 2020'!$A$2:$C$2975,3,0)</f>
        <v>#N/A</v>
      </c>
    </row>
    <row r="1801" spans="2:2" x14ac:dyDescent="0.25">
      <c r="B1801" s="1" t="e">
        <f>VLOOKUP(A1801,'SCO 2020'!$A$2:$C$2975,3,0)</f>
        <v>#N/A</v>
      </c>
    </row>
    <row r="1802" spans="2:2" x14ac:dyDescent="0.25">
      <c r="B1802" s="1" t="e">
        <f>VLOOKUP(A1802,'SCO 2020'!$A$2:$C$2975,3,0)</f>
        <v>#N/A</v>
      </c>
    </row>
    <row r="1803" spans="2:2" x14ac:dyDescent="0.25">
      <c r="B1803" s="1" t="e">
        <f>VLOOKUP(A1803,'SCO 2020'!$A$2:$C$2975,3,0)</f>
        <v>#N/A</v>
      </c>
    </row>
    <row r="1804" spans="2:2" x14ac:dyDescent="0.25">
      <c r="B1804" s="1" t="e">
        <f>VLOOKUP(A1804,'SCO 2020'!$A$2:$C$2975,3,0)</f>
        <v>#N/A</v>
      </c>
    </row>
    <row r="1805" spans="2:2" x14ac:dyDescent="0.25">
      <c r="B1805" s="1" t="e">
        <f>VLOOKUP(A1805,'SCO 2020'!$A$2:$C$2975,3,0)</f>
        <v>#N/A</v>
      </c>
    </row>
    <row r="1806" spans="2:2" x14ac:dyDescent="0.25">
      <c r="B1806" s="1" t="e">
        <f>VLOOKUP(A1806,'SCO 2020'!$A$2:$C$2975,3,0)</f>
        <v>#N/A</v>
      </c>
    </row>
    <row r="1807" spans="2:2" x14ac:dyDescent="0.25">
      <c r="B1807" s="1" t="e">
        <f>VLOOKUP(A1807,'SCO 2020'!$A$2:$C$2975,3,0)</f>
        <v>#N/A</v>
      </c>
    </row>
    <row r="1808" spans="2:2" x14ac:dyDescent="0.25">
      <c r="B1808" s="1" t="e">
        <f>VLOOKUP(A1808,'SCO 2020'!$A$2:$C$2975,3,0)</f>
        <v>#N/A</v>
      </c>
    </row>
    <row r="1809" spans="2:2" x14ac:dyDescent="0.25">
      <c r="B1809" s="1" t="e">
        <f>VLOOKUP(A1809,'SCO 2020'!$A$2:$C$2975,3,0)</f>
        <v>#N/A</v>
      </c>
    </row>
    <row r="1810" spans="2:2" x14ac:dyDescent="0.25">
      <c r="B1810" s="1" t="e">
        <f>VLOOKUP(A1810,'SCO 2020'!$A$2:$C$2975,3,0)</f>
        <v>#N/A</v>
      </c>
    </row>
    <row r="1811" spans="2:2" x14ac:dyDescent="0.25">
      <c r="B1811" s="1" t="e">
        <f>VLOOKUP(A1811,'SCO 2020'!$A$2:$C$2975,3,0)</f>
        <v>#N/A</v>
      </c>
    </row>
    <row r="1812" spans="2:2" x14ac:dyDescent="0.25">
      <c r="B1812" s="1" t="e">
        <f>VLOOKUP(A1812,'SCO 2020'!$A$2:$C$2975,3,0)</f>
        <v>#N/A</v>
      </c>
    </row>
    <row r="1813" spans="2:2" x14ac:dyDescent="0.25">
      <c r="B1813" s="1" t="e">
        <f>VLOOKUP(A1813,'SCO 2020'!$A$2:$C$2975,3,0)</f>
        <v>#N/A</v>
      </c>
    </row>
    <row r="1814" spans="2:2" x14ac:dyDescent="0.25">
      <c r="B1814" s="1" t="e">
        <f>VLOOKUP(A1814,'SCO 2020'!$A$2:$C$2975,3,0)</f>
        <v>#N/A</v>
      </c>
    </row>
    <row r="1815" spans="2:2" x14ac:dyDescent="0.25">
      <c r="B1815" s="1" t="e">
        <f>VLOOKUP(A1815,'SCO 2020'!$A$2:$C$2975,3,0)</f>
        <v>#N/A</v>
      </c>
    </row>
    <row r="1816" spans="2:2" x14ac:dyDescent="0.25">
      <c r="B1816" s="1" t="e">
        <f>VLOOKUP(A1816,'SCO 2020'!$A$2:$C$2975,3,0)</f>
        <v>#N/A</v>
      </c>
    </row>
    <row r="1817" spans="2:2" x14ac:dyDescent="0.25">
      <c r="B1817" s="1" t="e">
        <f>VLOOKUP(A1817,'SCO 2020'!$A$2:$C$2975,3,0)</f>
        <v>#N/A</v>
      </c>
    </row>
    <row r="1818" spans="2:2" x14ac:dyDescent="0.25">
      <c r="B1818" s="1" t="e">
        <f>VLOOKUP(A1818,'SCO 2020'!$A$2:$C$2975,3,0)</f>
        <v>#N/A</v>
      </c>
    </row>
    <row r="1819" spans="2:2" x14ac:dyDescent="0.25">
      <c r="B1819" s="1" t="e">
        <f>VLOOKUP(A1819,'SCO 2020'!$A$2:$C$2975,3,0)</f>
        <v>#N/A</v>
      </c>
    </row>
    <row r="1820" spans="2:2" x14ac:dyDescent="0.25">
      <c r="B1820" s="1" t="e">
        <f>VLOOKUP(A1820,'SCO 2020'!$A$2:$C$2975,3,0)</f>
        <v>#N/A</v>
      </c>
    </row>
    <row r="1821" spans="2:2" x14ac:dyDescent="0.25">
      <c r="B1821" s="1" t="e">
        <f>VLOOKUP(A1821,'SCO 2020'!$A$2:$C$2975,3,0)</f>
        <v>#N/A</v>
      </c>
    </row>
    <row r="1822" spans="2:2" x14ac:dyDescent="0.25">
      <c r="B1822" s="1" t="e">
        <f>VLOOKUP(A1822,'SCO 2020'!$A$2:$C$2975,3,0)</f>
        <v>#N/A</v>
      </c>
    </row>
    <row r="1823" spans="2:2" x14ac:dyDescent="0.25">
      <c r="B1823" s="1" t="e">
        <f>VLOOKUP(A1823,'SCO 2020'!$A$2:$C$2975,3,0)</f>
        <v>#N/A</v>
      </c>
    </row>
    <row r="1824" spans="2:2" x14ac:dyDescent="0.25">
      <c r="B1824" s="1" t="e">
        <f>VLOOKUP(A1824,'SCO 2020'!$A$2:$C$2975,3,0)</f>
        <v>#N/A</v>
      </c>
    </row>
    <row r="1825" spans="2:2" x14ac:dyDescent="0.25">
      <c r="B1825" s="1" t="e">
        <f>VLOOKUP(A1825,'SCO 2020'!$A$2:$C$2975,3,0)</f>
        <v>#N/A</v>
      </c>
    </row>
    <row r="1826" spans="2:2" x14ac:dyDescent="0.25">
      <c r="B1826" s="1" t="e">
        <f>VLOOKUP(A1826,'SCO 2020'!$A$2:$C$2975,3,0)</f>
        <v>#N/A</v>
      </c>
    </row>
    <row r="1827" spans="2:2" x14ac:dyDescent="0.25">
      <c r="B1827" s="1" t="e">
        <f>VLOOKUP(A1827,'SCO 2020'!$A$2:$C$2975,3,0)</f>
        <v>#N/A</v>
      </c>
    </row>
    <row r="1828" spans="2:2" x14ac:dyDescent="0.25">
      <c r="B1828" s="1" t="e">
        <f>VLOOKUP(A1828,'SCO 2020'!$A$2:$C$2975,3,0)</f>
        <v>#N/A</v>
      </c>
    </row>
    <row r="1829" spans="2:2" x14ac:dyDescent="0.25">
      <c r="B1829" s="1" t="e">
        <f>VLOOKUP(A1829,'SCO 2020'!$A$2:$C$2975,3,0)</f>
        <v>#N/A</v>
      </c>
    </row>
    <row r="1830" spans="2:2" x14ac:dyDescent="0.25">
      <c r="B1830" s="1" t="e">
        <f>VLOOKUP(A1830,'SCO 2020'!$A$2:$C$2975,3,0)</f>
        <v>#N/A</v>
      </c>
    </row>
    <row r="1831" spans="2:2" x14ac:dyDescent="0.25">
      <c r="B1831" s="1" t="e">
        <f>VLOOKUP(A1831,'SCO 2020'!$A$2:$C$2975,3,0)</f>
        <v>#N/A</v>
      </c>
    </row>
    <row r="1832" spans="2:2" x14ac:dyDescent="0.25">
      <c r="B1832" s="1" t="e">
        <f>VLOOKUP(A1832,'SCO 2020'!$A$2:$C$2975,3,0)</f>
        <v>#N/A</v>
      </c>
    </row>
    <row r="1833" spans="2:2" x14ac:dyDescent="0.25">
      <c r="B1833" s="1" t="e">
        <f>VLOOKUP(A1833,'SCO 2020'!$A$2:$C$2975,3,0)</f>
        <v>#N/A</v>
      </c>
    </row>
    <row r="1834" spans="2:2" x14ac:dyDescent="0.25">
      <c r="B1834" s="1" t="e">
        <f>VLOOKUP(A1834,'SCO 2020'!$A$2:$C$2975,3,0)</f>
        <v>#N/A</v>
      </c>
    </row>
    <row r="1835" spans="2:2" x14ac:dyDescent="0.25">
      <c r="B1835" s="1" t="e">
        <f>VLOOKUP(A1835,'SCO 2020'!$A$2:$C$2975,3,0)</f>
        <v>#N/A</v>
      </c>
    </row>
    <row r="1836" spans="2:2" x14ac:dyDescent="0.25">
      <c r="B1836" s="1" t="e">
        <f>VLOOKUP(A1836,'SCO 2020'!$A$2:$C$2975,3,0)</f>
        <v>#N/A</v>
      </c>
    </row>
    <row r="1837" spans="2:2" x14ac:dyDescent="0.25">
      <c r="B1837" s="1" t="e">
        <f>VLOOKUP(A1837,'SCO 2020'!$A$2:$C$2975,3,0)</f>
        <v>#N/A</v>
      </c>
    </row>
    <row r="1838" spans="2:2" x14ac:dyDescent="0.25">
      <c r="B1838" s="1" t="e">
        <f>VLOOKUP(A1838,'SCO 2020'!$A$2:$C$2975,3,0)</f>
        <v>#N/A</v>
      </c>
    </row>
    <row r="1839" spans="2:2" x14ac:dyDescent="0.25">
      <c r="B1839" s="1" t="e">
        <f>VLOOKUP(A1839,'SCO 2020'!$A$2:$C$2975,3,0)</f>
        <v>#N/A</v>
      </c>
    </row>
    <row r="1840" spans="2:2" x14ac:dyDescent="0.25">
      <c r="B1840" s="1" t="e">
        <f>VLOOKUP(A1840,'SCO 2020'!$A$2:$C$2975,3,0)</f>
        <v>#N/A</v>
      </c>
    </row>
    <row r="1841" spans="2:2" x14ac:dyDescent="0.25">
      <c r="B1841" s="1" t="e">
        <f>VLOOKUP(A1841,'SCO 2020'!$A$2:$C$2975,3,0)</f>
        <v>#N/A</v>
      </c>
    </row>
    <row r="1842" spans="2:2" x14ac:dyDescent="0.25">
      <c r="B1842" s="1" t="e">
        <f>VLOOKUP(A1842,'SCO 2020'!$A$2:$C$2975,3,0)</f>
        <v>#N/A</v>
      </c>
    </row>
    <row r="1843" spans="2:2" x14ac:dyDescent="0.25">
      <c r="B1843" s="1" t="e">
        <f>VLOOKUP(A1843,'SCO 2020'!$A$2:$C$2975,3,0)</f>
        <v>#N/A</v>
      </c>
    </row>
    <row r="1844" spans="2:2" x14ac:dyDescent="0.25">
      <c r="B1844" s="1" t="e">
        <f>VLOOKUP(A1844,'SCO 2020'!$A$2:$C$2975,3,0)</f>
        <v>#N/A</v>
      </c>
    </row>
    <row r="1845" spans="2:2" x14ac:dyDescent="0.25">
      <c r="B1845" s="1" t="e">
        <f>VLOOKUP(A1845,'SCO 2020'!$A$2:$C$2975,3,0)</f>
        <v>#N/A</v>
      </c>
    </row>
    <row r="1846" spans="2:2" x14ac:dyDescent="0.25">
      <c r="B1846" s="1" t="e">
        <f>VLOOKUP(A1846,'SCO 2020'!$A$2:$C$2975,3,0)</f>
        <v>#N/A</v>
      </c>
    </row>
    <row r="1847" spans="2:2" x14ac:dyDescent="0.25">
      <c r="B1847" s="1" t="e">
        <f>VLOOKUP(A1847,'SCO 2020'!$A$2:$C$2975,3,0)</f>
        <v>#N/A</v>
      </c>
    </row>
    <row r="1848" spans="2:2" x14ac:dyDescent="0.25">
      <c r="B1848" s="1" t="e">
        <f>VLOOKUP(A1848,'SCO 2020'!$A$2:$C$2975,3,0)</f>
        <v>#N/A</v>
      </c>
    </row>
    <row r="1849" spans="2:2" x14ac:dyDescent="0.25">
      <c r="B1849" s="1" t="e">
        <f>VLOOKUP(A1849,'SCO 2020'!$A$2:$C$2975,3,0)</f>
        <v>#N/A</v>
      </c>
    </row>
    <row r="1850" spans="2:2" x14ac:dyDescent="0.25">
      <c r="B1850" s="1" t="e">
        <f>VLOOKUP(A1850,'SCO 2020'!$A$2:$C$2975,3,0)</f>
        <v>#N/A</v>
      </c>
    </row>
    <row r="1851" spans="2:2" x14ac:dyDescent="0.25">
      <c r="B1851" s="1" t="e">
        <f>VLOOKUP(A1851,'SCO 2020'!$A$2:$C$2975,3,0)</f>
        <v>#N/A</v>
      </c>
    </row>
    <row r="1852" spans="2:2" x14ac:dyDescent="0.25">
      <c r="B1852" s="1" t="e">
        <f>VLOOKUP(A1852,'SCO 2020'!$A$2:$C$2975,3,0)</f>
        <v>#N/A</v>
      </c>
    </row>
    <row r="1853" spans="2:2" x14ac:dyDescent="0.25">
      <c r="B1853" s="1" t="e">
        <f>VLOOKUP(A1853,'SCO 2020'!$A$2:$C$2975,3,0)</f>
        <v>#N/A</v>
      </c>
    </row>
    <row r="1854" spans="2:2" x14ac:dyDescent="0.25">
      <c r="B1854" s="1" t="e">
        <f>VLOOKUP(A1854,'SCO 2020'!$A$2:$C$2975,3,0)</f>
        <v>#N/A</v>
      </c>
    </row>
    <row r="1855" spans="2:2" x14ac:dyDescent="0.25">
      <c r="B1855" s="1" t="e">
        <f>VLOOKUP(A1855,'SCO 2020'!$A$2:$C$2975,3,0)</f>
        <v>#N/A</v>
      </c>
    </row>
    <row r="1856" spans="2:2" x14ac:dyDescent="0.25">
      <c r="B1856" s="1" t="e">
        <f>VLOOKUP(A1856,'SCO 2020'!$A$2:$C$2975,3,0)</f>
        <v>#N/A</v>
      </c>
    </row>
    <row r="1857" spans="2:2" x14ac:dyDescent="0.25">
      <c r="B1857" s="1" t="e">
        <f>VLOOKUP(A1857,'SCO 2020'!$A$2:$C$2975,3,0)</f>
        <v>#N/A</v>
      </c>
    </row>
    <row r="1858" spans="2:2" x14ac:dyDescent="0.25">
      <c r="B1858" s="1" t="e">
        <f>VLOOKUP(A1858,'SCO 2020'!$A$2:$C$2975,3,0)</f>
        <v>#N/A</v>
      </c>
    </row>
    <row r="1859" spans="2:2" x14ac:dyDescent="0.25">
      <c r="B1859" s="1" t="e">
        <f>VLOOKUP(A1859,'SCO 2020'!$A$2:$C$2975,3,0)</f>
        <v>#N/A</v>
      </c>
    </row>
    <row r="1860" spans="2:2" x14ac:dyDescent="0.25">
      <c r="B1860" s="1" t="e">
        <f>VLOOKUP(A1860,'SCO 2020'!$A$2:$C$2975,3,0)</f>
        <v>#N/A</v>
      </c>
    </row>
    <row r="1861" spans="2:2" x14ac:dyDescent="0.25">
      <c r="B1861" s="1" t="e">
        <f>VLOOKUP(A1861,'SCO 2020'!$A$2:$C$2975,3,0)</f>
        <v>#N/A</v>
      </c>
    </row>
    <row r="1862" spans="2:2" x14ac:dyDescent="0.25">
      <c r="B1862" s="1" t="e">
        <f>VLOOKUP(A1862,'SCO 2020'!$A$2:$C$2975,3,0)</f>
        <v>#N/A</v>
      </c>
    </row>
    <row r="1863" spans="2:2" x14ac:dyDescent="0.25">
      <c r="B1863" s="1" t="e">
        <f>VLOOKUP(A1863,'SCO 2020'!$A$2:$C$2975,3,0)</f>
        <v>#N/A</v>
      </c>
    </row>
    <row r="1864" spans="2:2" x14ac:dyDescent="0.25">
      <c r="B1864" s="1" t="e">
        <f>VLOOKUP(A1864,'SCO 2020'!$A$2:$C$2975,3,0)</f>
        <v>#N/A</v>
      </c>
    </row>
    <row r="1865" spans="2:2" x14ac:dyDescent="0.25">
      <c r="B1865" s="1" t="e">
        <f>VLOOKUP(A1865,'SCO 2020'!$A$2:$C$2975,3,0)</f>
        <v>#N/A</v>
      </c>
    </row>
    <row r="1866" spans="2:2" x14ac:dyDescent="0.25">
      <c r="B1866" s="1" t="e">
        <f>VLOOKUP(A1866,'SCO 2020'!$A$2:$C$2975,3,0)</f>
        <v>#N/A</v>
      </c>
    </row>
    <row r="1867" spans="2:2" x14ac:dyDescent="0.25">
      <c r="B1867" s="1" t="e">
        <f>VLOOKUP(A1867,'SCO 2020'!$A$2:$C$2975,3,0)</f>
        <v>#N/A</v>
      </c>
    </row>
    <row r="1868" spans="2:2" x14ac:dyDescent="0.25">
      <c r="B1868" s="1" t="e">
        <f>VLOOKUP(A1868,'SCO 2020'!$A$2:$C$2975,3,0)</f>
        <v>#N/A</v>
      </c>
    </row>
    <row r="1869" spans="2:2" x14ac:dyDescent="0.25">
      <c r="B1869" s="1" t="e">
        <f>VLOOKUP(A1869,'SCO 2020'!$A$2:$C$2975,3,0)</f>
        <v>#N/A</v>
      </c>
    </row>
    <row r="1870" spans="2:2" x14ac:dyDescent="0.25">
      <c r="B1870" s="1" t="e">
        <f>VLOOKUP(A1870,'SCO 2020'!$A$2:$C$2975,3,0)</f>
        <v>#N/A</v>
      </c>
    </row>
    <row r="1871" spans="2:2" x14ac:dyDescent="0.25">
      <c r="B1871" s="1" t="e">
        <f>VLOOKUP(A1871,'SCO 2020'!$A$2:$C$2975,3,0)</f>
        <v>#N/A</v>
      </c>
    </row>
    <row r="1872" spans="2:2" x14ac:dyDescent="0.25">
      <c r="B1872" s="1" t="e">
        <f>VLOOKUP(A1872,'SCO 2020'!$A$2:$C$2975,3,0)</f>
        <v>#N/A</v>
      </c>
    </row>
    <row r="1873" spans="2:2" x14ac:dyDescent="0.25">
      <c r="B1873" s="1" t="e">
        <f>VLOOKUP(A1873,'SCO 2020'!$A$2:$C$2975,3,0)</f>
        <v>#N/A</v>
      </c>
    </row>
    <row r="1874" spans="2:2" x14ac:dyDescent="0.25">
      <c r="B1874" s="1" t="e">
        <f>VLOOKUP(A1874,'SCO 2020'!$A$2:$C$2975,3,0)</f>
        <v>#N/A</v>
      </c>
    </row>
    <row r="1875" spans="2:2" x14ac:dyDescent="0.25">
      <c r="B1875" s="1" t="e">
        <f>VLOOKUP(A1875,'SCO 2020'!$A$2:$C$2975,3,0)</f>
        <v>#N/A</v>
      </c>
    </row>
    <row r="1876" spans="2:2" x14ac:dyDescent="0.25">
      <c r="B1876" s="1" t="e">
        <f>VLOOKUP(A1876,'SCO 2020'!$A$2:$C$2975,3,0)</f>
        <v>#N/A</v>
      </c>
    </row>
    <row r="1877" spans="2:2" x14ac:dyDescent="0.25">
      <c r="B1877" s="1" t="e">
        <f>VLOOKUP(A1877,'SCO 2020'!$A$2:$C$2975,3,0)</f>
        <v>#N/A</v>
      </c>
    </row>
    <row r="1878" spans="2:2" x14ac:dyDescent="0.25">
      <c r="B1878" s="1" t="e">
        <f>VLOOKUP(A1878,'SCO 2020'!$A$2:$C$2975,3,0)</f>
        <v>#N/A</v>
      </c>
    </row>
    <row r="1879" spans="2:2" x14ac:dyDescent="0.25">
      <c r="B1879" s="1" t="e">
        <f>VLOOKUP(A1879,'SCO 2020'!$A$2:$C$2975,3,0)</f>
        <v>#N/A</v>
      </c>
    </row>
    <row r="1880" spans="2:2" x14ac:dyDescent="0.25">
      <c r="B1880" s="1" t="e">
        <f>VLOOKUP(A1880,'SCO 2020'!$A$2:$C$2975,3,0)</f>
        <v>#N/A</v>
      </c>
    </row>
    <row r="1881" spans="2:2" x14ac:dyDescent="0.25">
      <c r="B1881" s="1" t="e">
        <f>VLOOKUP(A1881,'SCO 2020'!$A$2:$C$2975,3,0)</f>
        <v>#N/A</v>
      </c>
    </row>
    <row r="1882" spans="2:2" x14ac:dyDescent="0.25">
      <c r="B1882" s="1" t="e">
        <f>VLOOKUP(A1882,'SCO 2020'!$A$2:$C$2975,3,0)</f>
        <v>#N/A</v>
      </c>
    </row>
    <row r="1883" spans="2:2" x14ac:dyDescent="0.25">
      <c r="B1883" s="1" t="e">
        <f>VLOOKUP(A1883,'SCO 2020'!$A$2:$C$2975,3,0)</f>
        <v>#N/A</v>
      </c>
    </row>
    <row r="1884" spans="2:2" x14ac:dyDescent="0.25">
      <c r="B1884" s="1" t="e">
        <f>VLOOKUP(A1884,'SCO 2020'!$A$2:$C$2975,3,0)</f>
        <v>#N/A</v>
      </c>
    </row>
    <row r="1885" spans="2:2" x14ac:dyDescent="0.25">
      <c r="B1885" s="1" t="e">
        <f>VLOOKUP(A1885,'SCO 2020'!$A$2:$C$2975,3,0)</f>
        <v>#N/A</v>
      </c>
    </row>
    <row r="1886" spans="2:2" x14ac:dyDescent="0.25">
      <c r="B1886" s="1" t="e">
        <f>VLOOKUP(A1886,'SCO 2020'!$A$2:$C$2975,3,0)</f>
        <v>#N/A</v>
      </c>
    </row>
    <row r="1887" spans="2:2" x14ac:dyDescent="0.25">
      <c r="B1887" s="1" t="e">
        <f>VLOOKUP(A1887,'SCO 2020'!$A$2:$C$2975,3,0)</f>
        <v>#N/A</v>
      </c>
    </row>
    <row r="1888" spans="2:2" x14ac:dyDescent="0.25">
      <c r="B1888" s="1" t="e">
        <f>VLOOKUP(A1888,'SCO 2020'!$A$2:$C$2975,3,0)</f>
        <v>#N/A</v>
      </c>
    </row>
    <row r="1889" spans="2:2" x14ac:dyDescent="0.25">
      <c r="B1889" s="1" t="e">
        <f>VLOOKUP(A1889,'SCO 2020'!$A$2:$C$2975,3,0)</f>
        <v>#N/A</v>
      </c>
    </row>
    <row r="1890" spans="2:2" x14ac:dyDescent="0.25">
      <c r="B1890" s="1" t="e">
        <f>VLOOKUP(A1890,'SCO 2020'!$A$2:$C$2975,3,0)</f>
        <v>#N/A</v>
      </c>
    </row>
    <row r="1891" spans="2:2" x14ac:dyDescent="0.25">
      <c r="B1891" s="1" t="e">
        <f>VLOOKUP(A1891,'SCO 2020'!$A$2:$C$2975,3,0)</f>
        <v>#N/A</v>
      </c>
    </row>
    <row r="1892" spans="2:2" x14ac:dyDescent="0.25">
      <c r="B1892" s="1" t="e">
        <f>VLOOKUP(A1892,'SCO 2020'!$A$2:$C$2975,3,0)</f>
        <v>#N/A</v>
      </c>
    </row>
    <row r="1893" spans="2:2" x14ac:dyDescent="0.25">
      <c r="B1893" s="1" t="e">
        <f>VLOOKUP(A1893,'SCO 2020'!$A$2:$C$2975,3,0)</f>
        <v>#N/A</v>
      </c>
    </row>
    <row r="1894" spans="2:2" x14ac:dyDescent="0.25">
      <c r="B1894" s="1" t="e">
        <f>VLOOKUP(A1894,'SCO 2020'!$A$2:$C$2975,3,0)</f>
        <v>#N/A</v>
      </c>
    </row>
    <row r="1895" spans="2:2" x14ac:dyDescent="0.25">
      <c r="B1895" s="1" t="e">
        <f>VLOOKUP(A1895,'SCO 2020'!$A$2:$C$2975,3,0)</f>
        <v>#N/A</v>
      </c>
    </row>
    <row r="1896" spans="2:2" x14ac:dyDescent="0.25">
      <c r="B1896" s="1" t="e">
        <f>VLOOKUP(A1896,'SCO 2020'!$A$2:$C$2975,3,0)</f>
        <v>#N/A</v>
      </c>
    </row>
    <row r="1897" spans="2:2" x14ac:dyDescent="0.25">
      <c r="B1897" s="1" t="e">
        <f>VLOOKUP(A1897,'SCO 2020'!$A$2:$C$2975,3,0)</f>
        <v>#N/A</v>
      </c>
    </row>
    <row r="1898" spans="2:2" x14ac:dyDescent="0.25">
      <c r="B1898" s="1" t="e">
        <f>VLOOKUP(A1898,'SCO 2020'!$A$2:$C$2975,3,0)</f>
        <v>#N/A</v>
      </c>
    </row>
    <row r="1899" spans="2:2" x14ac:dyDescent="0.25">
      <c r="B1899" s="1" t="e">
        <f>VLOOKUP(A1899,'SCO 2020'!$A$2:$C$2975,3,0)</f>
        <v>#N/A</v>
      </c>
    </row>
    <row r="1900" spans="2:2" x14ac:dyDescent="0.25">
      <c r="B1900" s="1" t="e">
        <f>VLOOKUP(A1900,'SCO 2020'!$A$2:$C$2975,3,0)</f>
        <v>#N/A</v>
      </c>
    </row>
    <row r="1901" spans="2:2" x14ac:dyDescent="0.25">
      <c r="B1901" s="1" t="e">
        <f>VLOOKUP(A1901,'SCO 2020'!$A$2:$C$2975,3,0)</f>
        <v>#N/A</v>
      </c>
    </row>
    <row r="1902" spans="2:2" x14ac:dyDescent="0.25">
      <c r="B1902" s="1" t="e">
        <f>VLOOKUP(A1902,'SCO 2020'!$A$2:$C$2975,3,0)</f>
        <v>#N/A</v>
      </c>
    </row>
    <row r="1903" spans="2:2" x14ac:dyDescent="0.25">
      <c r="B1903" s="1" t="e">
        <f>VLOOKUP(A1903,'SCO 2020'!$A$2:$C$2975,3,0)</f>
        <v>#N/A</v>
      </c>
    </row>
    <row r="1904" spans="2:2" x14ac:dyDescent="0.25">
      <c r="B1904" s="1" t="e">
        <f>VLOOKUP(A1904,'SCO 2020'!$A$2:$C$2975,3,0)</f>
        <v>#N/A</v>
      </c>
    </row>
    <row r="1905" spans="2:2" x14ac:dyDescent="0.25">
      <c r="B1905" s="1" t="e">
        <f>VLOOKUP(A1905,'SCO 2020'!$A$2:$C$2975,3,0)</f>
        <v>#N/A</v>
      </c>
    </row>
    <row r="1906" spans="2:2" x14ac:dyDescent="0.25">
      <c r="B1906" s="1" t="e">
        <f>VLOOKUP(A1906,'SCO 2020'!$A$2:$C$2975,3,0)</f>
        <v>#N/A</v>
      </c>
    </row>
    <row r="1907" spans="2:2" x14ac:dyDescent="0.25">
      <c r="B1907" s="1" t="e">
        <f>VLOOKUP(A1907,'SCO 2020'!$A$2:$C$2975,3,0)</f>
        <v>#N/A</v>
      </c>
    </row>
    <row r="1908" spans="2:2" x14ac:dyDescent="0.25">
      <c r="B1908" s="1" t="e">
        <f>VLOOKUP(A1908,'SCO 2020'!$A$2:$C$2975,3,0)</f>
        <v>#N/A</v>
      </c>
    </row>
    <row r="1909" spans="2:2" x14ac:dyDescent="0.25">
      <c r="B1909" s="1" t="e">
        <f>VLOOKUP(A1909,'SCO 2020'!$A$2:$C$2975,3,0)</f>
        <v>#N/A</v>
      </c>
    </row>
    <row r="1910" spans="2:2" x14ac:dyDescent="0.25">
      <c r="B1910" s="1" t="e">
        <f>VLOOKUP(A1910,'SCO 2020'!$A$2:$C$2975,3,0)</f>
        <v>#N/A</v>
      </c>
    </row>
    <row r="1911" spans="2:2" x14ac:dyDescent="0.25">
      <c r="B1911" s="1" t="e">
        <f>VLOOKUP(A1911,'SCO 2020'!$A$2:$C$2975,3,0)</f>
        <v>#N/A</v>
      </c>
    </row>
    <row r="1912" spans="2:2" x14ac:dyDescent="0.25">
      <c r="B1912" s="1" t="e">
        <f>VLOOKUP(A1912,'SCO 2020'!$A$2:$C$2975,3,0)</f>
        <v>#N/A</v>
      </c>
    </row>
    <row r="1913" spans="2:2" x14ac:dyDescent="0.25">
      <c r="B1913" s="1" t="e">
        <f>VLOOKUP(A1913,'SCO 2020'!$A$2:$C$2975,3,0)</f>
        <v>#N/A</v>
      </c>
    </row>
    <row r="1914" spans="2:2" x14ac:dyDescent="0.25">
      <c r="B1914" s="1" t="e">
        <f>VLOOKUP(A1914,'SCO 2020'!$A$2:$C$2975,3,0)</f>
        <v>#N/A</v>
      </c>
    </row>
    <row r="1915" spans="2:2" x14ac:dyDescent="0.25">
      <c r="B1915" s="1" t="e">
        <f>VLOOKUP(A1915,'SCO 2020'!$A$2:$C$2975,3,0)</f>
        <v>#N/A</v>
      </c>
    </row>
    <row r="1916" spans="2:2" x14ac:dyDescent="0.25">
      <c r="B1916" s="1" t="e">
        <f>VLOOKUP(A1916,'SCO 2020'!$A$2:$C$2975,3,0)</f>
        <v>#N/A</v>
      </c>
    </row>
    <row r="1917" spans="2:2" x14ac:dyDescent="0.25">
      <c r="B1917" s="1" t="e">
        <f>VLOOKUP(A1917,'SCO 2020'!$A$2:$C$2975,3,0)</f>
        <v>#N/A</v>
      </c>
    </row>
    <row r="1918" spans="2:2" x14ac:dyDescent="0.25">
      <c r="B1918" s="1" t="e">
        <f>VLOOKUP(A1918,'SCO 2020'!$A$2:$C$2975,3,0)</f>
        <v>#N/A</v>
      </c>
    </row>
    <row r="1919" spans="2:2" x14ac:dyDescent="0.25">
      <c r="B1919" s="1" t="e">
        <f>VLOOKUP(A1919,'SCO 2020'!$A$2:$C$2975,3,0)</f>
        <v>#N/A</v>
      </c>
    </row>
    <row r="1920" spans="2:2" x14ac:dyDescent="0.25">
      <c r="B1920" s="1" t="e">
        <f>VLOOKUP(A1920,'SCO 2020'!$A$2:$C$2975,3,0)</f>
        <v>#N/A</v>
      </c>
    </row>
    <row r="1921" spans="2:2" x14ac:dyDescent="0.25">
      <c r="B1921" s="1" t="e">
        <f>VLOOKUP(A1921,'SCO 2020'!$A$2:$C$2975,3,0)</f>
        <v>#N/A</v>
      </c>
    </row>
    <row r="1922" spans="2:2" x14ac:dyDescent="0.25">
      <c r="B1922" s="1" t="e">
        <f>VLOOKUP(A1922,'SCO 2020'!$A$2:$C$2975,3,0)</f>
        <v>#N/A</v>
      </c>
    </row>
    <row r="1923" spans="2:2" x14ac:dyDescent="0.25">
      <c r="B1923" s="1" t="e">
        <f>VLOOKUP(A1923,'SCO 2020'!$A$2:$C$2975,3,0)</f>
        <v>#N/A</v>
      </c>
    </row>
    <row r="1924" spans="2:2" x14ac:dyDescent="0.25">
      <c r="B1924" s="1" t="e">
        <f>VLOOKUP(A1924,'SCO 2020'!$A$2:$C$2975,3,0)</f>
        <v>#N/A</v>
      </c>
    </row>
    <row r="1925" spans="2:2" x14ac:dyDescent="0.25">
      <c r="B1925" s="1" t="e">
        <f>VLOOKUP(A1925,'SCO 2020'!$A$2:$C$2975,3,0)</f>
        <v>#N/A</v>
      </c>
    </row>
    <row r="1926" spans="2:2" x14ac:dyDescent="0.25">
      <c r="B1926" s="1" t="e">
        <f>VLOOKUP(A1926,'SCO 2020'!$A$2:$C$2975,3,0)</f>
        <v>#N/A</v>
      </c>
    </row>
    <row r="1927" spans="2:2" x14ac:dyDescent="0.25">
      <c r="B1927" s="1" t="e">
        <f>VLOOKUP(A1927,'SCO 2020'!$A$2:$C$2975,3,0)</f>
        <v>#N/A</v>
      </c>
    </row>
    <row r="1928" spans="2:2" x14ac:dyDescent="0.25">
      <c r="B1928" s="1" t="e">
        <f>VLOOKUP(A1928,'SCO 2020'!$A$2:$C$2975,3,0)</f>
        <v>#N/A</v>
      </c>
    </row>
    <row r="1929" spans="2:2" x14ac:dyDescent="0.25">
      <c r="B1929" s="1" t="e">
        <f>VLOOKUP(A1929,'SCO 2020'!$A$2:$C$2975,3,0)</f>
        <v>#N/A</v>
      </c>
    </row>
    <row r="1930" spans="2:2" x14ac:dyDescent="0.25">
      <c r="B1930" s="1" t="e">
        <f>VLOOKUP(A1930,'SCO 2020'!$A$2:$C$2975,3,0)</f>
        <v>#N/A</v>
      </c>
    </row>
    <row r="1931" spans="2:2" x14ac:dyDescent="0.25">
      <c r="B1931" s="1" t="e">
        <f>VLOOKUP(A1931,'SCO 2020'!$A$2:$C$2975,3,0)</f>
        <v>#N/A</v>
      </c>
    </row>
    <row r="1932" spans="2:2" x14ac:dyDescent="0.25">
      <c r="B1932" s="1" t="e">
        <f>VLOOKUP(A1932,'SCO 2020'!$A$2:$C$2975,3,0)</f>
        <v>#N/A</v>
      </c>
    </row>
    <row r="1933" spans="2:2" x14ac:dyDescent="0.25">
      <c r="B1933" s="1" t="e">
        <f>VLOOKUP(A1933,'SCO 2020'!$A$2:$C$2975,3,0)</f>
        <v>#N/A</v>
      </c>
    </row>
    <row r="1934" spans="2:2" x14ac:dyDescent="0.25">
      <c r="B1934" s="1" t="e">
        <f>VLOOKUP(A1934,'SCO 2020'!$A$2:$C$2975,3,0)</f>
        <v>#N/A</v>
      </c>
    </row>
    <row r="1935" spans="2:2" x14ac:dyDescent="0.25">
      <c r="B1935" s="1" t="e">
        <f>VLOOKUP(A1935,'SCO 2020'!$A$2:$C$2975,3,0)</f>
        <v>#N/A</v>
      </c>
    </row>
    <row r="1936" spans="2:2" x14ac:dyDescent="0.25">
      <c r="B1936" s="1" t="e">
        <f>VLOOKUP(A1936,'SCO 2020'!$A$2:$C$2975,3,0)</f>
        <v>#N/A</v>
      </c>
    </row>
    <row r="1937" spans="2:2" x14ac:dyDescent="0.25">
      <c r="B1937" s="1" t="e">
        <f>VLOOKUP(A1937,'SCO 2020'!$A$2:$C$2975,3,0)</f>
        <v>#N/A</v>
      </c>
    </row>
    <row r="1938" spans="2:2" x14ac:dyDescent="0.25">
      <c r="B1938" s="1" t="e">
        <f>VLOOKUP(A1938,'SCO 2020'!$A$2:$C$2975,3,0)</f>
        <v>#N/A</v>
      </c>
    </row>
    <row r="1939" spans="2:2" x14ac:dyDescent="0.25">
      <c r="B1939" s="1" t="e">
        <f>VLOOKUP(A1939,'SCO 2020'!$A$2:$C$2975,3,0)</f>
        <v>#N/A</v>
      </c>
    </row>
    <row r="1940" spans="2:2" x14ac:dyDescent="0.25">
      <c r="B1940" s="1" t="e">
        <f>VLOOKUP(A1940,'SCO 2020'!$A$2:$C$2975,3,0)</f>
        <v>#N/A</v>
      </c>
    </row>
    <row r="1941" spans="2:2" x14ac:dyDescent="0.25">
      <c r="B1941" s="1" t="e">
        <f>VLOOKUP(A1941,'SCO 2020'!$A$2:$C$2975,3,0)</f>
        <v>#N/A</v>
      </c>
    </row>
    <row r="1942" spans="2:2" x14ac:dyDescent="0.25">
      <c r="B1942" s="1" t="e">
        <f>VLOOKUP(A1942,'SCO 2020'!$A$2:$C$2975,3,0)</f>
        <v>#N/A</v>
      </c>
    </row>
    <row r="1943" spans="2:2" x14ac:dyDescent="0.25">
      <c r="B1943" s="1" t="e">
        <f>VLOOKUP(A1943,'SCO 2020'!$A$2:$C$2975,3,0)</f>
        <v>#N/A</v>
      </c>
    </row>
    <row r="1944" spans="2:2" x14ac:dyDescent="0.25">
      <c r="B1944" s="1" t="e">
        <f>VLOOKUP(A1944,'SCO 2020'!$A$2:$C$2975,3,0)</f>
        <v>#N/A</v>
      </c>
    </row>
    <row r="1945" spans="2:2" x14ac:dyDescent="0.25">
      <c r="B1945" s="1" t="e">
        <f>VLOOKUP(A1945,'SCO 2020'!$A$2:$C$2975,3,0)</f>
        <v>#N/A</v>
      </c>
    </row>
    <row r="1946" spans="2:2" x14ac:dyDescent="0.25">
      <c r="B1946" s="1" t="e">
        <f>VLOOKUP(A1946,'SCO 2020'!$A$2:$C$2975,3,0)</f>
        <v>#N/A</v>
      </c>
    </row>
    <row r="1947" spans="2:2" x14ac:dyDescent="0.25">
      <c r="B1947" s="1" t="e">
        <f>VLOOKUP(A1947,'SCO 2020'!$A$2:$C$2975,3,0)</f>
        <v>#N/A</v>
      </c>
    </row>
    <row r="1948" spans="2:2" x14ac:dyDescent="0.25">
      <c r="B1948" s="1" t="e">
        <f>VLOOKUP(A1948,'SCO 2020'!$A$2:$C$2975,3,0)</f>
        <v>#N/A</v>
      </c>
    </row>
    <row r="1949" spans="2:2" x14ac:dyDescent="0.25">
      <c r="B1949" s="1" t="e">
        <f>VLOOKUP(A1949,'SCO 2020'!$A$2:$C$2975,3,0)</f>
        <v>#N/A</v>
      </c>
    </row>
    <row r="1950" spans="2:2" x14ac:dyDescent="0.25">
      <c r="B1950" s="1" t="e">
        <f>VLOOKUP(A1950,'SCO 2020'!$A$2:$C$2975,3,0)</f>
        <v>#N/A</v>
      </c>
    </row>
    <row r="1951" spans="2:2" x14ac:dyDescent="0.25">
      <c r="B1951" s="1" t="e">
        <f>VLOOKUP(A1951,'SCO 2020'!$A$2:$C$2975,3,0)</f>
        <v>#N/A</v>
      </c>
    </row>
    <row r="1952" spans="2:2" x14ac:dyDescent="0.25">
      <c r="B1952" s="1" t="e">
        <f>VLOOKUP(A1952,'SCO 2020'!$A$2:$C$2975,3,0)</f>
        <v>#N/A</v>
      </c>
    </row>
    <row r="1953" spans="2:2" x14ac:dyDescent="0.25">
      <c r="B1953" s="1" t="e">
        <f>VLOOKUP(A1953,'SCO 2020'!$A$2:$C$2975,3,0)</f>
        <v>#N/A</v>
      </c>
    </row>
    <row r="1954" spans="2:2" x14ac:dyDescent="0.25">
      <c r="B1954" s="1" t="e">
        <f>VLOOKUP(A1954,'SCO 2020'!$A$2:$C$2975,3,0)</f>
        <v>#N/A</v>
      </c>
    </row>
    <row r="1955" spans="2:2" x14ac:dyDescent="0.25">
      <c r="B1955" s="1" t="e">
        <f>VLOOKUP(A1955,'SCO 2020'!$A$2:$C$2975,3,0)</f>
        <v>#N/A</v>
      </c>
    </row>
    <row r="1956" spans="2:2" x14ac:dyDescent="0.25">
      <c r="B1956" s="1" t="e">
        <f>VLOOKUP(A1956,'SCO 2020'!$A$2:$C$2975,3,0)</f>
        <v>#N/A</v>
      </c>
    </row>
    <row r="1957" spans="2:2" x14ac:dyDescent="0.25">
      <c r="B1957" s="1" t="e">
        <f>VLOOKUP(A1957,'SCO 2020'!$A$2:$C$2975,3,0)</f>
        <v>#N/A</v>
      </c>
    </row>
    <row r="1958" spans="2:2" x14ac:dyDescent="0.25">
      <c r="B1958" s="1" t="e">
        <f>VLOOKUP(A1958,'SCO 2020'!$A$2:$C$2975,3,0)</f>
        <v>#N/A</v>
      </c>
    </row>
    <row r="1959" spans="2:2" x14ac:dyDescent="0.25">
      <c r="B1959" s="1" t="e">
        <f>VLOOKUP(A1959,'SCO 2020'!$A$2:$C$2975,3,0)</f>
        <v>#N/A</v>
      </c>
    </row>
    <row r="1960" spans="2:2" x14ac:dyDescent="0.25">
      <c r="B1960" s="1" t="e">
        <f>VLOOKUP(A1960,'SCO 2020'!$A$2:$C$2975,3,0)</f>
        <v>#N/A</v>
      </c>
    </row>
    <row r="1961" spans="2:2" x14ac:dyDescent="0.25">
      <c r="B1961" s="1" t="e">
        <f>VLOOKUP(A1961,'SCO 2020'!$A$2:$C$2975,3,0)</f>
        <v>#N/A</v>
      </c>
    </row>
    <row r="1962" spans="2:2" x14ac:dyDescent="0.25">
      <c r="B1962" s="1" t="e">
        <f>VLOOKUP(A1962,'SCO 2020'!$A$2:$C$2975,3,0)</f>
        <v>#N/A</v>
      </c>
    </row>
    <row r="1963" spans="2:2" x14ac:dyDescent="0.25">
      <c r="B1963" s="1" t="e">
        <f>VLOOKUP(A1963,'SCO 2020'!$A$2:$C$2975,3,0)</f>
        <v>#N/A</v>
      </c>
    </row>
    <row r="1964" spans="2:2" x14ac:dyDescent="0.25">
      <c r="B1964" s="1" t="e">
        <f>VLOOKUP(A1964,'SCO 2020'!$A$2:$C$2975,3,0)</f>
        <v>#N/A</v>
      </c>
    </row>
    <row r="1965" spans="2:2" x14ac:dyDescent="0.25">
      <c r="B1965" s="1" t="e">
        <f>VLOOKUP(A1965,'SCO 2020'!$A$2:$C$2975,3,0)</f>
        <v>#N/A</v>
      </c>
    </row>
    <row r="1966" spans="2:2" x14ac:dyDescent="0.25">
      <c r="B1966" s="1" t="e">
        <f>VLOOKUP(A1966,'SCO 2020'!$A$2:$C$2975,3,0)</f>
        <v>#N/A</v>
      </c>
    </row>
    <row r="1967" spans="2:2" x14ac:dyDescent="0.25">
      <c r="B1967" s="1" t="e">
        <f>VLOOKUP(A1967,'SCO 2020'!$A$2:$C$2975,3,0)</f>
        <v>#N/A</v>
      </c>
    </row>
    <row r="1968" spans="2:2" x14ac:dyDescent="0.25">
      <c r="B1968" s="1" t="e">
        <f>VLOOKUP(A1968,'SCO 2020'!$A$2:$C$2975,3,0)</f>
        <v>#N/A</v>
      </c>
    </row>
    <row r="1969" spans="2:2" x14ac:dyDescent="0.25">
      <c r="B1969" s="1" t="e">
        <f>VLOOKUP(A1969,'SCO 2020'!$A$2:$C$2975,3,0)</f>
        <v>#N/A</v>
      </c>
    </row>
    <row r="1970" spans="2:2" x14ac:dyDescent="0.25">
      <c r="B1970" s="1" t="e">
        <f>VLOOKUP(A1970,'SCO 2020'!$A$2:$C$2975,3,0)</f>
        <v>#N/A</v>
      </c>
    </row>
    <row r="1971" spans="2:2" x14ac:dyDescent="0.25">
      <c r="B1971" s="1" t="e">
        <f>VLOOKUP(A1971,'SCO 2020'!$A$2:$C$2975,3,0)</f>
        <v>#N/A</v>
      </c>
    </row>
    <row r="1972" spans="2:2" x14ac:dyDescent="0.25">
      <c r="B1972" s="1" t="e">
        <f>VLOOKUP(A1972,'SCO 2020'!$A$2:$C$2975,3,0)</f>
        <v>#N/A</v>
      </c>
    </row>
    <row r="1973" spans="2:2" x14ac:dyDescent="0.25">
      <c r="B1973" s="1" t="e">
        <f>VLOOKUP(A1973,'SCO 2020'!$A$2:$C$2975,3,0)</f>
        <v>#N/A</v>
      </c>
    </row>
    <row r="1974" spans="2:2" x14ac:dyDescent="0.25">
      <c r="B1974" s="1" t="e">
        <f>VLOOKUP(A1974,'SCO 2020'!$A$2:$C$2975,3,0)</f>
        <v>#N/A</v>
      </c>
    </row>
    <row r="1975" spans="2:2" x14ac:dyDescent="0.25">
      <c r="B1975" s="1" t="e">
        <f>VLOOKUP(A1975,'SCO 2020'!$A$2:$C$2975,3,0)</f>
        <v>#N/A</v>
      </c>
    </row>
    <row r="1976" spans="2:2" x14ac:dyDescent="0.25">
      <c r="B1976" s="1" t="e">
        <f>VLOOKUP(A1976,'SCO 2020'!$A$2:$C$2975,3,0)</f>
        <v>#N/A</v>
      </c>
    </row>
    <row r="1977" spans="2:2" x14ac:dyDescent="0.25">
      <c r="B1977" s="1" t="e">
        <f>VLOOKUP(A1977,'SCO 2020'!$A$2:$C$2975,3,0)</f>
        <v>#N/A</v>
      </c>
    </row>
    <row r="1978" spans="2:2" x14ac:dyDescent="0.25">
      <c r="B1978" s="1" t="e">
        <f>VLOOKUP(A1978,'SCO 2020'!$A$2:$C$2975,3,0)</f>
        <v>#N/A</v>
      </c>
    </row>
    <row r="1979" spans="2:2" x14ac:dyDescent="0.25">
      <c r="B1979" s="1" t="e">
        <f>VLOOKUP(A1979,'SCO 2020'!$A$2:$C$2975,3,0)</f>
        <v>#N/A</v>
      </c>
    </row>
    <row r="1980" spans="2:2" x14ac:dyDescent="0.25">
      <c r="B1980" s="1" t="e">
        <f>VLOOKUP(A1980,'SCO 2020'!$A$2:$C$2975,3,0)</f>
        <v>#N/A</v>
      </c>
    </row>
    <row r="1981" spans="2:2" x14ac:dyDescent="0.25">
      <c r="B1981" s="1" t="e">
        <f>VLOOKUP(A1981,'SCO 2020'!$A$2:$C$2975,3,0)</f>
        <v>#N/A</v>
      </c>
    </row>
    <row r="1982" spans="2:2" x14ac:dyDescent="0.25">
      <c r="B1982" s="1" t="e">
        <f>VLOOKUP(A1982,'SCO 2020'!$A$2:$C$2975,3,0)</f>
        <v>#N/A</v>
      </c>
    </row>
    <row r="1983" spans="2:2" x14ac:dyDescent="0.25">
      <c r="B1983" s="1" t="e">
        <f>VLOOKUP(A1983,'SCO 2020'!$A$2:$C$2975,3,0)</f>
        <v>#N/A</v>
      </c>
    </row>
    <row r="1984" spans="2:2" x14ac:dyDescent="0.25">
      <c r="B1984" s="1" t="e">
        <f>VLOOKUP(A1984,'SCO 2020'!$A$2:$C$2975,3,0)</f>
        <v>#N/A</v>
      </c>
    </row>
    <row r="1985" spans="2:2" x14ac:dyDescent="0.25">
      <c r="B1985" s="1" t="e">
        <f>VLOOKUP(A1985,'SCO 2020'!$A$2:$C$2975,3,0)</f>
        <v>#N/A</v>
      </c>
    </row>
    <row r="1986" spans="2:2" x14ac:dyDescent="0.25">
      <c r="B1986" s="1" t="e">
        <f>VLOOKUP(A1986,'SCO 2020'!$A$2:$C$2975,3,0)</f>
        <v>#N/A</v>
      </c>
    </row>
    <row r="1987" spans="2:2" x14ac:dyDescent="0.25">
      <c r="B1987" s="1" t="e">
        <f>VLOOKUP(A1987,'SCO 2020'!$A$2:$C$2975,3,0)</f>
        <v>#N/A</v>
      </c>
    </row>
    <row r="1988" spans="2:2" x14ac:dyDescent="0.25">
      <c r="B1988" s="1" t="e">
        <f>VLOOKUP(A1988,'SCO 2020'!$A$2:$C$2975,3,0)</f>
        <v>#N/A</v>
      </c>
    </row>
    <row r="1989" spans="2:2" x14ac:dyDescent="0.25">
      <c r="B1989" s="1" t="e">
        <f>VLOOKUP(A1989,'SCO 2020'!$A$2:$C$2975,3,0)</f>
        <v>#N/A</v>
      </c>
    </row>
    <row r="1990" spans="2:2" x14ac:dyDescent="0.25">
      <c r="B1990" s="1" t="e">
        <f>VLOOKUP(A1990,'SCO 2020'!$A$2:$C$2975,3,0)</f>
        <v>#N/A</v>
      </c>
    </row>
    <row r="1991" spans="2:2" x14ac:dyDescent="0.25">
      <c r="B1991" s="1" t="e">
        <f>VLOOKUP(A1991,'SCO 2020'!$A$2:$C$2975,3,0)</f>
        <v>#N/A</v>
      </c>
    </row>
    <row r="1992" spans="2:2" x14ac:dyDescent="0.25">
      <c r="B1992" s="1" t="e">
        <f>VLOOKUP(A1992,'SCO 2020'!$A$2:$C$2975,3,0)</f>
        <v>#N/A</v>
      </c>
    </row>
    <row r="1993" spans="2:2" x14ac:dyDescent="0.25">
      <c r="B1993" s="1" t="e">
        <f>VLOOKUP(A1993,'SCO 2020'!$A$2:$C$2975,3,0)</f>
        <v>#N/A</v>
      </c>
    </row>
    <row r="1994" spans="2:2" x14ac:dyDescent="0.25">
      <c r="B1994" s="1" t="e">
        <f>VLOOKUP(A1994,'SCO 2020'!$A$2:$C$2975,3,0)</f>
        <v>#N/A</v>
      </c>
    </row>
    <row r="1995" spans="2:2" x14ac:dyDescent="0.25">
      <c r="B1995" s="1" t="e">
        <f>VLOOKUP(A1995,'SCO 2020'!$A$2:$C$2975,3,0)</f>
        <v>#N/A</v>
      </c>
    </row>
    <row r="1996" spans="2:2" x14ac:dyDescent="0.25">
      <c r="B1996" s="1" t="e">
        <f>VLOOKUP(A1996,'SCO 2020'!$A$2:$C$2975,3,0)</f>
        <v>#N/A</v>
      </c>
    </row>
    <row r="1997" spans="2:2" x14ac:dyDescent="0.25">
      <c r="B1997" s="1" t="e">
        <f>VLOOKUP(A1997,'SCO 2020'!$A$2:$C$2975,3,0)</f>
        <v>#N/A</v>
      </c>
    </row>
    <row r="1998" spans="2:2" x14ac:dyDescent="0.25">
      <c r="B1998" s="1" t="e">
        <f>VLOOKUP(A1998,'SCO 2020'!$A$2:$C$2975,3,0)</f>
        <v>#N/A</v>
      </c>
    </row>
    <row r="1999" spans="2:2" x14ac:dyDescent="0.25">
      <c r="B1999" s="1" t="e">
        <f>VLOOKUP(A1999,'SCO 2020'!$A$2:$C$2975,3,0)</f>
        <v>#N/A</v>
      </c>
    </row>
    <row r="2000" spans="2:2" x14ac:dyDescent="0.25">
      <c r="B2000" s="1" t="e">
        <f>VLOOKUP(A2000,'SCO 2020'!$A$2:$C$2975,3,0)</f>
        <v>#N/A</v>
      </c>
    </row>
    <row r="2001" spans="2:2" x14ac:dyDescent="0.25">
      <c r="B2001" s="1" t="e">
        <f>VLOOKUP(A2001,'SCO 2020'!$A$2:$C$2975,3,0)</f>
        <v>#N/A</v>
      </c>
    </row>
    <row r="2002" spans="2:2" x14ac:dyDescent="0.25">
      <c r="B2002" s="1" t="e">
        <f>VLOOKUP(A2002,'SCO 2020'!$A$2:$C$2975,3,0)</f>
        <v>#N/A</v>
      </c>
    </row>
    <row r="2003" spans="2:2" x14ac:dyDescent="0.25">
      <c r="B2003" s="1" t="e">
        <f>VLOOKUP(A2003,'SCO 2020'!$A$2:$C$2975,3,0)</f>
        <v>#N/A</v>
      </c>
    </row>
    <row r="2004" spans="2:2" x14ac:dyDescent="0.25">
      <c r="B2004" s="1" t="e">
        <f>VLOOKUP(A2004,'SCO 2020'!$A$2:$C$2975,3,0)</f>
        <v>#N/A</v>
      </c>
    </row>
    <row r="2005" spans="2:2" x14ac:dyDescent="0.25">
      <c r="B2005" s="1" t="e">
        <f>VLOOKUP(A2005,'SCO 2020'!$A$2:$C$2975,3,0)</f>
        <v>#N/A</v>
      </c>
    </row>
    <row r="2006" spans="2:2" x14ac:dyDescent="0.25">
      <c r="B2006" s="1" t="e">
        <f>VLOOKUP(A2006,'SCO 2020'!$A$2:$C$2975,3,0)</f>
        <v>#N/A</v>
      </c>
    </row>
    <row r="2007" spans="2:2" x14ac:dyDescent="0.25">
      <c r="B2007" s="1" t="e">
        <f>VLOOKUP(A2007,'SCO 2020'!$A$2:$C$2975,3,0)</f>
        <v>#N/A</v>
      </c>
    </row>
    <row r="2008" spans="2:2" x14ac:dyDescent="0.25">
      <c r="B2008" s="1" t="e">
        <f>VLOOKUP(A2008,'SCO 2020'!$A$2:$C$2975,3,0)</f>
        <v>#N/A</v>
      </c>
    </row>
    <row r="2009" spans="2:2" x14ac:dyDescent="0.25">
      <c r="B2009" s="1" t="e">
        <f>VLOOKUP(A2009,'SCO 2020'!$A$2:$C$2975,3,0)</f>
        <v>#N/A</v>
      </c>
    </row>
    <row r="2010" spans="2:2" x14ac:dyDescent="0.25">
      <c r="B2010" s="1" t="e">
        <f>VLOOKUP(A2010,'SCO 2020'!$A$2:$C$2975,3,0)</f>
        <v>#N/A</v>
      </c>
    </row>
    <row r="2011" spans="2:2" x14ac:dyDescent="0.25">
      <c r="B2011" s="1" t="e">
        <f>VLOOKUP(A2011,'SCO 2020'!$A$2:$C$2975,3,0)</f>
        <v>#N/A</v>
      </c>
    </row>
    <row r="2012" spans="2:2" x14ac:dyDescent="0.25">
      <c r="B2012" s="1" t="e">
        <f>VLOOKUP(A2012,'SCO 2020'!$A$2:$C$2975,3,0)</f>
        <v>#N/A</v>
      </c>
    </row>
    <row r="2013" spans="2:2" x14ac:dyDescent="0.25">
      <c r="B2013" s="1" t="e">
        <f>VLOOKUP(A2013,'SCO 2020'!$A$2:$C$2975,3,0)</f>
        <v>#N/A</v>
      </c>
    </row>
    <row r="2014" spans="2:2" x14ac:dyDescent="0.25">
      <c r="B2014" s="1" t="e">
        <f>VLOOKUP(A2014,'SCO 2020'!$A$2:$C$2975,3,0)</f>
        <v>#N/A</v>
      </c>
    </row>
    <row r="2015" spans="2:2" x14ac:dyDescent="0.25">
      <c r="B2015" s="1" t="e">
        <f>VLOOKUP(A2015,'SCO 2020'!$A$2:$C$2975,3,0)</f>
        <v>#N/A</v>
      </c>
    </row>
    <row r="2016" spans="2:2" x14ac:dyDescent="0.25">
      <c r="B2016" s="1" t="e">
        <f>VLOOKUP(A2016,'SCO 2020'!$A$2:$C$2975,3,0)</f>
        <v>#N/A</v>
      </c>
    </row>
    <row r="2017" spans="2:2" x14ac:dyDescent="0.25">
      <c r="B2017" s="1" t="e">
        <f>VLOOKUP(A2017,'SCO 2020'!$A$2:$C$2975,3,0)</f>
        <v>#N/A</v>
      </c>
    </row>
    <row r="2018" spans="2:2" x14ac:dyDescent="0.25">
      <c r="B2018" s="1" t="e">
        <f>VLOOKUP(A2018,'SCO 2020'!$A$2:$C$2975,3,0)</f>
        <v>#N/A</v>
      </c>
    </row>
    <row r="2019" spans="2:2" x14ac:dyDescent="0.25">
      <c r="B2019" s="1" t="e">
        <f>VLOOKUP(A2019,'SCO 2020'!$A$2:$C$2975,3,0)</f>
        <v>#N/A</v>
      </c>
    </row>
    <row r="2020" spans="2:2" x14ac:dyDescent="0.25">
      <c r="B2020" s="1" t="e">
        <f>VLOOKUP(A2020,'SCO 2020'!$A$2:$C$2975,3,0)</f>
        <v>#N/A</v>
      </c>
    </row>
    <row r="2021" spans="2:2" x14ac:dyDescent="0.25">
      <c r="B2021" s="1" t="e">
        <f>VLOOKUP(A2021,'SCO 2020'!$A$2:$C$2975,3,0)</f>
        <v>#N/A</v>
      </c>
    </row>
    <row r="2022" spans="2:2" x14ac:dyDescent="0.25">
      <c r="B2022" s="1" t="e">
        <f>VLOOKUP(A2022,'SCO 2020'!$A$2:$C$2975,3,0)</f>
        <v>#N/A</v>
      </c>
    </row>
    <row r="2023" spans="2:2" x14ac:dyDescent="0.25">
      <c r="B2023" s="1" t="e">
        <f>VLOOKUP(A2023,'SCO 2020'!$A$2:$C$2975,3,0)</f>
        <v>#N/A</v>
      </c>
    </row>
    <row r="2024" spans="2:2" x14ac:dyDescent="0.25">
      <c r="B2024" s="1" t="e">
        <f>VLOOKUP(A2024,'SCO 2020'!$A$2:$C$2975,3,0)</f>
        <v>#N/A</v>
      </c>
    </row>
    <row r="2025" spans="2:2" x14ac:dyDescent="0.25">
      <c r="B2025" s="1" t="e">
        <f>VLOOKUP(A2025,'SCO 2020'!$A$2:$C$2975,3,0)</f>
        <v>#N/A</v>
      </c>
    </row>
    <row r="2026" spans="2:2" x14ac:dyDescent="0.25">
      <c r="B2026" s="1" t="e">
        <f>VLOOKUP(A2026,'SCO 2020'!$A$2:$C$2975,3,0)</f>
        <v>#N/A</v>
      </c>
    </row>
    <row r="2027" spans="2:2" x14ac:dyDescent="0.25">
      <c r="B2027" s="1" t="e">
        <f>VLOOKUP(A2027,'SCO 2020'!$A$2:$C$2975,3,0)</f>
        <v>#N/A</v>
      </c>
    </row>
    <row r="2028" spans="2:2" x14ac:dyDescent="0.25">
      <c r="B2028" s="1" t="e">
        <f>VLOOKUP(A2028,'SCO 2020'!$A$2:$C$2975,3,0)</f>
        <v>#N/A</v>
      </c>
    </row>
    <row r="2029" spans="2:2" x14ac:dyDescent="0.25">
      <c r="B2029" s="1" t="e">
        <f>VLOOKUP(A2029,'SCO 2020'!$A$2:$C$2975,3,0)</f>
        <v>#N/A</v>
      </c>
    </row>
    <row r="2030" spans="2:2" x14ac:dyDescent="0.25">
      <c r="B2030" s="1" t="e">
        <f>VLOOKUP(A2030,'SCO 2020'!$A$2:$C$2975,3,0)</f>
        <v>#N/A</v>
      </c>
    </row>
    <row r="2031" spans="2:2" x14ac:dyDescent="0.25">
      <c r="B2031" s="1" t="e">
        <f>VLOOKUP(A2031,'SCO 2020'!$A$2:$C$2975,3,0)</f>
        <v>#N/A</v>
      </c>
    </row>
    <row r="2032" spans="2:2" x14ac:dyDescent="0.25">
      <c r="B2032" s="1" t="e">
        <f>VLOOKUP(A2032,'SCO 2020'!$A$2:$C$2975,3,0)</f>
        <v>#N/A</v>
      </c>
    </row>
    <row r="2033" spans="2:2" x14ac:dyDescent="0.25">
      <c r="B2033" s="1" t="e">
        <f>VLOOKUP(A2033,'SCO 2020'!$A$2:$C$2975,3,0)</f>
        <v>#N/A</v>
      </c>
    </row>
    <row r="2034" spans="2:2" x14ac:dyDescent="0.25">
      <c r="B2034" s="1" t="e">
        <f>VLOOKUP(A2034,'SCO 2020'!$A$2:$C$2975,3,0)</f>
        <v>#N/A</v>
      </c>
    </row>
    <row r="2035" spans="2:2" x14ac:dyDescent="0.25">
      <c r="B2035" s="1" t="e">
        <f>VLOOKUP(A2035,'SCO 2020'!$A$2:$C$2975,3,0)</f>
        <v>#N/A</v>
      </c>
    </row>
    <row r="2036" spans="2:2" x14ac:dyDescent="0.25">
      <c r="B2036" s="1" t="e">
        <f>VLOOKUP(A2036,'SCO 2020'!$A$2:$C$2975,3,0)</f>
        <v>#N/A</v>
      </c>
    </row>
    <row r="2037" spans="2:2" x14ac:dyDescent="0.25">
      <c r="B2037" s="1" t="e">
        <f>VLOOKUP(A2037,'SCO 2020'!$A$2:$C$2975,3,0)</f>
        <v>#N/A</v>
      </c>
    </row>
    <row r="2038" spans="2:2" x14ac:dyDescent="0.25">
      <c r="B2038" s="1" t="e">
        <f>VLOOKUP(A2038,'SCO 2020'!$A$2:$C$2975,3,0)</f>
        <v>#N/A</v>
      </c>
    </row>
    <row r="2039" spans="2:2" x14ac:dyDescent="0.25">
      <c r="B2039" s="1" t="e">
        <f>VLOOKUP(A2039,'SCO 2020'!$A$2:$C$2975,3,0)</f>
        <v>#N/A</v>
      </c>
    </row>
    <row r="2040" spans="2:2" x14ac:dyDescent="0.25">
      <c r="B2040" s="1" t="e">
        <f>VLOOKUP(A2040,'SCO 2020'!$A$2:$C$2975,3,0)</f>
        <v>#N/A</v>
      </c>
    </row>
    <row r="2041" spans="2:2" x14ac:dyDescent="0.25">
      <c r="B2041" s="1" t="e">
        <f>VLOOKUP(A2041,'SCO 2020'!$A$2:$C$2975,3,0)</f>
        <v>#N/A</v>
      </c>
    </row>
    <row r="2042" spans="2:2" x14ac:dyDescent="0.25">
      <c r="B2042" s="1" t="e">
        <f>VLOOKUP(A2042,'SCO 2020'!$A$2:$C$2975,3,0)</f>
        <v>#N/A</v>
      </c>
    </row>
    <row r="2043" spans="2:2" x14ac:dyDescent="0.25">
      <c r="B2043" s="1" t="e">
        <f>VLOOKUP(A2043,'SCO 2020'!$A$2:$C$2975,3,0)</f>
        <v>#N/A</v>
      </c>
    </row>
    <row r="2044" spans="2:2" x14ac:dyDescent="0.25">
      <c r="B2044" s="1" t="e">
        <f>VLOOKUP(A2044,'SCO 2020'!$A$2:$C$2975,3,0)</f>
        <v>#N/A</v>
      </c>
    </row>
    <row r="2045" spans="2:2" x14ac:dyDescent="0.25">
      <c r="B2045" s="1" t="e">
        <f>VLOOKUP(A2045,'SCO 2020'!$A$2:$C$2975,3,0)</f>
        <v>#N/A</v>
      </c>
    </row>
    <row r="2046" spans="2:2" x14ac:dyDescent="0.25">
      <c r="B2046" s="1" t="e">
        <f>VLOOKUP(A2046,'SCO 2020'!$A$2:$C$2975,3,0)</f>
        <v>#N/A</v>
      </c>
    </row>
    <row r="2047" spans="2:2" x14ac:dyDescent="0.25">
      <c r="B2047" s="1" t="e">
        <f>VLOOKUP(A2047,'SCO 2020'!$A$2:$C$2975,3,0)</f>
        <v>#N/A</v>
      </c>
    </row>
    <row r="2048" spans="2:2" x14ac:dyDescent="0.25">
      <c r="B2048" s="1" t="e">
        <f>VLOOKUP(A2048,'SCO 2020'!$A$2:$C$2975,3,0)</f>
        <v>#N/A</v>
      </c>
    </row>
    <row r="2049" spans="2:2" x14ac:dyDescent="0.25">
      <c r="B2049" s="1" t="e">
        <f>VLOOKUP(A2049,'SCO 2020'!$A$2:$C$2975,3,0)</f>
        <v>#N/A</v>
      </c>
    </row>
    <row r="2050" spans="2:2" x14ac:dyDescent="0.25">
      <c r="B2050" s="1" t="e">
        <f>VLOOKUP(A2050,'SCO 2020'!$A$2:$C$2975,3,0)</f>
        <v>#N/A</v>
      </c>
    </row>
    <row r="2051" spans="2:2" x14ac:dyDescent="0.25">
      <c r="B2051" s="1" t="e">
        <f>VLOOKUP(A2051,'SCO 2020'!$A$2:$C$2975,3,0)</f>
        <v>#N/A</v>
      </c>
    </row>
    <row r="2052" spans="2:2" x14ac:dyDescent="0.25">
      <c r="B2052" s="1" t="e">
        <f>VLOOKUP(A2052,'SCO 2020'!$A$2:$C$2975,3,0)</f>
        <v>#N/A</v>
      </c>
    </row>
    <row r="2053" spans="2:2" x14ac:dyDescent="0.25">
      <c r="B2053" s="1" t="e">
        <f>VLOOKUP(A2053,'SCO 2020'!$A$2:$C$2975,3,0)</f>
        <v>#N/A</v>
      </c>
    </row>
    <row r="2054" spans="2:2" x14ac:dyDescent="0.25">
      <c r="B2054" s="1" t="e">
        <f>VLOOKUP(A2054,'SCO 2020'!$A$2:$C$2975,3,0)</f>
        <v>#N/A</v>
      </c>
    </row>
    <row r="2055" spans="2:2" x14ac:dyDescent="0.25">
      <c r="B2055" s="1" t="e">
        <f>VLOOKUP(A2055,'SCO 2020'!$A$2:$C$2975,3,0)</f>
        <v>#N/A</v>
      </c>
    </row>
    <row r="2056" spans="2:2" x14ac:dyDescent="0.25">
      <c r="B2056" s="1" t="e">
        <f>VLOOKUP(A2056,'SCO 2020'!$A$2:$C$2975,3,0)</f>
        <v>#N/A</v>
      </c>
    </row>
    <row r="2057" spans="2:2" x14ac:dyDescent="0.25">
      <c r="B2057" s="1" t="e">
        <f>VLOOKUP(A2057,'SCO 2020'!$A$2:$C$2975,3,0)</f>
        <v>#N/A</v>
      </c>
    </row>
    <row r="2058" spans="2:2" x14ac:dyDescent="0.25">
      <c r="B2058" s="1" t="e">
        <f>VLOOKUP(A2058,'SCO 2020'!$A$2:$C$2975,3,0)</f>
        <v>#N/A</v>
      </c>
    </row>
    <row r="2059" spans="2:2" x14ac:dyDescent="0.25">
      <c r="B2059" s="1" t="e">
        <f>VLOOKUP(A2059,'SCO 2020'!$A$2:$C$2975,3,0)</f>
        <v>#N/A</v>
      </c>
    </row>
    <row r="2060" spans="2:2" x14ac:dyDescent="0.25">
      <c r="B2060" s="1" t="e">
        <f>VLOOKUP(A2060,'SCO 2020'!$A$2:$C$2975,3,0)</f>
        <v>#N/A</v>
      </c>
    </row>
    <row r="2061" spans="2:2" x14ac:dyDescent="0.25">
      <c r="B2061" s="1" t="e">
        <f>VLOOKUP(A2061,'SCO 2020'!$A$2:$C$2975,3,0)</f>
        <v>#N/A</v>
      </c>
    </row>
    <row r="2062" spans="2:2" x14ac:dyDescent="0.25">
      <c r="B2062" s="1" t="e">
        <f>VLOOKUP(A2062,'SCO 2020'!$A$2:$C$2975,3,0)</f>
        <v>#N/A</v>
      </c>
    </row>
    <row r="2063" spans="2:2" x14ac:dyDescent="0.25">
      <c r="B2063" s="1" t="e">
        <f>VLOOKUP(A2063,'SCO 2020'!$A$2:$C$2975,3,0)</f>
        <v>#N/A</v>
      </c>
    </row>
    <row r="2064" spans="2:2" x14ac:dyDescent="0.25">
      <c r="B2064" s="1" t="e">
        <f>VLOOKUP(A2064,'SCO 2020'!$A$2:$C$2975,3,0)</f>
        <v>#N/A</v>
      </c>
    </row>
    <row r="2065" spans="2:2" x14ac:dyDescent="0.25">
      <c r="B2065" s="1" t="e">
        <f>VLOOKUP(A2065,'SCO 2020'!$A$2:$C$2975,3,0)</f>
        <v>#N/A</v>
      </c>
    </row>
    <row r="2066" spans="2:2" x14ac:dyDescent="0.25">
      <c r="B2066" s="1" t="e">
        <f>VLOOKUP(A2066,'SCO 2020'!$A$2:$C$2975,3,0)</f>
        <v>#N/A</v>
      </c>
    </row>
    <row r="2067" spans="2:2" x14ac:dyDescent="0.25">
      <c r="B2067" s="1" t="e">
        <f>VLOOKUP(A2067,'SCO 2020'!$A$2:$C$2975,3,0)</f>
        <v>#N/A</v>
      </c>
    </row>
    <row r="2068" spans="2:2" x14ac:dyDescent="0.25">
      <c r="B2068" s="1" t="e">
        <f>VLOOKUP(A2068,'SCO 2020'!$A$2:$C$2975,3,0)</f>
        <v>#N/A</v>
      </c>
    </row>
    <row r="2069" spans="2:2" x14ac:dyDescent="0.25">
      <c r="B2069" s="1" t="e">
        <f>VLOOKUP(A2069,'SCO 2020'!$A$2:$C$2975,3,0)</f>
        <v>#N/A</v>
      </c>
    </row>
    <row r="2070" spans="2:2" x14ac:dyDescent="0.25">
      <c r="B2070" s="1" t="e">
        <f>VLOOKUP(A2070,'SCO 2020'!$A$2:$C$2975,3,0)</f>
        <v>#N/A</v>
      </c>
    </row>
    <row r="2071" spans="2:2" x14ac:dyDescent="0.25">
      <c r="B2071" s="1" t="e">
        <f>VLOOKUP(A2071,'SCO 2020'!$A$2:$C$2975,3,0)</f>
        <v>#N/A</v>
      </c>
    </row>
    <row r="2072" spans="2:2" x14ac:dyDescent="0.25">
      <c r="B2072" s="1" t="e">
        <f>VLOOKUP(A2072,'SCO 2020'!$A$2:$C$2975,3,0)</f>
        <v>#N/A</v>
      </c>
    </row>
    <row r="2073" spans="2:2" x14ac:dyDescent="0.25">
      <c r="B2073" s="1" t="e">
        <f>VLOOKUP(A2073,'SCO 2020'!$A$2:$C$2975,3,0)</f>
        <v>#N/A</v>
      </c>
    </row>
    <row r="2074" spans="2:2" x14ac:dyDescent="0.25">
      <c r="B2074" s="1" t="e">
        <f>VLOOKUP(A2074,'SCO 2020'!$A$2:$C$2975,3,0)</f>
        <v>#N/A</v>
      </c>
    </row>
    <row r="2075" spans="2:2" x14ac:dyDescent="0.25">
      <c r="B2075" s="1" t="e">
        <f>VLOOKUP(A2075,'SCO 2020'!$A$2:$C$2975,3,0)</f>
        <v>#N/A</v>
      </c>
    </row>
    <row r="2076" spans="2:2" x14ac:dyDescent="0.25">
      <c r="B2076" s="1" t="e">
        <f>VLOOKUP(A2076,'SCO 2020'!$A$2:$C$2975,3,0)</f>
        <v>#N/A</v>
      </c>
    </row>
    <row r="2077" spans="2:2" x14ac:dyDescent="0.25">
      <c r="B2077" s="1" t="e">
        <f>VLOOKUP(A2077,'SCO 2020'!$A$2:$C$2975,3,0)</f>
        <v>#N/A</v>
      </c>
    </row>
    <row r="2078" spans="2:2" x14ac:dyDescent="0.25">
      <c r="B2078" s="1" t="e">
        <f>VLOOKUP(A2078,'SCO 2020'!$A$2:$C$2975,3,0)</f>
        <v>#N/A</v>
      </c>
    </row>
    <row r="2079" spans="2:2" x14ac:dyDescent="0.25">
      <c r="B2079" s="1" t="e">
        <f>VLOOKUP(A2079,'SCO 2020'!$A$2:$C$2975,3,0)</f>
        <v>#N/A</v>
      </c>
    </row>
    <row r="2080" spans="2:2" x14ac:dyDescent="0.25">
      <c r="B2080" s="1" t="e">
        <f>VLOOKUP(A2080,'SCO 2020'!$A$2:$C$2975,3,0)</f>
        <v>#N/A</v>
      </c>
    </row>
    <row r="2081" spans="2:2" x14ac:dyDescent="0.25">
      <c r="B2081" s="1" t="e">
        <f>VLOOKUP(A2081,'SCO 2020'!$A$2:$C$2975,3,0)</f>
        <v>#N/A</v>
      </c>
    </row>
    <row r="2082" spans="2:2" x14ac:dyDescent="0.25">
      <c r="B2082" s="1" t="e">
        <f>VLOOKUP(A2082,'SCO 2020'!$A$2:$C$2975,3,0)</f>
        <v>#N/A</v>
      </c>
    </row>
    <row r="2083" spans="2:2" x14ac:dyDescent="0.25">
      <c r="B2083" s="1" t="e">
        <f>VLOOKUP(A2083,'SCO 2020'!$A$2:$C$2975,3,0)</f>
        <v>#N/A</v>
      </c>
    </row>
    <row r="2084" spans="2:2" x14ac:dyDescent="0.25">
      <c r="B2084" s="1" t="e">
        <f>VLOOKUP(A2084,'SCO 2020'!$A$2:$C$2975,3,0)</f>
        <v>#N/A</v>
      </c>
    </row>
    <row r="2085" spans="2:2" x14ac:dyDescent="0.25">
      <c r="B2085" s="1" t="e">
        <f>VLOOKUP(A2085,'SCO 2020'!$A$2:$C$2975,3,0)</f>
        <v>#N/A</v>
      </c>
    </row>
    <row r="2086" spans="2:2" x14ac:dyDescent="0.25">
      <c r="B2086" s="1" t="e">
        <f>VLOOKUP(A2086,'SCO 2020'!$A$2:$C$2975,3,0)</f>
        <v>#N/A</v>
      </c>
    </row>
    <row r="2087" spans="2:2" x14ac:dyDescent="0.25">
      <c r="B2087" s="1" t="e">
        <f>VLOOKUP(A2087,'SCO 2020'!$A$2:$C$2975,3,0)</f>
        <v>#N/A</v>
      </c>
    </row>
    <row r="2088" spans="2:2" x14ac:dyDescent="0.25">
      <c r="B2088" s="1" t="e">
        <f>VLOOKUP(A2088,'SCO 2020'!$A$2:$C$2975,3,0)</f>
        <v>#N/A</v>
      </c>
    </row>
    <row r="2089" spans="2:2" x14ac:dyDescent="0.25">
      <c r="B2089" s="1" t="e">
        <f>VLOOKUP(A2089,'SCO 2020'!$A$2:$C$2975,3,0)</f>
        <v>#N/A</v>
      </c>
    </row>
    <row r="2090" spans="2:2" x14ac:dyDescent="0.25">
      <c r="B2090" s="1" t="e">
        <f>VLOOKUP(A2090,'SCO 2020'!$A$2:$C$2975,3,0)</f>
        <v>#N/A</v>
      </c>
    </row>
    <row r="2091" spans="2:2" x14ac:dyDescent="0.25">
      <c r="B2091" s="1" t="e">
        <f>VLOOKUP(A2091,'SCO 2020'!$A$2:$C$2975,3,0)</f>
        <v>#N/A</v>
      </c>
    </row>
    <row r="2092" spans="2:2" x14ac:dyDescent="0.25">
      <c r="B2092" s="1" t="e">
        <f>VLOOKUP(A2092,'SCO 2020'!$A$2:$C$2975,3,0)</f>
        <v>#N/A</v>
      </c>
    </row>
    <row r="2093" spans="2:2" x14ac:dyDescent="0.25">
      <c r="B2093" s="1" t="e">
        <f>VLOOKUP(A2093,'SCO 2020'!$A$2:$C$2975,3,0)</f>
        <v>#N/A</v>
      </c>
    </row>
    <row r="2094" spans="2:2" x14ac:dyDescent="0.25">
      <c r="B2094" s="1" t="e">
        <f>VLOOKUP(A2094,'SCO 2020'!$A$2:$C$2975,3,0)</f>
        <v>#N/A</v>
      </c>
    </row>
    <row r="2095" spans="2:2" x14ac:dyDescent="0.25">
      <c r="B2095" s="1" t="e">
        <f>VLOOKUP(A2095,'SCO 2020'!$A$2:$C$2975,3,0)</f>
        <v>#N/A</v>
      </c>
    </row>
    <row r="2096" spans="2:2" x14ac:dyDescent="0.25">
      <c r="B2096" s="1" t="e">
        <f>VLOOKUP(A2096,'SCO 2020'!$A$2:$C$2975,3,0)</f>
        <v>#N/A</v>
      </c>
    </row>
    <row r="2097" spans="2:2" x14ac:dyDescent="0.25">
      <c r="B2097" s="1" t="e">
        <f>VLOOKUP(A2097,'SCO 2020'!$A$2:$C$2975,3,0)</f>
        <v>#N/A</v>
      </c>
    </row>
    <row r="2098" spans="2:2" x14ac:dyDescent="0.25">
      <c r="B2098" s="1" t="e">
        <f>VLOOKUP(A2098,'SCO 2020'!$A$2:$C$2975,3,0)</f>
        <v>#N/A</v>
      </c>
    </row>
    <row r="2099" spans="2:2" x14ac:dyDescent="0.25">
      <c r="B2099" s="1" t="e">
        <f>VLOOKUP(A2099,'SCO 2020'!$A$2:$C$2975,3,0)</f>
        <v>#N/A</v>
      </c>
    </row>
    <row r="2100" spans="2:2" x14ac:dyDescent="0.25">
      <c r="B2100" s="1" t="e">
        <f>VLOOKUP(A2100,'SCO 2020'!$A$2:$C$2975,3,0)</f>
        <v>#N/A</v>
      </c>
    </row>
    <row r="2101" spans="2:2" x14ac:dyDescent="0.25">
      <c r="B2101" s="1" t="e">
        <f>VLOOKUP(A2101,'SCO 2020'!$A$2:$C$2975,3,0)</f>
        <v>#N/A</v>
      </c>
    </row>
    <row r="2102" spans="2:2" x14ac:dyDescent="0.25">
      <c r="B2102" s="1" t="e">
        <f>VLOOKUP(A2102,'SCO 2020'!$A$2:$C$2975,3,0)</f>
        <v>#N/A</v>
      </c>
    </row>
    <row r="2103" spans="2:2" x14ac:dyDescent="0.25">
      <c r="B2103" s="1" t="e">
        <f>VLOOKUP(A2103,'SCO 2020'!$A$2:$C$2975,3,0)</f>
        <v>#N/A</v>
      </c>
    </row>
    <row r="2104" spans="2:2" x14ac:dyDescent="0.25">
      <c r="B2104" s="1" t="e">
        <f>VLOOKUP(A2104,'SCO 2020'!$A$2:$C$2975,3,0)</f>
        <v>#N/A</v>
      </c>
    </row>
    <row r="2105" spans="2:2" x14ac:dyDescent="0.25">
      <c r="B2105" s="1" t="e">
        <f>VLOOKUP(A2105,'SCO 2020'!$A$2:$C$2975,3,0)</f>
        <v>#N/A</v>
      </c>
    </row>
    <row r="2106" spans="2:2" x14ac:dyDescent="0.25">
      <c r="B2106" s="1" t="e">
        <f>VLOOKUP(A2106,'SCO 2020'!$A$2:$C$2975,3,0)</f>
        <v>#N/A</v>
      </c>
    </row>
    <row r="2107" spans="2:2" x14ac:dyDescent="0.25">
      <c r="B2107" s="1" t="e">
        <f>VLOOKUP(A2107,'SCO 2020'!$A$2:$C$2975,3,0)</f>
        <v>#N/A</v>
      </c>
    </row>
    <row r="2108" spans="2:2" x14ac:dyDescent="0.25">
      <c r="B2108" s="1" t="e">
        <f>VLOOKUP(A2108,'SCO 2020'!$A$2:$C$2975,3,0)</f>
        <v>#N/A</v>
      </c>
    </row>
    <row r="2109" spans="2:2" x14ac:dyDescent="0.25">
      <c r="B2109" s="1" t="e">
        <f>VLOOKUP(A2109,'SCO 2020'!$A$2:$C$2975,3,0)</f>
        <v>#N/A</v>
      </c>
    </row>
    <row r="2110" spans="2:2" x14ac:dyDescent="0.25">
      <c r="B2110" s="1" t="e">
        <f>VLOOKUP(A2110,'SCO 2020'!$A$2:$C$2975,3,0)</f>
        <v>#N/A</v>
      </c>
    </row>
    <row r="2111" spans="2:2" x14ac:dyDescent="0.25">
      <c r="B2111" s="1" t="e">
        <f>VLOOKUP(A2111,'SCO 2020'!$A$2:$C$2975,3,0)</f>
        <v>#N/A</v>
      </c>
    </row>
    <row r="2112" spans="2:2" x14ac:dyDescent="0.25">
      <c r="B2112" s="1" t="e">
        <f>VLOOKUP(A2112,'SCO 2020'!$A$2:$C$2975,3,0)</f>
        <v>#N/A</v>
      </c>
    </row>
    <row r="2113" spans="2:2" x14ac:dyDescent="0.25">
      <c r="B2113" s="1" t="e">
        <f>VLOOKUP(A2113,'SCO 2020'!$A$2:$C$2975,3,0)</f>
        <v>#N/A</v>
      </c>
    </row>
    <row r="2114" spans="2:2" x14ac:dyDescent="0.25">
      <c r="B2114" s="1" t="e">
        <f>VLOOKUP(A2114,'SCO 2020'!$A$2:$C$2975,3,0)</f>
        <v>#N/A</v>
      </c>
    </row>
    <row r="2115" spans="2:2" x14ac:dyDescent="0.25">
      <c r="B2115" s="1" t="e">
        <f>VLOOKUP(A2115,'SCO 2020'!$A$2:$C$2975,3,0)</f>
        <v>#N/A</v>
      </c>
    </row>
    <row r="2116" spans="2:2" x14ac:dyDescent="0.25">
      <c r="B2116" s="1" t="e">
        <f>VLOOKUP(A2116,'SCO 2020'!$A$2:$C$2975,3,0)</f>
        <v>#N/A</v>
      </c>
    </row>
    <row r="2117" spans="2:2" x14ac:dyDescent="0.25">
      <c r="B2117" s="1" t="e">
        <f>VLOOKUP(A2117,'SCO 2020'!$A$2:$C$2975,3,0)</f>
        <v>#N/A</v>
      </c>
    </row>
    <row r="2118" spans="2:2" x14ac:dyDescent="0.25">
      <c r="B2118" s="1" t="e">
        <f>VLOOKUP(A2118,'SCO 2020'!$A$2:$C$2975,3,0)</f>
        <v>#N/A</v>
      </c>
    </row>
    <row r="2119" spans="2:2" x14ac:dyDescent="0.25">
      <c r="B2119" s="1" t="e">
        <f>VLOOKUP(A2119,'SCO 2020'!$A$2:$C$2975,3,0)</f>
        <v>#N/A</v>
      </c>
    </row>
    <row r="2120" spans="2:2" x14ac:dyDescent="0.25">
      <c r="B2120" s="1" t="e">
        <f>VLOOKUP(A2120,'SCO 2020'!$A$2:$C$2975,3,0)</f>
        <v>#N/A</v>
      </c>
    </row>
    <row r="2121" spans="2:2" x14ac:dyDescent="0.25">
      <c r="B2121" s="1" t="e">
        <f>VLOOKUP(A2121,'SCO 2020'!$A$2:$C$2975,3,0)</f>
        <v>#N/A</v>
      </c>
    </row>
    <row r="2122" spans="2:2" x14ac:dyDescent="0.25">
      <c r="B2122" s="1" t="e">
        <f>VLOOKUP(A2122,'SCO 2020'!$A$2:$C$2975,3,0)</f>
        <v>#N/A</v>
      </c>
    </row>
    <row r="2123" spans="2:2" x14ac:dyDescent="0.25">
      <c r="B2123" s="1" t="e">
        <f>VLOOKUP(A2123,'SCO 2020'!$A$2:$C$2975,3,0)</f>
        <v>#N/A</v>
      </c>
    </row>
    <row r="2124" spans="2:2" x14ac:dyDescent="0.25">
      <c r="B2124" s="1" t="e">
        <f>VLOOKUP(A2124,'SCO 2020'!$A$2:$C$2975,3,0)</f>
        <v>#N/A</v>
      </c>
    </row>
    <row r="2125" spans="2:2" x14ac:dyDescent="0.25">
      <c r="B2125" s="1" t="e">
        <f>VLOOKUP(A2125,'SCO 2020'!$A$2:$C$2975,3,0)</f>
        <v>#N/A</v>
      </c>
    </row>
    <row r="2126" spans="2:2" x14ac:dyDescent="0.25">
      <c r="B2126" s="1" t="e">
        <f>VLOOKUP(A2126,'SCO 2020'!$A$2:$C$2975,3,0)</f>
        <v>#N/A</v>
      </c>
    </row>
    <row r="2127" spans="2:2" x14ac:dyDescent="0.25">
      <c r="B2127" s="1" t="e">
        <f>VLOOKUP(A2127,'SCO 2020'!$A$2:$C$2975,3,0)</f>
        <v>#N/A</v>
      </c>
    </row>
    <row r="2128" spans="2:2" x14ac:dyDescent="0.25">
      <c r="B2128" s="1" t="e">
        <f>VLOOKUP(A2128,'SCO 2020'!$A$2:$C$2975,3,0)</f>
        <v>#N/A</v>
      </c>
    </row>
    <row r="2129" spans="2:2" x14ac:dyDescent="0.25">
      <c r="B2129" s="1" t="e">
        <f>VLOOKUP(A2129,'SCO 2020'!$A$2:$C$2975,3,0)</f>
        <v>#N/A</v>
      </c>
    </row>
    <row r="2130" spans="2:2" x14ac:dyDescent="0.25">
      <c r="B2130" s="1" t="e">
        <f>VLOOKUP(A2130,'SCO 2020'!$A$2:$C$2975,3,0)</f>
        <v>#N/A</v>
      </c>
    </row>
    <row r="2131" spans="2:2" x14ac:dyDescent="0.25">
      <c r="B2131" s="1" t="e">
        <f>VLOOKUP(A2131,'SCO 2020'!$A$2:$C$2975,3,0)</f>
        <v>#N/A</v>
      </c>
    </row>
    <row r="2132" spans="2:2" x14ac:dyDescent="0.25">
      <c r="B2132" s="1" t="e">
        <f>VLOOKUP(A2132,'SCO 2020'!$A$2:$C$2975,3,0)</f>
        <v>#N/A</v>
      </c>
    </row>
    <row r="2133" spans="2:2" x14ac:dyDescent="0.25">
      <c r="B2133" s="1" t="e">
        <f>VLOOKUP(A2133,'SCO 2020'!$A$2:$C$2975,3,0)</f>
        <v>#N/A</v>
      </c>
    </row>
    <row r="2134" spans="2:2" x14ac:dyDescent="0.25">
      <c r="B2134" s="1" t="e">
        <f>VLOOKUP(A2134,'SCO 2020'!$A$2:$C$2975,3,0)</f>
        <v>#N/A</v>
      </c>
    </row>
    <row r="2135" spans="2:2" x14ac:dyDescent="0.25">
      <c r="B2135" s="1" t="e">
        <f>VLOOKUP(A2135,'SCO 2020'!$A$2:$C$2975,3,0)</f>
        <v>#N/A</v>
      </c>
    </row>
    <row r="2136" spans="2:2" x14ac:dyDescent="0.25">
      <c r="B2136" s="1" t="e">
        <f>VLOOKUP(A2136,'SCO 2020'!$A$2:$C$2975,3,0)</f>
        <v>#N/A</v>
      </c>
    </row>
    <row r="2137" spans="2:2" x14ac:dyDescent="0.25">
      <c r="B2137" s="1" t="e">
        <f>VLOOKUP(A2137,'SCO 2020'!$A$2:$C$2975,3,0)</f>
        <v>#N/A</v>
      </c>
    </row>
    <row r="2138" spans="2:2" x14ac:dyDescent="0.25">
      <c r="B2138" s="1" t="e">
        <f>VLOOKUP(A2138,'SCO 2020'!$A$2:$C$2975,3,0)</f>
        <v>#N/A</v>
      </c>
    </row>
    <row r="2139" spans="2:2" x14ac:dyDescent="0.25">
      <c r="B2139" s="1" t="e">
        <f>VLOOKUP(A2139,'SCO 2020'!$A$2:$C$2975,3,0)</f>
        <v>#N/A</v>
      </c>
    </row>
    <row r="2140" spans="2:2" x14ac:dyDescent="0.25">
      <c r="B2140" s="1" t="e">
        <f>VLOOKUP(A2140,'SCO 2020'!$A$2:$C$2975,3,0)</f>
        <v>#N/A</v>
      </c>
    </row>
    <row r="2141" spans="2:2" x14ac:dyDescent="0.25">
      <c r="B2141" s="1" t="e">
        <f>VLOOKUP(A2141,'SCO 2020'!$A$2:$C$2975,3,0)</f>
        <v>#N/A</v>
      </c>
    </row>
    <row r="2142" spans="2:2" x14ac:dyDescent="0.25">
      <c r="B2142" s="1" t="e">
        <f>VLOOKUP(A2142,'SCO 2020'!$A$2:$C$2975,3,0)</f>
        <v>#N/A</v>
      </c>
    </row>
    <row r="2143" spans="2:2" x14ac:dyDescent="0.25">
      <c r="B2143" s="1" t="e">
        <f>VLOOKUP(A2143,'SCO 2020'!$A$2:$C$2975,3,0)</f>
        <v>#N/A</v>
      </c>
    </row>
    <row r="2144" spans="2:2" x14ac:dyDescent="0.25">
      <c r="B2144" s="1" t="e">
        <f>VLOOKUP(A2144,'SCO 2020'!$A$2:$C$2975,3,0)</f>
        <v>#N/A</v>
      </c>
    </row>
    <row r="2145" spans="2:2" x14ac:dyDescent="0.25">
      <c r="B2145" s="1" t="e">
        <f>VLOOKUP(A2145,'SCO 2020'!$A$2:$C$2975,3,0)</f>
        <v>#N/A</v>
      </c>
    </row>
    <row r="2146" spans="2:2" x14ac:dyDescent="0.25">
      <c r="B2146" s="1" t="e">
        <f>VLOOKUP(A2146,'SCO 2020'!$A$2:$C$2975,3,0)</f>
        <v>#N/A</v>
      </c>
    </row>
    <row r="2147" spans="2:2" x14ac:dyDescent="0.25">
      <c r="B2147" s="1" t="e">
        <f>VLOOKUP(A2147,'SCO 2020'!$A$2:$C$2975,3,0)</f>
        <v>#N/A</v>
      </c>
    </row>
    <row r="2148" spans="2:2" x14ac:dyDescent="0.25">
      <c r="B2148" s="1" t="e">
        <f>VLOOKUP(A2148,'SCO 2020'!$A$2:$C$2975,3,0)</f>
        <v>#N/A</v>
      </c>
    </row>
    <row r="2149" spans="2:2" x14ac:dyDescent="0.25">
      <c r="B2149" s="1" t="e">
        <f>VLOOKUP(A2149,'SCO 2020'!$A$2:$C$2975,3,0)</f>
        <v>#N/A</v>
      </c>
    </row>
    <row r="2150" spans="2:2" x14ac:dyDescent="0.25">
      <c r="B2150" s="1" t="e">
        <f>VLOOKUP(A2150,'SCO 2020'!$A$2:$C$2975,3,0)</f>
        <v>#N/A</v>
      </c>
    </row>
    <row r="2151" spans="2:2" x14ac:dyDescent="0.25">
      <c r="B2151" s="1" t="e">
        <f>VLOOKUP(A2151,'SCO 2020'!$A$2:$C$2975,3,0)</f>
        <v>#N/A</v>
      </c>
    </row>
    <row r="2152" spans="2:2" x14ac:dyDescent="0.25">
      <c r="B2152" s="1" t="e">
        <f>VLOOKUP(A2152,'SCO 2020'!$A$2:$C$2975,3,0)</f>
        <v>#N/A</v>
      </c>
    </row>
    <row r="2153" spans="2:2" x14ac:dyDescent="0.25">
      <c r="B2153" s="1" t="e">
        <f>VLOOKUP(A2153,'SCO 2020'!$A$2:$C$2975,3,0)</f>
        <v>#N/A</v>
      </c>
    </row>
    <row r="2154" spans="2:2" x14ac:dyDescent="0.25">
      <c r="B2154" s="1" t="e">
        <f>VLOOKUP(A2154,'SCO 2020'!$A$2:$C$2975,3,0)</f>
        <v>#N/A</v>
      </c>
    </row>
    <row r="2155" spans="2:2" x14ac:dyDescent="0.25">
      <c r="B2155" s="1" t="e">
        <f>VLOOKUP(A2155,'SCO 2020'!$A$2:$C$2975,3,0)</f>
        <v>#N/A</v>
      </c>
    </row>
    <row r="2156" spans="2:2" x14ac:dyDescent="0.25">
      <c r="B2156" s="1" t="e">
        <f>VLOOKUP(A2156,'SCO 2020'!$A$2:$C$2975,3,0)</f>
        <v>#N/A</v>
      </c>
    </row>
    <row r="2157" spans="2:2" x14ac:dyDescent="0.25">
      <c r="B2157" s="1" t="e">
        <f>VLOOKUP(A2157,'SCO 2020'!$A$2:$C$2975,3,0)</f>
        <v>#N/A</v>
      </c>
    </row>
    <row r="2158" spans="2:2" x14ac:dyDescent="0.25">
      <c r="B2158" s="1" t="e">
        <f>VLOOKUP(A2158,'SCO 2020'!$A$2:$C$2975,3,0)</f>
        <v>#N/A</v>
      </c>
    </row>
    <row r="2159" spans="2:2" x14ac:dyDescent="0.25">
      <c r="B2159" s="1" t="e">
        <f>VLOOKUP(A2159,'SCO 2020'!$A$2:$C$2975,3,0)</f>
        <v>#N/A</v>
      </c>
    </row>
    <row r="2160" spans="2:2" x14ac:dyDescent="0.25">
      <c r="B2160" s="1" t="e">
        <f>VLOOKUP(A2160,'SCO 2020'!$A$2:$C$2975,3,0)</f>
        <v>#N/A</v>
      </c>
    </row>
    <row r="2161" spans="2:2" x14ac:dyDescent="0.25">
      <c r="B2161" s="1" t="e">
        <f>VLOOKUP(A2161,'SCO 2020'!$A$2:$C$2975,3,0)</f>
        <v>#N/A</v>
      </c>
    </row>
    <row r="2162" spans="2:2" x14ac:dyDescent="0.25">
      <c r="B2162" s="1" t="e">
        <f>VLOOKUP(A2162,'SCO 2020'!$A$2:$C$2975,3,0)</f>
        <v>#N/A</v>
      </c>
    </row>
    <row r="2163" spans="2:2" x14ac:dyDescent="0.25">
      <c r="B2163" s="1" t="e">
        <f>VLOOKUP(A2163,'SCO 2020'!$A$2:$C$2975,3,0)</f>
        <v>#N/A</v>
      </c>
    </row>
    <row r="2164" spans="2:2" x14ac:dyDescent="0.25">
      <c r="B2164" s="1" t="e">
        <f>VLOOKUP(A2164,'SCO 2020'!$A$2:$C$2975,3,0)</f>
        <v>#N/A</v>
      </c>
    </row>
    <row r="2165" spans="2:2" x14ac:dyDescent="0.25">
      <c r="B2165" s="1" t="e">
        <f>VLOOKUP(A2165,'SCO 2020'!$A$2:$C$2975,3,0)</f>
        <v>#N/A</v>
      </c>
    </row>
    <row r="2166" spans="2:2" x14ac:dyDescent="0.25">
      <c r="B2166" s="1" t="e">
        <f>VLOOKUP(A2166,'SCO 2020'!$A$2:$C$2975,3,0)</f>
        <v>#N/A</v>
      </c>
    </row>
    <row r="2167" spans="2:2" x14ac:dyDescent="0.25">
      <c r="B2167" s="1" t="e">
        <f>VLOOKUP(A2167,'SCO 2020'!$A$2:$C$2975,3,0)</f>
        <v>#N/A</v>
      </c>
    </row>
    <row r="2168" spans="2:2" x14ac:dyDescent="0.25">
      <c r="B2168" s="1" t="e">
        <f>VLOOKUP(A2168,'SCO 2020'!$A$2:$C$2975,3,0)</f>
        <v>#N/A</v>
      </c>
    </row>
    <row r="2169" spans="2:2" x14ac:dyDescent="0.25">
      <c r="B2169" s="1" t="e">
        <f>VLOOKUP(A2169,'SCO 2020'!$A$2:$C$2975,3,0)</f>
        <v>#N/A</v>
      </c>
    </row>
    <row r="2170" spans="2:2" x14ac:dyDescent="0.25">
      <c r="B2170" s="1" t="e">
        <f>VLOOKUP(A2170,'SCO 2020'!$A$2:$C$2975,3,0)</f>
        <v>#N/A</v>
      </c>
    </row>
    <row r="2171" spans="2:2" x14ac:dyDescent="0.25">
      <c r="B2171" s="1" t="e">
        <f>VLOOKUP(A2171,'SCO 2020'!$A$2:$C$2975,3,0)</f>
        <v>#N/A</v>
      </c>
    </row>
    <row r="2172" spans="2:2" x14ac:dyDescent="0.25">
      <c r="B2172" s="1" t="e">
        <f>VLOOKUP(A2172,'SCO 2020'!$A$2:$C$2975,3,0)</f>
        <v>#N/A</v>
      </c>
    </row>
    <row r="2173" spans="2:2" x14ac:dyDescent="0.25">
      <c r="B2173" s="1" t="e">
        <f>VLOOKUP(A2173,'SCO 2020'!$A$2:$C$2975,3,0)</f>
        <v>#N/A</v>
      </c>
    </row>
    <row r="2174" spans="2:2" x14ac:dyDescent="0.25">
      <c r="B2174" s="1" t="e">
        <f>VLOOKUP(A2174,'SCO 2020'!$A$2:$C$2975,3,0)</f>
        <v>#N/A</v>
      </c>
    </row>
    <row r="2175" spans="2:2" x14ac:dyDescent="0.25">
      <c r="B2175" s="1" t="e">
        <f>VLOOKUP(A2175,'SCO 2020'!$A$2:$C$2975,3,0)</f>
        <v>#N/A</v>
      </c>
    </row>
    <row r="2176" spans="2:2" x14ac:dyDescent="0.25">
      <c r="B2176" s="1" t="e">
        <f>VLOOKUP(A2176,'SCO 2020'!$A$2:$C$2975,3,0)</f>
        <v>#N/A</v>
      </c>
    </row>
    <row r="2177" spans="2:2" x14ac:dyDescent="0.25">
      <c r="B2177" s="1" t="e">
        <f>VLOOKUP(A2177,'SCO 2020'!$A$2:$C$2975,3,0)</f>
        <v>#N/A</v>
      </c>
    </row>
    <row r="2178" spans="2:2" x14ac:dyDescent="0.25">
      <c r="B2178" s="1" t="e">
        <f>VLOOKUP(A2178,'SCO 2020'!$A$2:$C$2975,3,0)</f>
        <v>#N/A</v>
      </c>
    </row>
    <row r="2179" spans="2:2" x14ac:dyDescent="0.25">
      <c r="B2179" s="1" t="e">
        <f>VLOOKUP(A2179,'SCO 2020'!$A$2:$C$2975,3,0)</f>
        <v>#N/A</v>
      </c>
    </row>
    <row r="2180" spans="2:2" x14ac:dyDescent="0.25">
      <c r="B2180" s="1" t="e">
        <f>VLOOKUP(A2180,'SCO 2020'!$A$2:$C$2975,3,0)</f>
        <v>#N/A</v>
      </c>
    </row>
    <row r="2181" spans="2:2" x14ac:dyDescent="0.25">
      <c r="B2181" s="1" t="e">
        <f>VLOOKUP(A2181,'SCO 2020'!$A$2:$C$2975,3,0)</f>
        <v>#N/A</v>
      </c>
    </row>
    <row r="2182" spans="2:2" x14ac:dyDescent="0.25">
      <c r="B2182" s="1" t="e">
        <f>VLOOKUP(A2182,'SCO 2020'!$A$2:$C$2975,3,0)</f>
        <v>#N/A</v>
      </c>
    </row>
    <row r="2183" spans="2:2" x14ac:dyDescent="0.25">
      <c r="B2183" s="1" t="e">
        <f>VLOOKUP(A2183,'SCO 2020'!$A$2:$C$2975,3,0)</f>
        <v>#N/A</v>
      </c>
    </row>
    <row r="2184" spans="2:2" x14ac:dyDescent="0.25">
      <c r="B2184" s="1" t="e">
        <f>VLOOKUP(A2184,'SCO 2020'!$A$2:$C$2975,3,0)</f>
        <v>#N/A</v>
      </c>
    </row>
    <row r="2185" spans="2:2" x14ac:dyDescent="0.25">
      <c r="B2185" s="1" t="e">
        <f>VLOOKUP(A2185,'SCO 2020'!$A$2:$C$2975,3,0)</f>
        <v>#N/A</v>
      </c>
    </row>
    <row r="2186" spans="2:2" x14ac:dyDescent="0.25">
      <c r="B2186" s="1" t="e">
        <f>VLOOKUP(A2186,'SCO 2020'!$A$2:$C$2975,3,0)</f>
        <v>#N/A</v>
      </c>
    </row>
    <row r="2187" spans="2:2" x14ac:dyDescent="0.25">
      <c r="B2187" s="1" t="e">
        <f>VLOOKUP(A2187,'SCO 2020'!$A$2:$C$2975,3,0)</f>
        <v>#N/A</v>
      </c>
    </row>
    <row r="2188" spans="2:2" x14ac:dyDescent="0.25">
      <c r="B2188" s="1" t="e">
        <f>VLOOKUP(A2188,'SCO 2020'!$A$2:$C$2975,3,0)</f>
        <v>#N/A</v>
      </c>
    </row>
    <row r="2189" spans="2:2" x14ac:dyDescent="0.25">
      <c r="B2189" s="1" t="e">
        <f>VLOOKUP(A2189,'SCO 2020'!$A$2:$C$2975,3,0)</f>
        <v>#N/A</v>
      </c>
    </row>
    <row r="2190" spans="2:2" x14ac:dyDescent="0.25">
      <c r="B2190" s="1" t="e">
        <f>VLOOKUP(A2190,'SCO 2020'!$A$2:$C$2975,3,0)</f>
        <v>#N/A</v>
      </c>
    </row>
    <row r="2191" spans="2:2" x14ac:dyDescent="0.25">
      <c r="B2191" s="1" t="e">
        <f>VLOOKUP(A2191,'SCO 2020'!$A$2:$C$2975,3,0)</f>
        <v>#N/A</v>
      </c>
    </row>
    <row r="2192" spans="2:2" x14ac:dyDescent="0.25">
      <c r="B2192" s="1" t="e">
        <f>VLOOKUP(A2192,'SCO 2020'!$A$2:$C$2975,3,0)</f>
        <v>#N/A</v>
      </c>
    </row>
    <row r="2193" spans="2:2" x14ac:dyDescent="0.25">
      <c r="B2193" s="1" t="e">
        <f>VLOOKUP(A2193,'SCO 2020'!$A$2:$C$2975,3,0)</f>
        <v>#N/A</v>
      </c>
    </row>
    <row r="2194" spans="2:2" x14ac:dyDescent="0.25">
      <c r="B2194" s="1" t="e">
        <f>VLOOKUP(A2194,'SCO 2020'!$A$2:$C$2975,3,0)</f>
        <v>#N/A</v>
      </c>
    </row>
    <row r="2195" spans="2:2" x14ac:dyDescent="0.25">
      <c r="B2195" s="1" t="e">
        <f>VLOOKUP(A2195,'SCO 2020'!$A$2:$C$2975,3,0)</f>
        <v>#N/A</v>
      </c>
    </row>
    <row r="2196" spans="2:2" x14ac:dyDescent="0.25">
      <c r="B2196" s="1" t="e">
        <f>VLOOKUP(A2196,'SCO 2020'!$A$2:$C$2975,3,0)</f>
        <v>#N/A</v>
      </c>
    </row>
    <row r="2197" spans="2:2" x14ac:dyDescent="0.25">
      <c r="B2197" s="1" t="e">
        <f>VLOOKUP(A2197,'SCO 2020'!$A$2:$C$2975,3,0)</f>
        <v>#N/A</v>
      </c>
    </row>
    <row r="2198" spans="2:2" x14ac:dyDescent="0.25">
      <c r="B2198" s="1" t="e">
        <f>VLOOKUP(A2198,'SCO 2020'!$A$2:$C$2975,3,0)</f>
        <v>#N/A</v>
      </c>
    </row>
    <row r="2199" spans="2:2" x14ac:dyDescent="0.25">
      <c r="B2199" s="1" t="e">
        <f>VLOOKUP(A2199,'SCO 2020'!$A$2:$C$2975,3,0)</f>
        <v>#N/A</v>
      </c>
    </row>
    <row r="2200" spans="2:2" x14ac:dyDescent="0.25">
      <c r="B2200" s="1" t="e">
        <f>VLOOKUP(A2200,'SCO 2020'!$A$2:$C$2975,3,0)</f>
        <v>#N/A</v>
      </c>
    </row>
    <row r="2201" spans="2:2" x14ac:dyDescent="0.25">
      <c r="B2201" s="1" t="e">
        <f>VLOOKUP(A2201,'SCO 2020'!$A$2:$C$2975,3,0)</f>
        <v>#N/A</v>
      </c>
    </row>
    <row r="2202" spans="2:2" x14ac:dyDescent="0.25">
      <c r="B2202" s="1" t="e">
        <f>VLOOKUP(A2202,'SCO 2020'!$A$2:$C$2975,3,0)</f>
        <v>#N/A</v>
      </c>
    </row>
    <row r="2203" spans="2:2" x14ac:dyDescent="0.25">
      <c r="B2203" s="1" t="e">
        <f>VLOOKUP(A2203,'SCO 2020'!$A$2:$C$2975,3,0)</f>
        <v>#N/A</v>
      </c>
    </row>
    <row r="2204" spans="2:2" x14ac:dyDescent="0.25">
      <c r="B2204" s="1" t="e">
        <f>VLOOKUP(A2204,'SCO 2020'!$A$2:$C$2975,3,0)</f>
        <v>#N/A</v>
      </c>
    </row>
    <row r="2205" spans="2:2" x14ac:dyDescent="0.25">
      <c r="B2205" s="1" t="e">
        <f>VLOOKUP(A2205,'SCO 2020'!$A$2:$C$2975,3,0)</f>
        <v>#N/A</v>
      </c>
    </row>
    <row r="2206" spans="2:2" x14ac:dyDescent="0.25">
      <c r="B2206" s="1" t="e">
        <f>VLOOKUP(A2206,'SCO 2020'!$A$2:$C$2975,3,0)</f>
        <v>#N/A</v>
      </c>
    </row>
    <row r="2207" spans="2:2" x14ac:dyDescent="0.25">
      <c r="B2207" s="1" t="e">
        <f>VLOOKUP(A2207,'SCO 2020'!$A$2:$C$2975,3,0)</f>
        <v>#N/A</v>
      </c>
    </row>
    <row r="2208" spans="2:2" x14ac:dyDescent="0.25">
      <c r="B2208" s="1" t="e">
        <f>VLOOKUP(A2208,'SCO 2020'!$A$2:$C$2975,3,0)</f>
        <v>#N/A</v>
      </c>
    </row>
    <row r="2209" spans="2:2" x14ac:dyDescent="0.25">
      <c r="B2209" s="1" t="e">
        <f>VLOOKUP(A2209,'SCO 2020'!$A$2:$C$2975,3,0)</f>
        <v>#N/A</v>
      </c>
    </row>
    <row r="2210" spans="2:2" x14ac:dyDescent="0.25">
      <c r="B2210" s="1" t="e">
        <f>VLOOKUP(A2210,'SCO 2020'!$A$2:$C$2975,3,0)</f>
        <v>#N/A</v>
      </c>
    </row>
    <row r="2211" spans="2:2" x14ac:dyDescent="0.25">
      <c r="B2211" s="1" t="e">
        <f>VLOOKUP(A2211,'SCO 2020'!$A$2:$C$2975,3,0)</f>
        <v>#N/A</v>
      </c>
    </row>
    <row r="2212" spans="2:2" x14ac:dyDescent="0.25">
      <c r="B2212" s="1" t="e">
        <f>VLOOKUP(A2212,'SCO 2020'!$A$2:$C$2975,3,0)</f>
        <v>#N/A</v>
      </c>
    </row>
    <row r="2213" spans="2:2" x14ac:dyDescent="0.25">
      <c r="B2213" s="1" t="e">
        <f>VLOOKUP(A2213,'SCO 2020'!$A$2:$C$2975,3,0)</f>
        <v>#N/A</v>
      </c>
    </row>
    <row r="2214" spans="2:2" x14ac:dyDescent="0.25">
      <c r="B2214" s="1" t="e">
        <f>VLOOKUP(A2214,'SCO 2020'!$A$2:$C$2975,3,0)</f>
        <v>#N/A</v>
      </c>
    </row>
    <row r="2215" spans="2:2" x14ac:dyDescent="0.25">
      <c r="B2215" s="1" t="e">
        <f>VLOOKUP(A2215,'SCO 2020'!$A$2:$C$2975,3,0)</f>
        <v>#N/A</v>
      </c>
    </row>
    <row r="2216" spans="2:2" x14ac:dyDescent="0.25">
      <c r="B2216" s="1" t="e">
        <f>VLOOKUP(A2216,'SCO 2020'!$A$2:$C$2975,3,0)</f>
        <v>#N/A</v>
      </c>
    </row>
    <row r="2217" spans="2:2" x14ac:dyDescent="0.25">
      <c r="B2217" s="1" t="e">
        <f>VLOOKUP(A2217,'SCO 2020'!$A$2:$C$2975,3,0)</f>
        <v>#N/A</v>
      </c>
    </row>
    <row r="2218" spans="2:2" x14ac:dyDescent="0.25">
      <c r="B2218" s="1" t="e">
        <f>VLOOKUP(A2218,'SCO 2020'!$A$2:$C$2975,3,0)</f>
        <v>#N/A</v>
      </c>
    </row>
    <row r="2219" spans="2:2" x14ac:dyDescent="0.25">
      <c r="B2219" s="1" t="e">
        <f>VLOOKUP(A2219,'SCO 2020'!$A$2:$C$2975,3,0)</f>
        <v>#N/A</v>
      </c>
    </row>
    <row r="2220" spans="2:2" x14ac:dyDescent="0.25">
      <c r="B2220" s="1" t="e">
        <f>VLOOKUP(A2220,'SCO 2020'!$A$2:$C$2975,3,0)</f>
        <v>#N/A</v>
      </c>
    </row>
    <row r="2221" spans="2:2" x14ac:dyDescent="0.25">
      <c r="B2221" s="1" t="e">
        <f>VLOOKUP(A2221,'SCO 2020'!$A$2:$C$2975,3,0)</f>
        <v>#N/A</v>
      </c>
    </row>
    <row r="2222" spans="2:2" x14ac:dyDescent="0.25">
      <c r="B2222" s="1" t="e">
        <f>VLOOKUP(A2222,'SCO 2020'!$A$2:$C$2975,3,0)</f>
        <v>#N/A</v>
      </c>
    </row>
    <row r="2223" spans="2:2" x14ac:dyDescent="0.25">
      <c r="B2223" s="1" t="e">
        <f>VLOOKUP(A2223,'SCO 2020'!$A$2:$C$2975,3,0)</f>
        <v>#N/A</v>
      </c>
    </row>
    <row r="2224" spans="2:2" x14ac:dyDescent="0.25">
      <c r="B2224" s="1" t="e">
        <f>VLOOKUP(A2224,'SCO 2020'!$A$2:$C$2975,3,0)</f>
        <v>#N/A</v>
      </c>
    </row>
    <row r="2225" spans="2:2" x14ac:dyDescent="0.25">
      <c r="B2225" s="1" t="e">
        <f>VLOOKUP(A2225,'SCO 2020'!$A$2:$C$2975,3,0)</f>
        <v>#N/A</v>
      </c>
    </row>
    <row r="2226" spans="2:2" x14ac:dyDescent="0.25">
      <c r="B2226" s="1" t="e">
        <f>VLOOKUP(A2226,'SCO 2020'!$A$2:$C$2975,3,0)</f>
        <v>#N/A</v>
      </c>
    </row>
    <row r="2227" spans="2:2" x14ac:dyDescent="0.25">
      <c r="B2227" s="1" t="e">
        <f>VLOOKUP(A2227,'SCO 2020'!$A$2:$C$2975,3,0)</f>
        <v>#N/A</v>
      </c>
    </row>
    <row r="2228" spans="2:2" x14ac:dyDescent="0.25">
      <c r="B2228" s="1" t="e">
        <f>VLOOKUP(A2228,'SCO 2020'!$A$2:$C$2975,3,0)</f>
        <v>#N/A</v>
      </c>
    </row>
    <row r="2229" spans="2:2" x14ac:dyDescent="0.25">
      <c r="B2229" s="1" t="e">
        <f>VLOOKUP(A2229,'SCO 2020'!$A$2:$C$2975,3,0)</f>
        <v>#N/A</v>
      </c>
    </row>
    <row r="2230" spans="2:2" x14ac:dyDescent="0.25">
      <c r="B2230" s="1" t="e">
        <f>VLOOKUP(A2230,'SCO 2020'!$A$2:$C$2975,3,0)</f>
        <v>#N/A</v>
      </c>
    </row>
    <row r="2231" spans="2:2" x14ac:dyDescent="0.25">
      <c r="B2231" s="1" t="e">
        <f>VLOOKUP(A2231,'SCO 2020'!$A$2:$C$2975,3,0)</f>
        <v>#N/A</v>
      </c>
    </row>
    <row r="2232" spans="2:2" x14ac:dyDescent="0.25">
      <c r="B2232" s="1" t="e">
        <f>VLOOKUP(A2232,'SCO 2020'!$A$2:$C$2975,3,0)</f>
        <v>#N/A</v>
      </c>
    </row>
    <row r="2233" spans="2:2" x14ac:dyDescent="0.25">
      <c r="B2233" s="1" t="e">
        <f>VLOOKUP(A2233,'SCO 2020'!$A$2:$C$2975,3,0)</f>
        <v>#N/A</v>
      </c>
    </row>
    <row r="2234" spans="2:2" x14ac:dyDescent="0.25">
      <c r="B2234" s="1" t="e">
        <f>VLOOKUP(A2234,'SCO 2020'!$A$2:$C$2975,3,0)</f>
        <v>#N/A</v>
      </c>
    </row>
    <row r="2235" spans="2:2" x14ac:dyDescent="0.25">
      <c r="B2235" s="1" t="e">
        <f>VLOOKUP(A2235,'SCO 2020'!$A$2:$C$2975,3,0)</f>
        <v>#N/A</v>
      </c>
    </row>
    <row r="2236" spans="2:2" x14ac:dyDescent="0.25">
      <c r="B2236" s="1" t="e">
        <f>VLOOKUP(A2236,'SCO 2020'!$A$2:$C$2975,3,0)</f>
        <v>#N/A</v>
      </c>
    </row>
    <row r="2237" spans="2:2" x14ac:dyDescent="0.25">
      <c r="B2237" s="1" t="e">
        <f>VLOOKUP(A2237,'SCO 2020'!$A$2:$C$2975,3,0)</f>
        <v>#N/A</v>
      </c>
    </row>
    <row r="2238" spans="2:2" x14ac:dyDescent="0.25">
      <c r="B2238" s="1" t="e">
        <f>VLOOKUP(A2238,'SCO 2020'!$A$2:$C$2975,3,0)</f>
        <v>#N/A</v>
      </c>
    </row>
    <row r="2239" spans="2:2" x14ac:dyDescent="0.25">
      <c r="B2239" s="1" t="e">
        <f>VLOOKUP(A2239,'SCO 2020'!$A$2:$C$2975,3,0)</f>
        <v>#N/A</v>
      </c>
    </row>
    <row r="2240" spans="2:2" x14ac:dyDescent="0.25">
      <c r="B2240" s="1" t="e">
        <f>VLOOKUP(A2240,'SCO 2020'!$A$2:$C$2975,3,0)</f>
        <v>#N/A</v>
      </c>
    </row>
    <row r="2241" spans="2:2" x14ac:dyDescent="0.25">
      <c r="B2241" s="1" t="e">
        <f>VLOOKUP(A2241,'SCO 2020'!$A$2:$C$2975,3,0)</f>
        <v>#N/A</v>
      </c>
    </row>
    <row r="2242" spans="2:2" x14ac:dyDescent="0.25">
      <c r="B2242" s="1" t="e">
        <f>VLOOKUP(A2242,'SCO 2020'!$A$2:$C$2975,3,0)</f>
        <v>#N/A</v>
      </c>
    </row>
    <row r="2243" spans="2:2" x14ac:dyDescent="0.25">
      <c r="B2243" s="1" t="e">
        <f>VLOOKUP(A2243,'SCO 2020'!$A$2:$C$2975,3,0)</f>
        <v>#N/A</v>
      </c>
    </row>
    <row r="2244" spans="2:2" x14ac:dyDescent="0.25">
      <c r="B2244" s="1" t="e">
        <f>VLOOKUP(A2244,'SCO 2020'!$A$2:$C$2975,3,0)</f>
        <v>#N/A</v>
      </c>
    </row>
    <row r="2245" spans="2:2" x14ac:dyDescent="0.25">
      <c r="B2245" s="1" t="e">
        <f>VLOOKUP(A2245,'SCO 2020'!$A$2:$C$2975,3,0)</f>
        <v>#N/A</v>
      </c>
    </row>
    <row r="2246" spans="2:2" x14ac:dyDescent="0.25">
      <c r="B2246" s="1" t="e">
        <f>VLOOKUP(A2246,'SCO 2020'!$A$2:$C$2975,3,0)</f>
        <v>#N/A</v>
      </c>
    </row>
    <row r="2247" spans="2:2" x14ac:dyDescent="0.25">
      <c r="B2247" s="1" t="e">
        <f>VLOOKUP(A2247,'SCO 2020'!$A$2:$C$2975,3,0)</f>
        <v>#N/A</v>
      </c>
    </row>
    <row r="2248" spans="2:2" x14ac:dyDescent="0.25">
      <c r="B2248" s="1" t="e">
        <f>VLOOKUP(A2248,'SCO 2020'!$A$2:$C$2975,3,0)</f>
        <v>#N/A</v>
      </c>
    </row>
    <row r="2249" spans="2:2" x14ac:dyDescent="0.25">
      <c r="B2249" s="1" t="e">
        <f>VLOOKUP(A2249,'SCO 2020'!$A$2:$C$2975,3,0)</f>
        <v>#N/A</v>
      </c>
    </row>
    <row r="2250" spans="2:2" x14ac:dyDescent="0.25">
      <c r="B2250" s="1" t="e">
        <f>VLOOKUP(A2250,'SCO 2020'!$A$2:$C$2975,3,0)</f>
        <v>#N/A</v>
      </c>
    </row>
    <row r="2251" spans="2:2" x14ac:dyDescent="0.25">
      <c r="B2251" s="1" t="e">
        <f>VLOOKUP(A2251,'SCO 2020'!$A$2:$C$2975,3,0)</f>
        <v>#N/A</v>
      </c>
    </row>
    <row r="2252" spans="2:2" x14ac:dyDescent="0.25">
      <c r="B2252" s="1" t="e">
        <f>VLOOKUP(A2252,'SCO 2020'!$A$2:$C$2975,3,0)</f>
        <v>#N/A</v>
      </c>
    </row>
    <row r="2253" spans="2:2" x14ac:dyDescent="0.25">
      <c r="B2253" s="1" t="e">
        <f>VLOOKUP(A2253,'SCO 2020'!$A$2:$C$2975,3,0)</f>
        <v>#N/A</v>
      </c>
    </row>
    <row r="2254" spans="2:2" x14ac:dyDescent="0.25">
      <c r="B2254" s="1" t="e">
        <f>VLOOKUP(A2254,'SCO 2020'!$A$2:$C$2975,3,0)</f>
        <v>#N/A</v>
      </c>
    </row>
    <row r="2255" spans="2:2" x14ac:dyDescent="0.25">
      <c r="B2255" s="1" t="e">
        <f>VLOOKUP(A2255,'SCO 2020'!$A$2:$C$2975,3,0)</f>
        <v>#N/A</v>
      </c>
    </row>
    <row r="2256" spans="2:2" x14ac:dyDescent="0.25">
      <c r="B2256" s="1" t="e">
        <f>VLOOKUP(A2256,'SCO 2020'!$A$2:$C$2975,3,0)</f>
        <v>#N/A</v>
      </c>
    </row>
    <row r="2257" spans="2:2" x14ac:dyDescent="0.25">
      <c r="B2257" s="1" t="e">
        <f>VLOOKUP(A2257,'SCO 2020'!$A$2:$C$2975,3,0)</f>
        <v>#N/A</v>
      </c>
    </row>
    <row r="2258" spans="2:2" x14ac:dyDescent="0.25">
      <c r="B2258" s="1" t="e">
        <f>VLOOKUP(A2258,'SCO 2020'!$A$2:$C$2975,3,0)</f>
        <v>#N/A</v>
      </c>
    </row>
    <row r="2259" spans="2:2" x14ac:dyDescent="0.25">
      <c r="B2259" s="1" t="e">
        <f>VLOOKUP(A2259,'SCO 2020'!$A$2:$C$2975,3,0)</f>
        <v>#N/A</v>
      </c>
    </row>
    <row r="2260" spans="2:2" x14ac:dyDescent="0.25">
      <c r="B2260" s="1" t="e">
        <f>VLOOKUP(A2260,'SCO 2020'!$A$2:$C$2975,3,0)</f>
        <v>#N/A</v>
      </c>
    </row>
    <row r="2261" spans="2:2" x14ac:dyDescent="0.25">
      <c r="B2261" s="1" t="e">
        <f>VLOOKUP(A2261,'SCO 2020'!$A$2:$C$2975,3,0)</f>
        <v>#N/A</v>
      </c>
    </row>
    <row r="2262" spans="2:2" x14ac:dyDescent="0.25">
      <c r="B2262" s="1" t="e">
        <f>VLOOKUP(A2262,'SCO 2020'!$A$2:$C$2975,3,0)</f>
        <v>#N/A</v>
      </c>
    </row>
    <row r="2263" spans="2:2" x14ac:dyDescent="0.25">
      <c r="B2263" s="1" t="e">
        <f>VLOOKUP(A2263,'SCO 2020'!$A$2:$C$2975,3,0)</f>
        <v>#N/A</v>
      </c>
    </row>
    <row r="2264" spans="2:2" x14ac:dyDescent="0.25">
      <c r="B2264" s="1" t="e">
        <f>VLOOKUP(A2264,'SCO 2020'!$A$2:$C$2975,3,0)</f>
        <v>#N/A</v>
      </c>
    </row>
    <row r="2265" spans="2:2" x14ac:dyDescent="0.25">
      <c r="B2265" s="1" t="e">
        <f>VLOOKUP(A2265,'SCO 2020'!$A$2:$C$2975,3,0)</f>
        <v>#N/A</v>
      </c>
    </row>
    <row r="2266" spans="2:2" x14ac:dyDescent="0.25">
      <c r="B2266" s="1" t="e">
        <f>VLOOKUP(A2266,'SCO 2020'!$A$2:$C$2975,3,0)</f>
        <v>#N/A</v>
      </c>
    </row>
    <row r="2267" spans="2:2" x14ac:dyDescent="0.25">
      <c r="B2267" s="1" t="e">
        <f>VLOOKUP(A2267,'SCO 2020'!$A$2:$C$2975,3,0)</f>
        <v>#N/A</v>
      </c>
    </row>
    <row r="2268" spans="2:2" x14ac:dyDescent="0.25">
      <c r="B2268" s="1" t="e">
        <f>VLOOKUP(A2268,'SCO 2020'!$A$2:$C$2975,3,0)</f>
        <v>#N/A</v>
      </c>
    </row>
    <row r="2269" spans="2:2" x14ac:dyDescent="0.25">
      <c r="B2269" s="1" t="e">
        <f>VLOOKUP(A2269,'SCO 2020'!$A$2:$C$2975,3,0)</f>
        <v>#N/A</v>
      </c>
    </row>
    <row r="2270" spans="2:2" x14ac:dyDescent="0.25">
      <c r="B2270" s="1" t="e">
        <f>VLOOKUP(A2270,'SCO 2020'!$A$2:$C$2975,3,0)</f>
        <v>#N/A</v>
      </c>
    </row>
    <row r="2271" spans="2:2" x14ac:dyDescent="0.25">
      <c r="B2271" s="1" t="e">
        <f>VLOOKUP(A2271,'SCO 2020'!$A$2:$C$2975,3,0)</f>
        <v>#N/A</v>
      </c>
    </row>
    <row r="2272" spans="2:2" x14ac:dyDescent="0.25">
      <c r="B2272" s="1" t="e">
        <f>VLOOKUP(A2272,'SCO 2020'!$A$2:$C$2975,3,0)</f>
        <v>#N/A</v>
      </c>
    </row>
    <row r="2273" spans="2:2" x14ac:dyDescent="0.25">
      <c r="B2273" s="1" t="e">
        <f>VLOOKUP(A2273,'SCO 2020'!$A$2:$C$2975,3,0)</f>
        <v>#N/A</v>
      </c>
    </row>
    <row r="2274" spans="2:2" x14ac:dyDescent="0.25">
      <c r="B2274" s="1" t="e">
        <f>VLOOKUP(A2274,'SCO 2020'!$A$2:$C$2975,3,0)</f>
        <v>#N/A</v>
      </c>
    </row>
    <row r="2275" spans="2:2" x14ac:dyDescent="0.25">
      <c r="B2275" s="1" t="e">
        <f>VLOOKUP(A2275,'SCO 2020'!$A$2:$C$2975,3,0)</f>
        <v>#N/A</v>
      </c>
    </row>
    <row r="2276" spans="2:2" x14ac:dyDescent="0.25">
      <c r="B2276" s="1" t="e">
        <f>VLOOKUP(A2276,'SCO 2020'!$A$2:$C$2975,3,0)</f>
        <v>#N/A</v>
      </c>
    </row>
    <row r="2277" spans="2:2" x14ac:dyDescent="0.25">
      <c r="B2277" s="1" t="e">
        <f>VLOOKUP(A2277,'SCO 2020'!$A$2:$C$2975,3,0)</f>
        <v>#N/A</v>
      </c>
    </row>
    <row r="2278" spans="2:2" x14ac:dyDescent="0.25">
      <c r="B2278" s="1" t="e">
        <f>VLOOKUP(A2278,'SCO 2020'!$A$2:$C$2975,3,0)</f>
        <v>#N/A</v>
      </c>
    </row>
    <row r="2279" spans="2:2" x14ac:dyDescent="0.25">
      <c r="B2279" s="1" t="e">
        <f>VLOOKUP(A2279,'SCO 2020'!$A$2:$C$2975,3,0)</f>
        <v>#N/A</v>
      </c>
    </row>
    <row r="2280" spans="2:2" x14ac:dyDescent="0.25">
      <c r="B2280" s="1" t="e">
        <f>VLOOKUP(A2280,'SCO 2020'!$A$2:$C$2975,3,0)</f>
        <v>#N/A</v>
      </c>
    </row>
    <row r="2281" spans="2:2" x14ac:dyDescent="0.25">
      <c r="B2281" s="1" t="e">
        <f>VLOOKUP(A2281,'SCO 2020'!$A$2:$C$2975,3,0)</f>
        <v>#N/A</v>
      </c>
    </row>
    <row r="2282" spans="2:2" x14ac:dyDescent="0.25">
      <c r="B2282" s="1" t="e">
        <f>VLOOKUP(A2282,'SCO 2020'!$A$2:$C$2975,3,0)</f>
        <v>#N/A</v>
      </c>
    </row>
    <row r="2283" spans="2:2" x14ac:dyDescent="0.25">
      <c r="B2283" s="1" t="e">
        <f>VLOOKUP(A2283,'SCO 2020'!$A$2:$C$2975,3,0)</f>
        <v>#N/A</v>
      </c>
    </row>
    <row r="2284" spans="2:2" x14ac:dyDescent="0.25">
      <c r="B2284" s="1" t="e">
        <f>VLOOKUP(A2284,'SCO 2020'!$A$2:$C$2975,3,0)</f>
        <v>#N/A</v>
      </c>
    </row>
    <row r="2285" spans="2:2" x14ac:dyDescent="0.25">
      <c r="B2285" s="1" t="e">
        <f>VLOOKUP(A2285,'SCO 2020'!$A$2:$C$2975,3,0)</f>
        <v>#N/A</v>
      </c>
    </row>
    <row r="2286" spans="2:2" x14ac:dyDescent="0.25">
      <c r="B2286" s="1" t="e">
        <f>VLOOKUP(A2286,'SCO 2020'!$A$2:$C$2975,3,0)</f>
        <v>#N/A</v>
      </c>
    </row>
    <row r="2287" spans="2:2" x14ac:dyDescent="0.25">
      <c r="B2287" s="1" t="e">
        <f>VLOOKUP(A2287,'SCO 2020'!$A$2:$C$2975,3,0)</f>
        <v>#N/A</v>
      </c>
    </row>
    <row r="2288" spans="2:2" x14ac:dyDescent="0.25">
      <c r="B2288" s="1" t="e">
        <f>VLOOKUP(A2288,'SCO 2020'!$A$2:$C$2975,3,0)</f>
        <v>#N/A</v>
      </c>
    </row>
    <row r="2289" spans="2:2" x14ac:dyDescent="0.25">
      <c r="B2289" s="1" t="e">
        <f>VLOOKUP(A2289,'SCO 2020'!$A$2:$C$2975,3,0)</f>
        <v>#N/A</v>
      </c>
    </row>
    <row r="2290" spans="2:2" x14ac:dyDescent="0.25">
      <c r="B2290" s="1" t="e">
        <f>VLOOKUP(A2290,'SCO 2020'!$A$2:$C$2975,3,0)</f>
        <v>#N/A</v>
      </c>
    </row>
    <row r="2291" spans="2:2" x14ac:dyDescent="0.25">
      <c r="B2291" s="1" t="e">
        <f>VLOOKUP(A2291,'SCO 2020'!$A$2:$C$2975,3,0)</f>
        <v>#N/A</v>
      </c>
    </row>
    <row r="2292" spans="2:2" x14ac:dyDescent="0.25">
      <c r="B2292" s="1" t="e">
        <f>VLOOKUP(A2292,'SCO 2020'!$A$2:$C$2975,3,0)</f>
        <v>#N/A</v>
      </c>
    </row>
    <row r="2293" spans="2:2" x14ac:dyDescent="0.25">
      <c r="B2293" s="1" t="e">
        <f>VLOOKUP(A2293,'SCO 2020'!$A$2:$C$2975,3,0)</f>
        <v>#N/A</v>
      </c>
    </row>
    <row r="2294" spans="2:2" x14ac:dyDescent="0.25">
      <c r="B2294" s="1" t="e">
        <f>VLOOKUP(A2294,'SCO 2020'!$A$2:$C$2975,3,0)</f>
        <v>#N/A</v>
      </c>
    </row>
    <row r="2295" spans="2:2" x14ac:dyDescent="0.25">
      <c r="B2295" s="1" t="e">
        <f>VLOOKUP(A2295,'SCO 2020'!$A$2:$C$2975,3,0)</f>
        <v>#N/A</v>
      </c>
    </row>
    <row r="2296" spans="2:2" x14ac:dyDescent="0.25">
      <c r="B2296" s="1" t="e">
        <f>VLOOKUP(A2296,'SCO 2020'!$A$2:$C$2975,3,0)</f>
        <v>#N/A</v>
      </c>
    </row>
    <row r="2297" spans="2:2" x14ac:dyDescent="0.25">
      <c r="B2297" s="1" t="e">
        <f>VLOOKUP(A2297,'SCO 2020'!$A$2:$C$2975,3,0)</f>
        <v>#N/A</v>
      </c>
    </row>
    <row r="2298" spans="2:2" x14ac:dyDescent="0.25">
      <c r="B2298" s="1" t="e">
        <f>VLOOKUP(A2298,'SCO 2020'!$A$2:$C$2975,3,0)</f>
        <v>#N/A</v>
      </c>
    </row>
    <row r="2299" spans="2:2" x14ac:dyDescent="0.25">
      <c r="B2299" s="1" t="e">
        <f>VLOOKUP(A2299,'SCO 2020'!$A$2:$C$2975,3,0)</f>
        <v>#N/A</v>
      </c>
    </row>
    <row r="2300" spans="2:2" x14ac:dyDescent="0.25">
      <c r="B2300" s="1" t="e">
        <f>VLOOKUP(A2300,'SCO 2020'!$A$2:$C$2975,3,0)</f>
        <v>#N/A</v>
      </c>
    </row>
    <row r="2301" spans="2:2" x14ac:dyDescent="0.25">
      <c r="B2301" s="1" t="e">
        <f>VLOOKUP(A2301,'SCO 2020'!$A$2:$C$2975,3,0)</f>
        <v>#N/A</v>
      </c>
    </row>
    <row r="2302" spans="2:2" x14ac:dyDescent="0.25">
      <c r="B2302" s="1" t="e">
        <f>VLOOKUP(A2302,'SCO 2020'!$A$2:$C$2975,3,0)</f>
        <v>#N/A</v>
      </c>
    </row>
    <row r="2303" spans="2:2" x14ac:dyDescent="0.25">
      <c r="B2303" s="1" t="e">
        <f>VLOOKUP(A2303,'SCO 2020'!$A$2:$C$2975,3,0)</f>
        <v>#N/A</v>
      </c>
    </row>
    <row r="2304" spans="2:2" x14ac:dyDescent="0.25">
      <c r="B2304" s="1" t="e">
        <f>VLOOKUP(A2304,'SCO 2020'!$A$2:$C$2975,3,0)</f>
        <v>#N/A</v>
      </c>
    </row>
    <row r="2305" spans="2:2" x14ac:dyDescent="0.25">
      <c r="B2305" s="1" t="e">
        <f>VLOOKUP(A2305,'SCO 2020'!$A$2:$C$2975,3,0)</f>
        <v>#N/A</v>
      </c>
    </row>
    <row r="2306" spans="2:2" x14ac:dyDescent="0.25">
      <c r="B2306" s="1" t="e">
        <f>VLOOKUP(A2306,'SCO 2020'!$A$2:$C$2975,3,0)</f>
        <v>#N/A</v>
      </c>
    </row>
    <row r="2307" spans="2:2" x14ac:dyDescent="0.25">
      <c r="B2307" s="1" t="e">
        <f>VLOOKUP(A2307,'SCO 2020'!$A$2:$C$2975,3,0)</f>
        <v>#N/A</v>
      </c>
    </row>
    <row r="2308" spans="2:2" x14ac:dyDescent="0.25">
      <c r="B2308" s="1" t="e">
        <f>VLOOKUP(A2308,'SCO 2020'!$A$2:$C$2975,3,0)</f>
        <v>#N/A</v>
      </c>
    </row>
    <row r="2309" spans="2:2" x14ac:dyDescent="0.25">
      <c r="B2309" s="1" t="e">
        <f>VLOOKUP(A2309,'SCO 2020'!$A$2:$C$2975,3,0)</f>
        <v>#N/A</v>
      </c>
    </row>
    <row r="2310" spans="2:2" x14ac:dyDescent="0.25">
      <c r="B2310" s="1" t="e">
        <f>VLOOKUP(A2310,'SCO 2020'!$A$2:$C$2975,3,0)</f>
        <v>#N/A</v>
      </c>
    </row>
    <row r="2311" spans="2:2" x14ac:dyDescent="0.25">
      <c r="B2311" s="1" t="e">
        <f>VLOOKUP(A2311,'SCO 2020'!$A$2:$C$2975,3,0)</f>
        <v>#N/A</v>
      </c>
    </row>
    <row r="2312" spans="2:2" x14ac:dyDescent="0.25">
      <c r="B2312" s="1" t="e">
        <f>VLOOKUP(A2312,'SCO 2020'!$A$2:$C$2975,3,0)</f>
        <v>#N/A</v>
      </c>
    </row>
    <row r="2313" spans="2:2" x14ac:dyDescent="0.25">
      <c r="B2313" s="1" t="e">
        <f>VLOOKUP(A2313,'SCO 2020'!$A$2:$C$2975,3,0)</f>
        <v>#N/A</v>
      </c>
    </row>
    <row r="2314" spans="2:2" x14ac:dyDescent="0.25">
      <c r="B2314" s="1" t="e">
        <f>VLOOKUP(A2314,'SCO 2020'!$A$2:$C$2975,3,0)</f>
        <v>#N/A</v>
      </c>
    </row>
    <row r="2315" spans="2:2" x14ac:dyDescent="0.25">
      <c r="B2315" s="1" t="e">
        <f>VLOOKUP(A2315,'SCO 2020'!$A$2:$C$2975,3,0)</f>
        <v>#N/A</v>
      </c>
    </row>
    <row r="2316" spans="2:2" x14ac:dyDescent="0.25">
      <c r="B2316" s="1" t="e">
        <f>VLOOKUP(A2316,'SCO 2020'!$A$2:$C$2975,3,0)</f>
        <v>#N/A</v>
      </c>
    </row>
    <row r="2317" spans="2:2" x14ac:dyDescent="0.25">
      <c r="B2317" s="1" t="e">
        <f>VLOOKUP(A2317,'SCO 2020'!$A$2:$C$2975,3,0)</f>
        <v>#N/A</v>
      </c>
    </row>
    <row r="2318" spans="2:2" x14ac:dyDescent="0.25">
      <c r="B2318" s="1" t="e">
        <f>VLOOKUP(A2318,'SCO 2020'!$A$2:$C$2975,3,0)</f>
        <v>#N/A</v>
      </c>
    </row>
    <row r="2319" spans="2:2" x14ac:dyDescent="0.25">
      <c r="B2319" s="1" t="e">
        <f>VLOOKUP(A2319,'SCO 2020'!$A$2:$C$2975,3,0)</f>
        <v>#N/A</v>
      </c>
    </row>
    <row r="2320" spans="2:2" x14ac:dyDescent="0.25">
      <c r="B2320" s="1" t="e">
        <f>VLOOKUP(A2320,'SCO 2020'!$A$2:$C$2975,3,0)</f>
        <v>#N/A</v>
      </c>
    </row>
    <row r="2321" spans="2:2" x14ac:dyDescent="0.25">
      <c r="B2321" s="1" t="e">
        <f>VLOOKUP(A2321,'SCO 2020'!$A$2:$C$2975,3,0)</f>
        <v>#N/A</v>
      </c>
    </row>
    <row r="2322" spans="2:2" x14ac:dyDescent="0.25">
      <c r="B2322" s="1" t="e">
        <f>VLOOKUP(A2322,'SCO 2020'!$A$2:$C$2975,3,0)</f>
        <v>#N/A</v>
      </c>
    </row>
    <row r="2323" spans="2:2" x14ac:dyDescent="0.25">
      <c r="B2323" s="1" t="e">
        <f>VLOOKUP(A2323,'SCO 2020'!$A$2:$C$2975,3,0)</f>
        <v>#N/A</v>
      </c>
    </row>
    <row r="2324" spans="2:2" x14ac:dyDescent="0.25">
      <c r="B2324" s="1" t="e">
        <f>VLOOKUP(A2324,'SCO 2020'!$A$2:$C$2975,3,0)</f>
        <v>#N/A</v>
      </c>
    </row>
    <row r="2325" spans="2:2" x14ac:dyDescent="0.25">
      <c r="B2325" s="1" t="e">
        <f>VLOOKUP(A2325,'SCO 2020'!$A$2:$C$2975,3,0)</f>
        <v>#N/A</v>
      </c>
    </row>
    <row r="2326" spans="2:2" x14ac:dyDescent="0.25">
      <c r="B2326" s="1" t="e">
        <f>VLOOKUP(A2326,'SCO 2020'!$A$2:$C$2975,3,0)</f>
        <v>#N/A</v>
      </c>
    </row>
    <row r="2327" spans="2:2" x14ac:dyDescent="0.25">
      <c r="B2327" s="1" t="e">
        <f>VLOOKUP(A2327,'SCO 2020'!$A$2:$C$2975,3,0)</f>
        <v>#N/A</v>
      </c>
    </row>
    <row r="2328" spans="2:2" x14ac:dyDescent="0.25">
      <c r="B2328" s="1" t="e">
        <f>VLOOKUP(A2328,'SCO 2020'!$A$2:$C$2975,3,0)</f>
        <v>#N/A</v>
      </c>
    </row>
    <row r="2329" spans="2:2" x14ac:dyDescent="0.25">
      <c r="B2329" s="1" t="e">
        <f>VLOOKUP(A2329,'SCO 2020'!$A$2:$C$2975,3,0)</f>
        <v>#N/A</v>
      </c>
    </row>
    <row r="2330" spans="2:2" x14ac:dyDescent="0.25">
      <c r="B2330" s="1" t="e">
        <f>VLOOKUP(A2330,'SCO 2020'!$A$2:$C$2975,3,0)</f>
        <v>#N/A</v>
      </c>
    </row>
    <row r="2331" spans="2:2" x14ac:dyDescent="0.25">
      <c r="B2331" s="1" t="e">
        <f>VLOOKUP(A2331,'SCO 2020'!$A$2:$C$2975,3,0)</f>
        <v>#N/A</v>
      </c>
    </row>
    <row r="2332" spans="2:2" x14ac:dyDescent="0.25">
      <c r="B2332" s="1" t="e">
        <f>VLOOKUP(A2332,'SCO 2020'!$A$2:$C$2975,3,0)</f>
        <v>#N/A</v>
      </c>
    </row>
    <row r="2333" spans="2:2" x14ac:dyDescent="0.25">
      <c r="B2333" s="1" t="e">
        <f>VLOOKUP(A2333,'SCO 2020'!$A$2:$C$2975,3,0)</f>
        <v>#N/A</v>
      </c>
    </row>
    <row r="2334" spans="2:2" x14ac:dyDescent="0.25">
      <c r="B2334" s="1" t="e">
        <f>VLOOKUP(A2334,'SCO 2020'!$A$2:$C$2975,3,0)</f>
        <v>#N/A</v>
      </c>
    </row>
    <row r="2335" spans="2:2" x14ac:dyDescent="0.25">
      <c r="B2335" s="1" t="e">
        <f>VLOOKUP(A2335,'SCO 2020'!$A$2:$C$2975,3,0)</f>
        <v>#N/A</v>
      </c>
    </row>
    <row r="2336" spans="2:2" x14ac:dyDescent="0.25">
      <c r="B2336" s="1" t="e">
        <f>VLOOKUP(A2336,'SCO 2020'!$A$2:$C$2975,3,0)</f>
        <v>#N/A</v>
      </c>
    </row>
    <row r="2337" spans="2:2" x14ac:dyDescent="0.25">
      <c r="B2337" s="1" t="e">
        <f>VLOOKUP(A2337,'SCO 2020'!$A$2:$C$2975,3,0)</f>
        <v>#N/A</v>
      </c>
    </row>
    <row r="2338" spans="2:2" x14ac:dyDescent="0.25">
      <c r="B2338" s="1" t="e">
        <f>VLOOKUP(A2338,'SCO 2020'!$A$2:$C$2975,3,0)</f>
        <v>#N/A</v>
      </c>
    </row>
    <row r="2339" spans="2:2" x14ac:dyDescent="0.25">
      <c r="B2339" s="1" t="e">
        <f>VLOOKUP(A2339,'SCO 2020'!$A$2:$C$2975,3,0)</f>
        <v>#N/A</v>
      </c>
    </row>
    <row r="2340" spans="2:2" x14ac:dyDescent="0.25">
      <c r="B2340" s="1" t="e">
        <f>VLOOKUP(A2340,'SCO 2020'!$A$2:$C$2975,3,0)</f>
        <v>#N/A</v>
      </c>
    </row>
    <row r="2341" spans="2:2" x14ac:dyDescent="0.25">
      <c r="B2341" s="1" t="e">
        <f>VLOOKUP(A2341,'SCO 2020'!$A$2:$C$2975,3,0)</f>
        <v>#N/A</v>
      </c>
    </row>
    <row r="2342" spans="2:2" x14ac:dyDescent="0.25">
      <c r="B2342" s="1" t="e">
        <f>VLOOKUP(A2342,'SCO 2020'!$A$2:$C$2975,3,0)</f>
        <v>#N/A</v>
      </c>
    </row>
    <row r="2343" spans="2:2" x14ac:dyDescent="0.25">
      <c r="B2343" s="1" t="e">
        <f>VLOOKUP(A2343,'SCO 2020'!$A$2:$C$2975,3,0)</f>
        <v>#N/A</v>
      </c>
    </row>
    <row r="2344" spans="2:2" x14ac:dyDescent="0.25">
      <c r="B2344" s="1" t="e">
        <f>VLOOKUP(A2344,'SCO 2020'!$A$2:$C$2975,3,0)</f>
        <v>#N/A</v>
      </c>
    </row>
    <row r="2345" spans="2:2" x14ac:dyDescent="0.25">
      <c r="B2345" s="1" t="e">
        <f>VLOOKUP(A2345,'SCO 2020'!$A$2:$C$2975,3,0)</f>
        <v>#N/A</v>
      </c>
    </row>
    <row r="2346" spans="2:2" x14ac:dyDescent="0.25">
      <c r="B2346" s="1" t="e">
        <f>VLOOKUP(A2346,'SCO 2020'!$A$2:$C$2975,3,0)</f>
        <v>#N/A</v>
      </c>
    </row>
    <row r="2347" spans="2:2" x14ac:dyDescent="0.25">
      <c r="B2347" s="1" t="e">
        <f>VLOOKUP(A2347,'SCO 2020'!$A$2:$C$2975,3,0)</f>
        <v>#N/A</v>
      </c>
    </row>
    <row r="2348" spans="2:2" x14ac:dyDescent="0.25">
      <c r="B2348" s="1" t="e">
        <f>VLOOKUP(A2348,'SCO 2020'!$A$2:$C$2975,3,0)</f>
        <v>#N/A</v>
      </c>
    </row>
    <row r="2349" spans="2:2" x14ac:dyDescent="0.25">
      <c r="B2349" s="1" t="e">
        <f>VLOOKUP(A2349,'SCO 2020'!$A$2:$C$2975,3,0)</f>
        <v>#N/A</v>
      </c>
    </row>
    <row r="2350" spans="2:2" x14ac:dyDescent="0.25">
      <c r="B2350" s="1" t="e">
        <f>VLOOKUP(A2350,'SCO 2020'!$A$2:$C$2975,3,0)</f>
        <v>#N/A</v>
      </c>
    </row>
    <row r="2351" spans="2:2" x14ac:dyDescent="0.25">
      <c r="B2351" s="1" t="e">
        <f>VLOOKUP(A2351,'SCO 2020'!$A$2:$C$2975,3,0)</f>
        <v>#N/A</v>
      </c>
    </row>
    <row r="2352" spans="2:2" x14ac:dyDescent="0.25">
      <c r="B2352" s="1" t="e">
        <f>VLOOKUP(A2352,'SCO 2020'!$A$2:$C$2975,3,0)</f>
        <v>#N/A</v>
      </c>
    </row>
    <row r="2353" spans="2:2" x14ac:dyDescent="0.25">
      <c r="B2353" s="1" t="e">
        <f>VLOOKUP(A2353,'SCO 2020'!$A$2:$C$2975,3,0)</f>
        <v>#N/A</v>
      </c>
    </row>
    <row r="2354" spans="2:2" x14ac:dyDescent="0.25">
      <c r="B2354" s="1" t="e">
        <f>VLOOKUP(A2354,'SCO 2020'!$A$2:$C$2975,3,0)</f>
        <v>#N/A</v>
      </c>
    </row>
    <row r="2355" spans="2:2" x14ac:dyDescent="0.25">
      <c r="B2355" s="1" t="e">
        <f>VLOOKUP(A2355,'SCO 2020'!$A$2:$C$2975,3,0)</f>
        <v>#N/A</v>
      </c>
    </row>
    <row r="2356" spans="2:2" x14ac:dyDescent="0.25">
      <c r="B2356" s="1" t="e">
        <f>VLOOKUP(A2356,'SCO 2020'!$A$2:$C$2975,3,0)</f>
        <v>#N/A</v>
      </c>
    </row>
    <row r="2357" spans="2:2" x14ac:dyDescent="0.25">
      <c r="B2357" s="1" t="e">
        <f>VLOOKUP(A2357,'SCO 2020'!$A$2:$C$2975,3,0)</f>
        <v>#N/A</v>
      </c>
    </row>
    <row r="2358" spans="2:2" x14ac:dyDescent="0.25">
      <c r="B2358" s="1" t="e">
        <f>VLOOKUP(A2358,'SCO 2020'!$A$2:$C$2975,3,0)</f>
        <v>#N/A</v>
      </c>
    </row>
    <row r="2359" spans="2:2" x14ac:dyDescent="0.25">
      <c r="B2359" s="1" t="e">
        <f>VLOOKUP(A2359,'SCO 2020'!$A$2:$C$2975,3,0)</f>
        <v>#N/A</v>
      </c>
    </row>
    <row r="2360" spans="2:2" x14ac:dyDescent="0.25">
      <c r="B2360" s="1" t="e">
        <f>VLOOKUP(A2360,'SCO 2020'!$A$2:$C$2975,3,0)</f>
        <v>#N/A</v>
      </c>
    </row>
    <row r="2361" spans="2:2" x14ac:dyDescent="0.25">
      <c r="B2361" s="1" t="e">
        <f>VLOOKUP(A2361,'SCO 2020'!$A$2:$C$2975,3,0)</f>
        <v>#N/A</v>
      </c>
    </row>
    <row r="2362" spans="2:2" x14ac:dyDescent="0.25">
      <c r="B2362" s="1" t="e">
        <f>VLOOKUP(A2362,'SCO 2020'!$A$2:$C$2975,3,0)</f>
        <v>#N/A</v>
      </c>
    </row>
    <row r="2363" spans="2:2" x14ac:dyDescent="0.25">
      <c r="B2363" s="1" t="e">
        <f>VLOOKUP(A2363,'SCO 2020'!$A$2:$C$2975,3,0)</f>
        <v>#N/A</v>
      </c>
    </row>
    <row r="2364" spans="2:2" x14ac:dyDescent="0.25">
      <c r="B2364" s="1" t="e">
        <f>VLOOKUP(A2364,'SCO 2020'!$A$2:$C$2975,3,0)</f>
        <v>#N/A</v>
      </c>
    </row>
    <row r="2365" spans="2:2" x14ac:dyDescent="0.25">
      <c r="B2365" s="1" t="e">
        <f>VLOOKUP(A2365,'SCO 2020'!$A$2:$C$2975,3,0)</f>
        <v>#N/A</v>
      </c>
    </row>
    <row r="2366" spans="2:2" x14ac:dyDescent="0.25">
      <c r="B2366" s="1" t="e">
        <f>VLOOKUP(A2366,'SCO 2020'!$A$2:$C$2975,3,0)</f>
        <v>#N/A</v>
      </c>
    </row>
    <row r="2367" spans="2:2" x14ac:dyDescent="0.25">
      <c r="B2367" s="1" t="e">
        <f>VLOOKUP(A2367,'SCO 2020'!$A$2:$C$2975,3,0)</f>
        <v>#N/A</v>
      </c>
    </row>
    <row r="2368" spans="2:2" x14ac:dyDescent="0.25">
      <c r="B2368" s="1" t="e">
        <f>VLOOKUP(A2368,'SCO 2020'!$A$2:$C$2975,3,0)</f>
        <v>#N/A</v>
      </c>
    </row>
    <row r="2369" spans="2:2" x14ac:dyDescent="0.25">
      <c r="B2369" s="1" t="e">
        <f>VLOOKUP(A2369,'SCO 2020'!$A$2:$C$2975,3,0)</f>
        <v>#N/A</v>
      </c>
    </row>
    <row r="2370" spans="2:2" x14ac:dyDescent="0.25">
      <c r="B2370" s="1" t="e">
        <f>VLOOKUP(A2370,'SCO 2020'!$A$2:$C$2975,3,0)</f>
        <v>#N/A</v>
      </c>
    </row>
    <row r="2371" spans="2:2" x14ac:dyDescent="0.25">
      <c r="B2371" s="1" t="e">
        <f>VLOOKUP(A2371,'SCO 2020'!$A$2:$C$2975,3,0)</f>
        <v>#N/A</v>
      </c>
    </row>
    <row r="2372" spans="2:2" x14ac:dyDescent="0.25">
      <c r="B2372" s="1" t="e">
        <f>VLOOKUP(A2372,'SCO 2020'!$A$2:$C$2975,3,0)</f>
        <v>#N/A</v>
      </c>
    </row>
    <row r="2373" spans="2:2" x14ac:dyDescent="0.25">
      <c r="B2373" s="1" t="e">
        <f>VLOOKUP(A2373,'SCO 2020'!$A$2:$C$2975,3,0)</f>
        <v>#N/A</v>
      </c>
    </row>
    <row r="2374" spans="2:2" x14ac:dyDescent="0.25">
      <c r="B2374" s="1" t="e">
        <f>VLOOKUP(A2374,'SCO 2020'!$A$2:$C$2975,3,0)</f>
        <v>#N/A</v>
      </c>
    </row>
    <row r="2375" spans="2:2" x14ac:dyDescent="0.25">
      <c r="B2375" s="1" t="e">
        <f>VLOOKUP(A2375,'SCO 2020'!$A$2:$C$2975,3,0)</f>
        <v>#N/A</v>
      </c>
    </row>
    <row r="2376" spans="2:2" x14ac:dyDescent="0.25">
      <c r="B2376" s="1" t="e">
        <f>VLOOKUP(A2376,'SCO 2020'!$A$2:$C$2975,3,0)</f>
        <v>#N/A</v>
      </c>
    </row>
    <row r="2377" spans="2:2" x14ac:dyDescent="0.25">
      <c r="B2377" s="1" t="e">
        <f>VLOOKUP(A2377,'SCO 2020'!$A$2:$C$2975,3,0)</f>
        <v>#N/A</v>
      </c>
    </row>
    <row r="2378" spans="2:2" x14ac:dyDescent="0.25">
      <c r="B2378" s="1" t="e">
        <f>VLOOKUP(A2378,'SCO 2020'!$A$2:$C$2975,3,0)</f>
        <v>#N/A</v>
      </c>
    </row>
    <row r="2379" spans="2:2" x14ac:dyDescent="0.25">
      <c r="B2379" s="1" t="e">
        <f>VLOOKUP(A2379,'SCO 2020'!$A$2:$C$2975,3,0)</f>
        <v>#N/A</v>
      </c>
    </row>
    <row r="2380" spans="2:2" x14ac:dyDescent="0.25">
      <c r="B2380" s="1" t="e">
        <f>VLOOKUP(A2380,'SCO 2020'!$A$2:$C$2975,3,0)</f>
        <v>#N/A</v>
      </c>
    </row>
    <row r="2381" spans="2:2" x14ac:dyDescent="0.25">
      <c r="B2381" s="1" t="e">
        <f>VLOOKUP(A2381,'SCO 2020'!$A$2:$C$2975,3,0)</f>
        <v>#N/A</v>
      </c>
    </row>
    <row r="2382" spans="2:2" x14ac:dyDescent="0.25">
      <c r="B2382" s="1" t="e">
        <f>VLOOKUP(A2382,'SCO 2020'!$A$2:$C$2975,3,0)</f>
        <v>#N/A</v>
      </c>
    </row>
    <row r="2383" spans="2:2" x14ac:dyDescent="0.25">
      <c r="B2383" s="1" t="e">
        <f>VLOOKUP(A2383,'SCO 2020'!$A$2:$C$2975,3,0)</f>
        <v>#N/A</v>
      </c>
    </row>
    <row r="2384" spans="2:2" x14ac:dyDescent="0.25">
      <c r="B2384" s="1" t="e">
        <f>VLOOKUP(A2384,'SCO 2020'!$A$2:$C$2975,3,0)</f>
        <v>#N/A</v>
      </c>
    </row>
    <row r="2385" spans="2:2" x14ac:dyDescent="0.25">
      <c r="B2385" s="1" t="e">
        <f>VLOOKUP(A2385,'SCO 2020'!$A$2:$C$2975,3,0)</f>
        <v>#N/A</v>
      </c>
    </row>
    <row r="2386" spans="2:2" x14ac:dyDescent="0.25">
      <c r="B2386" s="1" t="e">
        <f>VLOOKUP(A2386,'SCO 2020'!$A$2:$C$2975,3,0)</f>
        <v>#N/A</v>
      </c>
    </row>
    <row r="2387" spans="2:2" x14ac:dyDescent="0.25">
      <c r="B2387" s="1" t="e">
        <f>VLOOKUP(A2387,'SCO 2020'!$A$2:$C$2975,3,0)</f>
        <v>#N/A</v>
      </c>
    </row>
    <row r="2388" spans="2:2" x14ac:dyDescent="0.25">
      <c r="B2388" s="1" t="e">
        <f>VLOOKUP(A2388,'SCO 2020'!$A$2:$C$2975,3,0)</f>
        <v>#N/A</v>
      </c>
    </row>
    <row r="2389" spans="2:2" x14ac:dyDescent="0.25">
      <c r="B2389" s="1" t="e">
        <f>VLOOKUP(A2389,'SCO 2020'!$A$2:$C$2975,3,0)</f>
        <v>#N/A</v>
      </c>
    </row>
    <row r="2390" spans="2:2" x14ac:dyDescent="0.25">
      <c r="B2390" s="1" t="e">
        <f>VLOOKUP(A2390,'SCO 2020'!$A$2:$C$2975,3,0)</f>
        <v>#N/A</v>
      </c>
    </row>
    <row r="2391" spans="2:2" x14ac:dyDescent="0.25">
      <c r="B2391" s="1" t="e">
        <f>VLOOKUP(A2391,'SCO 2020'!$A$2:$C$2975,3,0)</f>
        <v>#N/A</v>
      </c>
    </row>
    <row r="2392" spans="2:2" x14ac:dyDescent="0.25">
      <c r="B2392" s="1" t="e">
        <f>VLOOKUP(A2392,'SCO 2020'!$A$2:$C$2975,3,0)</f>
        <v>#N/A</v>
      </c>
    </row>
    <row r="2393" spans="2:2" x14ac:dyDescent="0.25">
      <c r="B2393" s="1" t="e">
        <f>VLOOKUP(A2393,'SCO 2020'!$A$2:$C$2975,3,0)</f>
        <v>#N/A</v>
      </c>
    </row>
    <row r="2394" spans="2:2" x14ac:dyDescent="0.25">
      <c r="B2394" s="1" t="e">
        <f>VLOOKUP(A2394,'SCO 2020'!$A$2:$C$2975,3,0)</f>
        <v>#N/A</v>
      </c>
    </row>
    <row r="2395" spans="2:2" x14ac:dyDescent="0.25">
      <c r="B2395" s="1" t="e">
        <f>VLOOKUP(A2395,'SCO 2020'!$A$2:$C$2975,3,0)</f>
        <v>#N/A</v>
      </c>
    </row>
    <row r="2396" spans="2:2" x14ac:dyDescent="0.25">
      <c r="B2396" s="1" t="e">
        <f>VLOOKUP(A2396,'SCO 2020'!$A$2:$C$2975,3,0)</f>
        <v>#N/A</v>
      </c>
    </row>
    <row r="2397" spans="2:2" x14ac:dyDescent="0.25">
      <c r="B2397" s="1" t="e">
        <f>VLOOKUP(A2397,'SCO 2020'!$A$2:$C$2975,3,0)</f>
        <v>#N/A</v>
      </c>
    </row>
    <row r="2398" spans="2:2" x14ac:dyDescent="0.25">
      <c r="B2398" s="1" t="e">
        <f>VLOOKUP(A2398,'SCO 2020'!$A$2:$C$2975,3,0)</f>
        <v>#N/A</v>
      </c>
    </row>
    <row r="2399" spans="2:2" x14ac:dyDescent="0.25">
      <c r="B2399" s="1" t="e">
        <f>VLOOKUP(A2399,'SCO 2020'!$A$2:$C$2975,3,0)</f>
        <v>#N/A</v>
      </c>
    </row>
    <row r="2400" spans="2:2" x14ac:dyDescent="0.25">
      <c r="B2400" s="1" t="e">
        <f>VLOOKUP(A2400,'SCO 2020'!$A$2:$C$2975,3,0)</f>
        <v>#N/A</v>
      </c>
    </row>
    <row r="2401" spans="2:2" x14ac:dyDescent="0.25">
      <c r="B2401" s="1" t="e">
        <f>VLOOKUP(A2401,'SCO 2020'!$A$2:$C$2975,3,0)</f>
        <v>#N/A</v>
      </c>
    </row>
    <row r="2402" spans="2:2" x14ac:dyDescent="0.25">
      <c r="B2402" s="1" t="e">
        <f>VLOOKUP(A2402,'SCO 2020'!$A$2:$C$2975,3,0)</f>
        <v>#N/A</v>
      </c>
    </row>
    <row r="2403" spans="2:2" x14ac:dyDescent="0.25">
      <c r="B2403" s="1" t="e">
        <f>VLOOKUP(A2403,'SCO 2020'!$A$2:$C$2975,3,0)</f>
        <v>#N/A</v>
      </c>
    </row>
    <row r="2404" spans="2:2" x14ac:dyDescent="0.25">
      <c r="B2404" s="1" t="e">
        <f>VLOOKUP(A2404,'SCO 2020'!$A$2:$C$2975,3,0)</f>
        <v>#N/A</v>
      </c>
    </row>
    <row r="2405" spans="2:2" x14ac:dyDescent="0.25">
      <c r="B2405" s="1" t="e">
        <f>VLOOKUP(A2405,'SCO 2020'!$A$2:$C$2975,3,0)</f>
        <v>#N/A</v>
      </c>
    </row>
    <row r="2406" spans="2:2" x14ac:dyDescent="0.25">
      <c r="B2406" s="1" t="e">
        <f>VLOOKUP(A2406,'SCO 2020'!$A$2:$C$2975,3,0)</f>
        <v>#N/A</v>
      </c>
    </row>
    <row r="2407" spans="2:2" x14ac:dyDescent="0.25">
      <c r="B2407" s="1" t="e">
        <f>VLOOKUP(A2407,'SCO 2020'!$A$2:$C$2975,3,0)</f>
        <v>#N/A</v>
      </c>
    </row>
    <row r="2408" spans="2:2" x14ac:dyDescent="0.25">
      <c r="B2408" s="1" t="e">
        <f>VLOOKUP(A2408,'SCO 2020'!$A$2:$C$2975,3,0)</f>
        <v>#N/A</v>
      </c>
    </row>
    <row r="2409" spans="2:2" x14ac:dyDescent="0.25">
      <c r="B2409" s="1" t="e">
        <f>VLOOKUP(A2409,'SCO 2020'!$A$2:$C$2975,3,0)</f>
        <v>#N/A</v>
      </c>
    </row>
    <row r="2410" spans="2:2" x14ac:dyDescent="0.25">
      <c r="B2410" s="1" t="e">
        <f>VLOOKUP(A2410,'SCO 2020'!$A$2:$C$2975,3,0)</f>
        <v>#N/A</v>
      </c>
    </row>
    <row r="2411" spans="2:2" x14ac:dyDescent="0.25">
      <c r="B2411" s="1" t="e">
        <f>VLOOKUP(A2411,'SCO 2020'!$A$2:$C$2975,3,0)</f>
        <v>#N/A</v>
      </c>
    </row>
    <row r="2412" spans="2:2" x14ac:dyDescent="0.25">
      <c r="B2412" s="1" t="e">
        <f>VLOOKUP(A2412,'SCO 2020'!$A$2:$C$2975,3,0)</f>
        <v>#N/A</v>
      </c>
    </row>
    <row r="2413" spans="2:2" x14ac:dyDescent="0.25">
      <c r="B2413" s="1" t="e">
        <f>VLOOKUP(A2413,'SCO 2020'!$A$2:$C$2975,3,0)</f>
        <v>#N/A</v>
      </c>
    </row>
    <row r="2414" spans="2:2" x14ac:dyDescent="0.25">
      <c r="B2414" s="1" t="e">
        <f>VLOOKUP(A2414,'SCO 2020'!$A$2:$C$2975,3,0)</f>
        <v>#N/A</v>
      </c>
    </row>
    <row r="2415" spans="2:2" x14ac:dyDescent="0.25">
      <c r="B2415" s="1" t="e">
        <f>VLOOKUP(A2415,'SCO 2020'!$A$2:$C$2975,3,0)</f>
        <v>#N/A</v>
      </c>
    </row>
    <row r="2416" spans="2:2" x14ac:dyDescent="0.25">
      <c r="B2416" s="1" t="e">
        <f>VLOOKUP(A2416,'SCO 2020'!$A$2:$C$2975,3,0)</f>
        <v>#N/A</v>
      </c>
    </row>
    <row r="2417" spans="2:2" x14ac:dyDescent="0.25">
      <c r="B2417" s="1" t="e">
        <f>VLOOKUP(A2417,'SCO 2020'!$A$2:$C$2975,3,0)</f>
        <v>#N/A</v>
      </c>
    </row>
    <row r="2418" spans="2:2" x14ac:dyDescent="0.25">
      <c r="B2418" s="1" t="e">
        <f>VLOOKUP(A2418,'SCO 2020'!$A$2:$C$2975,3,0)</f>
        <v>#N/A</v>
      </c>
    </row>
    <row r="2419" spans="2:2" x14ac:dyDescent="0.25">
      <c r="B2419" s="1" t="e">
        <f>VLOOKUP(A2419,'SCO 2020'!$A$2:$C$2975,3,0)</f>
        <v>#N/A</v>
      </c>
    </row>
    <row r="2420" spans="2:2" x14ac:dyDescent="0.25">
      <c r="B2420" s="1" t="e">
        <f>VLOOKUP(A2420,'SCO 2020'!$A$2:$C$2975,3,0)</f>
        <v>#N/A</v>
      </c>
    </row>
    <row r="2421" spans="2:2" x14ac:dyDescent="0.25">
      <c r="B2421" s="1" t="e">
        <f>VLOOKUP(A2421,'SCO 2020'!$A$2:$C$2975,3,0)</f>
        <v>#N/A</v>
      </c>
    </row>
    <row r="2422" spans="2:2" x14ac:dyDescent="0.25">
      <c r="B2422" s="1" t="e">
        <f>VLOOKUP(A2422,'SCO 2020'!$A$2:$C$2975,3,0)</f>
        <v>#N/A</v>
      </c>
    </row>
    <row r="2423" spans="2:2" x14ac:dyDescent="0.25">
      <c r="B2423" s="1" t="e">
        <f>VLOOKUP(A2423,'SCO 2020'!$A$2:$C$2975,3,0)</f>
        <v>#N/A</v>
      </c>
    </row>
    <row r="2424" spans="2:2" x14ac:dyDescent="0.25">
      <c r="B2424" s="1" t="e">
        <f>VLOOKUP(A2424,'SCO 2020'!$A$2:$C$2975,3,0)</f>
        <v>#N/A</v>
      </c>
    </row>
    <row r="2425" spans="2:2" x14ac:dyDescent="0.25">
      <c r="B2425" s="1" t="e">
        <f>VLOOKUP(A2425,'SCO 2020'!$A$2:$C$2975,3,0)</f>
        <v>#N/A</v>
      </c>
    </row>
    <row r="2426" spans="2:2" x14ac:dyDescent="0.25">
      <c r="B2426" s="1" t="e">
        <f>VLOOKUP(A2426,'SCO 2020'!$A$2:$C$2975,3,0)</f>
        <v>#N/A</v>
      </c>
    </row>
    <row r="2427" spans="2:2" x14ac:dyDescent="0.25">
      <c r="B2427" s="1" t="e">
        <f>VLOOKUP(A2427,'SCO 2020'!$A$2:$C$2975,3,0)</f>
        <v>#N/A</v>
      </c>
    </row>
    <row r="2428" spans="2:2" x14ac:dyDescent="0.25">
      <c r="B2428" s="1" t="e">
        <f>VLOOKUP(A2428,'SCO 2020'!$A$2:$C$2975,3,0)</f>
        <v>#N/A</v>
      </c>
    </row>
    <row r="2429" spans="2:2" x14ac:dyDescent="0.25">
      <c r="B2429" s="1" t="e">
        <f>VLOOKUP(A2429,'SCO 2020'!$A$2:$C$2975,3,0)</f>
        <v>#N/A</v>
      </c>
    </row>
    <row r="2430" spans="2:2" x14ac:dyDescent="0.25">
      <c r="B2430" s="1" t="e">
        <f>VLOOKUP(A2430,'SCO 2020'!$A$2:$C$2975,3,0)</f>
        <v>#N/A</v>
      </c>
    </row>
    <row r="2431" spans="2:2" x14ac:dyDescent="0.25">
      <c r="B2431" s="1" t="e">
        <f>VLOOKUP(A2431,'SCO 2020'!$A$2:$C$2975,3,0)</f>
        <v>#N/A</v>
      </c>
    </row>
    <row r="2432" spans="2:2" x14ac:dyDescent="0.25">
      <c r="B2432" s="1" t="e">
        <f>VLOOKUP(A2432,'SCO 2020'!$A$2:$C$2975,3,0)</f>
        <v>#N/A</v>
      </c>
    </row>
    <row r="2433" spans="2:2" x14ac:dyDescent="0.25">
      <c r="B2433" s="1" t="e">
        <f>VLOOKUP(A2433,'SCO 2020'!$A$2:$C$2975,3,0)</f>
        <v>#N/A</v>
      </c>
    </row>
    <row r="2434" spans="2:2" x14ac:dyDescent="0.25">
      <c r="B2434" s="1" t="e">
        <f>VLOOKUP(A2434,'SCO 2020'!$A$2:$C$2975,3,0)</f>
        <v>#N/A</v>
      </c>
    </row>
    <row r="2435" spans="2:2" x14ac:dyDescent="0.25">
      <c r="B2435" s="1" t="e">
        <f>VLOOKUP(A2435,'SCO 2020'!$A$2:$C$2975,3,0)</f>
        <v>#N/A</v>
      </c>
    </row>
    <row r="2436" spans="2:2" x14ac:dyDescent="0.25">
      <c r="B2436" s="1" t="e">
        <f>VLOOKUP(A2436,'SCO 2020'!$A$2:$C$2975,3,0)</f>
        <v>#N/A</v>
      </c>
    </row>
    <row r="2437" spans="2:2" x14ac:dyDescent="0.25">
      <c r="B2437" s="1" t="e">
        <f>VLOOKUP(A2437,'SCO 2020'!$A$2:$C$2975,3,0)</f>
        <v>#N/A</v>
      </c>
    </row>
    <row r="2438" spans="2:2" x14ac:dyDescent="0.25">
      <c r="B2438" s="1" t="e">
        <f>VLOOKUP(A2438,'SCO 2020'!$A$2:$C$2975,3,0)</f>
        <v>#N/A</v>
      </c>
    </row>
    <row r="2439" spans="2:2" x14ac:dyDescent="0.25">
      <c r="B2439" s="1" t="e">
        <f>VLOOKUP(A2439,'SCO 2020'!$A$2:$C$2975,3,0)</f>
        <v>#N/A</v>
      </c>
    </row>
    <row r="2440" spans="2:2" x14ac:dyDescent="0.25">
      <c r="B2440" s="1" t="e">
        <f>VLOOKUP(A2440,'SCO 2020'!$A$2:$C$2975,3,0)</f>
        <v>#N/A</v>
      </c>
    </row>
    <row r="2441" spans="2:2" x14ac:dyDescent="0.25">
      <c r="B2441" s="1" t="e">
        <f>VLOOKUP(A2441,'SCO 2020'!$A$2:$C$2975,3,0)</f>
        <v>#N/A</v>
      </c>
    </row>
    <row r="2442" spans="2:2" x14ac:dyDescent="0.25">
      <c r="B2442" s="1" t="e">
        <f>VLOOKUP(A2442,'SCO 2020'!$A$2:$C$2975,3,0)</f>
        <v>#N/A</v>
      </c>
    </row>
    <row r="2443" spans="2:2" x14ac:dyDescent="0.25">
      <c r="B2443" s="1" t="e">
        <f>VLOOKUP(A2443,'SCO 2020'!$A$2:$C$2975,3,0)</f>
        <v>#N/A</v>
      </c>
    </row>
    <row r="2444" spans="2:2" x14ac:dyDescent="0.25">
      <c r="B2444" s="1" t="e">
        <f>VLOOKUP(A2444,'SCO 2020'!$A$2:$C$2975,3,0)</f>
        <v>#N/A</v>
      </c>
    </row>
    <row r="2445" spans="2:2" x14ac:dyDescent="0.25">
      <c r="B2445" s="1" t="e">
        <f>VLOOKUP(A2445,'SCO 2020'!$A$2:$C$2975,3,0)</f>
        <v>#N/A</v>
      </c>
    </row>
    <row r="2446" spans="2:2" x14ac:dyDescent="0.25">
      <c r="B2446" s="1" t="e">
        <f>VLOOKUP(A2446,'SCO 2020'!$A$2:$C$2975,3,0)</f>
        <v>#N/A</v>
      </c>
    </row>
    <row r="2447" spans="2:2" x14ac:dyDescent="0.25">
      <c r="B2447" s="1" t="e">
        <f>VLOOKUP(A2447,'SCO 2020'!$A$2:$C$2975,3,0)</f>
        <v>#N/A</v>
      </c>
    </row>
    <row r="2448" spans="2:2" x14ac:dyDescent="0.25">
      <c r="B2448" s="1" t="e">
        <f>VLOOKUP(A2448,'SCO 2020'!$A$2:$C$2975,3,0)</f>
        <v>#N/A</v>
      </c>
    </row>
    <row r="2449" spans="2:2" x14ac:dyDescent="0.25">
      <c r="B2449" s="1" t="e">
        <f>VLOOKUP(A2449,'SCO 2020'!$A$2:$C$2975,3,0)</f>
        <v>#N/A</v>
      </c>
    </row>
    <row r="2450" spans="2:2" x14ac:dyDescent="0.25">
      <c r="B2450" s="1" t="e">
        <f>VLOOKUP(A2450,'SCO 2020'!$A$2:$C$2975,3,0)</f>
        <v>#N/A</v>
      </c>
    </row>
    <row r="2451" spans="2:2" x14ac:dyDescent="0.25">
      <c r="B2451" s="1" t="e">
        <f>VLOOKUP(A2451,'SCO 2020'!$A$2:$C$2975,3,0)</f>
        <v>#N/A</v>
      </c>
    </row>
    <row r="2452" spans="2:2" x14ac:dyDescent="0.25">
      <c r="B2452" s="1" t="e">
        <f>VLOOKUP(A2452,'SCO 2020'!$A$2:$C$2975,3,0)</f>
        <v>#N/A</v>
      </c>
    </row>
    <row r="2453" spans="2:2" x14ac:dyDescent="0.25">
      <c r="B2453" s="1" t="e">
        <f>VLOOKUP(A2453,'SCO 2020'!$A$2:$C$2975,3,0)</f>
        <v>#N/A</v>
      </c>
    </row>
    <row r="2454" spans="2:2" x14ac:dyDescent="0.25">
      <c r="B2454" s="1" t="e">
        <f>VLOOKUP(A2454,'SCO 2020'!$A$2:$C$2975,3,0)</f>
        <v>#N/A</v>
      </c>
    </row>
    <row r="2455" spans="2:2" x14ac:dyDescent="0.25">
      <c r="B2455" s="1" t="e">
        <f>VLOOKUP(A2455,'SCO 2020'!$A$2:$C$2975,3,0)</f>
        <v>#N/A</v>
      </c>
    </row>
    <row r="2456" spans="2:2" x14ac:dyDescent="0.25">
      <c r="B2456" s="1" t="e">
        <f>VLOOKUP(A2456,'SCO 2020'!$A$2:$C$2975,3,0)</f>
        <v>#N/A</v>
      </c>
    </row>
    <row r="2457" spans="2:2" x14ac:dyDescent="0.25">
      <c r="B2457" s="1" t="e">
        <f>VLOOKUP(A2457,'SCO 2020'!$A$2:$C$2975,3,0)</f>
        <v>#N/A</v>
      </c>
    </row>
    <row r="2458" spans="2:2" x14ac:dyDescent="0.25">
      <c r="B2458" s="1" t="e">
        <f>VLOOKUP(A2458,'SCO 2020'!$A$2:$C$2975,3,0)</f>
        <v>#N/A</v>
      </c>
    </row>
    <row r="2459" spans="2:2" x14ac:dyDescent="0.25">
      <c r="B2459" s="1" t="e">
        <f>VLOOKUP(A2459,'SCO 2020'!$A$2:$C$2975,3,0)</f>
        <v>#N/A</v>
      </c>
    </row>
    <row r="2460" spans="2:2" x14ac:dyDescent="0.25">
      <c r="B2460" s="1" t="e">
        <f>VLOOKUP(A2460,'SCO 2020'!$A$2:$C$2975,3,0)</f>
        <v>#N/A</v>
      </c>
    </row>
    <row r="2461" spans="2:2" x14ac:dyDescent="0.25">
      <c r="B2461" s="1" t="e">
        <f>VLOOKUP(A2461,'SCO 2020'!$A$2:$C$2975,3,0)</f>
        <v>#N/A</v>
      </c>
    </row>
    <row r="2462" spans="2:2" x14ac:dyDescent="0.25">
      <c r="B2462" s="1" t="e">
        <f>VLOOKUP(A2462,'SCO 2020'!$A$2:$C$2975,3,0)</f>
        <v>#N/A</v>
      </c>
    </row>
    <row r="2463" spans="2:2" x14ac:dyDescent="0.25">
      <c r="B2463" s="1" t="e">
        <f>VLOOKUP(A2463,'SCO 2020'!$A$2:$C$2975,3,0)</f>
        <v>#N/A</v>
      </c>
    </row>
    <row r="2464" spans="2:2" x14ac:dyDescent="0.25">
      <c r="B2464" s="1" t="e">
        <f>VLOOKUP(A2464,'SCO 2020'!$A$2:$C$2975,3,0)</f>
        <v>#N/A</v>
      </c>
    </row>
    <row r="2465" spans="2:2" x14ac:dyDescent="0.25">
      <c r="B2465" s="1" t="e">
        <f>VLOOKUP(A2465,'SCO 2020'!$A$2:$C$2975,3,0)</f>
        <v>#N/A</v>
      </c>
    </row>
    <row r="2466" spans="2:2" x14ac:dyDescent="0.25">
      <c r="B2466" s="1" t="e">
        <f>VLOOKUP(A2466,'SCO 2020'!$A$2:$C$2975,3,0)</f>
        <v>#N/A</v>
      </c>
    </row>
    <row r="2467" spans="2:2" x14ac:dyDescent="0.25">
      <c r="B2467" s="1" t="e">
        <f>VLOOKUP(A2467,'SCO 2020'!$A$2:$C$2975,3,0)</f>
        <v>#N/A</v>
      </c>
    </row>
    <row r="2468" spans="2:2" x14ac:dyDescent="0.25">
      <c r="B2468" s="1" t="e">
        <f>VLOOKUP(A2468,'SCO 2020'!$A$2:$C$2975,3,0)</f>
        <v>#N/A</v>
      </c>
    </row>
    <row r="2469" spans="2:2" x14ac:dyDescent="0.25">
      <c r="B2469" s="1" t="e">
        <f>VLOOKUP(A2469,'SCO 2020'!$A$2:$C$2975,3,0)</f>
        <v>#N/A</v>
      </c>
    </row>
    <row r="2470" spans="2:2" x14ac:dyDescent="0.25">
      <c r="B2470" s="1" t="e">
        <f>VLOOKUP(A2470,'SCO 2020'!$A$2:$C$2975,3,0)</f>
        <v>#N/A</v>
      </c>
    </row>
    <row r="2471" spans="2:2" x14ac:dyDescent="0.25">
      <c r="B2471" s="1" t="e">
        <f>VLOOKUP(A2471,'SCO 2020'!$A$2:$C$2975,3,0)</f>
        <v>#N/A</v>
      </c>
    </row>
    <row r="2472" spans="2:2" x14ac:dyDescent="0.25">
      <c r="B2472" s="1" t="e">
        <f>VLOOKUP(A2472,'SCO 2020'!$A$2:$C$2975,3,0)</f>
        <v>#N/A</v>
      </c>
    </row>
    <row r="2473" spans="2:2" x14ac:dyDescent="0.25">
      <c r="B2473" s="1" t="e">
        <f>VLOOKUP(A2473,'SCO 2020'!$A$2:$C$2975,3,0)</f>
        <v>#N/A</v>
      </c>
    </row>
    <row r="2474" spans="2:2" x14ac:dyDescent="0.25">
      <c r="B2474" s="1" t="e">
        <f>VLOOKUP(A2474,'SCO 2020'!$A$2:$C$2975,3,0)</f>
        <v>#N/A</v>
      </c>
    </row>
    <row r="2475" spans="2:2" x14ac:dyDescent="0.25">
      <c r="B2475" s="1" t="e">
        <f>VLOOKUP(A2475,'SCO 2020'!$A$2:$C$2975,3,0)</f>
        <v>#N/A</v>
      </c>
    </row>
    <row r="2476" spans="2:2" x14ac:dyDescent="0.25">
      <c r="B2476" s="1" t="e">
        <f>VLOOKUP(A2476,'SCO 2020'!$A$2:$C$2975,3,0)</f>
        <v>#N/A</v>
      </c>
    </row>
    <row r="2477" spans="2:2" x14ac:dyDescent="0.25">
      <c r="B2477" s="1" t="e">
        <f>VLOOKUP(A2477,'SCO 2020'!$A$2:$C$2975,3,0)</f>
        <v>#N/A</v>
      </c>
    </row>
    <row r="2478" spans="2:2" x14ac:dyDescent="0.25">
      <c r="B2478" s="1" t="e">
        <f>VLOOKUP(A2478,'SCO 2020'!$A$2:$C$2975,3,0)</f>
        <v>#N/A</v>
      </c>
    </row>
    <row r="2479" spans="2:2" x14ac:dyDescent="0.25">
      <c r="B2479" s="1" t="e">
        <f>VLOOKUP(A2479,'SCO 2020'!$A$2:$C$2975,3,0)</f>
        <v>#N/A</v>
      </c>
    </row>
    <row r="2480" spans="2:2" x14ac:dyDescent="0.25">
      <c r="B2480" s="1" t="e">
        <f>VLOOKUP(A2480,'SCO 2020'!$A$2:$C$2975,3,0)</f>
        <v>#N/A</v>
      </c>
    </row>
    <row r="2481" spans="2:2" x14ac:dyDescent="0.25">
      <c r="B2481" s="1" t="e">
        <f>VLOOKUP(A2481,'SCO 2020'!$A$2:$C$2975,3,0)</f>
        <v>#N/A</v>
      </c>
    </row>
    <row r="2482" spans="2:2" x14ac:dyDescent="0.25">
      <c r="B2482" s="1" t="e">
        <f>VLOOKUP(A2482,'SCO 2020'!$A$2:$C$2975,3,0)</f>
        <v>#N/A</v>
      </c>
    </row>
    <row r="2483" spans="2:2" x14ac:dyDescent="0.25">
      <c r="B2483" s="1" t="e">
        <f>VLOOKUP(A2483,'SCO 2020'!$A$2:$C$2975,3,0)</f>
        <v>#N/A</v>
      </c>
    </row>
    <row r="2484" spans="2:2" x14ac:dyDescent="0.25">
      <c r="B2484" s="1" t="e">
        <f>VLOOKUP(A2484,'SCO 2020'!$A$2:$C$2975,3,0)</f>
        <v>#N/A</v>
      </c>
    </row>
    <row r="2485" spans="2:2" x14ac:dyDescent="0.25">
      <c r="B2485" s="1" t="e">
        <f>VLOOKUP(A2485,'SCO 2020'!$A$2:$C$2975,3,0)</f>
        <v>#N/A</v>
      </c>
    </row>
    <row r="2486" spans="2:2" x14ac:dyDescent="0.25">
      <c r="B2486" s="1" t="e">
        <f>VLOOKUP(A2486,'SCO 2020'!$A$2:$C$2975,3,0)</f>
        <v>#N/A</v>
      </c>
    </row>
    <row r="2487" spans="2:2" x14ac:dyDescent="0.25">
      <c r="B2487" s="1" t="e">
        <f>VLOOKUP(A2487,'SCO 2020'!$A$2:$C$2975,3,0)</f>
        <v>#N/A</v>
      </c>
    </row>
    <row r="2488" spans="2:2" x14ac:dyDescent="0.25">
      <c r="B2488" s="1" t="e">
        <f>VLOOKUP(A2488,'SCO 2020'!$A$2:$C$2975,3,0)</f>
        <v>#N/A</v>
      </c>
    </row>
    <row r="2489" spans="2:2" x14ac:dyDescent="0.25">
      <c r="B2489" s="1" t="e">
        <f>VLOOKUP(A2489,'SCO 2020'!$A$2:$C$2975,3,0)</f>
        <v>#N/A</v>
      </c>
    </row>
    <row r="2490" spans="2:2" x14ac:dyDescent="0.25">
      <c r="B2490" s="1" t="e">
        <f>VLOOKUP(A2490,'SCO 2020'!$A$2:$C$2975,3,0)</f>
        <v>#N/A</v>
      </c>
    </row>
    <row r="2491" spans="2:2" x14ac:dyDescent="0.25">
      <c r="B2491" s="1" t="e">
        <f>VLOOKUP(A2491,'SCO 2020'!$A$2:$C$2975,3,0)</f>
        <v>#N/A</v>
      </c>
    </row>
    <row r="2492" spans="2:2" x14ac:dyDescent="0.25">
      <c r="B2492" s="1" t="e">
        <f>VLOOKUP(A2492,'SCO 2020'!$A$2:$C$2975,3,0)</f>
        <v>#N/A</v>
      </c>
    </row>
    <row r="2493" spans="2:2" x14ac:dyDescent="0.25">
      <c r="B2493" s="1" t="e">
        <f>VLOOKUP(A2493,'SCO 2020'!$A$2:$C$2975,3,0)</f>
        <v>#N/A</v>
      </c>
    </row>
    <row r="2494" spans="2:2" x14ac:dyDescent="0.25">
      <c r="B2494" s="1" t="e">
        <f>VLOOKUP(A2494,'SCO 2020'!$A$2:$C$2975,3,0)</f>
        <v>#N/A</v>
      </c>
    </row>
    <row r="2495" spans="2:2" x14ac:dyDescent="0.25">
      <c r="B2495" s="1" t="e">
        <f>VLOOKUP(A2495,'SCO 2020'!$A$2:$C$2975,3,0)</f>
        <v>#N/A</v>
      </c>
    </row>
    <row r="2496" spans="2:2" x14ac:dyDescent="0.25">
      <c r="B2496" s="1" t="e">
        <f>VLOOKUP(A2496,'SCO 2020'!$A$2:$C$2975,3,0)</f>
        <v>#N/A</v>
      </c>
    </row>
    <row r="2497" spans="2:2" x14ac:dyDescent="0.25">
      <c r="B2497" s="1" t="e">
        <f>VLOOKUP(A2497,'SCO 2020'!$A$2:$C$2975,3,0)</f>
        <v>#N/A</v>
      </c>
    </row>
    <row r="2498" spans="2:2" x14ac:dyDescent="0.25">
      <c r="B2498" s="1" t="e">
        <f>VLOOKUP(A2498,'SCO 2020'!$A$2:$C$2975,3,0)</f>
        <v>#N/A</v>
      </c>
    </row>
    <row r="2499" spans="2:2" x14ac:dyDescent="0.25">
      <c r="B2499" s="1" t="e">
        <f>VLOOKUP(A2499,'SCO 2020'!$A$2:$C$2975,3,0)</f>
        <v>#N/A</v>
      </c>
    </row>
    <row r="2500" spans="2:2" x14ac:dyDescent="0.25">
      <c r="B2500" s="1" t="e">
        <f>VLOOKUP(A2500,'SCO 2020'!$A$2:$C$2975,3,0)</f>
        <v>#N/A</v>
      </c>
    </row>
    <row r="2501" spans="2:2" x14ac:dyDescent="0.25">
      <c r="B2501" s="1" t="e">
        <f>VLOOKUP(A2501,'SCO 2020'!$A$2:$C$2975,3,0)</f>
        <v>#N/A</v>
      </c>
    </row>
    <row r="2502" spans="2:2" x14ac:dyDescent="0.25">
      <c r="B2502" s="1" t="e">
        <f>VLOOKUP(A2502,'SCO 2020'!$A$2:$C$2975,3,0)</f>
        <v>#N/A</v>
      </c>
    </row>
    <row r="2503" spans="2:2" x14ac:dyDescent="0.25">
      <c r="B2503" s="1" t="e">
        <f>VLOOKUP(A2503,'SCO 2020'!$A$2:$C$2975,3,0)</f>
        <v>#N/A</v>
      </c>
    </row>
    <row r="2504" spans="2:2" x14ac:dyDescent="0.25">
      <c r="B2504" s="1" t="e">
        <f>VLOOKUP(A2504,'SCO 2020'!$A$2:$C$2975,3,0)</f>
        <v>#N/A</v>
      </c>
    </row>
    <row r="2505" spans="2:2" x14ac:dyDescent="0.25">
      <c r="B2505" s="1" t="e">
        <f>VLOOKUP(A2505,'SCO 2020'!$A$2:$C$2975,3,0)</f>
        <v>#N/A</v>
      </c>
    </row>
    <row r="2506" spans="2:2" x14ac:dyDescent="0.25">
      <c r="B2506" s="1" t="e">
        <f>VLOOKUP(A2506,'SCO 2020'!$A$2:$C$2975,3,0)</f>
        <v>#N/A</v>
      </c>
    </row>
    <row r="2507" spans="2:2" x14ac:dyDescent="0.25">
      <c r="B2507" s="1" t="e">
        <f>VLOOKUP(A2507,'SCO 2020'!$A$2:$C$2975,3,0)</f>
        <v>#N/A</v>
      </c>
    </row>
    <row r="2508" spans="2:2" x14ac:dyDescent="0.25">
      <c r="B2508" s="1" t="e">
        <f>VLOOKUP(A2508,'SCO 2020'!$A$2:$C$2975,3,0)</f>
        <v>#N/A</v>
      </c>
    </row>
    <row r="2509" spans="2:2" x14ac:dyDescent="0.25">
      <c r="B2509" s="1" t="e">
        <f>VLOOKUP(A2509,'SCO 2020'!$A$2:$C$2975,3,0)</f>
        <v>#N/A</v>
      </c>
    </row>
    <row r="2510" spans="2:2" x14ac:dyDescent="0.25">
      <c r="B2510" s="1" t="e">
        <f>VLOOKUP(A2510,'SCO 2020'!$A$2:$C$2975,3,0)</f>
        <v>#N/A</v>
      </c>
    </row>
    <row r="2511" spans="2:2" x14ac:dyDescent="0.25">
      <c r="B2511" s="1" t="e">
        <f>VLOOKUP(A2511,'SCO 2020'!$A$2:$C$2975,3,0)</f>
        <v>#N/A</v>
      </c>
    </row>
    <row r="2512" spans="2:2" x14ac:dyDescent="0.25">
      <c r="B2512" s="1" t="e">
        <f>VLOOKUP(A2512,'SCO 2020'!$A$2:$C$2975,3,0)</f>
        <v>#N/A</v>
      </c>
    </row>
    <row r="2513" spans="2:2" x14ac:dyDescent="0.25">
      <c r="B2513" s="1" t="e">
        <f>VLOOKUP(A2513,'SCO 2020'!$A$2:$C$2975,3,0)</f>
        <v>#N/A</v>
      </c>
    </row>
    <row r="2514" spans="2:2" x14ac:dyDescent="0.25">
      <c r="B2514" s="1" t="e">
        <f>VLOOKUP(A2514,'SCO 2020'!$A$2:$C$2975,3,0)</f>
        <v>#N/A</v>
      </c>
    </row>
    <row r="2515" spans="2:2" x14ac:dyDescent="0.25">
      <c r="B2515" s="1" t="e">
        <f>VLOOKUP(A2515,'SCO 2020'!$A$2:$C$2975,3,0)</f>
        <v>#N/A</v>
      </c>
    </row>
    <row r="2516" spans="2:2" x14ac:dyDescent="0.25">
      <c r="B2516" s="1" t="e">
        <f>VLOOKUP(A2516,'SCO 2020'!$A$2:$C$2975,3,0)</f>
        <v>#N/A</v>
      </c>
    </row>
    <row r="2517" spans="2:2" x14ac:dyDescent="0.25">
      <c r="B2517" s="1" t="e">
        <f>VLOOKUP(A2517,'SCO 2020'!$A$2:$C$2975,3,0)</f>
        <v>#N/A</v>
      </c>
    </row>
    <row r="2518" spans="2:2" x14ac:dyDescent="0.25">
      <c r="B2518" s="1" t="e">
        <f>VLOOKUP(A2518,'SCO 2020'!$A$2:$C$2975,3,0)</f>
        <v>#N/A</v>
      </c>
    </row>
    <row r="2519" spans="2:2" x14ac:dyDescent="0.25">
      <c r="B2519" s="1" t="e">
        <f>VLOOKUP(A2519,'SCO 2020'!$A$2:$C$2975,3,0)</f>
        <v>#N/A</v>
      </c>
    </row>
    <row r="2520" spans="2:2" x14ac:dyDescent="0.25">
      <c r="B2520" s="1" t="e">
        <f>VLOOKUP(A2520,'SCO 2020'!$A$2:$C$2975,3,0)</f>
        <v>#N/A</v>
      </c>
    </row>
    <row r="2521" spans="2:2" x14ac:dyDescent="0.25">
      <c r="B2521" s="1" t="e">
        <f>VLOOKUP(A2521,'SCO 2020'!$A$2:$C$2975,3,0)</f>
        <v>#N/A</v>
      </c>
    </row>
    <row r="2522" spans="2:2" x14ac:dyDescent="0.25">
      <c r="B2522" s="1" t="e">
        <f>VLOOKUP(A2522,'SCO 2020'!$A$2:$C$2975,3,0)</f>
        <v>#N/A</v>
      </c>
    </row>
    <row r="2523" spans="2:2" x14ac:dyDescent="0.25">
      <c r="B2523" s="1" t="e">
        <f>VLOOKUP(A2523,'SCO 2020'!$A$2:$C$2975,3,0)</f>
        <v>#N/A</v>
      </c>
    </row>
    <row r="2524" spans="2:2" x14ac:dyDescent="0.25">
      <c r="B2524" s="1" t="e">
        <f>VLOOKUP(A2524,'SCO 2020'!$A$2:$C$2975,3,0)</f>
        <v>#N/A</v>
      </c>
    </row>
    <row r="2525" spans="2:2" x14ac:dyDescent="0.25">
      <c r="B2525" s="1" t="e">
        <f>VLOOKUP(A2525,'SCO 2020'!$A$2:$C$2975,3,0)</f>
        <v>#N/A</v>
      </c>
    </row>
    <row r="2526" spans="2:2" x14ac:dyDescent="0.25">
      <c r="B2526" s="1" t="e">
        <f>VLOOKUP(A2526,'SCO 2020'!$A$2:$C$2975,3,0)</f>
        <v>#N/A</v>
      </c>
    </row>
    <row r="2527" spans="2:2" x14ac:dyDescent="0.25">
      <c r="B2527" s="1" t="e">
        <f>VLOOKUP(A2527,'SCO 2020'!$A$2:$C$2975,3,0)</f>
        <v>#N/A</v>
      </c>
    </row>
    <row r="2528" spans="2:2" x14ac:dyDescent="0.25">
      <c r="B2528" s="1" t="e">
        <f>VLOOKUP(A2528,'SCO 2020'!$A$2:$C$2975,3,0)</f>
        <v>#N/A</v>
      </c>
    </row>
    <row r="2529" spans="2:2" x14ac:dyDescent="0.25">
      <c r="B2529" s="1" t="e">
        <f>VLOOKUP(A2529,'SCO 2020'!$A$2:$C$2975,3,0)</f>
        <v>#N/A</v>
      </c>
    </row>
    <row r="2530" spans="2:2" x14ac:dyDescent="0.25">
      <c r="B2530" s="1" t="e">
        <f>VLOOKUP(A2530,'SCO 2020'!$A$2:$C$2975,3,0)</f>
        <v>#N/A</v>
      </c>
    </row>
    <row r="2531" spans="2:2" x14ac:dyDescent="0.25">
      <c r="B2531" s="1" t="e">
        <f>VLOOKUP(A2531,'SCO 2020'!$A$2:$C$2975,3,0)</f>
        <v>#N/A</v>
      </c>
    </row>
    <row r="2532" spans="2:2" x14ac:dyDescent="0.25">
      <c r="B2532" s="1" t="e">
        <f>VLOOKUP(A2532,'SCO 2020'!$A$2:$C$2975,3,0)</f>
        <v>#N/A</v>
      </c>
    </row>
    <row r="2533" spans="2:2" x14ac:dyDescent="0.25">
      <c r="B2533" s="1" t="e">
        <f>VLOOKUP(A2533,'SCO 2020'!$A$2:$C$2975,3,0)</f>
        <v>#N/A</v>
      </c>
    </row>
    <row r="2534" spans="2:2" x14ac:dyDescent="0.25">
      <c r="B2534" s="1" t="e">
        <f>VLOOKUP(A2534,'SCO 2020'!$A$2:$C$2975,3,0)</f>
        <v>#N/A</v>
      </c>
    </row>
    <row r="2535" spans="2:2" x14ac:dyDescent="0.25">
      <c r="B2535" s="1" t="e">
        <f>VLOOKUP(A2535,'SCO 2020'!$A$2:$C$2975,3,0)</f>
        <v>#N/A</v>
      </c>
    </row>
    <row r="2536" spans="2:2" x14ac:dyDescent="0.25">
      <c r="B2536" s="1" t="e">
        <f>VLOOKUP(A2536,'SCO 2020'!$A$2:$C$2975,3,0)</f>
        <v>#N/A</v>
      </c>
    </row>
    <row r="2537" spans="2:2" x14ac:dyDescent="0.25">
      <c r="B2537" s="1" t="e">
        <f>VLOOKUP(A2537,'SCO 2020'!$A$2:$C$2975,3,0)</f>
        <v>#N/A</v>
      </c>
    </row>
    <row r="2538" spans="2:2" x14ac:dyDescent="0.25">
      <c r="B2538" s="1" t="e">
        <f>VLOOKUP(A2538,'SCO 2020'!$A$2:$C$2975,3,0)</f>
        <v>#N/A</v>
      </c>
    </row>
    <row r="2539" spans="2:2" x14ac:dyDescent="0.25">
      <c r="B2539" s="1" t="e">
        <f>VLOOKUP(A2539,'SCO 2020'!$A$2:$C$2975,3,0)</f>
        <v>#N/A</v>
      </c>
    </row>
    <row r="2540" spans="2:2" x14ac:dyDescent="0.25">
      <c r="B2540" s="1" t="e">
        <f>VLOOKUP(A2540,'SCO 2020'!$A$2:$C$2975,3,0)</f>
        <v>#N/A</v>
      </c>
    </row>
    <row r="2541" spans="2:2" x14ac:dyDescent="0.25">
      <c r="B2541" s="1" t="e">
        <f>VLOOKUP(A2541,'SCO 2020'!$A$2:$C$2975,3,0)</f>
        <v>#N/A</v>
      </c>
    </row>
    <row r="2542" spans="2:2" x14ac:dyDescent="0.25">
      <c r="B2542" s="1" t="e">
        <f>VLOOKUP(A2542,'SCO 2020'!$A$2:$C$2975,3,0)</f>
        <v>#N/A</v>
      </c>
    </row>
    <row r="2543" spans="2:2" x14ac:dyDescent="0.25">
      <c r="B2543" s="1" t="e">
        <f>VLOOKUP(A2543,'SCO 2020'!$A$2:$C$2975,3,0)</f>
        <v>#N/A</v>
      </c>
    </row>
    <row r="2544" spans="2:2" x14ac:dyDescent="0.25">
      <c r="B2544" s="1" t="e">
        <f>VLOOKUP(A2544,'SCO 2020'!$A$2:$C$2975,3,0)</f>
        <v>#N/A</v>
      </c>
    </row>
    <row r="2545" spans="2:2" x14ac:dyDescent="0.25">
      <c r="B2545" s="1" t="e">
        <f>VLOOKUP(A2545,'SCO 2020'!$A$2:$C$2975,3,0)</f>
        <v>#N/A</v>
      </c>
    </row>
    <row r="2546" spans="2:2" x14ac:dyDescent="0.25">
      <c r="B2546" s="1" t="e">
        <f>VLOOKUP(A2546,'SCO 2020'!$A$2:$C$2975,3,0)</f>
        <v>#N/A</v>
      </c>
    </row>
    <row r="2547" spans="2:2" x14ac:dyDescent="0.25">
      <c r="B2547" s="1" t="e">
        <f>VLOOKUP(A2547,'SCO 2020'!$A$2:$C$2975,3,0)</f>
        <v>#N/A</v>
      </c>
    </row>
    <row r="2548" spans="2:2" x14ac:dyDescent="0.25">
      <c r="B2548" s="1" t="e">
        <f>VLOOKUP(A2548,'SCO 2020'!$A$2:$C$2975,3,0)</f>
        <v>#N/A</v>
      </c>
    </row>
    <row r="2549" spans="2:2" x14ac:dyDescent="0.25">
      <c r="B2549" s="1" t="e">
        <f>VLOOKUP(A2549,'SCO 2020'!$A$2:$C$2975,3,0)</f>
        <v>#N/A</v>
      </c>
    </row>
    <row r="2550" spans="2:2" x14ac:dyDescent="0.25">
      <c r="B2550" s="1" t="e">
        <f>VLOOKUP(A2550,'SCO 2020'!$A$2:$C$2975,3,0)</f>
        <v>#N/A</v>
      </c>
    </row>
    <row r="2551" spans="2:2" x14ac:dyDescent="0.25">
      <c r="B2551" s="1" t="e">
        <f>VLOOKUP(A2551,'SCO 2020'!$A$2:$C$2975,3,0)</f>
        <v>#N/A</v>
      </c>
    </row>
    <row r="2552" spans="2:2" x14ac:dyDescent="0.25">
      <c r="B2552" s="1" t="e">
        <f>VLOOKUP(A2552,'SCO 2020'!$A$2:$C$2975,3,0)</f>
        <v>#N/A</v>
      </c>
    </row>
    <row r="2553" spans="2:2" x14ac:dyDescent="0.25">
      <c r="B2553" s="1" t="e">
        <f>VLOOKUP(A2553,'SCO 2020'!$A$2:$C$2975,3,0)</f>
        <v>#N/A</v>
      </c>
    </row>
    <row r="2554" spans="2:2" x14ac:dyDescent="0.25">
      <c r="B2554" s="1" t="e">
        <f>VLOOKUP(A2554,'SCO 2020'!$A$2:$C$2975,3,0)</f>
        <v>#N/A</v>
      </c>
    </row>
    <row r="2555" spans="2:2" x14ac:dyDescent="0.25">
      <c r="B2555" s="1" t="e">
        <f>VLOOKUP(A2555,'SCO 2020'!$A$2:$C$2975,3,0)</f>
        <v>#N/A</v>
      </c>
    </row>
    <row r="2556" spans="2:2" x14ac:dyDescent="0.25">
      <c r="B2556" s="1" t="e">
        <f>VLOOKUP(A2556,'SCO 2020'!$A$2:$C$2975,3,0)</f>
        <v>#N/A</v>
      </c>
    </row>
    <row r="2557" spans="2:2" x14ac:dyDescent="0.25">
      <c r="B2557" s="1" t="e">
        <f>VLOOKUP(A2557,'SCO 2020'!$A$2:$C$2975,3,0)</f>
        <v>#N/A</v>
      </c>
    </row>
    <row r="2558" spans="2:2" x14ac:dyDescent="0.25">
      <c r="B2558" s="1" t="e">
        <f>VLOOKUP(A2558,'SCO 2020'!$A$2:$C$2975,3,0)</f>
        <v>#N/A</v>
      </c>
    </row>
    <row r="2559" spans="2:2" x14ac:dyDescent="0.25">
      <c r="B2559" s="1" t="e">
        <f>VLOOKUP(A2559,'SCO 2020'!$A$2:$C$2975,3,0)</f>
        <v>#N/A</v>
      </c>
    </row>
    <row r="2560" spans="2:2" x14ac:dyDescent="0.25">
      <c r="B2560" s="1" t="e">
        <f>VLOOKUP(A2560,'SCO 2020'!$A$2:$C$2975,3,0)</f>
        <v>#N/A</v>
      </c>
    </row>
    <row r="2561" spans="2:2" x14ac:dyDescent="0.25">
      <c r="B2561" s="1" t="e">
        <f>VLOOKUP(A2561,'SCO 2020'!$A$2:$C$2975,3,0)</f>
        <v>#N/A</v>
      </c>
    </row>
    <row r="2562" spans="2:2" x14ac:dyDescent="0.25">
      <c r="B2562" s="1" t="e">
        <f>VLOOKUP(A2562,'SCO 2020'!$A$2:$C$2975,3,0)</f>
        <v>#N/A</v>
      </c>
    </row>
    <row r="2563" spans="2:2" x14ac:dyDescent="0.25">
      <c r="B2563" s="1" t="e">
        <f>VLOOKUP(A2563,'SCO 2020'!$A$2:$C$2975,3,0)</f>
        <v>#N/A</v>
      </c>
    </row>
    <row r="2564" spans="2:2" x14ac:dyDescent="0.25">
      <c r="B2564" s="1" t="e">
        <f>VLOOKUP(A2564,'SCO 2020'!$A$2:$C$2975,3,0)</f>
        <v>#N/A</v>
      </c>
    </row>
    <row r="2565" spans="2:2" x14ac:dyDescent="0.25">
      <c r="B2565" s="1" t="e">
        <f>VLOOKUP(A2565,'SCO 2020'!$A$2:$C$2975,3,0)</f>
        <v>#N/A</v>
      </c>
    </row>
    <row r="2566" spans="2:2" x14ac:dyDescent="0.25">
      <c r="B2566" s="1" t="e">
        <f>VLOOKUP(A2566,'SCO 2020'!$A$2:$C$2975,3,0)</f>
        <v>#N/A</v>
      </c>
    </row>
    <row r="2567" spans="2:2" x14ac:dyDescent="0.25">
      <c r="B2567" s="1" t="e">
        <f>VLOOKUP(A2567,'SCO 2020'!$A$2:$C$2975,3,0)</f>
        <v>#N/A</v>
      </c>
    </row>
    <row r="2568" spans="2:2" x14ac:dyDescent="0.25">
      <c r="B2568" s="1" t="e">
        <f>VLOOKUP(A2568,'SCO 2020'!$A$2:$C$2975,3,0)</f>
        <v>#N/A</v>
      </c>
    </row>
    <row r="2569" spans="2:2" x14ac:dyDescent="0.25">
      <c r="B2569" s="1" t="e">
        <f>VLOOKUP(A2569,'SCO 2020'!$A$2:$C$2975,3,0)</f>
        <v>#N/A</v>
      </c>
    </row>
    <row r="2570" spans="2:2" x14ac:dyDescent="0.25">
      <c r="B2570" s="1" t="e">
        <f>VLOOKUP(A2570,'SCO 2020'!$A$2:$C$2975,3,0)</f>
        <v>#N/A</v>
      </c>
    </row>
    <row r="2571" spans="2:2" x14ac:dyDescent="0.25">
      <c r="B2571" s="1" t="e">
        <f>VLOOKUP(A2571,'SCO 2020'!$A$2:$C$2975,3,0)</f>
        <v>#N/A</v>
      </c>
    </row>
    <row r="2572" spans="2:2" x14ac:dyDescent="0.25">
      <c r="B2572" s="1" t="e">
        <f>VLOOKUP(A2572,'SCO 2020'!$A$2:$C$2975,3,0)</f>
        <v>#N/A</v>
      </c>
    </row>
    <row r="2573" spans="2:2" x14ac:dyDescent="0.25">
      <c r="B2573" s="1" t="e">
        <f>VLOOKUP(A2573,'SCO 2020'!$A$2:$C$2975,3,0)</f>
        <v>#N/A</v>
      </c>
    </row>
    <row r="2574" spans="2:2" x14ac:dyDescent="0.25">
      <c r="B2574" s="1" t="e">
        <f>VLOOKUP(A2574,'SCO 2020'!$A$2:$C$2975,3,0)</f>
        <v>#N/A</v>
      </c>
    </row>
    <row r="2575" spans="2:2" x14ac:dyDescent="0.25">
      <c r="B2575" s="1" t="e">
        <f>VLOOKUP(A2575,'SCO 2020'!$A$2:$C$2975,3,0)</f>
        <v>#N/A</v>
      </c>
    </row>
    <row r="2576" spans="2:2" x14ac:dyDescent="0.25">
      <c r="B2576" s="1" t="e">
        <f>VLOOKUP(A2576,'SCO 2020'!$A$2:$C$2975,3,0)</f>
        <v>#N/A</v>
      </c>
    </row>
    <row r="2577" spans="2:2" x14ac:dyDescent="0.25">
      <c r="B2577" s="1" t="e">
        <f>VLOOKUP(A2577,'SCO 2020'!$A$2:$C$2975,3,0)</f>
        <v>#N/A</v>
      </c>
    </row>
    <row r="2578" spans="2:2" x14ac:dyDescent="0.25">
      <c r="B2578" s="1" t="e">
        <f>VLOOKUP(A2578,'SCO 2020'!$A$2:$C$2975,3,0)</f>
        <v>#N/A</v>
      </c>
    </row>
    <row r="2579" spans="2:2" x14ac:dyDescent="0.25">
      <c r="B2579" s="1" t="e">
        <f>VLOOKUP(A2579,'SCO 2020'!$A$2:$C$2975,3,0)</f>
        <v>#N/A</v>
      </c>
    </row>
    <row r="2580" spans="2:2" x14ac:dyDescent="0.25">
      <c r="B2580" s="1" t="e">
        <f>VLOOKUP(A2580,'SCO 2020'!$A$2:$C$2975,3,0)</f>
        <v>#N/A</v>
      </c>
    </row>
    <row r="2581" spans="2:2" x14ac:dyDescent="0.25">
      <c r="B2581" s="1" t="e">
        <f>VLOOKUP(A2581,'SCO 2020'!$A$2:$C$2975,3,0)</f>
        <v>#N/A</v>
      </c>
    </row>
    <row r="2582" spans="2:2" x14ac:dyDescent="0.25">
      <c r="B2582" s="1" t="e">
        <f>VLOOKUP(A2582,'SCO 2020'!$A$2:$C$2975,3,0)</f>
        <v>#N/A</v>
      </c>
    </row>
    <row r="2583" spans="2:2" x14ac:dyDescent="0.25">
      <c r="B2583" s="1" t="e">
        <f>VLOOKUP(A2583,'SCO 2020'!$A$2:$C$2975,3,0)</f>
        <v>#N/A</v>
      </c>
    </row>
    <row r="2584" spans="2:2" x14ac:dyDescent="0.25">
      <c r="B2584" s="1" t="e">
        <f>VLOOKUP(A2584,'SCO 2020'!$A$2:$C$2975,3,0)</f>
        <v>#N/A</v>
      </c>
    </row>
    <row r="2585" spans="2:2" x14ac:dyDescent="0.25">
      <c r="B2585" s="1" t="e">
        <f>VLOOKUP(A2585,'SCO 2020'!$A$2:$C$2975,3,0)</f>
        <v>#N/A</v>
      </c>
    </row>
    <row r="2586" spans="2:2" x14ac:dyDescent="0.25">
      <c r="B2586" s="1" t="e">
        <f>VLOOKUP(A2586,'SCO 2020'!$A$2:$C$2975,3,0)</f>
        <v>#N/A</v>
      </c>
    </row>
    <row r="2587" spans="2:2" x14ac:dyDescent="0.25">
      <c r="B2587" s="1" t="e">
        <f>VLOOKUP(A2587,'SCO 2020'!$A$2:$C$2975,3,0)</f>
        <v>#N/A</v>
      </c>
    </row>
    <row r="2588" spans="2:2" x14ac:dyDescent="0.25">
      <c r="B2588" s="1" t="e">
        <f>VLOOKUP(A2588,'SCO 2020'!$A$2:$C$2975,3,0)</f>
        <v>#N/A</v>
      </c>
    </row>
    <row r="2589" spans="2:2" x14ac:dyDescent="0.25">
      <c r="B2589" s="1" t="e">
        <f>VLOOKUP(A2589,'SCO 2020'!$A$2:$C$2975,3,0)</f>
        <v>#N/A</v>
      </c>
    </row>
    <row r="2590" spans="2:2" x14ac:dyDescent="0.25">
      <c r="B2590" s="1" t="e">
        <f>VLOOKUP(A2590,'SCO 2020'!$A$2:$C$2975,3,0)</f>
        <v>#N/A</v>
      </c>
    </row>
    <row r="2591" spans="2:2" x14ac:dyDescent="0.25">
      <c r="B2591" s="1" t="e">
        <f>VLOOKUP(A2591,'SCO 2020'!$A$2:$C$2975,3,0)</f>
        <v>#N/A</v>
      </c>
    </row>
    <row r="2592" spans="2:2" x14ac:dyDescent="0.25">
      <c r="B2592" s="1" t="e">
        <f>VLOOKUP(A2592,'SCO 2020'!$A$2:$C$2975,3,0)</f>
        <v>#N/A</v>
      </c>
    </row>
    <row r="2593" spans="2:2" x14ac:dyDescent="0.25">
      <c r="B2593" s="1" t="e">
        <f>VLOOKUP(A2593,'SCO 2020'!$A$2:$C$2975,3,0)</f>
        <v>#N/A</v>
      </c>
    </row>
    <row r="2594" spans="2:2" x14ac:dyDescent="0.25">
      <c r="B2594" s="1" t="e">
        <f>VLOOKUP(A2594,'SCO 2020'!$A$2:$C$2975,3,0)</f>
        <v>#N/A</v>
      </c>
    </row>
    <row r="2595" spans="2:2" x14ac:dyDescent="0.25">
      <c r="B2595" s="1" t="e">
        <f>VLOOKUP(A2595,'SCO 2020'!$A$2:$C$2975,3,0)</f>
        <v>#N/A</v>
      </c>
    </row>
    <row r="2596" spans="2:2" x14ac:dyDescent="0.25">
      <c r="B2596" s="1" t="e">
        <f>VLOOKUP(A2596,'SCO 2020'!$A$2:$C$2975,3,0)</f>
        <v>#N/A</v>
      </c>
    </row>
    <row r="2597" spans="2:2" x14ac:dyDescent="0.25">
      <c r="B2597" s="1" t="e">
        <f>VLOOKUP(A2597,'SCO 2020'!$A$2:$C$2975,3,0)</f>
        <v>#N/A</v>
      </c>
    </row>
    <row r="2598" spans="2:2" x14ac:dyDescent="0.25">
      <c r="B2598" s="1" t="e">
        <f>VLOOKUP(A2598,'SCO 2020'!$A$2:$C$2975,3,0)</f>
        <v>#N/A</v>
      </c>
    </row>
    <row r="2599" spans="2:2" x14ac:dyDescent="0.25">
      <c r="B2599" s="1" t="e">
        <f>VLOOKUP(A2599,'SCO 2020'!$A$2:$C$2975,3,0)</f>
        <v>#N/A</v>
      </c>
    </row>
    <row r="2600" spans="2:2" x14ac:dyDescent="0.25">
      <c r="B2600" s="1" t="e">
        <f>VLOOKUP(A2600,'SCO 2020'!$A$2:$C$2975,3,0)</f>
        <v>#N/A</v>
      </c>
    </row>
    <row r="2601" spans="2:2" x14ac:dyDescent="0.25">
      <c r="B2601" s="1" t="e">
        <f>VLOOKUP(A2601,'SCO 2020'!$A$2:$C$2975,3,0)</f>
        <v>#N/A</v>
      </c>
    </row>
    <row r="2602" spans="2:2" x14ac:dyDescent="0.25">
      <c r="B2602" s="1" t="e">
        <f>VLOOKUP(A2602,'SCO 2020'!$A$2:$C$2975,3,0)</f>
        <v>#N/A</v>
      </c>
    </row>
    <row r="2603" spans="2:2" x14ac:dyDescent="0.25">
      <c r="B2603" s="1" t="e">
        <f>VLOOKUP(A2603,'SCO 2020'!$A$2:$C$2975,3,0)</f>
        <v>#N/A</v>
      </c>
    </row>
    <row r="2604" spans="2:2" x14ac:dyDescent="0.25">
      <c r="B2604" s="1" t="e">
        <f>VLOOKUP(A2604,'SCO 2020'!$A$2:$C$2975,3,0)</f>
        <v>#N/A</v>
      </c>
    </row>
    <row r="2605" spans="2:2" x14ac:dyDescent="0.25">
      <c r="B2605" s="1" t="e">
        <f>VLOOKUP(A2605,'SCO 2020'!$A$2:$C$2975,3,0)</f>
        <v>#N/A</v>
      </c>
    </row>
    <row r="2606" spans="2:2" x14ac:dyDescent="0.25">
      <c r="B2606" s="1" t="e">
        <f>VLOOKUP(A2606,'SCO 2020'!$A$2:$C$2975,3,0)</f>
        <v>#N/A</v>
      </c>
    </row>
    <row r="2607" spans="2:2" x14ac:dyDescent="0.25">
      <c r="B2607" s="1" t="e">
        <f>VLOOKUP(A2607,'SCO 2020'!$A$2:$C$2975,3,0)</f>
        <v>#N/A</v>
      </c>
    </row>
    <row r="2608" spans="2:2" x14ac:dyDescent="0.25">
      <c r="B2608" s="1" t="e">
        <f>VLOOKUP(A2608,'SCO 2020'!$A$2:$C$2975,3,0)</f>
        <v>#N/A</v>
      </c>
    </row>
    <row r="2609" spans="2:2" x14ac:dyDescent="0.25">
      <c r="B2609" s="1" t="e">
        <f>VLOOKUP(A2609,'SCO 2020'!$A$2:$C$2975,3,0)</f>
        <v>#N/A</v>
      </c>
    </row>
    <row r="2610" spans="2:2" x14ac:dyDescent="0.25">
      <c r="B2610" s="1" t="e">
        <f>VLOOKUP(A2610,'SCO 2020'!$A$2:$C$2975,3,0)</f>
        <v>#N/A</v>
      </c>
    </row>
    <row r="2611" spans="2:2" x14ac:dyDescent="0.25">
      <c r="B2611" s="1" t="e">
        <f>VLOOKUP(A2611,'SCO 2020'!$A$2:$C$2975,3,0)</f>
        <v>#N/A</v>
      </c>
    </row>
    <row r="2612" spans="2:2" x14ac:dyDescent="0.25">
      <c r="B2612" s="1" t="e">
        <f>VLOOKUP(A2612,'SCO 2020'!$A$2:$C$2975,3,0)</f>
        <v>#N/A</v>
      </c>
    </row>
    <row r="2613" spans="2:2" x14ac:dyDescent="0.25">
      <c r="B2613" s="1" t="e">
        <f>VLOOKUP(A2613,'SCO 2020'!$A$2:$C$2975,3,0)</f>
        <v>#N/A</v>
      </c>
    </row>
    <row r="2614" spans="2:2" x14ac:dyDescent="0.25">
      <c r="B2614" s="1" t="e">
        <f>VLOOKUP(A2614,'SCO 2020'!$A$2:$C$2975,3,0)</f>
        <v>#N/A</v>
      </c>
    </row>
    <row r="2615" spans="2:2" x14ac:dyDescent="0.25">
      <c r="B2615" s="1" t="e">
        <f>VLOOKUP(A2615,'SCO 2020'!$A$2:$C$2975,3,0)</f>
        <v>#N/A</v>
      </c>
    </row>
    <row r="2616" spans="2:2" x14ac:dyDescent="0.25">
      <c r="B2616" s="1" t="e">
        <f>VLOOKUP(A2616,'SCO 2020'!$A$2:$C$2975,3,0)</f>
        <v>#N/A</v>
      </c>
    </row>
    <row r="2617" spans="2:2" x14ac:dyDescent="0.25">
      <c r="B2617" s="1" t="e">
        <f>VLOOKUP(A2617,'SCO 2020'!$A$2:$C$2975,3,0)</f>
        <v>#N/A</v>
      </c>
    </row>
    <row r="2618" spans="2:2" x14ac:dyDescent="0.25">
      <c r="B2618" s="1" t="e">
        <f>VLOOKUP(A2618,'SCO 2020'!$A$2:$C$2975,3,0)</f>
        <v>#N/A</v>
      </c>
    </row>
    <row r="2619" spans="2:2" x14ac:dyDescent="0.25">
      <c r="B2619" s="1" t="e">
        <f>VLOOKUP(A2619,'SCO 2020'!$A$2:$C$2975,3,0)</f>
        <v>#N/A</v>
      </c>
    </row>
    <row r="2620" spans="2:2" x14ac:dyDescent="0.25">
      <c r="B2620" s="1" t="e">
        <f>VLOOKUP(A2620,'SCO 2020'!$A$2:$C$2975,3,0)</f>
        <v>#N/A</v>
      </c>
    </row>
    <row r="2621" spans="2:2" x14ac:dyDescent="0.25">
      <c r="B2621" s="1" t="e">
        <f>VLOOKUP(A2621,'SCO 2020'!$A$2:$C$2975,3,0)</f>
        <v>#N/A</v>
      </c>
    </row>
    <row r="2622" spans="2:2" x14ac:dyDescent="0.25">
      <c r="B2622" s="1" t="e">
        <f>VLOOKUP(A2622,'SCO 2020'!$A$2:$C$2975,3,0)</f>
        <v>#N/A</v>
      </c>
    </row>
    <row r="2623" spans="2:2" x14ac:dyDescent="0.25">
      <c r="B2623" s="1" t="e">
        <f>VLOOKUP(A2623,'SCO 2020'!$A$2:$C$2975,3,0)</f>
        <v>#N/A</v>
      </c>
    </row>
    <row r="2624" spans="2:2" x14ac:dyDescent="0.25">
      <c r="B2624" s="1" t="e">
        <f>VLOOKUP(A2624,'SCO 2020'!$A$2:$C$2975,3,0)</f>
        <v>#N/A</v>
      </c>
    </row>
    <row r="2625" spans="2:2" x14ac:dyDescent="0.25">
      <c r="B2625" s="1" t="e">
        <f>VLOOKUP(A2625,'SCO 2020'!$A$2:$C$2975,3,0)</f>
        <v>#N/A</v>
      </c>
    </row>
    <row r="2626" spans="2:2" x14ac:dyDescent="0.25">
      <c r="B2626" s="1" t="e">
        <f>VLOOKUP(A2626,'SCO 2020'!$A$2:$C$2975,3,0)</f>
        <v>#N/A</v>
      </c>
    </row>
    <row r="2627" spans="2:2" x14ac:dyDescent="0.25">
      <c r="B2627" s="1" t="e">
        <f>VLOOKUP(A2627,'SCO 2020'!$A$2:$C$2975,3,0)</f>
        <v>#N/A</v>
      </c>
    </row>
    <row r="2628" spans="2:2" x14ac:dyDescent="0.25">
      <c r="B2628" s="1" t="e">
        <f>VLOOKUP(A2628,'SCO 2020'!$A$2:$C$2975,3,0)</f>
        <v>#N/A</v>
      </c>
    </row>
    <row r="2629" spans="2:2" x14ac:dyDescent="0.25">
      <c r="B2629" s="1" t="e">
        <f>VLOOKUP(A2629,'SCO 2020'!$A$2:$C$2975,3,0)</f>
        <v>#N/A</v>
      </c>
    </row>
    <row r="2630" spans="2:2" x14ac:dyDescent="0.25">
      <c r="B2630" s="1" t="e">
        <f>VLOOKUP(A2630,'SCO 2020'!$A$2:$C$2975,3,0)</f>
        <v>#N/A</v>
      </c>
    </row>
    <row r="2631" spans="2:2" x14ac:dyDescent="0.25">
      <c r="B2631" s="1" t="e">
        <f>VLOOKUP(A2631,'SCO 2020'!$A$2:$C$2975,3,0)</f>
        <v>#N/A</v>
      </c>
    </row>
    <row r="2632" spans="2:2" x14ac:dyDescent="0.25">
      <c r="B2632" s="1" t="e">
        <f>VLOOKUP(A2632,'SCO 2020'!$A$2:$C$2975,3,0)</f>
        <v>#N/A</v>
      </c>
    </row>
    <row r="2633" spans="2:2" x14ac:dyDescent="0.25">
      <c r="B2633" s="1" t="e">
        <f>VLOOKUP(A2633,'SCO 2020'!$A$2:$C$2975,3,0)</f>
        <v>#N/A</v>
      </c>
    </row>
    <row r="2634" spans="2:2" x14ac:dyDescent="0.25">
      <c r="B2634" s="1" t="e">
        <f>VLOOKUP(A2634,'SCO 2020'!$A$2:$C$2975,3,0)</f>
        <v>#N/A</v>
      </c>
    </row>
    <row r="2635" spans="2:2" x14ac:dyDescent="0.25">
      <c r="B2635" s="1" t="e">
        <f>VLOOKUP(A2635,'SCO 2020'!$A$2:$C$2975,3,0)</f>
        <v>#N/A</v>
      </c>
    </row>
    <row r="2636" spans="2:2" x14ac:dyDescent="0.25">
      <c r="B2636" s="1" t="e">
        <f>VLOOKUP(A2636,'SCO 2020'!$A$2:$C$2975,3,0)</f>
        <v>#N/A</v>
      </c>
    </row>
    <row r="2637" spans="2:2" x14ac:dyDescent="0.25">
      <c r="B2637" s="1" t="e">
        <f>VLOOKUP(A2637,'SCO 2020'!$A$2:$C$2975,3,0)</f>
        <v>#N/A</v>
      </c>
    </row>
    <row r="2638" spans="2:2" x14ac:dyDescent="0.25">
      <c r="B2638" s="1" t="e">
        <f>VLOOKUP(A2638,'SCO 2020'!$A$2:$C$2975,3,0)</f>
        <v>#N/A</v>
      </c>
    </row>
    <row r="2639" spans="2:2" x14ac:dyDescent="0.25">
      <c r="B2639" s="1" t="e">
        <f>VLOOKUP(A2639,'SCO 2020'!$A$2:$C$2975,3,0)</f>
        <v>#N/A</v>
      </c>
    </row>
    <row r="2640" spans="2:2" x14ac:dyDescent="0.25">
      <c r="B2640" s="1" t="e">
        <f>VLOOKUP(A2640,'SCO 2020'!$A$2:$C$2975,3,0)</f>
        <v>#N/A</v>
      </c>
    </row>
    <row r="2641" spans="2:2" x14ac:dyDescent="0.25">
      <c r="B2641" s="1" t="e">
        <f>VLOOKUP(A2641,'SCO 2020'!$A$2:$C$2975,3,0)</f>
        <v>#N/A</v>
      </c>
    </row>
    <row r="2642" spans="2:2" x14ac:dyDescent="0.25">
      <c r="B2642" s="1" t="e">
        <f>VLOOKUP(A2642,'SCO 2020'!$A$2:$C$2975,3,0)</f>
        <v>#N/A</v>
      </c>
    </row>
    <row r="2643" spans="2:2" x14ac:dyDescent="0.25">
      <c r="B2643" s="1" t="e">
        <f>VLOOKUP(A2643,'SCO 2020'!$A$2:$C$2975,3,0)</f>
        <v>#N/A</v>
      </c>
    </row>
    <row r="2644" spans="2:2" x14ac:dyDescent="0.25">
      <c r="B2644" s="1" t="e">
        <f>VLOOKUP(A2644,'SCO 2020'!$A$2:$C$2975,3,0)</f>
        <v>#N/A</v>
      </c>
    </row>
    <row r="2645" spans="2:2" x14ac:dyDescent="0.25">
      <c r="B2645" s="1" t="e">
        <f>VLOOKUP(A2645,'SCO 2020'!$A$2:$C$2975,3,0)</f>
        <v>#N/A</v>
      </c>
    </row>
    <row r="2646" spans="2:2" x14ac:dyDescent="0.25">
      <c r="B2646" s="1" t="e">
        <f>VLOOKUP(A2646,'SCO 2020'!$A$2:$C$2975,3,0)</f>
        <v>#N/A</v>
      </c>
    </row>
    <row r="2647" spans="2:2" x14ac:dyDescent="0.25">
      <c r="B2647" s="1" t="e">
        <f>VLOOKUP(A2647,'SCO 2020'!$A$2:$C$2975,3,0)</f>
        <v>#N/A</v>
      </c>
    </row>
    <row r="2648" spans="2:2" x14ac:dyDescent="0.25">
      <c r="B2648" s="1" t="e">
        <f>VLOOKUP(A2648,'SCO 2020'!$A$2:$C$2975,3,0)</f>
        <v>#N/A</v>
      </c>
    </row>
    <row r="2649" spans="2:2" x14ac:dyDescent="0.25">
      <c r="B2649" s="1" t="e">
        <f>VLOOKUP(A2649,'SCO 2020'!$A$2:$C$2975,3,0)</f>
        <v>#N/A</v>
      </c>
    </row>
    <row r="2650" spans="2:2" x14ac:dyDescent="0.25">
      <c r="B2650" s="1" t="e">
        <f>VLOOKUP(A2650,'SCO 2020'!$A$2:$C$2975,3,0)</f>
        <v>#N/A</v>
      </c>
    </row>
    <row r="2651" spans="2:2" x14ac:dyDescent="0.25">
      <c r="B2651" s="1" t="e">
        <f>VLOOKUP(A2651,'SCO 2020'!$A$2:$C$2975,3,0)</f>
        <v>#N/A</v>
      </c>
    </row>
    <row r="2652" spans="2:2" x14ac:dyDescent="0.25">
      <c r="B2652" s="1" t="e">
        <f>VLOOKUP(A2652,'SCO 2020'!$A$2:$C$2975,3,0)</f>
        <v>#N/A</v>
      </c>
    </row>
    <row r="2653" spans="2:2" x14ac:dyDescent="0.25">
      <c r="B2653" s="1" t="e">
        <f>VLOOKUP(A2653,'SCO 2020'!$A$2:$C$2975,3,0)</f>
        <v>#N/A</v>
      </c>
    </row>
    <row r="2654" spans="2:2" x14ac:dyDescent="0.25">
      <c r="B2654" s="1" t="e">
        <f>VLOOKUP(A2654,'SCO 2020'!$A$2:$C$2975,3,0)</f>
        <v>#N/A</v>
      </c>
    </row>
    <row r="2655" spans="2:2" x14ac:dyDescent="0.25">
      <c r="B2655" s="1" t="e">
        <f>VLOOKUP(A2655,'SCO 2020'!$A$2:$C$2975,3,0)</f>
        <v>#N/A</v>
      </c>
    </row>
    <row r="2656" spans="2:2" x14ac:dyDescent="0.25">
      <c r="B2656" s="1" t="e">
        <f>VLOOKUP(A2656,'SCO 2020'!$A$2:$C$2975,3,0)</f>
        <v>#N/A</v>
      </c>
    </row>
    <row r="2657" spans="2:2" x14ac:dyDescent="0.25">
      <c r="B2657" s="1" t="e">
        <f>VLOOKUP(A2657,'SCO 2020'!$A$2:$C$2975,3,0)</f>
        <v>#N/A</v>
      </c>
    </row>
    <row r="2658" spans="2:2" x14ac:dyDescent="0.25">
      <c r="B2658" s="1" t="e">
        <f>VLOOKUP(A2658,'SCO 2020'!$A$2:$C$2975,3,0)</f>
        <v>#N/A</v>
      </c>
    </row>
    <row r="2659" spans="2:2" x14ac:dyDescent="0.25">
      <c r="B2659" s="1" t="e">
        <f>VLOOKUP(A2659,'SCO 2020'!$A$2:$C$2975,3,0)</f>
        <v>#N/A</v>
      </c>
    </row>
    <row r="2660" spans="2:2" x14ac:dyDescent="0.25">
      <c r="B2660" s="1" t="e">
        <f>VLOOKUP(A2660,'SCO 2020'!$A$2:$C$2975,3,0)</f>
        <v>#N/A</v>
      </c>
    </row>
    <row r="2661" spans="2:2" x14ac:dyDescent="0.25">
      <c r="B2661" s="1" t="e">
        <f>VLOOKUP(A2661,'SCO 2020'!$A$2:$C$2975,3,0)</f>
        <v>#N/A</v>
      </c>
    </row>
    <row r="2662" spans="2:2" x14ac:dyDescent="0.25">
      <c r="B2662" s="1" t="e">
        <f>VLOOKUP(A2662,'SCO 2020'!$A$2:$C$2975,3,0)</f>
        <v>#N/A</v>
      </c>
    </row>
    <row r="2663" spans="2:2" x14ac:dyDescent="0.25">
      <c r="B2663" s="1" t="e">
        <f>VLOOKUP(A2663,'SCO 2020'!$A$2:$C$2975,3,0)</f>
        <v>#N/A</v>
      </c>
    </row>
    <row r="2664" spans="2:2" x14ac:dyDescent="0.25">
      <c r="B2664" s="1" t="e">
        <f>VLOOKUP(A2664,'SCO 2020'!$A$2:$C$2975,3,0)</f>
        <v>#N/A</v>
      </c>
    </row>
    <row r="2665" spans="2:2" x14ac:dyDescent="0.25">
      <c r="B2665" s="1" t="e">
        <f>VLOOKUP(A2665,'SCO 2020'!$A$2:$C$2975,3,0)</f>
        <v>#N/A</v>
      </c>
    </row>
    <row r="2666" spans="2:2" x14ac:dyDescent="0.25">
      <c r="B2666" s="1" t="e">
        <f>VLOOKUP(A2666,'SCO 2020'!$A$2:$C$2975,3,0)</f>
        <v>#N/A</v>
      </c>
    </row>
    <row r="2667" spans="2:2" x14ac:dyDescent="0.25">
      <c r="B2667" s="1" t="e">
        <f>VLOOKUP(A2667,'SCO 2020'!$A$2:$C$2975,3,0)</f>
        <v>#N/A</v>
      </c>
    </row>
    <row r="2668" spans="2:2" x14ac:dyDescent="0.25">
      <c r="B2668" s="1" t="e">
        <f>VLOOKUP(A2668,'SCO 2020'!$A$2:$C$2975,3,0)</f>
        <v>#N/A</v>
      </c>
    </row>
    <row r="2669" spans="2:2" x14ac:dyDescent="0.25">
      <c r="B2669" s="1" t="e">
        <f>VLOOKUP(A2669,'SCO 2020'!$A$2:$C$2975,3,0)</f>
        <v>#N/A</v>
      </c>
    </row>
    <row r="2670" spans="2:2" x14ac:dyDescent="0.25">
      <c r="B2670" s="1" t="e">
        <f>VLOOKUP(A2670,'SCO 2020'!$A$2:$C$2975,3,0)</f>
        <v>#N/A</v>
      </c>
    </row>
    <row r="2671" spans="2:2" x14ac:dyDescent="0.25">
      <c r="B2671" s="1" t="e">
        <f>VLOOKUP(A2671,'SCO 2020'!$A$2:$C$2975,3,0)</f>
        <v>#N/A</v>
      </c>
    </row>
    <row r="2672" spans="2:2" x14ac:dyDescent="0.25">
      <c r="B2672" s="1" t="e">
        <f>VLOOKUP(A2672,'SCO 2020'!$A$2:$C$2975,3,0)</f>
        <v>#N/A</v>
      </c>
    </row>
    <row r="2673" spans="2:2" x14ac:dyDescent="0.25">
      <c r="B2673" s="1" t="e">
        <f>VLOOKUP(A2673,'SCO 2020'!$A$2:$C$2975,3,0)</f>
        <v>#N/A</v>
      </c>
    </row>
    <row r="2674" spans="2:2" x14ac:dyDescent="0.25">
      <c r="B2674" s="1" t="e">
        <f>VLOOKUP(A2674,'SCO 2020'!$A$2:$C$2975,3,0)</f>
        <v>#N/A</v>
      </c>
    </row>
    <row r="2675" spans="2:2" x14ac:dyDescent="0.25">
      <c r="B2675" s="1" t="e">
        <f>VLOOKUP(A2675,'SCO 2020'!$A$2:$C$2975,3,0)</f>
        <v>#N/A</v>
      </c>
    </row>
    <row r="2676" spans="2:2" x14ac:dyDescent="0.25">
      <c r="B2676" s="1" t="e">
        <f>VLOOKUP(A2676,'SCO 2020'!$A$2:$C$2975,3,0)</f>
        <v>#N/A</v>
      </c>
    </row>
    <row r="2677" spans="2:2" x14ac:dyDescent="0.25">
      <c r="B2677" s="1" t="e">
        <f>VLOOKUP(A2677,'SCO 2020'!$A$2:$C$2975,3,0)</f>
        <v>#N/A</v>
      </c>
    </row>
    <row r="2678" spans="2:2" x14ac:dyDescent="0.25">
      <c r="B2678" s="1" t="e">
        <f>VLOOKUP(A2678,'SCO 2020'!$A$2:$C$2975,3,0)</f>
        <v>#N/A</v>
      </c>
    </row>
    <row r="2679" spans="2:2" x14ac:dyDescent="0.25">
      <c r="B2679" s="1" t="e">
        <f>VLOOKUP(A2679,'SCO 2020'!$A$2:$C$2975,3,0)</f>
        <v>#N/A</v>
      </c>
    </row>
    <row r="2680" spans="2:2" x14ac:dyDescent="0.25">
      <c r="B2680" s="1" t="e">
        <f>VLOOKUP(A2680,'SCO 2020'!$A$2:$C$2975,3,0)</f>
        <v>#N/A</v>
      </c>
    </row>
    <row r="2681" spans="2:2" x14ac:dyDescent="0.25">
      <c r="B2681" s="1" t="e">
        <f>VLOOKUP(A2681,'SCO 2020'!$A$2:$C$2975,3,0)</f>
        <v>#N/A</v>
      </c>
    </row>
    <row r="2682" spans="2:2" x14ac:dyDescent="0.25">
      <c r="B2682" s="1" t="e">
        <f>VLOOKUP(A2682,'SCO 2020'!$A$2:$C$2975,3,0)</f>
        <v>#N/A</v>
      </c>
    </row>
    <row r="2683" spans="2:2" x14ac:dyDescent="0.25">
      <c r="B2683" s="1" t="e">
        <f>VLOOKUP(A2683,'SCO 2020'!$A$2:$C$2975,3,0)</f>
        <v>#N/A</v>
      </c>
    </row>
    <row r="2684" spans="2:2" x14ac:dyDescent="0.25">
      <c r="B2684" s="1" t="e">
        <f>VLOOKUP(A2684,'SCO 2020'!$A$2:$C$2975,3,0)</f>
        <v>#N/A</v>
      </c>
    </row>
    <row r="2685" spans="2:2" x14ac:dyDescent="0.25">
      <c r="B2685" s="1" t="e">
        <f>VLOOKUP(A2685,'SCO 2020'!$A$2:$C$2975,3,0)</f>
        <v>#N/A</v>
      </c>
    </row>
    <row r="2686" spans="2:2" x14ac:dyDescent="0.25">
      <c r="B2686" s="1" t="e">
        <f>VLOOKUP(A2686,'SCO 2020'!$A$2:$C$2975,3,0)</f>
        <v>#N/A</v>
      </c>
    </row>
    <row r="2687" spans="2:2" x14ac:dyDescent="0.25">
      <c r="B2687" s="1" t="e">
        <f>VLOOKUP(A2687,'SCO 2020'!$A$2:$C$2975,3,0)</f>
        <v>#N/A</v>
      </c>
    </row>
    <row r="2688" spans="2:2" x14ac:dyDescent="0.25">
      <c r="B2688" s="1" t="e">
        <f>VLOOKUP(A2688,'SCO 2020'!$A$2:$C$2975,3,0)</f>
        <v>#N/A</v>
      </c>
    </row>
    <row r="2689" spans="2:2" x14ac:dyDescent="0.25">
      <c r="B2689" s="1" t="e">
        <f>VLOOKUP(A2689,'SCO 2020'!$A$2:$C$2975,3,0)</f>
        <v>#N/A</v>
      </c>
    </row>
    <row r="2690" spans="2:2" x14ac:dyDescent="0.25">
      <c r="B2690" s="1" t="e">
        <f>VLOOKUP(A2690,'SCO 2020'!$A$2:$C$2975,3,0)</f>
        <v>#N/A</v>
      </c>
    </row>
    <row r="2691" spans="2:2" x14ac:dyDescent="0.25">
      <c r="B2691" s="1" t="e">
        <f>VLOOKUP(A2691,'SCO 2020'!$A$2:$C$2975,3,0)</f>
        <v>#N/A</v>
      </c>
    </row>
    <row r="2692" spans="2:2" x14ac:dyDescent="0.25">
      <c r="B2692" s="1" t="e">
        <f>VLOOKUP(A2692,'SCO 2020'!$A$2:$C$2975,3,0)</f>
        <v>#N/A</v>
      </c>
    </row>
    <row r="2693" spans="2:2" x14ac:dyDescent="0.25">
      <c r="B2693" s="1" t="e">
        <f>VLOOKUP(A2693,'SCO 2020'!$A$2:$C$2975,3,0)</f>
        <v>#N/A</v>
      </c>
    </row>
    <row r="2694" spans="2:2" x14ac:dyDescent="0.25">
      <c r="B2694" s="1" t="e">
        <f>VLOOKUP(A2694,'SCO 2020'!$A$2:$C$2975,3,0)</f>
        <v>#N/A</v>
      </c>
    </row>
    <row r="2695" spans="2:2" x14ac:dyDescent="0.25">
      <c r="B2695" s="1" t="e">
        <f>VLOOKUP(A2695,'SCO 2020'!$A$2:$C$2975,3,0)</f>
        <v>#N/A</v>
      </c>
    </row>
    <row r="2696" spans="2:2" x14ac:dyDescent="0.25">
      <c r="B2696" s="1" t="e">
        <f>VLOOKUP(A2696,'SCO 2020'!$A$2:$C$2975,3,0)</f>
        <v>#N/A</v>
      </c>
    </row>
    <row r="2697" spans="2:2" x14ac:dyDescent="0.25">
      <c r="B2697" s="1" t="e">
        <f>VLOOKUP(A2697,'SCO 2020'!$A$2:$C$2975,3,0)</f>
        <v>#N/A</v>
      </c>
    </row>
    <row r="2698" spans="2:2" x14ac:dyDescent="0.25">
      <c r="B2698" s="1" t="e">
        <f>VLOOKUP(A2698,'SCO 2020'!$A$2:$C$2975,3,0)</f>
        <v>#N/A</v>
      </c>
    </row>
    <row r="2699" spans="2:2" x14ac:dyDescent="0.25">
      <c r="B2699" s="1" t="e">
        <f>VLOOKUP(A2699,'SCO 2020'!$A$2:$C$2975,3,0)</f>
        <v>#N/A</v>
      </c>
    </row>
    <row r="2700" spans="2:2" x14ac:dyDescent="0.25">
      <c r="B2700" s="1" t="e">
        <f>VLOOKUP(A2700,'SCO 2020'!$A$2:$C$2975,3,0)</f>
        <v>#N/A</v>
      </c>
    </row>
    <row r="2701" spans="2:2" x14ac:dyDescent="0.25">
      <c r="B2701" s="1" t="e">
        <f>VLOOKUP(A2701,'SCO 2020'!$A$2:$C$2975,3,0)</f>
        <v>#N/A</v>
      </c>
    </row>
    <row r="2702" spans="2:2" x14ac:dyDescent="0.25">
      <c r="B2702" s="1" t="e">
        <f>VLOOKUP(A2702,'SCO 2020'!$A$2:$C$2975,3,0)</f>
        <v>#N/A</v>
      </c>
    </row>
    <row r="2703" spans="2:2" x14ac:dyDescent="0.25">
      <c r="B2703" s="1" t="e">
        <f>VLOOKUP(A2703,'SCO 2020'!$A$2:$C$2975,3,0)</f>
        <v>#N/A</v>
      </c>
    </row>
    <row r="2704" spans="2:2" x14ac:dyDescent="0.25">
      <c r="B2704" s="1" t="e">
        <f>VLOOKUP(A2704,'SCO 2020'!$A$2:$C$2975,3,0)</f>
        <v>#N/A</v>
      </c>
    </row>
    <row r="2705" spans="2:2" x14ac:dyDescent="0.25">
      <c r="B2705" s="1" t="e">
        <f>VLOOKUP(A2705,'SCO 2020'!$A$2:$C$2975,3,0)</f>
        <v>#N/A</v>
      </c>
    </row>
    <row r="2706" spans="2:2" x14ac:dyDescent="0.25">
      <c r="B2706" s="1" t="e">
        <f>VLOOKUP(A2706,'SCO 2020'!$A$2:$C$2975,3,0)</f>
        <v>#N/A</v>
      </c>
    </row>
    <row r="2707" spans="2:2" x14ac:dyDescent="0.25">
      <c r="B2707" s="1" t="e">
        <f>VLOOKUP(A2707,'SCO 2020'!$A$2:$C$2975,3,0)</f>
        <v>#N/A</v>
      </c>
    </row>
    <row r="2708" spans="2:2" x14ac:dyDescent="0.25">
      <c r="B2708" s="1" t="e">
        <f>VLOOKUP(A2708,'SCO 2020'!$A$2:$C$2975,3,0)</f>
        <v>#N/A</v>
      </c>
    </row>
    <row r="2709" spans="2:2" x14ac:dyDescent="0.25">
      <c r="B2709" s="1" t="e">
        <f>VLOOKUP(A2709,'SCO 2020'!$A$2:$C$2975,3,0)</f>
        <v>#N/A</v>
      </c>
    </row>
    <row r="2710" spans="2:2" x14ac:dyDescent="0.25">
      <c r="B2710" s="1" t="e">
        <f>VLOOKUP(A2710,'SCO 2020'!$A$2:$C$2975,3,0)</f>
        <v>#N/A</v>
      </c>
    </row>
    <row r="2711" spans="2:2" x14ac:dyDescent="0.25">
      <c r="B2711" s="1" t="e">
        <f>VLOOKUP(A2711,'SCO 2020'!$A$2:$C$2975,3,0)</f>
        <v>#N/A</v>
      </c>
    </row>
    <row r="2712" spans="2:2" x14ac:dyDescent="0.25">
      <c r="B2712" s="1" t="e">
        <f>VLOOKUP(A2712,'SCO 2020'!$A$2:$C$2975,3,0)</f>
        <v>#N/A</v>
      </c>
    </row>
    <row r="2713" spans="2:2" x14ac:dyDescent="0.25">
      <c r="B2713" s="1" t="e">
        <f>VLOOKUP(A2713,'SCO 2020'!$A$2:$C$2975,3,0)</f>
        <v>#N/A</v>
      </c>
    </row>
    <row r="2714" spans="2:2" x14ac:dyDescent="0.25">
      <c r="B2714" s="1" t="e">
        <f>VLOOKUP(A2714,'SCO 2020'!$A$2:$C$2975,3,0)</f>
        <v>#N/A</v>
      </c>
    </row>
    <row r="2715" spans="2:2" x14ac:dyDescent="0.25">
      <c r="B2715" s="1" t="e">
        <f>VLOOKUP(A2715,'SCO 2020'!$A$2:$C$2975,3,0)</f>
        <v>#N/A</v>
      </c>
    </row>
    <row r="2716" spans="2:2" x14ac:dyDescent="0.25">
      <c r="B2716" s="1" t="e">
        <f>VLOOKUP(A2716,'SCO 2020'!$A$2:$C$2975,3,0)</f>
        <v>#N/A</v>
      </c>
    </row>
    <row r="2717" spans="2:2" x14ac:dyDescent="0.25">
      <c r="B2717" s="1" t="e">
        <f>VLOOKUP(A2717,'SCO 2020'!$A$2:$C$2975,3,0)</f>
        <v>#N/A</v>
      </c>
    </row>
    <row r="2718" spans="2:2" x14ac:dyDescent="0.25">
      <c r="B2718" s="1" t="e">
        <f>VLOOKUP(A2718,'SCO 2020'!$A$2:$C$2975,3,0)</f>
        <v>#N/A</v>
      </c>
    </row>
    <row r="2719" spans="2:2" x14ac:dyDescent="0.25">
      <c r="B2719" s="1" t="e">
        <f>VLOOKUP(A2719,'SCO 2020'!$A$2:$C$2975,3,0)</f>
        <v>#N/A</v>
      </c>
    </row>
    <row r="2720" spans="2:2" x14ac:dyDescent="0.25">
      <c r="B2720" s="1" t="e">
        <f>VLOOKUP(A2720,'SCO 2020'!$A$2:$C$2975,3,0)</f>
        <v>#N/A</v>
      </c>
    </row>
    <row r="2721" spans="2:2" x14ac:dyDescent="0.25">
      <c r="B2721" s="1" t="e">
        <f>VLOOKUP(A2721,'SCO 2020'!$A$2:$C$2975,3,0)</f>
        <v>#N/A</v>
      </c>
    </row>
    <row r="2722" spans="2:2" x14ac:dyDescent="0.25">
      <c r="B2722" s="1" t="e">
        <f>VLOOKUP(A2722,'SCO 2020'!$A$2:$C$2975,3,0)</f>
        <v>#N/A</v>
      </c>
    </row>
    <row r="2723" spans="2:2" x14ac:dyDescent="0.25">
      <c r="B2723" s="1" t="e">
        <f>VLOOKUP(A2723,'SCO 2020'!$A$2:$C$2975,3,0)</f>
        <v>#N/A</v>
      </c>
    </row>
    <row r="2724" spans="2:2" x14ac:dyDescent="0.25">
      <c r="B2724" s="1" t="e">
        <f>VLOOKUP(A2724,'SCO 2020'!$A$2:$C$2975,3,0)</f>
        <v>#N/A</v>
      </c>
    </row>
    <row r="2725" spans="2:2" x14ac:dyDescent="0.25">
      <c r="B2725" s="1" t="e">
        <f>VLOOKUP(A2725,'SCO 2020'!$A$2:$C$2975,3,0)</f>
        <v>#N/A</v>
      </c>
    </row>
    <row r="2726" spans="2:2" x14ac:dyDescent="0.25">
      <c r="B2726" s="1" t="e">
        <f>VLOOKUP(A2726,'SCO 2020'!$A$2:$C$2975,3,0)</f>
        <v>#N/A</v>
      </c>
    </row>
    <row r="2727" spans="2:2" x14ac:dyDescent="0.25">
      <c r="B2727" s="1" t="e">
        <f>VLOOKUP(A2727,'SCO 2020'!$A$2:$C$2975,3,0)</f>
        <v>#N/A</v>
      </c>
    </row>
    <row r="2728" spans="2:2" x14ac:dyDescent="0.25">
      <c r="B2728" s="1" t="e">
        <f>VLOOKUP(A2728,'SCO 2020'!$A$2:$C$2975,3,0)</f>
        <v>#N/A</v>
      </c>
    </row>
    <row r="2729" spans="2:2" x14ac:dyDescent="0.25">
      <c r="B2729" s="1" t="e">
        <f>VLOOKUP(A2729,'SCO 2020'!$A$2:$C$2975,3,0)</f>
        <v>#N/A</v>
      </c>
    </row>
    <row r="2730" spans="2:2" x14ac:dyDescent="0.25">
      <c r="B2730" s="1" t="e">
        <f>VLOOKUP(A2730,'SCO 2020'!$A$2:$C$2975,3,0)</f>
        <v>#N/A</v>
      </c>
    </row>
    <row r="2731" spans="2:2" x14ac:dyDescent="0.25">
      <c r="B2731" s="1" t="e">
        <f>VLOOKUP(A2731,'SCO 2020'!$A$2:$C$2975,3,0)</f>
        <v>#N/A</v>
      </c>
    </row>
    <row r="2732" spans="2:2" x14ac:dyDescent="0.25">
      <c r="B2732" s="1" t="e">
        <f>VLOOKUP(A2732,'SCO 2020'!$A$2:$C$2975,3,0)</f>
        <v>#N/A</v>
      </c>
    </row>
    <row r="2733" spans="2:2" x14ac:dyDescent="0.25">
      <c r="B2733" s="1" t="e">
        <f>VLOOKUP(A2733,'SCO 2020'!$A$2:$C$2975,3,0)</f>
        <v>#N/A</v>
      </c>
    </row>
    <row r="2734" spans="2:2" x14ac:dyDescent="0.25">
      <c r="B2734" s="1" t="e">
        <f>VLOOKUP(A2734,'SCO 2020'!$A$2:$C$2975,3,0)</f>
        <v>#N/A</v>
      </c>
    </row>
    <row r="2735" spans="2:2" x14ac:dyDescent="0.25">
      <c r="B2735" s="1" t="e">
        <f>VLOOKUP(A2735,'SCO 2020'!$A$2:$C$2975,3,0)</f>
        <v>#N/A</v>
      </c>
    </row>
    <row r="2736" spans="2:2" x14ac:dyDescent="0.25">
      <c r="B2736" s="1" t="e">
        <f>VLOOKUP(A2736,'SCO 2020'!$A$2:$C$2975,3,0)</f>
        <v>#N/A</v>
      </c>
    </row>
    <row r="2737" spans="2:2" x14ac:dyDescent="0.25">
      <c r="B2737" s="1" t="e">
        <f>VLOOKUP(A2737,'SCO 2020'!$A$2:$C$2975,3,0)</f>
        <v>#N/A</v>
      </c>
    </row>
    <row r="2738" spans="2:2" x14ac:dyDescent="0.25">
      <c r="B2738" s="1" t="e">
        <f>VLOOKUP(A2738,'SCO 2020'!$A$2:$C$2975,3,0)</f>
        <v>#N/A</v>
      </c>
    </row>
    <row r="2739" spans="2:2" x14ac:dyDescent="0.25">
      <c r="B2739" s="1" t="e">
        <f>VLOOKUP(A2739,'SCO 2020'!$A$2:$C$2975,3,0)</f>
        <v>#N/A</v>
      </c>
    </row>
    <row r="2740" spans="2:2" x14ac:dyDescent="0.25">
      <c r="B2740" s="1" t="e">
        <f>VLOOKUP(A2740,'SCO 2020'!$A$2:$C$2975,3,0)</f>
        <v>#N/A</v>
      </c>
    </row>
    <row r="2741" spans="2:2" x14ac:dyDescent="0.25">
      <c r="B2741" s="1" t="e">
        <f>VLOOKUP(A2741,'SCO 2020'!$A$2:$C$2975,3,0)</f>
        <v>#N/A</v>
      </c>
    </row>
    <row r="2742" spans="2:2" x14ac:dyDescent="0.25">
      <c r="B2742" s="1" t="e">
        <f>VLOOKUP(A2742,'SCO 2020'!$A$2:$C$2975,3,0)</f>
        <v>#N/A</v>
      </c>
    </row>
    <row r="2743" spans="2:2" x14ac:dyDescent="0.25">
      <c r="B2743" s="1" t="e">
        <f>VLOOKUP(A2743,'SCO 2020'!$A$2:$C$2975,3,0)</f>
        <v>#N/A</v>
      </c>
    </row>
    <row r="2744" spans="2:2" x14ac:dyDescent="0.25">
      <c r="B2744" s="1" t="e">
        <f>VLOOKUP(A2744,'SCO 2020'!$A$2:$C$2975,3,0)</f>
        <v>#N/A</v>
      </c>
    </row>
    <row r="2745" spans="2:2" x14ac:dyDescent="0.25">
      <c r="B2745" s="1" t="e">
        <f>VLOOKUP(A2745,'SCO 2020'!$A$2:$C$2975,3,0)</f>
        <v>#N/A</v>
      </c>
    </row>
    <row r="2746" spans="2:2" x14ac:dyDescent="0.25">
      <c r="B2746" s="1" t="e">
        <f>VLOOKUP(A2746,'SCO 2020'!$A$2:$C$2975,3,0)</f>
        <v>#N/A</v>
      </c>
    </row>
    <row r="2747" spans="2:2" x14ac:dyDescent="0.25">
      <c r="B2747" s="1" t="e">
        <f>VLOOKUP(A2747,'SCO 2020'!$A$2:$C$2975,3,0)</f>
        <v>#N/A</v>
      </c>
    </row>
    <row r="2748" spans="2:2" x14ac:dyDescent="0.25">
      <c r="B2748" s="1" t="e">
        <f>VLOOKUP(A2748,'SCO 2020'!$A$2:$C$2975,3,0)</f>
        <v>#N/A</v>
      </c>
    </row>
    <row r="2749" spans="2:2" x14ac:dyDescent="0.25">
      <c r="B2749" s="1" t="e">
        <f>VLOOKUP(A2749,'SCO 2020'!$A$2:$C$2975,3,0)</f>
        <v>#N/A</v>
      </c>
    </row>
    <row r="2750" spans="2:2" x14ac:dyDescent="0.25">
      <c r="B2750" s="1" t="e">
        <f>VLOOKUP(A2750,'SCO 2020'!$A$2:$C$2975,3,0)</f>
        <v>#N/A</v>
      </c>
    </row>
    <row r="2751" spans="2:2" x14ac:dyDescent="0.25">
      <c r="B2751" s="1" t="e">
        <f>VLOOKUP(A2751,'SCO 2020'!$A$2:$C$2975,3,0)</f>
        <v>#N/A</v>
      </c>
    </row>
    <row r="2752" spans="2:2" x14ac:dyDescent="0.25">
      <c r="B2752" s="1" t="e">
        <f>VLOOKUP(A2752,'SCO 2020'!$A$2:$C$2975,3,0)</f>
        <v>#N/A</v>
      </c>
    </row>
    <row r="2753" spans="2:2" x14ac:dyDescent="0.25">
      <c r="B2753" s="1" t="e">
        <f>VLOOKUP(A2753,'SCO 2020'!$A$2:$C$2975,3,0)</f>
        <v>#N/A</v>
      </c>
    </row>
    <row r="2754" spans="2:2" x14ac:dyDescent="0.25">
      <c r="B2754" s="1" t="e">
        <f>VLOOKUP(A2754,'SCO 2020'!$A$2:$C$2975,3,0)</f>
        <v>#N/A</v>
      </c>
    </row>
    <row r="2755" spans="2:2" x14ac:dyDescent="0.25">
      <c r="B2755" s="1" t="e">
        <f>VLOOKUP(A2755,'SCO 2020'!$A$2:$C$2975,3,0)</f>
        <v>#N/A</v>
      </c>
    </row>
    <row r="2756" spans="2:2" x14ac:dyDescent="0.25">
      <c r="B2756" s="1" t="e">
        <f>VLOOKUP(A2756,'SCO 2020'!$A$2:$C$2975,3,0)</f>
        <v>#N/A</v>
      </c>
    </row>
    <row r="2757" spans="2:2" x14ac:dyDescent="0.25">
      <c r="B2757" s="1" t="e">
        <f>VLOOKUP(A2757,'SCO 2020'!$A$2:$C$2975,3,0)</f>
        <v>#N/A</v>
      </c>
    </row>
    <row r="2758" spans="2:2" x14ac:dyDescent="0.25">
      <c r="B2758" s="1" t="e">
        <f>VLOOKUP(A2758,'SCO 2020'!$A$2:$C$2975,3,0)</f>
        <v>#N/A</v>
      </c>
    </row>
    <row r="2759" spans="2:2" x14ac:dyDescent="0.25">
      <c r="B2759" s="1" t="e">
        <f>VLOOKUP(A2759,'SCO 2020'!$A$2:$C$2975,3,0)</f>
        <v>#N/A</v>
      </c>
    </row>
    <row r="2760" spans="2:2" x14ac:dyDescent="0.25">
      <c r="B2760" s="1" t="e">
        <f>VLOOKUP(A2760,'SCO 2020'!$A$2:$C$2975,3,0)</f>
        <v>#N/A</v>
      </c>
    </row>
    <row r="2761" spans="2:2" x14ac:dyDescent="0.25">
      <c r="B2761" s="1" t="e">
        <f>VLOOKUP(A2761,'SCO 2020'!$A$2:$C$2975,3,0)</f>
        <v>#N/A</v>
      </c>
    </row>
    <row r="2762" spans="2:2" x14ac:dyDescent="0.25">
      <c r="B2762" s="1" t="e">
        <f>VLOOKUP(A2762,'SCO 2020'!$A$2:$C$2975,3,0)</f>
        <v>#N/A</v>
      </c>
    </row>
    <row r="2763" spans="2:2" x14ac:dyDescent="0.25">
      <c r="B2763" s="1" t="e">
        <f>VLOOKUP(A2763,'SCO 2020'!$A$2:$C$2975,3,0)</f>
        <v>#N/A</v>
      </c>
    </row>
    <row r="2764" spans="2:2" x14ac:dyDescent="0.25">
      <c r="B2764" s="1" t="e">
        <f>VLOOKUP(A2764,'SCO 2020'!$A$2:$C$2975,3,0)</f>
        <v>#N/A</v>
      </c>
    </row>
    <row r="2765" spans="2:2" x14ac:dyDescent="0.25">
      <c r="B2765" s="1" t="e">
        <f>VLOOKUP(A2765,'SCO 2020'!$A$2:$C$2975,3,0)</f>
        <v>#N/A</v>
      </c>
    </row>
    <row r="2766" spans="2:2" x14ac:dyDescent="0.25">
      <c r="B2766" s="1" t="e">
        <f>VLOOKUP(A2766,'SCO 2020'!$A$2:$C$2975,3,0)</f>
        <v>#N/A</v>
      </c>
    </row>
    <row r="2767" spans="2:2" x14ac:dyDescent="0.25">
      <c r="B2767" s="1" t="e">
        <f>VLOOKUP(A2767,'SCO 2020'!$A$2:$C$2975,3,0)</f>
        <v>#N/A</v>
      </c>
    </row>
    <row r="2768" spans="2:2" x14ac:dyDescent="0.25">
      <c r="B2768" s="1" t="e">
        <f>VLOOKUP(A2768,'SCO 2020'!$A$2:$C$2975,3,0)</f>
        <v>#N/A</v>
      </c>
    </row>
    <row r="2769" spans="2:2" x14ac:dyDescent="0.25">
      <c r="B2769" s="1" t="e">
        <f>VLOOKUP(A2769,'SCO 2020'!$A$2:$C$2975,3,0)</f>
        <v>#N/A</v>
      </c>
    </row>
    <row r="2770" spans="2:2" x14ac:dyDescent="0.25">
      <c r="B2770" s="1" t="e">
        <f>VLOOKUP(A2770,'SCO 2020'!$A$2:$C$2975,3,0)</f>
        <v>#N/A</v>
      </c>
    </row>
    <row r="2771" spans="2:2" x14ac:dyDescent="0.25">
      <c r="B2771" s="1" t="e">
        <f>VLOOKUP(A2771,'SCO 2020'!$A$2:$C$2975,3,0)</f>
        <v>#N/A</v>
      </c>
    </row>
    <row r="2772" spans="2:2" x14ac:dyDescent="0.25">
      <c r="B2772" s="1" t="e">
        <f>VLOOKUP(A2772,'SCO 2020'!$A$2:$C$2975,3,0)</f>
        <v>#N/A</v>
      </c>
    </row>
    <row r="2773" spans="2:2" x14ac:dyDescent="0.25">
      <c r="B2773" s="1" t="e">
        <f>VLOOKUP(A2773,'SCO 2020'!$A$2:$C$2975,3,0)</f>
        <v>#N/A</v>
      </c>
    </row>
    <row r="2774" spans="2:2" x14ac:dyDescent="0.25">
      <c r="B2774" s="1" t="e">
        <f>VLOOKUP(A2774,'SCO 2020'!$A$2:$C$2975,3,0)</f>
        <v>#N/A</v>
      </c>
    </row>
    <row r="2775" spans="2:2" x14ac:dyDescent="0.25">
      <c r="B2775" s="1" t="e">
        <f>VLOOKUP(A2775,'SCO 2020'!$A$2:$C$2975,3,0)</f>
        <v>#N/A</v>
      </c>
    </row>
    <row r="2776" spans="2:2" x14ac:dyDescent="0.25">
      <c r="B2776" s="1" t="e">
        <f>VLOOKUP(A2776,'SCO 2020'!$A$2:$C$2975,3,0)</f>
        <v>#N/A</v>
      </c>
    </row>
    <row r="2777" spans="2:2" x14ac:dyDescent="0.25">
      <c r="B2777" s="1" t="e">
        <f>VLOOKUP(A2777,'SCO 2020'!$A$2:$C$2975,3,0)</f>
        <v>#N/A</v>
      </c>
    </row>
    <row r="2778" spans="2:2" x14ac:dyDescent="0.25">
      <c r="B2778" s="1" t="e">
        <f>VLOOKUP(A2778,'SCO 2020'!$A$2:$C$2975,3,0)</f>
        <v>#N/A</v>
      </c>
    </row>
    <row r="2779" spans="2:2" x14ac:dyDescent="0.25">
      <c r="B2779" s="1" t="e">
        <f>VLOOKUP(A2779,'SCO 2020'!$A$2:$C$2975,3,0)</f>
        <v>#N/A</v>
      </c>
    </row>
    <row r="2780" spans="2:2" x14ac:dyDescent="0.25">
      <c r="B2780" s="1" t="e">
        <f>VLOOKUP(A2780,'SCO 2020'!$A$2:$C$2975,3,0)</f>
        <v>#N/A</v>
      </c>
    </row>
    <row r="2781" spans="2:2" x14ac:dyDescent="0.25">
      <c r="B2781" s="1" t="e">
        <f>VLOOKUP(A2781,'SCO 2020'!$A$2:$C$2975,3,0)</f>
        <v>#N/A</v>
      </c>
    </row>
    <row r="2782" spans="2:2" x14ac:dyDescent="0.25">
      <c r="B2782" s="1" t="e">
        <f>VLOOKUP(A2782,'SCO 2020'!$A$2:$C$2975,3,0)</f>
        <v>#N/A</v>
      </c>
    </row>
    <row r="2783" spans="2:2" x14ac:dyDescent="0.25">
      <c r="B2783" s="1" t="e">
        <f>VLOOKUP(A2783,'SCO 2020'!$A$2:$C$2975,3,0)</f>
        <v>#N/A</v>
      </c>
    </row>
    <row r="2784" spans="2:2" x14ac:dyDescent="0.25">
      <c r="B2784" s="1" t="e">
        <f>VLOOKUP(A2784,'SCO 2020'!$A$2:$C$2975,3,0)</f>
        <v>#N/A</v>
      </c>
    </row>
    <row r="2785" spans="2:2" x14ac:dyDescent="0.25">
      <c r="B2785" s="1" t="e">
        <f>VLOOKUP(A2785,'SCO 2020'!$A$2:$C$2975,3,0)</f>
        <v>#N/A</v>
      </c>
    </row>
    <row r="2786" spans="2:2" x14ac:dyDescent="0.25">
      <c r="B2786" s="1" t="e">
        <f>VLOOKUP(A2786,'SCO 2020'!$A$2:$C$2975,3,0)</f>
        <v>#N/A</v>
      </c>
    </row>
    <row r="2787" spans="2:2" x14ac:dyDescent="0.25">
      <c r="B2787" s="1" t="e">
        <f>VLOOKUP(A2787,'SCO 2020'!$A$2:$C$2975,3,0)</f>
        <v>#N/A</v>
      </c>
    </row>
    <row r="2788" spans="2:2" x14ac:dyDescent="0.25">
      <c r="B2788" s="1" t="e">
        <f>VLOOKUP(A2788,'SCO 2020'!$A$2:$C$2975,3,0)</f>
        <v>#N/A</v>
      </c>
    </row>
    <row r="2789" spans="2:2" x14ac:dyDescent="0.25">
      <c r="B2789" s="1" t="e">
        <f>VLOOKUP(A2789,'SCO 2020'!$A$2:$C$2975,3,0)</f>
        <v>#N/A</v>
      </c>
    </row>
    <row r="2790" spans="2:2" x14ac:dyDescent="0.25">
      <c r="B2790" s="1" t="e">
        <f>VLOOKUP(A2790,'SCO 2020'!$A$2:$C$2975,3,0)</f>
        <v>#N/A</v>
      </c>
    </row>
    <row r="2791" spans="2:2" x14ac:dyDescent="0.25">
      <c r="B2791" s="1" t="e">
        <f>VLOOKUP(A2791,'SCO 2020'!$A$2:$C$2975,3,0)</f>
        <v>#N/A</v>
      </c>
    </row>
    <row r="2792" spans="2:2" x14ac:dyDescent="0.25">
      <c r="B2792" s="1" t="e">
        <f>VLOOKUP(A2792,'SCO 2020'!$A$2:$C$2975,3,0)</f>
        <v>#N/A</v>
      </c>
    </row>
    <row r="2793" spans="2:2" x14ac:dyDescent="0.25">
      <c r="B2793" s="1" t="e">
        <f>VLOOKUP(A2793,'SCO 2020'!$A$2:$C$2975,3,0)</f>
        <v>#N/A</v>
      </c>
    </row>
    <row r="2794" spans="2:2" x14ac:dyDescent="0.25">
      <c r="B2794" s="1" t="e">
        <f>VLOOKUP(A2794,'SCO 2020'!$A$2:$C$2975,3,0)</f>
        <v>#N/A</v>
      </c>
    </row>
    <row r="2795" spans="2:2" x14ac:dyDescent="0.25">
      <c r="B2795" s="1" t="e">
        <f>VLOOKUP(A2795,'SCO 2020'!$A$2:$C$2975,3,0)</f>
        <v>#N/A</v>
      </c>
    </row>
    <row r="2796" spans="2:2" x14ac:dyDescent="0.25">
      <c r="B2796" s="1" t="e">
        <f>VLOOKUP(A2796,'SCO 2020'!$A$2:$C$2975,3,0)</f>
        <v>#N/A</v>
      </c>
    </row>
    <row r="2797" spans="2:2" x14ac:dyDescent="0.25">
      <c r="B2797" s="1" t="e">
        <f>VLOOKUP(A2797,'SCO 2020'!$A$2:$C$2975,3,0)</f>
        <v>#N/A</v>
      </c>
    </row>
    <row r="2798" spans="2:2" x14ac:dyDescent="0.25">
      <c r="B2798" s="1" t="e">
        <f>VLOOKUP(A2798,'SCO 2020'!$A$2:$C$2975,3,0)</f>
        <v>#N/A</v>
      </c>
    </row>
    <row r="2799" spans="2:2" x14ac:dyDescent="0.25">
      <c r="B2799" s="1" t="e">
        <f>VLOOKUP(A2799,'SCO 2020'!$A$2:$C$2975,3,0)</f>
        <v>#N/A</v>
      </c>
    </row>
    <row r="2800" spans="2:2" x14ac:dyDescent="0.25">
      <c r="B2800" s="1" t="e">
        <f>VLOOKUP(A2800,'SCO 2020'!$A$2:$C$2975,3,0)</f>
        <v>#N/A</v>
      </c>
    </row>
    <row r="2801" spans="2:2" x14ac:dyDescent="0.25">
      <c r="B2801" s="1" t="e">
        <f>VLOOKUP(A2801,'SCO 2020'!$A$2:$C$2975,3,0)</f>
        <v>#N/A</v>
      </c>
    </row>
    <row r="2802" spans="2:2" x14ac:dyDescent="0.25">
      <c r="B2802" s="1" t="e">
        <f>VLOOKUP(A2802,'SCO 2020'!$A$2:$C$2975,3,0)</f>
        <v>#N/A</v>
      </c>
    </row>
    <row r="2803" spans="2:2" x14ac:dyDescent="0.25">
      <c r="B2803" s="1" t="e">
        <f>VLOOKUP(A2803,'SCO 2020'!$A$2:$C$2975,3,0)</f>
        <v>#N/A</v>
      </c>
    </row>
    <row r="2804" spans="2:2" x14ac:dyDescent="0.25">
      <c r="B2804" s="1" t="e">
        <f>VLOOKUP(A2804,'SCO 2020'!$A$2:$C$2975,3,0)</f>
        <v>#N/A</v>
      </c>
    </row>
    <row r="2805" spans="2:2" x14ac:dyDescent="0.25">
      <c r="B2805" s="1" t="e">
        <f>VLOOKUP(A2805,'SCO 2020'!$A$2:$C$2975,3,0)</f>
        <v>#N/A</v>
      </c>
    </row>
    <row r="2806" spans="2:2" x14ac:dyDescent="0.25">
      <c r="B2806" s="1" t="e">
        <f>VLOOKUP(A2806,'SCO 2020'!$A$2:$C$2975,3,0)</f>
        <v>#N/A</v>
      </c>
    </row>
    <row r="2807" spans="2:2" x14ac:dyDescent="0.25">
      <c r="B2807" s="1" t="e">
        <f>VLOOKUP(A2807,'SCO 2020'!$A$2:$C$2975,3,0)</f>
        <v>#N/A</v>
      </c>
    </row>
    <row r="2808" spans="2:2" x14ac:dyDescent="0.25">
      <c r="B2808" s="1" t="e">
        <f>VLOOKUP(A2808,'SCO 2020'!$A$2:$C$2975,3,0)</f>
        <v>#N/A</v>
      </c>
    </row>
    <row r="2809" spans="2:2" x14ac:dyDescent="0.25">
      <c r="B2809" s="1" t="e">
        <f>VLOOKUP(A2809,'SCO 2020'!$A$2:$C$2975,3,0)</f>
        <v>#N/A</v>
      </c>
    </row>
    <row r="2810" spans="2:2" x14ac:dyDescent="0.25">
      <c r="B2810" s="1" t="e">
        <f>VLOOKUP(A2810,'SCO 2020'!$A$2:$C$2975,3,0)</f>
        <v>#N/A</v>
      </c>
    </row>
    <row r="2811" spans="2:2" x14ac:dyDescent="0.25">
      <c r="B2811" s="1" t="e">
        <f>VLOOKUP(A2811,'SCO 2020'!$A$2:$C$2975,3,0)</f>
        <v>#N/A</v>
      </c>
    </row>
    <row r="2812" spans="2:2" x14ac:dyDescent="0.25">
      <c r="B2812" s="1" t="e">
        <f>VLOOKUP(A2812,'SCO 2020'!$A$2:$C$2975,3,0)</f>
        <v>#N/A</v>
      </c>
    </row>
    <row r="2813" spans="2:2" x14ac:dyDescent="0.25">
      <c r="B2813" s="1" t="e">
        <f>VLOOKUP(A2813,'SCO 2020'!$A$2:$C$2975,3,0)</f>
        <v>#N/A</v>
      </c>
    </row>
    <row r="2814" spans="2:2" x14ac:dyDescent="0.25">
      <c r="B2814" s="1" t="e">
        <f>VLOOKUP(A2814,'SCO 2020'!$A$2:$C$2975,3,0)</f>
        <v>#N/A</v>
      </c>
    </row>
    <row r="2815" spans="2:2" x14ac:dyDescent="0.25">
      <c r="B2815" s="1" t="e">
        <f>VLOOKUP(A2815,'SCO 2020'!$A$2:$C$2975,3,0)</f>
        <v>#N/A</v>
      </c>
    </row>
    <row r="2816" spans="2:2" x14ac:dyDescent="0.25">
      <c r="B2816" s="1" t="e">
        <f>VLOOKUP(A2816,'SCO 2020'!$A$2:$C$2975,3,0)</f>
        <v>#N/A</v>
      </c>
    </row>
    <row r="2817" spans="2:2" x14ac:dyDescent="0.25">
      <c r="B2817" s="1" t="e">
        <f>VLOOKUP(A2817,'SCO 2020'!$A$2:$C$2975,3,0)</f>
        <v>#N/A</v>
      </c>
    </row>
    <row r="2818" spans="2:2" x14ac:dyDescent="0.25">
      <c r="B2818" s="1" t="e">
        <f>VLOOKUP(A2818,'SCO 2020'!$A$2:$C$2975,3,0)</f>
        <v>#N/A</v>
      </c>
    </row>
    <row r="2819" spans="2:2" x14ac:dyDescent="0.25">
      <c r="B2819" s="1" t="e">
        <f>VLOOKUP(A2819,'SCO 2020'!$A$2:$C$2975,3,0)</f>
        <v>#N/A</v>
      </c>
    </row>
    <row r="2820" spans="2:2" x14ac:dyDescent="0.25">
      <c r="B2820" s="1" t="e">
        <f>VLOOKUP(A2820,'SCO 2020'!$A$2:$C$2975,3,0)</f>
        <v>#N/A</v>
      </c>
    </row>
    <row r="2821" spans="2:2" x14ac:dyDescent="0.25">
      <c r="B2821" s="1" t="e">
        <f>VLOOKUP(A2821,'SCO 2020'!$A$2:$C$2975,3,0)</f>
        <v>#N/A</v>
      </c>
    </row>
    <row r="2822" spans="2:2" x14ac:dyDescent="0.25">
      <c r="B2822" s="1" t="e">
        <f>VLOOKUP(A2822,'SCO 2020'!$A$2:$C$2975,3,0)</f>
        <v>#N/A</v>
      </c>
    </row>
    <row r="2823" spans="2:2" x14ac:dyDescent="0.25">
      <c r="B2823" s="1" t="e">
        <f>VLOOKUP(A2823,'SCO 2020'!$A$2:$C$2975,3,0)</f>
        <v>#N/A</v>
      </c>
    </row>
    <row r="2824" spans="2:2" x14ac:dyDescent="0.25">
      <c r="B2824" s="1" t="e">
        <f>VLOOKUP(A2824,'SCO 2020'!$A$2:$C$2975,3,0)</f>
        <v>#N/A</v>
      </c>
    </row>
    <row r="2825" spans="2:2" x14ac:dyDescent="0.25">
      <c r="B2825" s="1" t="e">
        <f>VLOOKUP(A2825,'SCO 2020'!$A$2:$C$2975,3,0)</f>
        <v>#N/A</v>
      </c>
    </row>
    <row r="2826" spans="2:2" x14ac:dyDescent="0.25">
      <c r="B2826" s="1" t="e">
        <f>VLOOKUP(A2826,'SCO 2020'!$A$2:$C$2975,3,0)</f>
        <v>#N/A</v>
      </c>
    </row>
    <row r="2827" spans="2:2" x14ac:dyDescent="0.25">
      <c r="B2827" s="1" t="e">
        <f>VLOOKUP(A2827,'SCO 2020'!$A$2:$C$2975,3,0)</f>
        <v>#N/A</v>
      </c>
    </row>
    <row r="2828" spans="2:2" x14ac:dyDescent="0.25">
      <c r="B2828" s="1" t="e">
        <f>VLOOKUP(A2828,'SCO 2020'!$A$2:$C$2975,3,0)</f>
        <v>#N/A</v>
      </c>
    </row>
    <row r="2829" spans="2:2" x14ac:dyDescent="0.25">
      <c r="B2829" s="1" t="e">
        <f>VLOOKUP(A2829,'SCO 2020'!$A$2:$C$2975,3,0)</f>
        <v>#N/A</v>
      </c>
    </row>
    <row r="2830" spans="2:2" x14ac:dyDescent="0.25">
      <c r="B2830" s="1" t="e">
        <f>VLOOKUP(A2830,'SCO 2020'!$A$2:$C$2975,3,0)</f>
        <v>#N/A</v>
      </c>
    </row>
    <row r="2831" spans="2:2" x14ac:dyDescent="0.25">
      <c r="B2831" s="1" t="e">
        <f>VLOOKUP(A2831,'SCO 2020'!$A$2:$C$2975,3,0)</f>
        <v>#N/A</v>
      </c>
    </row>
    <row r="2832" spans="2:2" x14ac:dyDescent="0.25">
      <c r="B2832" s="1" t="e">
        <f>VLOOKUP(A2832,'SCO 2020'!$A$2:$C$2975,3,0)</f>
        <v>#N/A</v>
      </c>
    </row>
    <row r="2833" spans="2:2" x14ac:dyDescent="0.25">
      <c r="B2833" s="1" t="e">
        <f>VLOOKUP(A2833,'SCO 2020'!$A$2:$C$2975,3,0)</f>
        <v>#N/A</v>
      </c>
    </row>
    <row r="2834" spans="2:2" x14ac:dyDescent="0.25">
      <c r="B2834" s="1" t="e">
        <f>VLOOKUP(A2834,'SCO 2020'!$A$2:$C$2975,3,0)</f>
        <v>#N/A</v>
      </c>
    </row>
    <row r="2835" spans="2:2" x14ac:dyDescent="0.25">
      <c r="B2835" s="1" t="e">
        <f>VLOOKUP(A2835,'SCO 2020'!$A$2:$C$2975,3,0)</f>
        <v>#N/A</v>
      </c>
    </row>
    <row r="2836" spans="2:2" x14ac:dyDescent="0.25">
      <c r="B2836" s="1" t="e">
        <f>VLOOKUP(A2836,'SCO 2020'!$A$2:$C$2975,3,0)</f>
        <v>#N/A</v>
      </c>
    </row>
    <row r="2837" spans="2:2" x14ac:dyDescent="0.25">
      <c r="B2837" s="1" t="e">
        <f>VLOOKUP(A2837,'SCO 2020'!$A$2:$C$2975,3,0)</f>
        <v>#N/A</v>
      </c>
    </row>
    <row r="2838" spans="2:2" x14ac:dyDescent="0.25">
      <c r="B2838" s="1" t="e">
        <f>VLOOKUP(A2838,'SCO 2020'!$A$2:$C$2975,3,0)</f>
        <v>#N/A</v>
      </c>
    </row>
    <row r="2839" spans="2:2" x14ac:dyDescent="0.25">
      <c r="B2839" s="1" t="e">
        <f>VLOOKUP(A2839,'SCO 2020'!$A$2:$C$2975,3,0)</f>
        <v>#N/A</v>
      </c>
    </row>
    <row r="2840" spans="2:2" x14ac:dyDescent="0.25">
      <c r="B2840" s="1" t="e">
        <f>VLOOKUP(A2840,'SCO 2020'!$A$2:$C$2975,3,0)</f>
        <v>#N/A</v>
      </c>
    </row>
    <row r="2841" spans="2:2" x14ac:dyDescent="0.25">
      <c r="B2841" s="1" t="e">
        <f>VLOOKUP(A2841,'SCO 2020'!$A$2:$C$2975,3,0)</f>
        <v>#N/A</v>
      </c>
    </row>
    <row r="2842" spans="2:2" x14ac:dyDescent="0.25">
      <c r="B2842" s="1" t="e">
        <f>VLOOKUP(A2842,'SCO 2020'!$A$2:$C$2975,3,0)</f>
        <v>#N/A</v>
      </c>
    </row>
    <row r="2843" spans="2:2" x14ac:dyDescent="0.25">
      <c r="B2843" s="1" t="e">
        <f>VLOOKUP(A2843,'SCO 2020'!$A$2:$C$2975,3,0)</f>
        <v>#N/A</v>
      </c>
    </row>
    <row r="2844" spans="2:2" x14ac:dyDescent="0.25">
      <c r="B2844" s="1" t="e">
        <f>VLOOKUP(A2844,'SCO 2020'!$A$2:$C$2975,3,0)</f>
        <v>#N/A</v>
      </c>
    </row>
    <row r="2845" spans="2:2" x14ac:dyDescent="0.25">
      <c r="B2845" s="1" t="e">
        <f>VLOOKUP(A2845,'SCO 2020'!$A$2:$C$2975,3,0)</f>
        <v>#N/A</v>
      </c>
    </row>
    <row r="2846" spans="2:2" x14ac:dyDescent="0.25">
      <c r="B2846" s="1" t="e">
        <f>VLOOKUP(A2846,'SCO 2020'!$A$2:$C$2975,3,0)</f>
        <v>#N/A</v>
      </c>
    </row>
    <row r="2847" spans="2:2" x14ac:dyDescent="0.25">
      <c r="B2847" s="1" t="e">
        <f>VLOOKUP(A2847,'SCO 2020'!$A$2:$C$2975,3,0)</f>
        <v>#N/A</v>
      </c>
    </row>
    <row r="2848" spans="2:2" x14ac:dyDescent="0.25">
      <c r="B2848" s="1" t="e">
        <f>VLOOKUP(A2848,'SCO 2020'!$A$2:$C$2975,3,0)</f>
        <v>#N/A</v>
      </c>
    </row>
    <row r="2849" spans="2:2" x14ac:dyDescent="0.25">
      <c r="B2849" s="1" t="e">
        <f>VLOOKUP(A2849,'SCO 2020'!$A$2:$C$2975,3,0)</f>
        <v>#N/A</v>
      </c>
    </row>
    <row r="2850" spans="2:2" x14ac:dyDescent="0.25">
      <c r="B2850" s="1" t="e">
        <f>VLOOKUP(A2850,'SCO 2020'!$A$2:$C$2975,3,0)</f>
        <v>#N/A</v>
      </c>
    </row>
    <row r="2851" spans="2:2" x14ac:dyDescent="0.25">
      <c r="B2851" s="1" t="e">
        <f>VLOOKUP(A2851,'SCO 2020'!$A$2:$C$2975,3,0)</f>
        <v>#N/A</v>
      </c>
    </row>
    <row r="2852" spans="2:2" x14ac:dyDescent="0.25">
      <c r="B2852" s="1" t="e">
        <f>VLOOKUP(A2852,'SCO 2020'!$A$2:$C$2975,3,0)</f>
        <v>#N/A</v>
      </c>
    </row>
    <row r="2853" spans="2:2" x14ac:dyDescent="0.25">
      <c r="B2853" s="1" t="e">
        <f>VLOOKUP(A2853,'SCO 2020'!$A$2:$C$2975,3,0)</f>
        <v>#N/A</v>
      </c>
    </row>
    <row r="2854" spans="2:2" x14ac:dyDescent="0.25">
      <c r="B2854" s="1" t="e">
        <f>VLOOKUP(A2854,'SCO 2020'!$A$2:$C$2975,3,0)</f>
        <v>#N/A</v>
      </c>
    </row>
    <row r="2855" spans="2:2" x14ac:dyDescent="0.25">
      <c r="B2855" s="1" t="e">
        <f>VLOOKUP(A2855,'SCO 2020'!$A$2:$C$2975,3,0)</f>
        <v>#N/A</v>
      </c>
    </row>
    <row r="2856" spans="2:2" x14ac:dyDescent="0.25">
      <c r="B2856" s="1" t="e">
        <f>VLOOKUP(A2856,'SCO 2020'!$A$2:$C$2975,3,0)</f>
        <v>#N/A</v>
      </c>
    </row>
    <row r="2857" spans="2:2" x14ac:dyDescent="0.25">
      <c r="B2857" s="1" t="e">
        <f>VLOOKUP(A2857,'SCO 2020'!$A$2:$C$2975,3,0)</f>
        <v>#N/A</v>
      </c>
    </row>
    <row r="2858" spans="2:2" x14ac:dyDescent="0.25">
      <c r="B2858" s="1" t="e">
        <f>VLOOKUP(A2858,'SCO 2020'!$A$2:$C$2975,3,0)</f>
        <v>#N/A</v>
      </c>
    </row>
    <row r="2859" spans="2:2" x14ac:dyDescent="0.25">
      <c r="B2859" s="1" t="e">
        <f>VLOOKUP(A2859,'SCO 2020'!$A$2:$C$2975,3,0)</f>
        <v>#N/A</v>
      </c>
    </row>
    <row r="2860" spans="2:2" x14ac:dyDescent="0.25">
      <c r="B2860" s="1" t="e">
        <f>VLOOKUP(A2860,'SCO 2020'!$A$2:$C$2975,3,0)</f>
        <v>#N/A</v>
      </c>
    </row>
    <row r="2861" spans="2:2" x14ac:dyDescent="0.25">
      <c r="B2861" s="1" t="e">
        <f>VLOOKUP(A2861,'SCO 2020'!$A$2:$C$2975,3,0)</f>
        <v>#N/A</v>
      </c>
    </row>
    <row r="2862" spans="2:2" x14ac:dyDescent="0.25">
      <c r="B2862" s="1" t="e">
        <f>VLOOKUP(A2862,'SCO 2020'!$A$2:$C$2975,3,0)</f>
        <v>#N/A</v>
      </c>
    </row>
    <row r="2863" spans="2:2" x14ac:dyDescent="0.25">
      <c r="B2863" s="1" t="e">
        <f>VLOOKUP(A2863,'SCO 2020'!$A$2:$C$2975,3,0)</f>
        <v>#N/A</v>
      </c>
    </row>
    <row r="2864" spans="2:2" x14ac:dyDescent="0.25">
      <c r="B2864" s="1" t="e">
        <f>VLOOKUP(A2864,'SCO 2020'!$A$2:$C$2975,3,0)</f>
        <v>#N/A</v>
      </c>
    </row>
    <row r="2865" spans="2:2" x14ac:dyDescent="0.25">
      <c r="B2865" s="1" t="e">
        <f>VLOOKUP(A2865,'SCO 2020'!$A$2:$C$2975,3,0)</f>
        <v>#N/A</v>
      </c>
    </row>
    <row r="2866" spans="2:2" x14ac:dyDescent="0.25">
      <c r="B2866" s="1" t="e">
        <f>VLOOKUP(A2866,'SCO 2020'!$A$2:$C$2975,3,0)</f>
        <v>#N/A</v>
      </c>
    </row>
    <row r="2867" spans="2:2" x14ac:dyDescent="0.25">
      <c r="B2867" s="1" t="e">
        <f>VLOOKUP(A2867,'SCO 2020'!$A$2:$C$2975,3,0)</f>
        <v>#N/A</v>
      </c>
    </row>
    <row r="2868" spans="2:2" x14ac:dyDescent="0.25">
      <c r="B2868" s="1" t="e">
        <f>VLOOKUP(A2868,'SCO 2020'!$A$2:$C$2975,3,0)</f>
        <v>#N/A</v>
      </c>
    </row>
    <row r="2869" spans="2:2" x14ac:dyDescent="0.25">
      <c r="B2869" s="1" t="e">
        <f>VLOOKUP(A2869,'SCO 2020'!$A$2:$C$2975,3,0)</f>
        <v>#N/A</v>
      </c>
    </row>
    <row r="2870" spans="2:2" x14ac:dyDescent="0.25">
      <c r="B2870" s="1" t="e">
        <f>VLOOKUP(A2870,'SCO 2020'!$A$2:$C$2975,3,0)</f>
        <v>#N/A</v>
      </c>
    </row>
    <row r="2871" spans="2:2" x14ac:dyDescent="0.25">
      <c r="B2871" s="1" t="e">
        <f>VLOOKUP(A2871,'SCO 2020'!$A$2:$C$2975,3,0)</f>
        <v>#N/A</v>
      </c>
    </row>
    <row r="2872" spans="2:2" x14ac:dyDescent="0.25">
      <c r="B2872" s="1" t="e">
        <f>VLOOKUP(A2872,'SCO 2020'!$A$2:$C$2975,3,0)</f>
        <v>#N/A</v>
      </c>
    </row>
    <row r="2873" spans="2:2" x14ac:dyDescent="0.25">
      <c r="B2873" s="1" t="e">
        <f>VLOOKUP(A2873,'SCO 2020'!$A$2:$C$2975,3,0)</f>
        <v>#N/A</v>
      </c>
    </row>
    <row r="2874" spans="2:2" x14ac:dyDescent="0.25">
      <c r="B2874" s="1" t="e">
        <f>VLOOKUP(A2874,'SCO 2020'!$A$2:$C$2975,3,0)</f>
        <v>#N/A</v>
      </c>
    </row>
    <row r="2875" spans="2:2" x14ac:dyDescent="0.25">
      <c r="B2875" s="1" t="e">
        <f>VLOOKUP(A2875,'SCO 2020'!$A$2:$C$2975,3,0)</f>
        <v>#N/A</v>
      </c>
    </row>
    <row r="2876" spans="2:2" x14ac:dyDescent="0.25">
      <c r="B2876" s="1" t="e">
        <f>VLOOKUP(A2876,'SCO 2020'!$A$2:$C$2975,3,0)</f>
        <v>#N/A</v>
      </c>
    </row>
    <row r="2877" spans="2:2" x14ac:dyDescent="0.25">
      <c r="B2877" s="1" t="e">
        <f>VLOOKUP(A2877,'SCO 2020'!$A$2:$C$2975,3,0)</f>
        <v>#N/A</v>
      </c>
    </row>
    <row r="2878" spans="2:2" x14ac:dyDescent="0.25">
      <c r="B2878" s="1" t="e">
        <f>VLOOKUP(A2878,'SCO 2020'!$A$2:$C$2975,3,0)</f>
        <v>#N/A</v>
      </c>
    </row>
    <row r="2879" spans="2:2" x14ac:dyDescent="0.25">
      <c r="B2879" s="1" t="e">
        <f>VLOOKUP(A2879,'SCO 2020'!$A$2:$C$2975,3,0)</f>
        <v>#N/A</v>
      </c>
    </row>
    <row r="2880" spans="2:2" x14ac:dyDescent="0.25">
      <c r="B2880" s="1" t="e">
        <f>VLOOKUP(A2880,'SCO 2020'!$A$2:$C$2975,3,0)</f>
        <v>#N/A</v>
      </c>
    </row>
    <row r="2881" spans="2:2" x14ac:dyDescent="0.25">
      <c r="B2881" s="1" t="e">
        <f>VLOOKUP(A2881,'SCO 2020'!$A$2:$C$2975,3,0)</f>
        <v>#N/A</v>
      </c>
    </row>
    <row r="2882" spans="2:2" x14ac:dyDescent="0.25">
      <c r="B2882" s="1" t="e">
        <f>VLOOKUP(A2882,'SCO 2020'!$A$2:$C$2975,3,0)</f>
        <v>#N/A</v>
      </c>
    </row>
    <row r="2883" spans="2:2" x14ac:dyDescent="0.25">
      <c r="B2883" s="1" t="e">
        <f>VLOOKUP(A2883,'SCO 2020'!$A$2:$C$2975,3,0)</f>
        <v>#N/A</v>
      </c>
    </row>
    <row r="2884" spans="2:2" x14ac:dyDescent="0.25">
      <c r="B2884" s="1" t="e">
        <f>VLOOKUP(A2884,'SCO 2020'!$A$2:$C$2975,3,0)</f>
        <v>#N/A</v>
      </c>
    </row>
    <row r="2885" spans="2:2" x14ac:dyDescent="0.25">
      <c r="B2885" s="1" t="e">
        <f>VLOOKUP(A2885,'SCO 2020'!$A$2:$C$2975,3,0)</f>
        <v>#N/A</v>
      </c>
    </row>
    <row r="2886" spans="2:2" x14ac:dyDescent="0.25">
      <c r="B2886" s="1" t="e">
        <f>VLOOKUP(A2886,'SCO 2020'!$A$2:$C$2975,3,0)</f>
        <v>#N/A</v>
      </c>
    </row>
    <row r="2887" spans="2:2" x14ac:dyDescent="0.25">
      <c r="B2887" s="1" t="e">
        <f>VLOOKUP(A2887,'SCO 2020'!$A$2:$C$2975,3,0)</f>
        <v>#N/A</v>
      </c>
    </row>
    <row r="2888" spans="2:2" x14ac:dyDescent="0.25">
      <c r="B2888" s="1" t="e">
        <f>VLOOKUP(A2888,'SCO 2020'!$A$2:$C$2975,3,0)</f>
        <v>#N/A</v>
      </c>
    </row>
    <row r="2889" spans="2:2" x14ac:dyDescent="0.25">
      <c r="B2889" s="1" t="e">
        <f>VLOOKUP(A2889,'SCO 2020'!$A$2:$C$2975,3,0)</f>
        <v>#N/A</v>
      </c>
    </row>
    <row r="2890" spans="2:2" x14ac:dyDescent="0.25">
      <c r="B2890" s="1" t="e">
        <f>VLOOKUP(A2890,'SCO 2020'!$A$2:$C$2975,3,0)</f>
        <v>#N/A</v>
      </c>
    </row>
    <row r="2891" spans="2:2" x14ac:dyDescent="0.25">
      <c r="B2891" s="1" t="e">
        <f>VLOOKUP(A2891,'SCO 2020'!$A$2:$C$2975,3,0)</f>
        <v>#N/A</v>
      </c>
    </row>
    <row r="2892" spans="2:2" x14ac:dyDescent="0.25">
      <c r="B2892" s="1" t="e">
        <f>VLOOKUP(A2892,'SCO 2020'!$A$2:$C$2975,3,0)</f>
        <v>#N/A</v>
      </c>
    </row>
    <row r="2893" spans="2:2" x14ac:dyDescent="0.25">
      <c r="B2893" s="1" t="e">
        <f>VLOOKUP(A2893,'SCO 2020'!$A$2:$C$2975,3,0)</f>
        <v>#N/A</v>
      </c>
    </row>
    <row r="2894" spans="2:2" x14ac:dyDescent="0.25">
      <c r="B2894" s="1" t="e">
        <f>VLOOKUP(A2894,'SCO 2020'!$A$2:$C$2975,3,0)</f>
        <v>#N/A</v>
      </c>
    </row>
    <row r="2895" spans="2:2" x14ac:dyDescent="0.25">
      <c r="B2895" s="1" t="e">
        <f>VLOOKUP(A2895,'SCO 2020'!$A$2:$C$2975,3,0)</f>
        <v>#N/A</v>
      </c>
    </row>
    <row r="2896" spans="2:2" x14ac:dyDescent="0.25">
      <c r="B2896" s="1" t="e">
        <f>VLOOKUP(A2896,'SCO 2020'!$A$2:$C$2975,3,0)</f>
        <v>#N/A</v>
      </c>
    </row>
    <row r="2897" spans="2:2" x14ac:dyDescent="0.25">
      <c r="B2897" s="1" t="e">
        <f>VLOOKUP(A2897,'SCO 2020'!$A$2:$C$2975,3,0)</f>
        <v>#N/A</v>
      </c>
    </row>
    <row r="2898" spans="2:2" x14ac:dyDescent="0.25">
      <c r="B2898" s="1" t="e">
        <f>VLOOKUP(A2898,'SCO 2020'!$A$2:$C$2975,3,0)</f>
        <v>#N/A</v>
      </c>
    </row>
    <row r="2899" spans="2:2" x14ac:dyDescent="0.25">
      <c r="B2899" s="1" t="e">
        <f>VLOOKUP(A2899,'SCO 2020'!$A$2:$C$2975,3,0)</f>
        <v>#N/A</v>
      </c>
    </row>
    <row r="2900" spans="2:2" x14ac:dyDescent="0.25">
      <c r="B2900" s="1" t="e">
        <f>VLOOKUP(A2900,'SCO 2020'!$A$2:$C$2975,3,0)</f>
        <v>#N/A</v>
      </c>
    </row>
    <row r="2901" spans="2:2" x14ac:dyDescent="0.25">
      <c r="B2901" s="1" t="e">
        <f>VLOOKUP(A2901,'SCO 2020'!$A$2:$C$2975,3,0)</f>
        <v>#N/A</v>
      </c>
    </row>
    <row r="2902" spans="2:2" x14ac:dyDescent="0.25">
      <c r="B2902" s="1" t="e">
        <f>VLOOKUP(A2902,'SCO 2020'!$A$2:$C$2975,3,0)</f>
        <v>#N/A</v>
      </c>
    </row>
    <row r="2903" spans="2:2" x14ac:dyDescent="0.25">
      <c r="B2903" s="1" t="e">
        <f>VLOOKUP(A2903,'SCO 2020'!$A$2:$C$2975,3,0)</f>
        <v>#N/A</v>
      </c>
    </row>
    <row r="2904" spans="2:2" x14ac:dyDescent="0.25">
      <c r="B2904" s="1" t="e">
        <f>VLOOKUP(A2904,'SCO 2020'!$A$2:$C$2975,3,0)</f>
        <v>#N/A</v>
      </c>
    </row>
    <row r="2905" spans="2:2" x14ac:dyDescent="0.25">
      <c r="B2905" s="1" t="e">
        <f>VLOOKUP(A2905,'SCO 2020'!$A$2:$C$2975,3,0)</f>
        <v>#N/A</v>
      </c>
    </row>
    <row r="2906" spans="2:2" x14ac:dyDescent="0.25">
      <c r="B2906" s="1" t="e">
        <f>VLOOKUP(A2906,'SCO 2020'!$A$2:$C$2975,3,0)</f>
        <v>#N/A</v>
      </c>
    </row>
    <row r="2907" spans="2:2" x14ac:dyDescent="0.25">
      <c r="B2907" s="1" t="e">
        <f>VLOOKUP(A2907,'SCO 2020'!$A$2:$C$2975,3,0)</f>
        <v>#N/A</v>
      </c>
    </row>
    <row r="2908" spans="2:2" x14ac:dyDescent="0.25">
      <c r="B2908" s="1" t="e">
        <f>VLOOKUP(A2908,'SCO 2020'!$A$2:$C$2975,3,0)</f>
        <v>#N/A</v>
      </c>
    </row>
    <row r="2909" spans="2:2" x14ac:dyDescent="0.25">
      <c r="B2909" s="1" t="e">
        <f>VLOOKUP(A2909,'SCO 2020'!$A$2:$C$2975,3,0)</f>
        <v>#N/A</v>
      </c>
    </row>
    <row r="2910" spans="2:2" x14ac:dyDescent="0.25">
      <c r="B2910" s="1" t="e">
        <f>VLOOKUP(A2910,'SCO 2020'!$A$2:$C$2975,3,0)</f>
        <v>#N/A</v>
      </c>
    </row>
    <row r="2911" spans="2:2" x14ac:dyDescent="0.25">
      <c r="B2911" s="1" t="e">
        <f>VLOOKUP(A2911,'SCO 2020'!$A$2:$C$2975,3,0)</f>
        <v>#N/A</v>
      </c>
    </row>
    <row r="2912" spans="2:2" x14ac:dyDescent="0.25">
      <c r="B2912" s="1" t="e">
        <f>VLOOKUP(A2912,'SCO 2020'!$A$2:$C$2975,3,0)</f>
        <v>#N/A</v>
      </c>
    </row>
    <row r="2913" spans="2:2" x14ac:dyDescent="0.25">
      <c r="B2913" s="1" t="e">
        <f>VLOOKUP(A2913,'SCO 2020'!$A$2:$C$2975,3,0)</f>
        <v>#N/A</v>
      </c>
    </row>
    <row r="2914" spans="2:2" x14ac:dyDescent="0.25">
      <c r="B2914" s="1" t="e">
        <f>VLOOKUP(A2914,'SCO 2020'!$A$2:$C$2975,3,0)</f>
        <v>#N/A</v>
      </c>
    </row>
    <row r="2915" spans="2:2" x14ac:dyDescent="0.25">
      <c r="B2915" s="1" t="e">
        <f>VLOOKUP(A2915,'SCO 2020'!$A$2:$C$2975,3,0)</f>
        <v>#N/A</v>
      </c>
    </row>
    <row r="2916" spans="2:2" x14ac:dyDescent="0.25">
      <c r="B2916" s="1" t="e">
        <f>VLOOKUP(A2916,'SCO 2020'!$A$2:$C$2975,3,0)</f>
        <v>#N/A</v>
      </c>
    </row>
    <row r="2917" spans="2:2" x14ac:dyDescent="0.25">
      <c r="B2917" s="1" t="e">
        <f>VLOOKUP(A2917,'SCO 2020'!$A$2:$C$2975,3,0)</f>
        <v>#N/A</v>
      </c>
    </row>
    <row r="2918" spans="2:2" x14ac:dyDescent="0.25">
      <c r="B2918" s="1" t="e">
        <f>VLOOKUP(A2918,'SCO 2020'!$A$2:$C$2975,3,0)</f>
        <v>#N/A</v>
      </c>
    </row>
    <row r="2919" spans="2:2" x14ac:dyDescent="0.25">
      <c r="B2919" s="1" t="e">
        <f>VLOOKUP(A2919,'SCO 2020'!$A$2:$C$2975,3,0)</f>
        <v>#N/A</v>
      </c>
    </row>
    <row r="2920" spans="2:2" x14ac:dyDescent="0.25">
      <c r="B2920" s="1" t="e">
        <f>VLOOKUP(A2920,'SCO 2020'!$A$2:$C$2975,3,0)</f>
        <v>#N/A</v>
      </c>
    </row>
    <row r="2921" spans="2:2" x14ac:dyDescent="0.25">
      <c r="B2921" s="1" t="e">
        <f>VLOOKUP(A2921,'SCO 2020'!$A$2:$C$2975,3,0)</f>
        <v>#N/A</v>
      </c>
    </row>
    <row r="2922" spans="2:2" x14ac:dyDescent="0.25">
      <c r="B2922" s="1" t="e">
        <f>VLOOKUP(A2922,'SCO 2020'!$A$2:$C$2975,3,0)</f>
        <v>#N/A</v>
      </c>
    </row>
    <row r="2923" spans="2:2" x14ac:dyDescent="0.25">
      <c r="B2923" s="1" t="e">
        <f>VLOOKUP(A2923,'SCO 2020'!$A$2:$C$2975,3,0)</f>
        <v>#N/A</v>
      </c>
    </row>
    <row r="2924" spans="2:2" x14ac:dyDescent="0.25">
      <c r="B2924" s="1" t="e">
        <f>VLOOKUP(A2924,'SCO 2020'!$A$2:$C$2975,3,0)</f>
        <v>#N/A</v>
      </c>
    </row>
    <row r="2925" spans="2:2" x14ac:dyDescent="0.25">
      <c r="B2925" s="1" t="e">
        <f>VLOOKUP(A2925,'SCO 2020'!$A$2:$C$2975,3,0)</f>
        <v>#N/A</v>
      </c>
    </row>
    <row r="2926" spans="2:2" x14ac:dyDescent="0.25">
      <c r="B2926" s="1" t="e">
        <f>VLOOKUP(A2926,'SCO 2020'!$A$2:$C$2975,3,0)</f>
        <v>#N/A</v>
      </c>
    </row>
    <row r="2927" spans="2:2" x14ac:dyDescent="0.25">
      <c r="B2927" s="1" t="e">
        <f>VLOOKUP(A2927,'SCO 2020'!$A$2:$C$2975,3,0)</f>
        <v>#N/A</v>
      </c>
    </row>
    <row r="2928" spans="2:2" x14ac:dyDescent="0.25">
      <c r="B2928" s="1" t="e">
        <f>VLOOKUP(A2928,'SCO 2020'!$A$2:$C$2975,3,0)</f>
        <v>#N/A</v>
      </c>
    </row>
    <row r="2929" spans="2:2" x14ac:dyDescent="0.25">
      <c r="B2929" s="1" t="e">
        <f>VLOOKUP(A2929,'SCO 2020'!$A$2:$C$2975,3,0)</f>
        <v>#N/A</v>
      </c>
    </row>
    <row r="2930" spans="2:2" x14ac:dyDescent="0.25">
      <c r="B2930" s="1" t="e">
        <f>VLOOKUP(A2930,'SCO 2020'!$A$2:$C$2975,3,0)</f>
        <v>#N/A</v>
      </c>
    </row>
    <row r="2931" spans="2:2" x14ac:dyDescent="0.25">
      <c r="B2931" s="1" t="e">
        <f>VLOOKUP(A2931,'SCO 2020'!$A$2:$C$2975,3,0)</f>
        <v>#N/A</v>
      </c>
    </row>
    <row r="2932" spans="2:2" x14ac:dyDescent="0.25">
      <c r="B2932" s="1" t="e">
        <f>VLOOKUP(A2932,'SCO 2020'!$A$2:$C$2975,3,0)</f>
        <v>#N/A</v>
      </c>
    </row>
    <row r="2933" spans="2:2" x14ac:dyDescent="0.25">
      <c r="B2933" s="1" t="e">
        <f>VLOOKUP(A2933,'SCO 2020'!$A$2:$C$2975,3,0)</f>
        <v>#N/A</v>
      </c>
    </row>
    <row r="2934" spans="2:2" x14ac:dyDescent="0.25">
      <c r="B2934" s="1" t="e">
        <f>VLOOKUP(A2934,'SCO 2020'!$A$2:$C$2975,3,0)</f>
        <v>#N/A</v>
      </c>
    </row>
    <row r="2935" spans="2:2" x14ac:dyDescent="0.25">
      <c r="B2935" s="1" t="e">
        <f>VLOOKUP(A2935,'SCO 2020'!$A$2:$C$2975,3,0)</f>
        <v>#N/A</v>
      </c>
    </row>
    <row r="2936" spans="2:2" x14ac:dyDescent="0.25">
      <c r="B2936" s="1" t="e">
        <f>VLOOKUP(A2936,'SCO 2020'!$A$2:$C$2975,3,0)</f>
        <v>#N/A</v>
      </c>
    </row>
    <row r="2937" spans="2:2" x14ac:dyDescent="0.25">
      <c r="B2937" s="1" t="e">
        <f>VLOOKUP(A2937,'SCO 2020'!$A$2:$C$2975,3,0)</f>
        <v>#N/A</v>
      </c>
    </row>
    <row r="2938" spans="2:2" x14ac:dyDescent="0.25">
      <c r="B2938" s="1" t="e">
        <f>VLOOKUP(A2938,'SCO 2020'!$A$2:$C$2975,3,0)</f>
        <v>#N/A</v>
      </c>
    </row>
    <row r="2939" spans="2:2" x14ac:dyDescent="0.25">
      <c r="B2939" s="1" t="e">
        <f>VLOOKUP(A2939,'SCO 2020'!$A$2:$C$2975,3,0)</f>
        <v>#N/A</v>
      </c>
    </row>
    <row r="2940" spans="2:2" x14ac:dyDescent="0.25">
      <c r="B2940" s="1" t="e">
        <f>VLOOKUP(A2940,'SCO 2020'!$A$2:$C$2975,3,0)</f>
        <v>#N/A</v>
      </c>
    </row>
    <row r="2941" spans="2:2" x14ac:dyDescent="0.25">
      <c r="B2941" s="1" t="e">
        <f>VLOOKUP(A2941,'SCO 2020'!$A$2:$C$2975,3,0)</f>
        <v>#N/A</v>
      </c>
    </row>
    <row r="2942" spans="2:2" x14ac:dyDescent="0.25">
      <c r="B2942" s="1" t="e">
        <f>VLOOKUP(A2942,'SCO 2020'!$A$2:$C$2975,3,0)</f>
        <v>#N/A</v>
      </c>
    </row>
    <row r="2943" spans="2:2" x14ac:dyDescent="0.25">
      <c r="B2943" s="1" t="e">
        <f>VLOOKUP(A2943,'SCO 2020'!$A$2:$C$2975,3,0)</f>
        <v>#N/A</v>
      </c>
    </row>
    <row r="2944" spans="2:2" x14ac:dyDescent="0.25">
      <c r="B2944" s="1" t="e">
        <f>VLOOKUP(A2944,'SCO 2020'!$A$2:$C$2975,3,0)</f>
        <v>#N/A</v>
      </c>
    </row>
    <row r="2945" spans="2:2" x14ac:dyDescent="0.25">
      <c r="B2945" s="1" t="e">
        <f>VLOOKUP(A2945,'SCO 2020'!$A$2:$C$2975,3,0)</f>
        <v>#N/A</v>
      </c>
    </row>
    <row r="2946" spans="2:2" x14ac:dyDescent="0.25">
      <c r="B2946" s="1" t="e">
        <f>VLOOKUP(A2946,'SCO 2020'!$A$2:$C$2975,3,0)</f>
        <v>#N/A</v>
      </c>
    </row>
    <row r="2947" spans="2:2" x14ac:dyDescent="0.25">
      <c r="B2947" s="1" t="e">
        <f>VLOOKUP(A2947,'SCO 2020'!$A$2:$C$2975,3,0)</f>
        <v>#N/A</v>
      </c>
    </row>
    <row r="2948" spans="2:2" x14ac:dyDescent="0.25">
      <c r="B2948" s="1" t="e">
        <f>VLOOKUP(A2948,'SCO 2020'!$A$2:$C$2975,3,0)</f>
        <v>#N/A</v>
      </c>
    </row>
    <row r="2949" spans="2:2" x14ac:dyDescent="0.25">
      <c r="B2949" s="1" t="e">
        <f>VLOOKUP(A2949,'SCO 2020'!$A$2:$C$2975,3,0)</f>
        <v>#N/A</v>
      </c>
    </row>
    <row r="2950" spans="2:2" x14ac:dyDescent="0.25">
      <c r="B2950" s="1" t="e">
        <f>VLOOKUP(A2950,'SCO 2020'!$A$2:$C$2975,3,0)</f>
        <v>#N/A</v>
      </c>
    </row>
    <row r="2951" spans="2:2" x14ac:dyDescent="0.25">
      <c r="B2951" s="1" t="e">
        <f>VLOOKUP(A2951,'SCO 2020'!$A$2:$C$2975,3,0)</f>
        <v>#N/A</v>
      </c>
    </row>
    <row r="2952" spans="2:2" x14ac:dyDescent="0.25">
      <c r="B2952" s="1" t="e">
        <f>VLOOKUP(A2952,'SCO 2020'!$A$2:$C$2975,3,0)</f>
        <v>#N/A</v>
      </c>
    </row>
    <row r="2953" spans="2:2" x14ac:dyDescent="0.25">
      <c r="B2953" s="1" t="e">
        <f>VLOOKUP(A2953,'SCO 2020'!$A$2:$C$2975,3,0)</f>
        <v>#N/A</v>
      </c>
    </row>
    <row r="2954" spans="2:2" x14ac:dyDescent="0.25">
      <c r="B2954" s="1" t="e">
        <f>VLOOKUP(A2954,'SCO 2020'!$A$2:$C$2975,3,0)</f>
        <v>#N/A</v>
      </c>
    </row>
    <row r="2955" spans="2:2" x14ac:dyDescent="0.25">
      <c r="B2955" s="1" t="e">
        <f>VLOOKUP(A2955,'SCO 2020'!$A$2:$C$2975,3,0)</f>
        <v>#N/A</v>
      </c>
    </row>
    <row r="2956" spans="2:2" x14ac:dyDescent="0.25">
      <c r="B2956" s="1" t="e">
        <f>VLOOKUP(A2956,'SCO 2020'!$A$2:$C$2975,3,0)</f>
        <v>#N/A</v>
      </c>
    </row>
    <row r="2957" spans="2:2" x14ac:dyDescent="0.25">
      <c r="B2957" s="1" t="e">
        <f>VLOOKUP(A2957,'SCO 2020'!$A$2:$C$2975,3,0)</f>
        <v>#N/A</v>
      </c>
    </row>
    <row r="2958" spans="2:2" x14ac:dyDescent="0.25">
      <c r="B2958" s="1" t="e">
        <f>VLOOKUP(A2958,'SCO 2020'!$A$2:$C$2975,3,0)</f>
        <v>#N/A</v>
      </c>
    </row>
    <row r="2959" spans="2:2" x14ac:dyDescent="0.25">
      <c r="B2959" s="1" t="e">
        <f>VLOOKUP(A2959,'SCO 2020'!$A$2:$C$2975,3,0)</f>
        <v>#N/A</v>
      </c>
    </row>
    <row r="2960" spans="2:2" x14ac:dyDescent="0.25">
      <c r="B2960" s="1" t="e">
        <f>VLOOKUP(A2960,'SCO 2020'!$A$2:$C$2975,3,0)</f>
        <v>#N/A</v>
      </c>
    </row>
    <row r="2961" spans="2:2" x14ac:dyDescent="0.25">
      <c r="B2961" s="1" t="e">
        <f>VLOOKUP(A2961,'SCO 2020'!$A$2:$C$2975,3,0)</f>
        <v>#N/A</v>
      </c>
    </row>
    <row r="2962" spans="2:2" x14ac:dyDescent="0.25">
      <c r="B2962" s="1" t="e">
        <f>VLOOKUP(A2962,'SCO 2020'!$A$2:$C$2975,3,0)</f>
        <v>#N/A</v>
      </c>
    </row>
    <row r="2963" spans="2:2" x14ac:dyDescent="0.25">
      <c r="B2963" s="1" t="e">
        <f>VLOOKUP(A2963,'SCO 2020'!$A$2:$C$2975,3,0)</f>
        <v>#N/A</v>
      </c>
    </row>
    <row r="2964" spans="2:2" x14ac:dyDescent="0.25">
      <c r="B2964" s="1" t="e">
        <f>VLOOKUP(A2964,'SCO 2020'!$A$2:$C$2975,3,0)</f>
        <v>#N/A</v>
      </c>
    </row>
    <row r="2965" spans="2:2" x14ac:dyDescent="0.25">
      <c r="B2965" s="1" t="e">
        <f>VLOOKUP(A2965,'SCO 2020'!$A$2:$C$2975,3,0)</f>
        <v>#N/A</v>
      </c>
    </row>
    <row r="2966" spans="2:2" x14ac:dyDescent="0.25">
      <c r="B2966" s="1" t="e">
        <f>VLOOKUP(A2966,'SCO 2020'!$A$2:$C$2975,3,0)</f>
        <v>#N/A</v>
      </c>
    </row>
    <row r="2967" spans="2:2" x14ac:dyDescent="0.25">
      <c r="B2967" s="1" t="e">
        <f>VLOOKUP(A2967,'SCO 2020'!$A$2:$C$2975,3,0)</f>
        <v>#N/A</v>
      </c>
    </row>
    <row r="2968" spans="2:2" x14ac:dyDescent="0.25">
      <c r="B2968" s="1" t="e">
        <f>VLOOKUP(A2968,'SCO 2020'!$A$2:$C$2975,3,0)</f>
        <v>#N/A</v>
      </c>
    </row>
    <row r="2969" spans="2:2" x14ac:dyDescent="0.25">
      <c r="B2969" s="1" t="e">
        <f>VLOOKUP(A2969,'SCO 2020'!$A$2:$C$2975,3,0)</f>
        <v>#N/A</v>
      </c>
    </row>
    <row r="2970" spans="2:2" x14ac:dyDescent="0.25">
      <c r="B2970" s="1" t="e">
        <f>VLOOKUP(A2970,'SCO 2020'!$A$2:$C$2975,3,0)</f>
        <v>#N/A</v>
      </c>
    </row>
    <row r="2971" spans="2:2" x14ac:dyDescent="0.25">
      <c r="B2971" s="1" t="e">
        <f>VLOOKUP(A2971,'SCO 2020'!$A$2:$C$2975,3,0)</f>
        <v>#N/A</v>
      </c>
    </row>
    <row r="2972" spans="2:2" x14ac:dyDescent="0.25">
      <c r="B2972" s="1" t="e">
        <f>VLOOKUP(A2972,'SCO 2020'!$A$2:$C$2975,3,0)</f>
        <v>#N/A</v>
      </c>
    </row>
    <row r="2973" spans="2:2" x14ac:dyDescent="0.25">
      <c r="B2973" s="1" t="e">
        <f>VLOOKUP(A2973,'SCO 2020'!$A$2:$C$2975,3,0)</f>
        <v>#N/A</v>
      </c>
    </row>
    <row r="2974" spans="2:2" x14ac:dyDescent="0.25">
      <c r="B2974" s="1" t="e">
        <f>VLOOKUP(A2974,'SCO 2020'!$A$2:$C$2975,3,0)</f>
        <v>#N/A</v>
      </c>
    </row>
    <row r="2975" spans="2:2" x14ac:dyDescent="0.25">
      <c r="B2975" s="1" t="e">
        <f>VLOOKUP(A2975,'SCO 2020'!$A$2:$C$2975,3,0)</f>
        <v>#N/A</v>
      </c>
    </row>
    <row r="2976" spans="2:2" x14ac:dyDescent="0.25">
      <c r="B2976" s="1" t="e">
        <f>VLOOKUP(A2976,'SCO 2020'!$A$2:$C$2975,3,0)</f>
        <v>#N/A</v>
      </c>
    </row>
    <row r="2977" spans="2:2" x14ac:dyDescent="0.25">
      <c r="B2977" s="1" t="e">
        <f>VLOOKUP(A2977,'SCO 2020'!$A$2:$C$2975,3,0)</f>
        <v>#N/A</v>
      </c>
    </row>
    <row r="2978" spans="2:2" x14ac:dyDescent="0.25">
      <c r="B2978" s="1" t="e">
        <f>VLOOKUP(A2978,'SCO 2020'!$A$2:$C$2975,3,0)</f>
        <v>#N/A</v>
      </c>
    </row>
    <row r="2979" spans="2:2" x14ac:dyDescent="0.25">
      <c r="B2979" s="1" t="e">
        <f>VLOOKUP(A2979,'SCO 2020'!$A$2:$C$2975,3,0)</f>
        <v>#N/A</v>
      </c>
    </row>
    <row r="2980" spans="2:2" x14ac:dyDescent="0.25">
      <c r="B2980" s="1" t="e">
        <f>VLOOKUP(A2980,'SCO 2020'!$A$2:$C$2975,3,0)</f>
        <v>#N/A</v>
      </c>
    </row>
    <row r="2981" spans="2:2" x14ac:dyDescent="0.25">
      <c r="B2981" s="1" t="e">
        <f>VLOOKUP(A2981,'SCO 2020'!$A$2:$C$2975,3,0)</f>
        <v>#N/A</v>
      </c>
    </row>
    <row r="2982" spans="2:2" x14ac:dyDescent="0.25">
      <c r="B2982" s="1" t="e">
        <f>VLOOKUP(A2982,'SCO 2020'!$A$2:$C$2975,3,0)</f>
        <v>#N/A</v>
      </c>
    </row>
    <row r="2983" spans="2:2" x14ac:dyDescent="0.25">
      <c r="B2983" s="1" t="e">
        <f>VLOOKUP(A2983,'SCO 2020'!$A$2:$C$2975,3,0)</f>
        <v>#N/A</v>
      </c>
    </row>
    <row r="2984" spans="2:2" x14ac:dyDescent="0.25">
      <c r="B2984" s="1" t="e">
        <f>VLOOKUP(A2984,'SCO 2020'!$A$2:$C$2975,3,0)</f>
        <v>#N/A</v>
      </c>
    </row>
    <row r="2985" spans="2:2" x14ac:dyDescent="0.25">
      <c r="B2985" s="1" t="e">
        <f>VLOOKUP(A2985,'SCO 2020'!$A$2:$C$2975,3,0)</f>
        <v>#N/A</v>
      </c>
    </row>
    <row r="2986" spans="2:2" x14ac:dyDescent="0.25">
      <c r="B2986" s="1" t="e">
        <f>VLOOKUP(A2986,'SCO 2020'!$A$2:$C$2975,3,0)</f>
        <v>#N/A</v>
      </c>
    </row>
    <row r="2987" spans="2:2" x14ac:dyDescent="0.25">
      <c r="B2987" s="1" t="e">
        <f>VLOOKUP(A2987,'SCO 2020'!$A$2:$C$2975,3,0)</f>
        <v>#N/A</v>
      </c>
    </row>
    <row r="2988" spans="2:2" x14ac:dyDescent="0.25">
      <c r="B2988" s="1" t="e">
        <f>VLOOKUP(A2988,'SCO 2020'!$A$2:$C$2975,3,0)</f>
        <v>#N/A</v>
      </c>
    </row>
    <row r="2989" spans="2:2" x14ac:dyDescent="0.25">
      <c r="B2989" s="1" t="e">
        <f>VLOOKUP(A2989,'SCO 2020'!$A$2:$C$2975,3,0)</f>
        <v>#N/A</v>
      </c>
    </row>
    <row r="2990" spans="2:2" x14ac:dyDescent="0.25">
      <c r="B2990" s="1" t="e">
        <f>VLOOKUP(A2990,'SCO 2020'!$A$2:$C$2975,3,0)</f>
        <v>#N/A</v>
      </c>
    </row>
    <row r="2991" spans="2:2" x14ac:dyDescent="0.25">
      <c r="B2991" s="1" t="e">
        <f>VLOOKUP(A2991,'SCO 2020'!$A$2:$C$2975,3,0)</f>
        <v>#N/A</v>
      </c>
    </row>
    <row r="2992" spans="2:2" x14ac:dyDescent="0.25">
      <c r="B2992" s="1" t="e">
        <f>VLOOKUP(A2992,'SCO 2020'!$A$2:$C$2975,3,0)</f>
        <v>#N/A</v>
      </c>
    </row>
    <row r="2993" spans="2:2" x14ac:dyDescent="0.25">
      <c r="B2993" s="1" t="e">
        <f>VLOOKUP(A2993,'SCO 2020'!$A$2:$C$2975,3,0)</f>
        <v>#N/A</v>
      </c>
    </row>
    <row r="2994" spans="2:2" x14ac:dyDescent="0.25">
      <c r="B2994" s="1" t="e">
        <f>VLOOKUP(A2994,'SCO 2020'!$A$2:$C$2975,3,0)</f>
        <v>#N/A</v>
      </c>
    </row>
    <row r="2995" spans="2:2" x14ac:dyDescent="0.25">
      <c r="B2995" s="1" t="e">
        <f>VLOOKUP(A2995,'SCO 2020'!$A$2:$C$2975,3,0)</f>
        <v>#N/A</v>
      </c>
    </row>
    <row r="2996" spans="2:2" x14ac:dyDescent="0.25">
      <c r="B2996" s="1" t="e">
        <f>VLOOKUP(A2996,'SCO 2020'!$A$2:$C$2975,3,0)</f>
        <v>#N/A</v>
      </c>
    </row>
    <row r="2997" spans="2:2" x14ac:dyDescent="0.25">
      <c r="B2997" s="1" t="e">
        <f>VLOOKUP(A2997,'SCO 2020'!$A$2:$C$2975,3,0)</f>
        <v>#N/A</v>
      </c>
    </row>
    <row r="2998" spans="2:2" x14ac:dyDescent="0.25">
      <c r="B2998" s="1" t="e">
        <f>VLOOKUP(A2998,'SCO 2020'!$A$2:$C$2975,3,0)</f>
        <v>#N/A</v>
      </c>
    </row>
    <row r="2999" spans="2:2" x14ac:dyDescent="0.25">
      <c r="B2999" s="1" t="e">
        <f>VLOOKUP(A2999,'SCO 2020'!$A$2:$C$2975,3,0)</f>
        <v>#N/A</v>
      </c>
    </row>
    <row r="3000" spans="2:2" x14ac:dyDescent="0.25">
      <c r="B3000" s="1" t="e">
        <f>VLOOKUP(A3000,'SCO 2020'!$A$2:$C$2975,3,0)</f>
        <v>#N/A</v>
      </c>
    </row>
    <row r="3001" spans="2:2" x14ac:dyDescent="0.25">
      <c r="B3001" s="1" t="e">
        <f>VLOOKUP(A3001,'SCO 2020'!$A$2:$C$2975,3,0)</f>
        <v>#N/A</v>
      </c>
    </row>
    <row r="3002" spans="2:2" x14ac:dyDescent="0.25">
      <c r="B3002" s="1" t="e">
        <f>VLOOKUP(A3002,'SCO 2020'!$A$2:$C$2975,3,0)</f>
        <v>#N/A</v>
      </c>
    </row>
    <row r="3003" spans="2:2" x14ac:dyDescent="0.25">
      <c r="B3003" s="1" t="e">
        <f>VLOOKUP(A3003,'SCO 2020'!$A$2:$C$2975,3,0)</f>
        <v>#N/A</v>
      </c>
    </row>
    <row r="3004" spans="2:2" x14ac:dyDescent="0.25">
      <c r="B3004" s="1" t="e">
        <f>VLOOKUP(A3004,'SCO 2020'!$A$2:$C$2975,3,0)</f>
        <v>#N/A</v>
      </c>
    </row>
    <row r="3005" spans="2:2" x14ac:dyDescent="0.25">
      <c r="B3005" s="1" t="e">
        <f>VLOOKUP(A3005,'SCO 2020'!$A$2:$C$2975,3,0)</f>
        <v>#N/A</v>
      </c>
    </row>
    <row r="3006" spans="2:2" x14ac:dyDescent="0.25">
      <c r="B3006" s="1" t="e">
        <f>VLOOKUP(A3006,'SCO 2020'!$A$2:$C$2975,3,0)</f>
        <v>#N/A</v>
      </c>
    </row>
    <row r="3007" spans="2:2" x14ac:dyDescent="0.25">
      <c r="B3007" s="1" t="e">
        <f>VLOOKUP(A3007,'SCO 2020'!$A$2:$C$2975,3,0)</f>
        <v>#N/A</v>
      </c>
    </row>
    <row r="3008" spans="2:2" x14ac:dyDescent="0.25">
      <c r="B3008" s="1" t="e">
        <f>VLOOKUP(A3008,'SCO 2020'!$A$2:$C$2975,3,0)</f>
        <v>#N/A</v>
      </c>
    </row>
    <row r="3009" spans="2:2" x14ac:dyDescent="0.25">
      <c r="B3009" s="1" t="e">
        <f>VLOOKUP(A3009,'SCO 2020'!$A$2:$C$2975,3,0)</f>
        <v>#N/A</v>
      </c>
    </row>
    <row r="3010" spans="2:2" x14ac:dyDescent="0.25">
      <c r="B3010" s="1" t="e">
        <f>VLOOKUP(A3010,'SCO 2020'!$A$2:$C$2975,3,0)</f>
        <v>#N/A</v>
      </c>
    </row>
    <row r="3011" spans="2:2" x14ac:dyDescent="0.25">
      <c r="B3011" s="1" t="e">
        <f>VLOOKUP(A3011,'SCO 2020'!$A$2:$C$2975,3,0)</f>
        <v>#N/A</v>
      </c>
    </row>
    <row r="3012" spans="2:2" x14ac:dyDescent="0.25">
      <c r="B3012" s="1" t="e">
        <f>VLOOKUP(A3012,'SCO 2020'!$A$2:$C$2975,3,0)</f>
        <v>#N/A</v>
      </c>
    </row>
    <row r="3013" spans="2:2" x14ac:dyDescent="0.25">
      <c r="B3013" s="1" t="e">
        <f>VLOOKUP(A3013,'SCO 2020'!$A$2:$C$2975,3,0)</f>
        <v>#N/A</v>
      </c>
    </row>
    <row r="3014" spans="2:2" x14ac:dyDescent="0.25">
      <c r="B3014" s="1" t="e">
        <f>VLOOKUP(A3014,'SCO 2020'!$A$2:$C$2975,3,0)</f>
        <v>#N/A</v>
      </c>
    </row>
    <row r="3015" spans="2:2" x14ac:dyDescent="0.25">
      <c r="B3015" s="1" t="e">
        <f>VLOOKUP(A3015,'SCO 2020'!$A$2:$C$2975,3,0)</f>
        <v>#N/A</v>
      </c>
    </row>
    <row r="3016" spans="2:2" x14ac:dyDescent="0.25">
      <c r="B3016" s="1" t="e">
        <f>VLOOKUP(A3016,'SCO 2020'!$A$2:$C$2975,3,0)</f>
        <v>#N/A</v>
      </c>
    </row>
    <row r="3017" spans="2:2" x14ac:dyDescent="0.25">
      <c r="B3017" s="1" t="e">
        <f>VLOOKUP(A3017,'SCO 2020'!$A$2:$C$2975,3,0)</f>
        <v>#N/A</v>
      </c>
    </row>
    <row r="3018" spans="2:2" x14ac:dyDescent="0.25">
      <c r="B3018" s="1" t="e">
        <f>VLOOKUP(A3018,'SCO 2020'!$A$2:$C$2975,3,0)</f>
        <v>#N/A</v>
      </c>
    </row>
    <row r="3019" spans="2:2" x14ac:dyDescent="0.25">
      <c r="B3019" s="1" t="e">
        <f>VLOOKUP(A3019,'SCO 2020'!$A$2:$C$2975,3,0)</f>
        <v>#N/A</v>
      </c>
    </row>
    <row r="3020" spans="2:2" x14ac:dyDescent="0.25">
      <c r="B3020" s="1" t="e">
        <f>VLOOKUP(A3020,'SCO 2020'!$A$2:$C$2975,3,0)</f>
        <v>#N/A</v>
      </c>
    </row>
    <row r="3021" spans="2:2" x14ac:dyDescent="0.25">
      <c r="B3021" s="1" t="e">
        <f>VLOOKUP(A3021,'SCO 2020'!$A$2:$C$2975,3,0)</f>
        <v>#N/A</v>
      </c>
    </row>
    <row r="3022" spans="2:2" x14ac:dyDescent="0.25">
      <c r="B3022" s="1" t="e">
        <f>VLOOKUP(A3022,'SCO 2020'!$A$2:$C$2975,3,0)</f>
        <v>#N/A</v>
      </c>
    </row>
    <row r="3023" spans="2:2" x14ac:dyDescent="0.25">
      <c r="B3023" s="1" t="e">
        <f>VLOOKUP(A3023,'SCO 2020'!$A$2:$C$2975,3,0)</f>
        <v>#N/A</v>
      </c>
    </row>
    <row r="3024" spans="2:2" x14ac:dyDescent="0.25">
      <c r="B3024" s="1" t="e">
        <f>VLOOKUP(A3024,'SCO 2020'!$A$2:$C$2975,3,0)</f>
        <v>#N/A</v>
      </c>
    </row>
    <row r="3025" spans="2:2" x14ac:dyDescent="0.25">
      <c r="B3025" s="1" t="e">
        <f>VLOOKUP(A3025,'SCO 2020'!$A$2:$C$2975,3,0)</f>
        <v>#N/A</v>
      </c>
    </row>
    <row r="3026" spans="2:2" x14ac:dyDescent="0.25">
      <c r="B3026" s="1" t="e">
        <f>VLOOKUP(A3026,'SCO 2020'!$A$2:$C$2975,3,0)</f>
        <v>#N/A</v>
      </c>
    </row>
    <row r="3027" spans="2:2" x14ac:dyDescent="0.25">
      <c r="B3027" s="1" t="e">
        <f>VLOOKUP(A3027,'SCO 2020'!$A$2:$C$2975,3,0)</f>
        <v>#N/A</v>
      </c>
    </row>
    <row r="3028" spans="2:2" x14ac:dyDescent="0.25">
      <c r="B3028" s="1" t="e">
        <f>VLOOKUP(A3028,'SCO 2020'!$A$2:$C$2975,3,0)</f>
        <v>#N/A</v>
      </c>
    </row>
    <row r="3029" spans="2:2" x14ac:dyDescent="0.25">
      <c r="B3029" s="1" t="e">
        <f>VLOOKUP(A3029,'SCO 2020'!$A$2:$C$2975,3,0)</f>
        <v>#N/A</v>
      </c>
    </row>
    <row r="3030" spans="2:2" x14ac:dyDescent="0.25">
      <c r="B3030" s="1" t="e">
        <f>VLOOKUP(A3030,'SCO 2020'!$A$2:$C$2975,3,0)</f>
        <v>#N/A</v>
      </c>
    </row>
    <row r="3031" spans="2:2" x14ac:dyDescent="0.25">
      <c r="B3031" s="1" t="e">
        <f>VLOOKUP(A3031,'SCO 2020'!$A$2:$C$2975,3,0)</f>
        <v>#N/A</v>
      </c>
    </row>
    <row r="3032" spans="2:2" x14ac:dyDescent="0.25">
      <c r="B3032" s="1" t="e">
        <f>VLOOKUP(A3032,'SCO 2020'!$A$2:$C$2975,3,0)</f>
        <v>#N/A</v>
      </c>
    </row>
    <row r="3033" spans="2:2" x14ac:dyDescent="0.25">
      <c r="B3033" s="1" t="e">
        <f>VLOOKUP(A3033,'SCO 2020'!$A$2:$C$2975,3,0)</f>
        <v>#N/A</v>
      </c>
    </row>
    <row r="3034" spans="2:2" x14ac:dyDescent="0.25">
      <c r="B3034" s="1" t="e">
        <f>VLOOKUP(A3034,'SCO 2020'!$A$2:$C$2975,3,0)</f>
        <v>#N/A</v>
      </c>
    </row>
    <row r="3035" spans="2:2" x14ac:dyDescent="0.25">
      <c r="B3035" s="1" t="e">
        <f>VLOOKUP(A3035,'SCO 2020'!$A$2:$C$2975,3,0)</f>
        <v>#N/A</v>
      </c>
    </row>
    <row r="3036" spans="2:2" x14ac:dyDescent="0.25">
      <c r="B3036" s="1" t="e">
        <f>VLOOKUP(A3036,'SCO 2020'!$A$2:$C$2975,3,0)</f>
        <v>#N/A</v>
      </c>
    </row>
    <row r="3037" spans="2:2" x14ac:dyDescent="0.25">
      <c r="B3037" s="1" t="e">
        <f>VLOOKUP(A3037,'SCO 2020'!$A$2:$C$2975,3,0)</f>
        <v>#N/A</v>
      </c>
    </row>
    <row r="3038" spans="2:2" x14ac:dyDescent="0.25">
      <c r="B3038" s="1" t="e">
        <f>VLOOKUP(A3038,'SCO 2020'!$A$2:$C$2975,3,0)</f>
        <v>#N/A</v>
      </c>
    </row>
    <row r="3039" spans="2:2" x14ac:dyDescent="0.25">
      <c r="B3039" s="1" t="e">
        <f>VLOOKUP(A3039,'SCO 2020'!$A$2:$C$2975,3,0)</f>
        <v>#N/A</v>
      </c>
    </row>
    <row r="3040" spans="2:2" x14ac:dyDescent="0.25">
      <c r="B3040" s="1" t="e">
        <f>VLOOKUP(A3040,'SCO 2020'!$A$2:$C$2975,3,0)</f>
        <v>#N/A</v>
      </c>
    </row>
    <row r="3041" spans="2:2" x14ac:dyDescent="0.25">
      <c r="B3041" s="1" t="e">
        <f>VLOOKUP(A3041,'SCO 2020'!$A$2:$C$2975,3,0)</f>
        <v>#N/A</v>
      </c>
    </row>
    <row r="3042" spans="2:2" x14ac:dyDescent="0.25">
      <c r="B3042" s="1" t="e">
        <f>VLOOKUP(A3042,'SCO 2020'!$A$2:$C$2975,3,0)</f>
        <v>#N/A</v>
      </c>
    </row>
    <row r="3043" spans="2:2" x14ac:dyDescent="0.25">
      <c r="B3043" s="1" t="e">
        <f>VLOOKUP(A3043,'SCO 2020'!$A$2:$C$2975,3,0)</f>
        <v>#N/A</v>
      </c>
    </row>
    <row r="3044" spans="2:2" x14ac:dyDescent="0.25">
      <c r="B3044" s="1" t="e">
        <f>VLOOKUP(A3044,'SCO 2020'!$A$2:$C$2975,3,0)</f>
        <v>#N/A</v>
      </c>
    </row>
    <row r="3045" spans="2:2" x14ac:dyDescent="0.25">
      <c r="B3045" s="1" t="e">
        <f>VLOOKUP(A3045,'SCO 2020'!$A$2:$C$2975,3,0)</f>
        <v>#N/A</v>
      </c>
    </row>
    <row r="3046" spans="2:2" x14ac:dyDescent="0.25">
      <c r="B3046" s="1" t="e">
        <f>VLOOKUP(A3046,'SCO 2020'!$A$2:$C$2975,3,0)</f>
        <v>#N/A</v>
      </c>
    </row>
    <row r="3047" spans="2:2" x14ac:dyDescent="0.25">
      <c r="B3047" s="1" t="e">
        <f>VLOOKUP(A3047,'SCO 2020'!$A$2:$C$2975,3,0)</f>
        <v>#N/A</v>
      </c>
    </row>
    <row r="3048" spans="2:2" x14ac:dyDescent="0.25">
      <c r="B3048" s="1" t="e">
        <f>VLOOKUP(A3048,'SCO 2020'!$A$2:$C$2975,3,0)</f>
        <v>#N/A</v>
      </c>
    </row>
    <row r="3049" spans="2:2" x14ac:dyDescent="0.25">
      <c r="B3049" s="1" t="e">
        <f>VLOOKUP(A3049,'SCO 2020'!$A$2:$C$2975,3,0)</f>
        <v>#N/A</v>
      </c>
    </row>
    <row r="3050" spans="2:2" x14ac:dyDescent="0.25">
      <c r="B3050" s="1" t="e">
        <f>VLOOKUP(A3050,'SCO 2020'!$A$2:$C$2975,3,0)</f>
        <v>#N/A</v>
      </c>
    </row>
    <row r="3051" spans="2:2" x14ac:dyDescent="0.25">
      <c r="B3051" s="1" t="e">
        <f>VLOOKUP(A3051,'SCO 2020'!$A$2:$C$2975,3,0)</f>
        <v>#N/A</v>
      </c>
    </row>
    <row r="3052" spans="2:2" x14ac:dyDescent="0.25">
      <c r="B3052" s="1" t="e">
        <f>VLOOKUP(A3052,'SCO 2020'!$A$2:$C$2975,3,0)</f>
        <v>#N/A</v>
      </c>
    </row>
    <row r="3053" spans="2:2" x14ac:dyDescent="0.25">
      <c r="B3053" s="1" t="e">
        <f>VLOOKUP(A3053,'SCO 2020'!$A$2:$C$2975,3,0)</f>
        <v>#N/A</v>
      </c>
    </row>
    <row r="3054" spans="2:2" x14ac:dyDescent="0.25">
      <c r="B3054" s="1" t="e">
        <f>VLOOKUP(A3054,'SCO 2020'!$A$2:$C$2975,3,0)</f>
        <v>#N/A</v>
      </c>
    </row>
    <row r="3055" spans="2:2" x14ac:dyDescent="0.25">
      <c r="B3055" s="1" t="e">
        <f>VLOOKUP(A3055,'SCO 2020'!$A$2:$C$2975,3,0)</f>
        <v>#N/A</v>
      </c>
    </row>
    <row r="3056" spans="2:2" x14ac:dyDescent="0.25">
      <c r="B3056" s="1" t="e">
        <f>VLOOKUP(A3056,'SCO 2020'!$A$2:$C$2975,3,0)</f>
        <v>#N/A</v>
      </c>
    </row>
    <row r="3057" spans="2:2" x14ac:dyDescent="0.25">
      <c r="B3057" s="1" t="e">
        <f>VLOOKUP(A3057,'SCO 2020'!$A$2:$C$2975,3,0)</f>
        <v>#N/A</v>
      </c>
    </row>
    <row r="3058" spans="2:2" x14ac:dyDescent="0.25">
      <c r="B3058" s="1" t="e">
        <f>VLOOKUP(A3058,'SCO 2020'!$A$2:$C$2975,3,0)</f>
        <v>#N/A</v>
      </c>
    </row>
    <row r="3059" spans="2:2" x14ac:dyDescent="0.25">
      <c r="B3059" s="1" t="e">
        <f>VLOOKUP(A3059,'SCO 2020'!$A$2:$C$2975,3,0)</f>
        <v>#N/A</v>
      </c>
    </row>
    <row r="3060" spans="2:2" x14ac:dyDescent="0.25">
      <c r="B3060" s="1" t="e">
        <f>VLOOKUP(A3060,'SCO 2020'!$A$2:$C$2975,3,0)</f>
        <v>#N/A</v>
      </c>
    </row>
    <row r="3061" spans="2:2" x14ac:dyDescent="0.25">
      <c r="B3061" s="1" t="e">
        <f>VLOOKUP(A3061,'SCO 2020'!$A$2:$C$2975,3,0)</f>
        <v>#N/A</v>
      </c>
    </row>
    <row r="3062" spans="2:2" x14ac:dyDescent="0.25">
      <c r="B3062" s="1" t="e">
        <f>VLOOKUP(A3062,'SCO 2020'!$A$2:$C$2975,3,0)</f>
        <v>#N/A</v>
      </c>
    </row>
    <row r="3063" spans="2:2" x14ac:dyDescent="0.25">
      <c r="B3063" s="1" t="e">
        <f>VLOOKUP(A3063,'SCO 2020'!$A$2:$C$2975,3,0)</f>
        <v>#N/A</v>
      </c>
    </row>
    <row r="3064" spans="2:2" x14ac:dyDescent="0.25">
      <c r="B3064" s="1" t="e">
        <f>VLOOKUP(A3064,'SCO 2020'!$A$2:$C$2975,3,0)</f>
        <v>#N/A</v>
      </c>
    </row>
    <row r="3065" spans="2:2" x14ac:dyDescent="0.25">
      <c r="B3065" s="1" t="e">
        <f>VLOOKUP(A3065,'SCO 2020'!$A$2:$C$2975,3,0)</f>
        <v>#N/A</v>
      </c>
    </row>
    <row r="3066" spans="2:2" x14ac:dyDescent="0.25">
      <c r="B3066" s="1" t="e">
        <f>VLOOKUP(A3066,'SCO 2020'!$A$2:$C$2975,3,0)</f>
        <v>#N/A</v>
      </c>
    </row>
    <row r="3067" spans="2:2" x14ac:dyDescent="0.25">
      <c r="B3067" s="1" t="e">
        <f>VLOOKUP(A3067,'SCO 2020'!$A$2:$C$2975,3,0)</f>
        <v>#N/A</v>
      </c>
    </row>
    <row r="3068" spans="2:2" x14ac:dyDescent="0.25">
      <c r="B3068" s="1" t="e">
        <f>VLOOKUP(A3068,'SCO 2020'!$A$2:$C$2975,3,0)</f>
        <v>#N/A</v>
      </c>
    </row>
    <row r="3069" spans="2:2" x14ac:dyDescent="0.25">
      <c r="B3069" s="1" t="e">
        <f>VLOOKUP(A3069,'SCO 2020'!$A$2:$C$2975,3,0)</f>
        <v>#N/A</v>
      </c>
    </row>
    <row r="3070" spans="2:2" x14ac:dyDescent="0.25">
      <c r="B3070" s="1" t="e">
        <f>VLOOKUP(A3070,'SCO 2020'!$A$2:$C$2975,3,0)</f>
        <v>#N/A</v>
      </c>
    </row>
    <row r="3071" spans="2:2" x14ac:dyDescent="0.25">
      <c r="B3071" s="1" t="e">
        <f>VLOOKUP(A3071,'SCO 2020'!$A$2:$C$2975,3,0)</f>
        <v>#N/A</v>
      </c>
    </row>
    <row r="3072" spans="2:2" x14ac:dyDescent="0.25">
      <c r="B3072" s="1" t="e">
        <f>VLOOKUP(A3072,'SCO 2020'!$A$2:$C$2975,3,0)</f>
        <v>#N/A</v>
      </c>
    </row>
    <row r="3073" spans="2:2" x14ac:dyDescent="0.25">
      <c r="B3073" s="1" t="e">
        <f>VLOOKUP(A3073,'SCO 2020'!$A$2:$C$2975,3,0)</f>
        <v>#N/A</v>
      </c>
    </row>
    <row r="3074" spans="2:2" x14ac:dyDescent="0.25">
      <c r="B3074" s="1" t="e">
        <f>VLOOKUP(A3074,'SCO 2020'!$A$2:$C$2975,3,0)</f>
        <v>#N/A</v>
      </c>
    </row>
    <row r="3075" spans="2:2" x14ac:dyDescent="0.25">
      <c r="B3075" s="1" t="e">
        <f>VLOOKUP(A3075,'SCO 2020'!$A$2:$C$2975,3,0)</f>
        <v>#N/A</v>
      </c>
    </row>
    <row r="3076" spans="2:2" x14ac:dyDescent="0.25">
      <c r="B3076" s="1" t="e">
        <f>VLOOKUP(A3076,'SCO 2020'!$A$2:$C$2975,3,0)</f>
        <v>#N/A</v>
      </c>
    </row>
    <row r="3077" spans="2:2" x14ac:dyDescent="0.25">
      <c r="B3077" s="1" t="e">
        <f>VLOOKUP(A3077,'SCO 2020'!$A$2:$C$2975,3,0)</f>
        <v>#N/A</v>
      </c>
    </row>
    <row r="3078" spans="2:2" x14ac:dyDescent="0.25">
      <c r="B3078" s="1" t="e">
        <f>VLOOKUP(A3078,'SCO 2020'!$A$2:$C$2975,3,0)</f>
        <v>#N/A</v>
      </c>
    </row>
    <row r="3079" spans="2:2" x14ac:dyDescent="0.25">
      <c r="B3079" s="1" t="e">
        <f>VLOOKUP(A3079,'SCO 2020'!$A$2:$C$2975,3,0)</f>
        <v>#N/A</v>
      </c>
    </row>
    <row r="3080" spans="2:2" x14ac:dyDescent="0.25">
      <c r="B3080" s="1" t="e">
        <f>VLOOKUP(A3080,'SCO 2020'!$A$2:$C$2975,3,0)</f>
        <v>#N/A</v>
      </c>
    </row>
    <row r="3081" spans="2:2" x14ac:dyDescent="0.25">
      <c r="B3081" s="1" t="e">
        <f>VLOOKUP(A3081,'SCO 2020'!$A$2:$C$2975,3,0)</f>
        <v>#N/A</v>
      </c>
    </row>
    <row r="3082" spans="2:2" x14ac:dyDescent="0.25">
      <c r="B3082" s="1" t="e">
        <f>VLOOKUP(A3082,'SCO 2020'!$A$2:$C$2975,3,0)</f>
        <v>#N/A</v>
      </c>
    </row>
    <row r="3083" spans="2:2" x14ac:dyDescent="0.25">
      <c r="B3083" s="1" t="e">
        <f>VLOOKUP(A3083,'SCO 2020'!$A$2:$C$2975,3,0)</f>
        <v>#N/A</v>
      </c>
    </row>
    <row r="3084" spans="2:2" x14ac:dyDescent="0.25">
      <c r="B3084" s="1" t="e">
        <f>VLOOKUP(A3084,'SCO 2020'!$A$2:$C$2975,3,0)</f>
        <v>#N/A</v>
      </c>
    </row>
    <row r="3085" spans="2:2" x14ac:dyDescent="0.25">
      <c r="B3085" s="1" t="e">
        <f>VLOOKUP(A3085,'SCO 2020'!$A$2:$C$2975,3,0)</f>
        <v>#N/A</v>
      </c>
    </row>
    <row r="3086" spans="2:2" x14ac:dyDescent="0.25">
      <c r="B3086" s="1" t="e">
        <f>VLOOKUP(A3086,'SCO 2020'!$A$2:$C$2975,3,0)</f>
        <v>#N/A</v>
      </c>
    </row>
    <row r="3087" spans="2:2" x14ac:dyDescent="0.25">
      <c r="B3087" s="1" t="e">
        <f>VLOOKUP(A3087,'SCO 2020'!$A$2:$C$2975,3,0)</f>
        <v>#N/A</v>
      </c>
    </row>
    <row r="3088" spans="2:2" x14ac:dyDescent="0.25">
      <c r="B3088" s="1" t="e">
        <f>VLOOKUP(A3088,'SCO 2020'!$A$2:$C$2975,3,0)</f>
        <v>#N/A</v>
      </c>
    </row>
    <row r="3089" spans="2:2" x14ac:dyDescent="0.25">
      <c r="B3089" s="1" t="e">
        <f>VLOOKUP(A3089,'SCO 2020'!$A$2:$C$2975,3,0)</f>
        <v>#N/A</v>
      </c>
    </row>
    <row r="3090" spans="2:2" x14ac:dyDescent="0.25">
      <c r="B3090" s="1" t="e">
        <f>VLOOKUP(A3090,'SCO 2020'!$A$2:$C$2975,3,0)</f>
        <v>#N/A</v>
      </c>
    </row>
    <row r="3091" spans="2:2" x14ac:dyDescent="0.25">
      <c r="B3091" s="1" t="e">
        <f>VLOOKUP(A3091,'SCO 2020'!$A$2:$C$2975,3,0)</f>
        <v>#N/A</v>
      </c>
    </row>
    <row r="3092" spans="2:2" x14ac:dyDescent="0.25">
      <c r="B3092" s="1" t="e">
        <f>VLOOKUP(A3092,'SCO 2020'!$A$2:$C$2975,3,0)</f>
        <v>#N/A</v>
      </c>
    </row>
    <row r="3093" spans="2:2" x14ac:dyDescent="0.25">
      <c r="B3093" s="1" t="e">
        <f>VLOOKUP(A3093,'SCO 2020'!$A$2:$C$2975,3,0)</f>
        <v>#N/A</v>
      </c>
    </row>
    <row r="3094" spans="2:2" x14ac:dyDescent="0.25">
      <c r="B3094" s="1" t="e">
        <f>VLOOKUP(A3094,'SCO 2020'!$A$2:$C$2975,3,0)</f>
        <v>#N/A</v>
      </c>
    </row>
    <row r="3095" spans="2:2" x14ac:dyDescent="0.25">
      <c r="B3095" s="1" t="e">
        <f>VLOOKUP(A3095,'SCO 2020'!$A$2:$C$2975,3,0)</f>
        <v>#N/A</v>
      </c>
    </row>
    <row r="3096" spans="2:2" x14ac:dyDescent="0.25">
      <c r="B3096" s="1" t="e">
        <f>VLOOKUP(A3096,'SCO 2020'!$A$2:$C$2975,3,0)</f>
        <v>#N/A</v>
      </c>
    </row>
    <row r="3097" spans="2:2" x14ac:dyDescent="0.25">
      <c r="B3097" s="1" t="e">
        <f>VLOOKUP(A3097,'SCO 2020'!$A$2:$C$2975,3,0)</f>
        <v>#N/A</v>
      </c>
    </row>
    <row r="3098" spans="2:2" x14ac:dyDescent="0.25">
      <c r="B3098" s="1" t="e">
        <f>VLOOKUP(A3098,'SCO 2020'!$A$2:$C$2975,3,0)</f>
        <v>#N/A</v>
      </c>
    </row>
    <row r="3099" spans="2:2" x14ac:dyDescent="0.25">
      <c r="B3099" s="1" t="e">
        <f>VLOOKUP(A3099,'SCO 2020'!$A$2:$C$2975,3,0)</f>
        <v>#N/A</v>
      </c>
    </row>
    <row r="3100" spans="2:2" x14ac:dyDescent="0.25">
      <c r="B3100" s="1" t="e">
        <f>VLOOKUP(A3100,'SCO 2020'!$A$2:$C$2975,3,0)</f>
        <v>#N/A</v>
      </c>
    </row>
    <row r="3101" spans="2:2" x14ac:dyDescent="0.25">
      <c r="B3101" s="1" t="e">
        <f>VLOOKUP(A3101,'SCO 2020'!$A$2:$C$2975,3,0)</f>
        <v>#N/A</v>
      </c>
    </row>
    <row r="3102" spans="2:2" x14ac:dyDescent="0.25">
      <c r="B3102" s="1" t="e">
        <f>VLOOKUP(A3102,'SCO 2020'!$A$2:$C$2975,3,0)</f>
        <v>#N/A</v>
      </c>
    </row>
    <row r="3103" spans="2:2" x14ac:dyDescent="0.25">
      <c r="B3103" s="1" t="e">
        <f>VLOOKUP(A3103,'SCO 2020'!$A$2:$C$2975,3,0)</f>
        <v>#N/A</v>
      </c>
    </row>
    <row r="3104" spans="2:2" x14ac:dyDescent="0.25">
      <c r="B3104" s="1" t="e">
        <f>VLOOKUP(A3104,'SCO 2020'!$A$2:$C$2975,3,0)</f>
        <v>#N/A</v>
      </c>
    </row>
    <row r="3105" spans="2:2" x14ac:dyDescent="0.25">
      <c r="B3105" s="1" t="e">
        <f>VLOOKUP(A3105,'SCO 2020'!$A$2:$C$2975,3,0)</f>
        <v>#N/A</v>
      </c>
    </row>
    <row r="3106" spans="2:2" x14ac:dyDescent="0.25">
      <c r="B3106" s="1" t="e">
        <f>VLOOKUP(A3106,'SCO 2020'!$A$2:$C$2975,3,0)</f>
        <v>#N/A</v>
      </c>
    </row>
    <row r="3107" spans="2:2" x14ac:dyDescent="0.25">
      <c r="B3107" s="1" t="e">
        <f>VLOOKUP(A3107,'SCO 2020'!$A$2:$C$2975,3,0)</f>
        <v>#N/A</v>
      </c>
    </row>
    <row r="3108" spans="2:2" x14ac:dyDescent="0.25">
      <c r="B3108" s="1" t="e">
        <f>VLOOKUP(A3108,'SCO 2020'!$A$2:$C$2975,3,0)</f>
        <v>#N/A</v>
      </c>
    </row>
    <row r="3109" spans="2:2" x14ac:dyDescent="0.25">
      <c r="B3109" s="1" t="e">
        <f>VLOOKUP(A3109,'SCO 2020'!$A$2:$C$2975,3,0)</f>
        <v>#N/A</v>
      </c>
    </row>
    <row r="3110" spans="2:2" x14ac:dyDescent="0.25">
      <c r="B3110" s="1" t="e">
        <f>VLOOKUP(A3110,'SCO 2020'!$A$2:$C$2975,3,0)</f>
        <v>#N/A</v>
      </c>
    </row>
    <row r="3111" spans="2:2" x14ac:dyDescent="0.25">
      <c r="B3111" s="1" t="e">
        <f>VLOOKUP(A3111,'SCO 2020'!$A$2:$C$2975,3,0)</f>
        <v>#N/A</v>
      </c>
    </row>
    <row r="3112" spans="2:2" x14ac:dyDescent="0.25">
      <c r="B3112" s="1" t="e">
        <f>VLOOKUP(A3112,'SCO 2020'!$A$2:$C$2975,3,0)</f>
        <v>#N/A</v>
      </c>
    </row>
    <row r="3113" spans="2:2" x14ac:dyDescent="0.25">
      <c r="B3113" s="1" t="e">
        <f>VLOOKUP(A3113,'SCO 2020'!$A$2:$C$2975,3,0)</f>
        <v>#N/A</v>
      </c>
    </row>
    <row r="3114" spans="2:2" x14ac:dyDescent="0.25">
      <c r="B3114" s="1" t="e">
        <f>VLOOKUP(A3114,'SCO 2020'!$A$2:$C$2975,3,0)</f>
        <v>#N/A</v>
      </c>
    </row>
    <row r="3115" spans="2:2" x14ac:dyDescent="0.25">
      <c r="B3115" s="1" t="e">
        <f>VLOOKUP(A3115,'SCO 2020'!$A$2:$C$2975,3,0)</f>
        <v>#N/A</v>
      </c>
    </row>
    <row r="3116" spans="2:2" x14ac:dyDescent="0.25">
      <c r="B3116" s="1" t="e">
        <f>VLOOKUP(A3116,'SCO 2020'!$A$2:$C$2975,3,0)</f>
        <v>#N/A</v>
      </c>
    </row>
    <row r="3117" spans="2:2" x14ac:dyDescent="0.25">
      <c r="B3117" s="1" t="e">
        <f>VLOOKUP(A3117,'SCO 2020'!$A$2:$C$2975,3,0)</f>
        <v>#N/A</v>
      </c>
    </row>
    <row r="3118" spans="2:2" x14ac:dyDescent="0.25">
      <c r="B3118" s="1" t="e">
        <f>VLOOKUP(A3118,'SCO 2020'!$A$2:$C$2975,3,0)</f>
        <v>#N/A</v>
      </c>
    </row>
    <row r="3119" spans="2:2" x14ac:dyDescent="0.25">
      <c r="B3119" s="1" t="e">
        <f>VLOOKUP(A3119,'SCO 2020'!$A$2:$C$2975,3,0)</f>
        <v>#N/A</v>
      </c>
    </row>
    <row r="3120" spans="2:2" x14ac:dyDescent="0.25">
      <c r="B3120" s="1" t="e">
        <f>VLOOKUP(A3120,'SCO 2020'!$A$2:$C$2975,3,0)</f>
        <v>#N/A</v>
      </c>
    </row>
    <row r="3121" spans="2:2" x14ac:dyDescent="0.25">
      <c r="B3121" s="1" t="e">
        <f>VLOOKUP(A3121,'SCO 2020'!$A$2:$C$2975,3,0)</f>
        <v>#N/A</v>
      </c>
    </row>
    <row r="3122" spans="2:2" x14ac:dyDescent="0.25">
      <c r="B3122" s="1" t="e">
        <f>VLOOKUP(A3122,'SCO 2020'!$A$2:$C$2975,3,0)</f>
        <v>#N/A</v>
      </c>
    </row>
    <row r="3123" spans="2:2" x14ac:dyDescent="0.25">
      <c r="B3123" s="1" t="e">
        <f>VLOOKUP(A3123,'SCO 2020'!$A$2:$C$2975,3,0)</f>
        <v>#N/A</v>
      </c>
    </row>
    <row r="3124" spans="2:2" x14ac:dyDescent="0.25">
      <c r="B3124" s="1" t="e">
        <f>VLOOKUP(A3124,'SCO 2020'!$A$2:$C$2975,3,0)</f>
        <v>#N/A</v>
      </c>
    </row>
    <row r="3125" spans="2:2" x14ac:dyDescent="0.25">
      <c r="B3125" s="1" t="e">
        <f>VLOOKUP(A3125,'SCO 2020'!$A$2:$C$2975,3,0)</f>
        <v>#N/A</v>
      </c>
    </row>
    <row r="3126" spans="2:2" x14ac:dyDescent="0.25">
      <c r="B3126" s="1" t="e">
        <f>VLOOKUP(A3126,'SCO 2020'!$A$2:$C$2975,3,0)</f>
        <v>#N/A</v>
      </c>
    </row>
    <row r="3127" spans="2:2" x14ac:dyDescent="0.25">
      <c r="B3127" s="1" t="e">
        <f>VLOOKUP(A3127,'SCO 2020'!$A$2:$C$2975,3,0)</f>
        <v>#N/A</v>
      </c>
    </row>
    <row r="3128" spans="2:2" x14ac:dyDescent="0.25">
      <c r="B3128" s="1" t="e">
        <f>VLOOKUP(A3128,'SCO 2020'!$A$2:$C$2975,3,0)</f>
        <v>#N/A</v>
      </c>
    </row>
    <row r="3129" spans="2:2" x14ac:dyDescent="0.25">
      <c r="B3129" s="1" t="e">
        <f>VLOOKUP(A3129,'SCO 2020'!$A$2:$C$2975,3,0)</f>
        <v>#N/A</v>
      </c>
    </row>
    <row r="3130" spans="2:2" x14ac:dyDescent="0.25">
      <c r="B3130" s="1" t="e">
        <f>VLOOKUP(A3130,'SCO 2020'!$A$2:$C$2975,3,0)</f>
        <v>#N/A</v>
      </c>
    </row>
    <row r="3131" spans="2:2" x14ac:dyDescent="0.25">
      <c r="B3131" s="1" t="e">
        <f>VLOOKUP(A3131,'SCO 2020'!$A$2:$C$2975,3,0)</f>
        <v>#N/A</v>
      </c>
    </row>
    <row r="3132" spans="2:2" x14ac:dyDescent="0.25">
      <c r="B3132" s="1" t="e">
        <f>VLOOKUP(A3132,'SCO 2020'!$A$2:$C$2975,3,0)</f>
        <v>#N/A</v>
      </c>
    </row>
    <row r="3133" spans="2:2" x14ac:dyDescent="0.25">
      <c r="B3133" s="1" t="e">
        <f>VLOOKUP(A3133,'SCO 2020'!$A$2:$C$2975,3,0)</f>
        <v>#N/A</v>
      </c>
    </row>
    <row r="3134" spans="2:2" x14ac:dyDescent="0.25">
      <c r="B3134" s="1" t="e">
        <f>VLOOKUP(A3134,'SCO 2020'!$A$2:$C$2975,3,0)</f>
        <v>#N/A</v>
      </c>
    </row>
    <row r="3135" spans="2:2" x14ac:dyDescent="0.25">
      <c r="B3135" s="1" t="e">
        <f>VLOOKUP(A3135,'SCO 2020'!$A$2:$C$2975,3,0)</f>
        <v>#N/A</v>
      </c>
    </row>
    <row r="3136" spans="2:2" x14ac:dyDescent="0.25">
      <c r="B3136" s="1" t="e">
        <f>VLOOKUP(A3136,'SCO 2020'!$A$2:$C$2975,3,0)</f>
        <v>#N/A</v>
      </c>
    </row>
    <row r="3137" spans="2:2" x14ac:dyDescent="0.25">
      <c r="B3137" s="1" t="e">
        <f>VLOOKUP(A3137,'SCO 2020'!$A$2:$C$2975,3,0)</f>
        <v>#N/A</v>
      </c>
    </row>
    <row r="3138" spans="2:2" x14ac:dyDescent="0.25">
      <c r="B3138" s="1" t="e">
        <f>VLOOKUP(A3138,'SCO 2020'!$A$2:$C$2975,3,0)</f>
        <v>#N/A</v>
      </c>
    </row>
    <row r="3139" spans="2:2" x14ac:dyDescent="0.25">
      <c r="B3139" s="1" t="e">
        <f>VLOOKUP(A3139,'SCO 2020'!$A$2:$C$2975,3,0)</f>
        <v>#N/A</v>
      </c>
    </row>
    <row r="3140" spans="2:2" x14ac:dyDescent="0.25">
      <c r="B3140" s="1" t="e">
        <f>VLOOKUP(A3140,'SCO 2020'!$A$2:$C$2975,3,0)</f>
        <v>#N/A</v>
      </c>
    </row>
    <row r="3141" spans="2:2" x14ac:dyDescent="0.25">
      <c r="B3141" s="1" t="e">
        <f>VLOOKUP(A3141,'SCO 2020'!$A$2:$C$2975,3,0)</f>
        <v>#N/A</v>
      </c>
    </row>
    <row r="3142" spans="2:2" x14ac:dyDescent="0.25">
      <c r="B3142" s="1" t="e">
        <f>VLOOKUP(A3142,'SCO 2020'!$A$2:$C$2975,3,0)</f>
        <v>#N/A</v>
      </c>
    </row>
    <row r="3143" spans="2:2" x14ac:dyDescent="0.25">
      <c r="B3143" s="1" t="e">
        <f>VLOOKUP(A3143,'SCO 2020'!$A$2:$C$2975,3,0)</f>
        <v>#N/A</v>
      </c>
    </row>
    <row r="3144" spans="2:2" x14ac:dyDescent="0.25">
      <c r="B3144" s="1" t="e">
        <f>VLOOKUP(A3144,'SCO 2020'!$A$2:$C$2975,3,0)</f>
        <v>#N/A</v>
      </c>
    </row>
    <row r="3145" spans="2:2" x14ac:dyDescent="0.25">
      <c r="B3145" s="1" t="e">
        <f>VLOOKUP(A3145,'SCO 2020'!$A$2:$C$2975,3,0)</f>
        <v>#N/A</v>
      </c>
    </row>
    <row r="3146" spans="2:2" x14ac:dyDescent="0.25">
      <c r="B3146" s="1" t="e">
        <f>VLOOKUP(A3146,'SCO 2020'!$A$2:$C$2975,3,0)</f>
        <v>#N/A</v>
      </c>
    </row>
    <row r="3147" spans="2:2" x14ac:dyDescent="0.25">
      <c r="B3147" s="1" t="e">
        <f>VLOOKUP(A3147,'SCO 2020'!$A$2:$C$2975,3,0)</f>
        <v>#N/A</v>
      </c>
    </row>
    <row r="3148" spans="2:2" x14ac:dyDescent="0.25">
      <c r="B3148" s="1" t="e">
        <f>VLOOKUP(A3148,'SCO 2020'!$A$2:$C$2975,3,0)</f>
        <v>#N/A</v>
      </c>
    </row>
    <row r="3149" spans="2:2" x14ac:dyDescent="0.25">
      <c r="B3149" s="1" t="e">
        <f>VLOOKUP(A3149,'SCO 2020'!$A$2:$C$2975,3,0)</f>
        <v>#N/A</v>
      </c>
    </row>
    <row r="3150" spans="2:2" x14ac:dyDescent="0.25">
      <c r="B3150" s="1" t="e">
        <f>VLOOKUP(A3150,'SCO 2020'!$A$2:$C$2975,3,0)</f>
        <v>#N/A</v>
      </c>
    </row>
    <row r="3151" spans="2:2" x14ac:dyDescent="0.25">
      <c r="B3151" s="1" t="e">
        <f>VLOOKUP(A3151,'SCO 2020'!$A$2:$C$2975,3,0)</f>
        <v>#N/A</v>
      </c>
    </row>
    <row r="3152" spans="2:2" x14ac:dyDescent="0.25">
      <c r="B3152" s="1" t="e">
        <f>VLOOKUP(A3152,'SCO 2020'!$A$2:$C$2975,3,0)</f>
        <v>#N/A</v>
      </c>
    </row>
    <row r="3153" spans="2:2" x14ac:dyDescent="0.25">
      <c r="B3153" s="1" t="e">
        <f>VLOOKUP(A3153,'SCO 2020'!$A$2:$C$2975,3,0)</f>
        <v>#N/A</v>
      </c>
    </row>
    <row r="3154" spans="2:2" x14ac:dyDescent="0.25">
      <c r="B3154" s="1" t="e">
        <f>VLOOKUP(A3154,'SCO 2020'!$A$2:$C$2975,3,0)</f>
        <v>#N/A</v>
      </c>
    </row>
    <row r="3155" spans="2:2" x14ac:dyDescent="0.25">
      <c r="B3155" s="1" t="e">
        <f>VLOOKUP(A3155,'SCO 2020'!$A$2:$C$2975,3,0)</f>
        <v>#N/A</v>
      </c>
    </row>
    <row r="3156" spans="2:2" x14ac:dyDescent="0.25">
      <c r="B3156" s="1" t="e">
        <f>VLOOKUP(A3156,'SCO 2020'!$A$2:$C$2975,3,0)</f>
        <v>#N/A</v>
      </c>
    </row>
    <row r="3157" spans="2:2" x14ac:dyDescent="0.25">
      <c r="B3157" s="1" t="e">
        <f>VLOOKUP(A3157,'SCO 2020'!$A$2:$C$2975,3,0)</f>
        <v>#N/A</v>
      </c>
    </row>
    <row r="3158" spans="2:2" x14ac:dyDescent="0.25">
      <c r="B3158" s="1" t="e">
        <f>VLOOKUP(A3158,'SCO 2020'!$A$2:$C$2975,3,0)</f>
        <v>#N/A</v>
      </c>
    </row>
    <row r="3159" spans="2:2" x14ac:dyDescent="0.25">
      <c r="B3159" s="1" t="e">
        <f>VLOOKUP(A3159,'SCO 2020'!$A$2:$C$2975,3,0)</f>
        <v>#N/A</v>
      </c>
    </row>
    <row r="3160" spans="2:2" x14ac:dyDescent="0.25">
      <c r="B3160" s="1" t="e">
        <f>VLOOKUP(A3160,'SCO 2020'!$A$2:$C$2975,3,0)</f>
        <v>#N/A</v>
      </c>
    </row>
    <row r="3161" spans="2:2" x14ac:dyDescent="0.25">
      <c r="B3161" s="1" t="e">
        <f>VLOOKUP(A3161,'SCO 2020'!$A$2:$C$2975,3,0)</f>
        <v>#N/A</v>
      </c>
    </row>
    <row r="3162" spans="2:2" x14ac:dyDescent="0.25">
      <c r="B3162" s="1" t="e">
        <f>VLOOKUP(A3162,'SCO 2020'!$A$2:$C$2975,3,0)</f>
        <v>#N/A</v>
      </c>
    </row>
    <row r="3163" spans="2:2" x14ac:dyDescent="0.25">
      <c r="B3163" s="1" t="e">
        <f>VLOOKUP(A3163,'SCO 2020'!$A$2:$C$2975,3,0)</f>
        <v>#N/A</v>
      </c>
    </row>
    <row r="3164" spans="2:2" x14ac:dyDescent="0.25">
      <c r="B3164" s="1" t="e">
        <f>VLOOKUP(A3164,'SCO 2020'!$A$2:$C$2975,3,0)</f>
        <v>#N/A</v>
      </c>
    </row>
    <row r="3165" spans="2:2" x14ac:dyDescent="0.25">
      <c r="B3165" s="1" t="e">
        <f>VLOOKUP(A3165,'SCO 2020'!$A$2:$C$2975,3,0)</f>
        <v>#N/A</v>
      </c>
    </row>
    <row r="3166" spans="2:2" x14ac:dyDescent="0.25">
      <c r="B3166" s="1" t="e">
        <f>VLOOKUP(A3166,'SCO 2020'!$A$2:$C$2975,3,0)</f>
        <v>#N/A</v>
      </c>
    </row>
    <row r="3167" spans="2:2" x14ac:dyDescent="0.25">
      <c r="B3167" s="1" t="e">
        <f>VLOOKUP(A3167,'SCO 2020'!$A$2:$C$2975,3,0)</f>
        <v>#N/A</v>
      </c>
    </row>
    <row r="3168" spans="2:2" x14ac:dyDescent="0.25">
      <c r="B3168" s="1" t="e">
        <f>VLOOKUP(A3168,'SCO 2020'!$A$2:$C$2975,3,0)</f>
        <v>#N/A</v>
      </c>
    </row>
    <row r="3169" spans="2:2" x14ac:dyDescent="0.25">
      <c r="B3169" s="1" t="e">
        <f>VLOOKUP(A3169,'SCO 2020'!$A$2:$C$2975,3,0)</f>
        <v>#N/A</v>
      </c>
    </row>
    <row r="3170" spans="2:2" x14ac:dyDescent="0.25">
      <c r="B3170" s="1" t="e">
        <f>VLOOKUP(A3170,'SCO 2020'!$A$2:$C$2975,3,0)</f>
        <v>#N/A</v>
      </c>
    </row>
    <row r="3171" spans="2:2" x14ac:dyDescent="0.25">
      <c r="B3171" s="1" t="e">
        <f>VLOOKUP(A3171,'SCO 2020'!$A$2:$C$2975,3,0)</f>
        <v>#N/A</v>
      </c>
    </row>
    <row r="3172" spans="2:2" x14ac:dyDescent="0.25">
      <c r="B3172" s="1" t="e">
        <f>VLOOKUP(A3172,'SCO 2020'!$A$2:$C$2975,3,0)</f>
        <v>#N/A</v>
      </c>
    </row>
    <row r="3173" spans="2:2" x14ac:dyDescent="0.25">
      <c r="B3173" s="1" t="e">
        <f>VLOOKUP(A3173,'SCO 2020'!$A$2:$C$2975,3,0)</f>
        <v>#N/A</v>
      </c>
    </row>
    <row r="3174" spans="2:2" x14ac:dyDescent="0.25">
      <c r="B3174" s="1" t="e">
        <f>VLOOKUP(A3174,'SCO 2020'!$A$2:$C$2975,3,0)</f>
        <v>#N/A</v>
      </c>
    </row>
    <row r="3175" spans="2:2" x14ac:dyDescent="0.25">
      <c r="B3175" s="1" t="e">
        <f>VLOOKUP(A3175,'SCO 2020'!$A$2:$C$2975,3,0)</f>
        <v>#N/A</v>
      </c>
    </row>
    <row r="3176" spans="2:2" x14ac:dyDescent="0.25">
      <c r="B3176" s="1" t="e">
        <f>VLOOKUP(A3176,'SCO 2020'!$A$2:$C$2975,3,0)</f>
        <v>#N/A</v>
      </c>
    </row>
    <row r="3177" spans="2:2" x14ac:dyDescent="0.25">
      <c r="B3177" s="1" t="e">
        <f>VLOOKUP(A3177,'SCO 2020'!$A$2:$C$2975,3,0)</f>
        <v>#N/A</v>
      </c>
    </row>
    <row r="3178" spans="2:2" x14ac:dyDescent="0.25">
      <c r="B3178" s="1" t="e">
        <f>VLOOKUP(A3178,'SCO 2020'!$A$2:$C$2975,3,0)</f>
        <v>#N/A</v>
      </c>
    </row>
    <row r="3179" spans="2:2" x14ac:dyDescent="0.25">
      <c r="B3179" s="1" t="e">
        <f>VLOOKUP(A3179,'SCO 2020'!$A$2:$C$2975,3,0)</f>
        <v>#N/A</v>
      </c>
    </row>
    <row r="3180" spans="2:2" x14ac:dyDescent="0.25">
      <c r="B3180" s="1" t="e">
        <f>VLOOKUP(A3180,'SCO 2020'!$A$2:$C$2975,3,0)</f>
        <v>#N/A</v>
      </c>
    </row>
    <row r="3181" spans="2:2" x14ac:dyDescent="0.25">
      <c r="B3181" s="1" t="e">
        <f>VLOOKUP(A3181,'SCO 2020'!$A$2:$C$2975,3,0)</f>
        <v>#N/A</v>
      </c>
    </row>
    <row r="3182" spans="2:2" x14ac:dyDescent="0.25">
      <c r="B3182" s="1" t="e">
        <f>VLOOKUP(A3182,'SCO 2020'!$A$2:$C$2975,3,0)</f>
        <v>#N/A</v>
      </c>
    </row>
    <row r="3183" spans="2:2" x14ac:dyDescent="0.25">
      <c r="B3183" s="1" t="e">
        <f>VLOOKUP(A3183,'SCO 2020'!$A$2:$C$2975,3,0)</f>
        <v>#N/A</v>
      </c>
    </row>
    <row r="3184" spans="2:2" x14ac:dyDescent="0.25">
      <c r="B3184" s="1" t="e">
        <f>VLOOKUP(A3184,'SCO 2020'!$A$2:$C$2975,3,0)</f>
        <v>#N/A</v>
      </c>
    </row>
    <row r="3185" spans="2:2" x14ac:dyDescent="0.25">
      <c r="B3185" s="1" t="e">
        <f>VLOOKUP(A3185,'SCO 2020'!$A$2:$C$2975,3,0)</f>
        <v>#N/A</v>
      </c>
    </row>
    <row r="3186" spans="2:2" x14ac:dyDescent="0.25">
      <c r="B3186" s="1" t="e">
        <f>VLOOKUP(A3186,'SCO 2020'!$A$2:$C$2975,3,0)</f>
        <v>#N/A</v>
      </c>
    </row>
    <row r="3187" spans="2:2" x14ac:dyDescent="0.25">
      <c r="B3187" s="1" t="e">
        <f>VLOOKUP(A3187,'SCO 2020'!$A$2:$C$2975,3,0)</f>
        <v>#N/A</v>
      </c>
    </row>
    <row r="3188" spans="2:2" x14ac:dyDescent="0.25">
      <c r="B3188" s="1" t="e">
        <f>VLOOKUP(A3188,'SCO 2020'!$A$2:$C$2975,3,0)</f>
        <v>#N/A</v>
      </c>
    </row>
    <row r="3189" spans="2:2" x14ac:dyDescent="0.25">
      <c r="B3189" s="1" t="e">
        <f>VLOOKUP(A3189,'SCO 2020'!$A$2:$C$2975,3,0)</f>
        <v>#N/A</v>
      </c>
    </row>
    <row r="3190" spans="2:2" x14ac:dyDescent="0.25">
      <c r="B3190" s="1" t="e">
        <f>VLOOKUP(A3190,'SCO 2020'!$A$2:$C$2975,3,0)</f>
        <v>#N/A</v>
      </c>
    </row>
    <row r="3191" spans="2:2" x14ac:dyDescent="0.25">
      <c r="B3191" s="1" t="e">
        <f>VLOOKUP(A3191,'SCO 2020'!$A$2:$C$2975,3,0)</f>
        <v>#N/A</v>
      </c>
    </row>
    <row r="3192" spans="2:2" x14ac:dyDescent="0.25">
      <c r="B3192" s="1" t="e">
        <f>VLOOKUP(A3192,'SCO 2020'!$A$2:$C$2975,3,0)</f>
        <v>#N/A</v>
      </c>
    </row>
    <row r="3193" spans="2:2" x14ac:dyDescent="0.25">
      <c r="B3193" s="1" t="e">
        <f>VLOOKUP(A3193,'SCO 2020'!$A$2:$C$2975,3,0)</f>
        <v>#N/A</v>
      </c>
    </row>
    <row r="3194" spans="2:2" x14ac:dyDescent="0.25">
      <c r="B3194" s="1" t="e">
        <f>VLOOKUP(A3194,'SCO 2020'!$A$2:$C$2975,3,0)</f>
        <v>#N/A</v>
      </c>
    </row>
    <row r="3195" spans="2:2" x14ac:dyDescent="0.25">
      <c r="B3195" s="1" t="e">
        <f>VLOOKUP(A3195,'SCO 2020'!$A$2:$C$2975,3,0)</f>
        <v>#N/A</v>
      </c>
    </row>
    <row r="3196" spans="2:2" x14ac:dyDescent="0.25">
      <c r="B3196" s="1" t="e">
        <f>VLOOKUP(A3196,'SCO 2020'!$A$2:$C$2975,3,0)</f>
        <v>#N/A</v>
      </c>
    </row>
    <row r="3197" spans="2:2" x14ac:dyDescent="0.25">
      <c r="B3197" s="1" t="e">
        <f>VLOOKUP(A3197,'SCO 2020'!$A$2:$C$2975,3,0)</f>
        <v>#N/A</v>
      </c>
    </row>
    <row r="3198" spans="2:2" x14ac:dyDescent="0.25">
      <c r="B3198" s="1" t="e">
        <f>VLOOKUP(A3198,'SCO 2020'!$A$2:$C$2975,3,0)</f>
        <v>#N/A</v>
      </c>
    </row>
    <row r="3199" spans="2:2" x14ac:dyDescent="0.25">
      <c r="B3199" s="1" t="e">
        <f>VLOOKUP(A3199,'SCO 2020'!$A$2:$C$2975,3,0)</f>
        <v>#N/A</v>
      </c>
    </row>
    <row r="3200" spans="2:2" x14ac:dyDescent="0.25">
      <c r="B3200" s="1" t="e">
        <f>VLOOKUP(A3200,'SCO 2020'!$A$2:$C$2975,3,0)</f>
        <v>#N/A</v>
      </c>
    </row>
    <row r="3201" spans="2:2" x14ac:dyDescent="0.25">
      <c r="B3201" s="1" t="e">
        <f>VLOOKUP(A3201,'SCO 2020'!$A$2:$C$2975,3,0)</f>
        <v>#N/A</v>
      </c>
    </row>
    <row r="3202" spans="2:2" x14ac:dyDescent="0.25">
      <c r="B3202" s="1" t="e">
        <f>VLOOKUP(A3202,'SCO 2020'!$A$2:$C$2975,3,0)</f>
        <v>#N/A</v>
      </c>
    </row>
    <row r="3203" spans="2:2" x14ac:dyDescent="0.25">
      <c r="B3203" s="1" t="e">
        <f>VLOOKUP(A3203,'SCO 2020'!$A$2:$C$2975,3,0)</f>
        <v>#N/A</v>
      </c>
    </row>
    <row r="3204" spans="2:2" x14ac:dyDescent="0.25">
      <c r="B3204" s="1" t="e">
        <f>VLOOKUP(A3204,'SCO 2020'!$A$2:$C$2975,3,0)</f>
        <v>#N/A</v>
      </c>
    </row>
    <row r="3205" spans="2:2" x14ac:dyDescent="0.25">
      <c r="B3205" s="1" t="e">
        <f>VLOOKUP(A3205,'SCO 2020'!$A$2:$C$2975,3,0)</f>
        <v>#N/A</v>
      </c>
    </row>
    <row r="3206" spans="2:2" x14ac:dyDescent="0.25">
      <c r="B3206" s="1" t="e">
        <f>VLOOKUP(A3206,'SCO 2020'!$A$2:$C$2975,3,0)</f>
        <v>#N/A</v>
      </c>
    </row>
    <row r="3207" spans="2:2" x14ac:dyDescent="0.25">
      <c r="B3207" s="1" t="e">
        <f>VLOOKUP(A3207,'SCO 2020'!$A$2:$C$2975,3,0)</f>
        <v>#N/A</v>
      </c>
    </row>
    <row r="3208" spans="2:2" x14ac:dyDescent="0.25">
      <c r="B3208" s="1" t="e">
        <f>VLOOKUP(A3208,'SCO 2020'!$A$2:$C$2975,3,0)</f>
        <v>#N/A</v>
      </c>
    </row>
    <row r="3209" spans="2:2" x14ac:dyDescent="0.25">
      <c r="B3209" s="1" t="e">
        <f>VLOOKUP(A3209,'SCO 2020'!$A$2:$C$2975,3,0)</f>
        <v>#N/A</v>
      </c>
    </row>
    <row r="3210" spans="2:2" x14ac:dyDescent="0.25">
      <c r="B3210" s="1" t="e">
        <f>VLOOKUP(A3210,'SCO 2020'!$A$2:$C$2975,3,0)</f>
        <v>#N/A</v>
      </c>
    </row>
    <row r="3211" spans="2:2" x14ac:dyDescent="0.25">
      <c r="B3211" s="1" t="e">
        <f>VLOOKUP(A3211,'SCO 2020'!$A$2:$C$2975,3,0)</f>
        <v>#N/A</v>
      </c>
    </row>
    <row r="3212" spans="2:2" x14ac:dyDescent="0.25">
      <c r="B3212" s="1" t="e">
        <f>VLOOKUP(A3212,'SCO 2020'!$A$2:$C$2975,3,0)</f>
        <v>#N/A</v>
      </c>
    </row>
    <row r="3213" spans="2:2" x14ac:dyDescent="0.25">
      <c r="B3213" s="1" t="e">
        <f>VLOOKUP(A3213,'SCO 2020'!$A$2:$C$2975,3,0)</f>
        <v>#N/A</v>
      </c>
    </row>
    <row r="3214" spans="2:2" x14ac:dyDescent="0.25">
      <c r="B3214" s="1" t="e">
        <f>VLOOKUP(A3214,'SCO 2020'!$A$2:$C$2975,3,0)</f>
        <v>#N/A</v>
      </c>
    </row>
    <row r="3215" spans="2:2" x14ac:dyDescent="0.25">
      <c r="B3215" s="1" t="e">
        <f>VLOOKUP(A3215,'SCO 2020'!$A$2:$C$2975,3,0)</f>
        <v>#N/A</v>
      </c>
    </row>
    <row r="3216" spans="2:2" x14ac:dyDescent="0.25">
      <c r="B3216" s="1" t="e">
        <f>VLOOKUP(A3216,'SCO 2020'!$A$2:$C$2975,3,0)</f>
        <v>#N/A</v>
      </c>
    </row>
    <row r="3217" spans="2:2" x14ac:dyDescent="0.25">
      <c r="B3217" s="1" t="e">
        <f>VLOOKUP(A3217,'SCO 2020'!$A$2:$C$2975,3,0)</f>
        <v>#N/A</v>
      </c>
    </row>
    <row r="3218" spans="2:2" x14ac:dyDescent="0.25">
      <c r="B3218" s="1" t="e">
        <f>VLOOKUP(A3218,'SCO 2020'!$A$2:$C$2975,3,0)</f>
        <v>#N/A</v>
      </c>
    </row>
    <row r="3219" spans="2:2" x14ac:dyDescent="0.25">
      <c r="B3219" s="1" t="e">
        <f>VLOOKUP(A3219,'SCO 2020'!$A$2:$C$2975,3,0)</f>
        <v>#N/A</v>
      </c>
    </row>
    <row r="3220" spans="2:2" x14ac:dyDescent="0.25">
      <c r="B3220" s="1" t="e">
        <f>VLOOKUP(A3220,'SCO 2020'!$A$2:$C$2975,3,0)</f>
        <v>#N/A</v>
      </c>
    </row>
    <row r="3221" spans="2:2" x14ac:dyDescent="0.25">
      <c r="B3221" s="1" t="e">
        <f>VLOOKUP(A3221,'SCO 2020'!$A$2:$C$2975,3,0)</f>
        <v>#N/A</v>
      </c>
    </row>
    <row r="3222" spans="2:2" x14ac:dyDescent="0.25">
      <c r="B3222" s="1" t="e">
        <f>VLOOKUP(A3222,'SCO 2020'!$A$2:$C$2975,3,0)</f>
        <v>#N/A</v>
      </c>
    </row>
    <row r="3223" spans="2:2" x14ac:dyDescent="0.25">
      <c r="B3223" s="1" t="e">
        <f>VLOOKUP(A3223,'SCO 2020'!$A$2:$C$2975,3,0)</f>
        <v>#N/A</v>
      </c>
    </row>
    <row r="3224" spans="2:2" x14ac:dyDescent="0.25">
      <c r="B3224" s="1" t="e">
        <f>VLOOKUP(A3224,'SCO 2020'!$A$2:$C$2975,3,0)</f>
        <v>#N/A</v>
      </c>
    </row>
    <row r="3225" spans="2:2" x14ac:dyDescent="0.25">
      <c r="B3225" s="1" t="e">
        <f>VLOOKUP(A3225,'SCO 2020'!$A$2:$C$2975,3,0)</f>
        <v>#N/A</v>
      </c>
    </row>
    <row r="3226" spans="2:2" x14ac:dyDescent="0.25">
      <c r="B3226" s="1" t="e">
        <f>VLOOKUP(A3226,'SCO 2020'!$A$2:$C$2975,3,0)</f>
        <v>#N/A</v>
      </c>
    </row>
    <row r="3227" spans="2:2" x14ac:dyDescent="0.25">
      <c r="B3227" s="1" t="e">
        <f>VLOOKUP(A3227,'SCO 2020'!$A$2:$C$2975,3,0)</f>
        <v>#N/A</v>
      </c>
    </row>
    <row r="3228" spans="2:2" x14ac:dyDescent="0.25">
      <c r="B3228" s="1" t="e">
        <f>VLOOKUP(A3228,'SCO 2020'!$A$2:$C$2975,3,0)</f>
        <v>#N/A</v>
      </c>
    </row>
    <row r="3229" spans="2:2" x14ac:dyDescent="0.25">
      <c r="B3229" s="1" t="e">
        <f>VLOOKUP(A3229,'SCO 2020'!$A$2:$C$2975,3,0)</f>
        <v>#N/A</v>
      </c>
    </row>
    <row r="3230" spans="2:2" x14ac:dyDescent="0.25">
      <c r="B3230" s="1" t="e">
        <f>VLOOKUP(A3230,'SCO 2020'!$A$2:$C$2975,3,0)</f>
        <v>#N/A</v>
      </c>
    </row>
    <row r="3231" spans="2:2" x14ac:dyDescent="0.25">
      <c r="B3231" s="1" t="e">
        <f>VLOOKUP(A3231,'SCO 2020'!$A$2:$C$2975,3,0)</f>
        <v>#N/A</v>
      </c>
    </row>
    <row r="3232" spans="2:2" x14ac:dyDescent="0.25">
      <c r="B3232" s="1" t="e">
        <f>VLOOKUP(A3232,'SCO 2020'!$A$2:$C$2975,3,0)</f>
        <v>#N/A</v>
      </c>
    </row>
    <row r="3233" spans="2:2" x14ac:dyDescent="0.25">
      <c r="B3233" s="1" t="e">
        <f>VLOOKUP(A3233,'SCO 2020'!$A$2:$C$2975,3,0)</f>
        <v>#N/A</v>
      </c>
    </row>
    <row r="3234" spans="2:2" x14ac:dyDescent="0.25">
      <c r="B3234" s="1" t="e">
        <f>VLOOKUP(A3234,'SCO 2020'!$A$2:$C$2975,3,0)</f>
        <v>#N/A</v>
      </c>
    </row>
    <row r="3235" spans="2:2" x14ac:dyDescent="0.25">
      <c r="B3235" s="1" t="e">
        <f>VLOOKUP(A3235,'SCO 2020'!$A$2:$C$2975,3,0)</f>
        <v>#N/A</v>
      </c>
    </row>
    <row r="3236" spans="2:2" x14ac:dyDescent="0.25">
      <c r="B3236" s="1" t="e">
        <f>VLOOKUP(A3236,'SCO 2020'!$A$2:$C$2975,3,0)</f>
        <v>#N/A</v>
      </c>
    </row>
    <row r="3237" spans="2:2" x14ac:dyDescent="0.25">
      <c r="B3237" s="1" t="e">
        <f>VLOOKUP(A3237,'SCO 2020'!$A$2:$C$2975,3,0)</f>
        <v>#N/A</v>
      </c>
    </row>
    <row r="3238" spans="2:2" x14ac:dyDescent="0.25">
      <c r="B3238" s="1" t="e">
        <f>VLOOKUP(A3238,'SCO 2020'!$A$2:$C$2975,3,0)</f>
        <v>#N/A</v>
      </c>
    </row>
    <row r="3239" spans="2:2" x14ac:dyDescent="0.25">
      <c r="B3239" s="1" t="e">
        <f>VLOOKUP(A3239,'SCO 2020'!$A$2:$C$2975,3,0)</f>
        <v>#N/A</v>
      </c>
    </row>
    <row r="3240" spans="2:2" x14ac:dyDescent="0.25">
      <c r="B3240" s="1" t="e">
        <f>VLOOKUP(A3240,'SCO 2020'!$A$2:$C$2975,3,0)</f>
        <v>#N/A</v>
      </c>
    </row>
    <row r="3241" spans="2:2" x14ac:dyDescent="0.25">
      <c r="B3241" s="1" t="e">
        <f>VLOOKUP(A3241,'SCO 2020'!$A$2:$C$2975,3,0)</f>
        <v>#N/A</v>
      </c>
    </row>
    <row r="3242" spans="2:2" x14ac:dyDescent="0.25">
      <c r="B3242" s="1" t="e">
        <f>VLOOKUP(A3242,'SCO 2020'!$A$2:$C$2975,3,0)</f>
        <v>#N/A</v>
      </c>
    </row>
    <row r="3243" spans="2:2" x14ac:dyDescent="0.25">
      <c r="B3243" s="1" t="e">
        <f>VLOOKUP(A3243,'SCO 2020'!$A$2:$C$2975,3,0)</f>
        <v>#N/A</v>
      </c>
    </row>
    <row r="3244" spans="2:2" x14ac:dyDescent="0.25">
      <c r="B3244" s="1" t="e">
        <f>VLOOKUP(A3244,'SCO 2020'!$A$2:$C$2975,3,0)</f>
        <v>#N/A</v>
      </c>
    </row>
    <row r="3245" spans="2:2" x14ac:dyDescent="0.25">
      <c r="B3245" s="1" t="e">
        <f>VLOOKUP(A3245,'SCO 2020'!$A$2:$C$2975,3,0)</f>
        <v>#N/A</v>
      </c>
    </row>
    <row r="3246" spans="2:2" x14ac:dyDescent="0.25">
      <c r="B3246" s="1" t="e">
        <f>VLOOKUP(A3246,'SCO 2020'!$A$2:$C$2975,3,0)</f>
        <v>#N/A</v>
      </c>
    </row>
    <row r="3247" spans="2:2" x14ac:dyDescent="0.25">
      <c r="B3247" s="1" t="e">
        <f>VLOOKUP(A3247,'SCO 2020'!$A$2:$C$2975,3,0)</f>
        <v>#N/A</v>
      </c>
    </row>
    <row r="3248" spans="2:2" x14ac:dyDescent="0.25">
      <c r="B3248" s="1" t="e">
        <f>VLOOKUP(A3248,'SCO 2020'!$A$2:$C$2975,3,0)</f>
        <v>#N/A</v>
      </c>
    </row>
    <row r="3249" spans="2:2" x14ac:dyDescent="0.25">
      <c r="B3249" s="1" t="e">
        <f>VLOOKUP(A3249,'SCO 2020'!$A$2:$C$2975,3,0)</f>
        <v>#N/A</v>
      </c>
    </row>
    <row r="3250" spans="2:2" x14ac:dyDescent="0.25">
      <c r="B3250" s="1" t="e">
        <f>VLOOKUP(A3250,'SCO 2020'!$A$2:$C$2975,3,0)</f>
        <v>#N/A</v>
      </c>
    </row>
    <row r="3251" spans="2:2" x14ac:dyDescent="0.25">
      <c r="B3251" s="1" t="e">
        <f>VLOOKUP(A3251,'SCO 2020'!$A$2:$C$2975,3,0)</f>
        <v>#N/A</v>
      </c>
    </row>
    <row r="3252" spans="2:2" x14ac:dyDescent="0.25">
      <c r="B3252" s="1" t="e">
        <f>VLOOKUP(A3252,'SCO 2020'!$A$2:$C$2975,3,0)</f>
        <v>#N/A</v>
      </c>
    </row>
    <row r="3253" spans="2:2" x14ac:dyDescent="0.25">
      <c r="B3253" s="1" t="e">
        <f>VLOOKUP(A3253,'SCO 2020'!$A$2:$C$2975,3,0)</f>
        <v>#N/A</v>
      </c>
    </row>
    <row r="3254" spans="2:2" x14ac:dyDescent="0.25">
      <c r="B3254" s="1" t="e">
        <f>VLOOKUP(A3254,'SCO 2020'!$A$2:$C$2975,3,0)</f>
        <v>#N/A</v>
      </c>
    </row>
    <row r="3255" spans="2:2" x14ac:dyDescent="0.25">
      <c r="B3255" s="1" t="e">
        <f>VLOOKUP(A3255,'SCO 2020'!$A$2:$C$2975,3,0)</f>
        <v>#N/A</v>
      </c>
    </row>
    <row r="3256" spans="2:2" x14ac:dyDescent="0.25">
      <c r="B3256" s="1" t="e">
        <f>VLOOKUP(A3256,'SCO 2020'!$A$2:$C$2975,3,0)</f>
        <v>#N/A</v>
      </c>
    </row>
    <row r="3257" spans="2:2" x14ac:dyDescent="0.25">
      <c r="B3257" s="1" t="e">
        <f>VLOOKUP(A3257,'SCO 2020'!$A$2:$C$2975,3,0)</f>
        <v>#N/A</v>
      </c>
    </row>
    <row r="3258" spans="2:2" x14ac:dyDescent="0.25">
      <c r="B3258" s="1" t="e">
        <f>VLOOKUP(A3258,'SCO 2020'!$A$2:$C$2975,3,0)</f>
        <v>#N/A</v>
      </c>
    </row>
    <row r="3259" spans="2:2" x14ac:dyDescent="0.25">
      <c r="B3259" s="1" t="e">
        <f>VLOOKUP(A3259,'SCO 2020'!$A$2:$C$2975,3,0)</f>
        <v>#N/A</v>
      </c>
    </row>
    <row r="3260" spans="2:2" x14ac:dyDescent="0.25">
      <c r="B3260" s="1" t="e">
        <f>VLOOKUP(A3260,'SCO 2020'!$A$2:$C$2975,3,0)</f>
        <v>#N/A</v>
      </c>
    </row>
    <row r="3261" spans="2:2" x14ac:dyDescent="0.25">
      <c r="B3261" s="1" t="e">
        <f>VLOOKUP(A3261,'SCO 2020'!$A$2:$C$2975,3,0)</f>
        <v>#N/A</v>
      </c>
    </row>
    <row r="3262" spans="2:2" x14ac:dyDescent="0.25">
      <c r="B3262" s="1" t="e">
        <f>VLOOKUP(A3262,'SCO 2020'!$A$2:$C$2975,3,0)</f>
        <v>#N/A</v>
      </c>
    </row>
    <row r="3263" spans="2:2" x14ac:dyDescent="0.25">
      <c r="B3263" s="1" t="e">
        <f>VLOOKUP(A3263,'SCO 2020'!$A$2:$C$2975,3,0)</f>
        <v>#N/A</v>
      </c>
    </row>
    <row r="3264" spans="2:2" x14ac:dyDescent="0.25">
      <c r="B3264" s="1" t="e">
        <f>VLOOKUP(A3264,'SCO 2020'!$A$2:$C$2975,3,0)</f>
        <v>#N/A</v>
      </c>
    </row>
    <row r="3265" spans="2:2" x14ac:dyDescent="0.25">
      <c r="B3265" s="1" t="e">
        <f>VLOOKUP(A3265,'SCO 2020'!$A$2:$C$2975,3,0)</f>
        <v>#N/A</v>
      </c>
    </row>
    <row r="3266" spans="2:2" x14ac:dyDescent="0.25">
      <c r="B3266" s="1" t="e">
        <f>VLOOKUP(A3266,'SCO 2020'!$A$2:$C$2975,3,0)</f>
        <v>#N/A</v>
      </c>
    </row>
    <row r="3267" spans="2:2" x14ac:dyDescent="0.25">
      <c r="B3267" s="1" t="e">
        <f>VLOOKUP(A3267,'SCO 2020'!$A$2:$C$2975,3,0)</f>
        <v>#N/A</v>
      </c>
    </row>
    <row r="3268" spans="2:2" x14ac:dyDescent="0.25">
      <c r="B3268" s="1" t="e">
        <f>VLOOKUP(A3268,'SCO 2020'!$A$2:$C$2975,3,0)</f>
        <v>#N/A</v>
      </c>
    </row>
    <row r="3269" spans="2:2" x14ac:dyDescent="0.25">
      <c r="B3269" s="1" t="e">
        <f>VLOOKUP(A3269,'SCO 2020'!$A$2:$C$2975,3,0)</f>
        <v>#N/A</v>
      </c>
    </row>
    <row r="3270" spans="2:2" x14ac:dyDescent="0.25">
      <c r="B3270" s="1" t="e">
        <f>VLOOKUP(A3270,'SCO 2020'!$A$2:$C$2975,3,0)</f>
        <v>#N/A</v>
      </c>
    </row>
    <row r="3271" spans="2:2" x14ac:dyDescent="0.25">
      <c r="B3271" s="1" t="e">
        <f>VLOOKUP(A3271,'SCO 2020'!$A$2:$C$2975,3,0)</f>
        <v>#N/A</v>
      </c>
    </row>
    <row r="3272" spans="2:2" x14ac:dyDescent="0.25">
      <c r="B3272" s="1" t="e">
        <f>VLOOKUP(A3272,'SCO 2020'!$A$2:$C$2975,3,0)</f>
        <v>#N/A</v>
      </c>
    </row>
    <row r="3273" spans="2:2" x14ac:dyDescent="0.25">
      <c r="B3273" s="1" t="e">
        <f>VLOOKUP(A3273,'SCO 2020'!$A$2:$C$2975,3,0)</f>
        <v>#N/A</v>
      </c>
    </row>
    <row r="3274" spans="2:2" x14ac:dyDescent="0.25">
      <c r="B3274" s="1" t="e">
        <f>VLOOKUP(A3274,'SCO 2020'!$A$2:$C$2975,3,0)</f>
        <v>#N/A</v>
      </c>
    </row>
    <row r="3275" spans="2:2" x14ac:dyDescent="0.25">
      <c r="B3275" s="1" t="e">
        <f>VLOOKUP(A3275,'SCO 2020'!$A$2:$C$2975,3,0)</f>
        <v>#N/A</v>
      </c>
    </row>
    <row r="3276" spans="2:2" x14ac:dyDescent="0.25">
      <c r="B3276" s="1" t="e">
        <f>VLOOKUP(A3276,'SCO 2020'!$A$2:$C$2975,3,0)</f>
        <v>#N/A</v>
      </c>
    </row>
    <row r="3277" spans="2:2" x14ac:dyDescent="0.25">
      <c r="B3277" s="1" t="e">
        <f>VLOOKUP(A3277,'SCO 2020'!$A$2:$C$2975,3,0)</f>
        <v>#N/A</v>
      </c>
    </row>
    <row r="3278" spans="2:2" x14ac:dyDescent="0.25">
      <c r="B3278" s="1" t="e">
        <f>VLOOKUP(A3278,'SCO 2020'!$A$2:$C$2975,3,0)</f>
        <v>#N/A</v>
      </c>
    </row>
    <row r="3279" spans="2:2" x14ac:dyDescent="0.25">
      <c r="B3279" s="1" t="e">
        <f>VLOOKUP(A3279,'SCO 2020'!$A$2:$C$2975,3,0)</f>
        <v>#N/A</v>
      </c>
    </row>
    <row r="3280" spans="2:2" x14ac:dyDescent="0.25">
      <c r="B3280" s="1" t="e">
        <f>VLOOKUP(A3280,'SCO 2020'!$A$2:$C$2975,3,0)</f>
        <v>#N/A</v>
      </c>
    </row>
    <row r="3281" spans="2:2" x14ac:dyDescent="0.25">
      <c r="B3281" s="1" t="e">
        <f>VLOOKUP(A3281,'SCO 2020'!$A$2:$C$2975,3,0)</f>
        <v>#N/A</v>
      </c>
    </row>
    <row r="3282" spans="2:2" x14ac:dyDescent="0.25">
      <c r="B3282" s="1" t="e">
        <f>VLOOKUP(A3282,'SCO 2020'!$A$2:$C$2975,3,0)</f>
        <v>#N/A</v>
      </c>
    </row>
    <row r="3283" spans="2:2" x14ac:dyDescent="0.25">
      <c r="B3283" s="1" t="e">
        <f>VLOOKUP(A3283,'SCO 2020'!$A$2:$C$2975,3,0)</f>
        <v>#N/A</v>
      </c>
    </row>
    <row r="3284" spans="2:2" x14ac:dyDescent="0.25">
      <c r="B3284" s="1" t="e">
        <f>VLOOKUP(A3284,'SCO 2020'!$A$2:$C$2975,3,0)</f>
        <v>#N/A</v>
      </c>
    </row>
    <row r="3285" spans="2:2" x14ac:dyDescent="0.25">
      <c r="B3285" s="1" t="e">
        <f>VLOOKUP(A3285,'SCO 2020'!$A$2:$C$2975,3,0)</f>
        <v>#N/A</v>
      </c>
    </row>
    <row r="3286" spans="2:2" x14ac:dyDescent="0.25">
      <c r="B3286" s="1" t="e">
        <f>VLOOKUP(A3286,'SCO 2020'!$A$2:$C$2975,3,0)</f>
        <v>#N/A</v>
      </c>
    </row>
    <row r="3287" spans="2:2" x14ac:dyDescent="0.25">
      <c r="B3287" s="1" t="e">
        <f>VLOOKUP(A3287,'SCO 2020'!$A$2:$C$2975,3,0)</f>
        <v>#N/A</v>
      </c>
    </row>
    <row r="3288" spans="2:2" x14ac:dyDescent="0.25">
      <c r="B3288" s="1" t="e">
        <f>VLOOKUP(A3288,'SCO 2020'!$A$2:$C$2975,3,0)</f>
        <v>#N/A</v>
      </c>
    </row>
    <row r="3289" spans="2:2" x14ac:dyDescent="0.25">
      <c r="B3289" s="1" t="e">
        <f>VLOOKUP(A3289,'SCO 2020'!$A$2:$C$2975,3,0)</f>
        <v>#N/A</v>
      </c>
    </row>
    <row r="3290" spans="2:2" x14ac:dyDescent="0.25">
      <c r="B3290" s="1" t="e">
        <f>VLOOKUP(A3290,'SCO 2020'!$A$2:$C$2975,3,0)</f>
        <v>#N/A</v>
      </c>
    </row>
    <row r="3291" spans="2:2" x14ac:dyDescent="0.25">
      <c r="B3291" s="1" t="e">
        <f>VLOOKUP(A3291,'SCO 2020'!$A$2:$C$2975,3,0)</f>
        <v>#N/A</v>
      </c>
    </row>
    <row r="3292" spans="2:2" x14ac:dyDescent="0.25">
      <c r="B3292" s="1" t="e">
        <f>VLOOKUP(A3292,'SCO 2020'!$A$2:$C$2975,3,0)</f>
        <v>#N/A</v>
      </c>
    </row>
    <row r="3293" spans="2:2" x14ac:dyDescent="0.25">
      <c r="B3293" s="1" t="e">
        <f>VLOOKUP(A3293,'SCO 2020'!$A$2:$C$2975,3,0)</f>
        <v>#N/A</v>
      </c>
    </row>
    <row r="3294" spans="2:2" x14ac:dyDescent="0.25">
      <c r="B3294" s="1" t="e">
        <f>VLOOKUP(A3294,'SCO 2020'!$A$2:$C$2975,3,0)</f>
        <v>#N/A</v>
      </c>
    </row>
    <row r="3295" spans="2:2" x14ac:dyDescent="0.25">
      <c r="B3295" s="1" t="e">
        <f>VLOOKUP(A3295,'SCO 2020'!$A$2:$C$2975,3,0)</f>
        <v>#N/A</v>
      </c>
    </row>
    <row r="3296" spans="2:2" x14ac:dyDescent="0.25">
      <c r="B3296" s="1" t="e">
        <f>VLOOKUP(A3296,'SCO 2020'!$A$2:$C$2975,3,0)</f>
        <v>#N/A</v>
      </c>
    </row>
    <row r="3297" spans="2:2" x14ac:dyDescent="0.25">
      <c r="B3297" s="1" t="e">
        <f>VLOOKUP(A3297,'SCO 2020'!$A$2:$C$2975,3,0)</f>
        <v>#N/A</v>
      </c>
    </row>
    <row r="3298" spans="2:2" x14ac:dyDescent="0.25">
      <c r="B3298" s="1" t="e">
        <f>VLOOKUP(A3298,'SCO 2020'!$A$2:$C$2975,3,0)</f>
        <v>#N/A</v>
      </c>
    </row>
    <row r="3299" spans="2:2" x14ac:dyDescent="0.25">
      <c r="B3299" s="1" t="e">
        <f>VLOOKUP(A3299,'SCO 2020'!$A$2:$C$2975,3,0)</f>
        <v>#N/A</v>
      </c>
    </row>
    <row r="3300" spans="2:2" x14ac:dyDescent="0.25">
      <c r="B3300" s="1" t="e">
        <f>VLOOKUP(A3300,'SCO 2020'!$A$2:$C$2975,3,0)</f>
        <v>#N/A</v>
      </c>
    </row>
    <row r="3301" spans="2:2" x14ac:dyDescent="0.25">
      <c r="B3301" s="1" t="e">
        <f>VLOOKUP(A3301,'SCO 2020'!$A$2:$C$2975,3,0)</f>
        <v>#N/A</v>
      </c>
    </row>
    <row r="3302" spans="2:2" x14ac:dyDescent="0.25">
      <c r="B3302" s="1" t="e">
        <f>VLOOKUP(A3302,'SCO 2020'!$A$2:$C$2975,3,0)</f>
        <v>#N/A</v>
      </c>
    </row>
    <row r="3303" spans="2:2" x14ac:dyDescent="0.25">
      <c r="B3303" s="1" t="e">
        <f>VLOOKUP(A3303,'SCO 2020'!$A$2:$C$2975,3,0)</f>
        <v>#N/A</v>
      </c>
    </row>
    <row r="3304" spans="2:2" x14ac:dyDescent="0.25">
      <c r="B3304" s="1" t="e">
        <f>VLOOKUP(A3304,'SCO 2020'!$A$2:$C$2975,3,0)</f>
        <v>#N/A</v>
      </c>
    </row>
    <row r="3305" spans="2:2" x14ac:dyDescent="0.25">
      <c r="B3305" s="1" t="e">
        <f>VLOOKUP(A3305,'SCO 2020'!$A$2:$C$2975,3,0)</f>
        <v>#N/A</v>
      </c>
    </row>
    <row r="3306" spans="2:2" x14ac:dyDescent="0.25">
      <c r="B3306" s="1" t="e">
        <f>VLOOKUP(A3306,'SCO 2020'!$A$2:$C$2975,3,0)</f>
        <v>#N/A</v>
      </c>
    </row>
    <row r="3307" spans="2:2" x14ac:dyDescent="0.25">
      <c r="B3307" s="1" t="e">
        <f>VLOOKUP(A3307,'SCO 2020'!$A$2:$C$2975,3,0)</f>
        <v>#N/A</v>
      </c>
    </row>
    <row r="3308" spans="2:2" x14ac:dyDescent="0.25">
      <c r="B3308" s="1" t="e">
        <f>VLOOKUP(A3308,'SCO 2020'!$A$2:$C$2975,3,0)</f>
        <v>#N/A</v>
      </c>
    </row>
    <row r="3309" spans="2:2" x14ac:dyDescent="0.25">
      <c r="B3309" s="1" t="e">
        <f>VLOOKUP(A3309,'SCO 2020'!$A$2:$C$2975,3,0)</f>
        <v>#N/A</v>
      </c>
    </row>
    <row r="3310" spans="2:2" x14ac:dyDescent="0.25">
      <c r="B3310" s="1" t="e">
        <f>VLOOKUP(A3310,'SCO 2020'!$A$2:$C$2975,3,0)</f>
        <v>#N/A</v>
      </c>
    </row>
    <row r="3311" spans="2:2" x14ac:dyDescent="0.25">
      <c r="B3311" s="1" t="e">
        <f>VLOOKUP(A3311,'SCO 2020'!$A$2:$C$2975,3,0)</f>
        <v>#N/A</v>
      </c>
    </row>
    <row r="3312" spans="2:2" x14ac:dyDescent="0.25">
      <c r="B3312" s="1" t="e">
        <f>VLOOKUP(A3312,'SCO 2020'!$A$2:$C$2975,3,0)</f>
        <v>#N/A</v>
      </c>
    </row>
    <row r="3313" spans="2:2" x14ac:dyDescent="0.25">
      <c r="B3313" s="1" t="e">
        <f>VLOOKUP(A3313,'SCO 2020'!$A$2:$C$2975,3,0)</f>
        <v>#N/A</v>
      </c>
    </row>
    <row r="3314" spans="2:2" x14ac:dyDescent="0.25">
      <c r="B3314" s="1" t="e">
        <f>VLOOKUP(A3314,'SCO 2020'!$A$2:$C$2975,3,0)</f>
        <v>#N/A</v>
      </c>
    </row>
    <row r="3315" spans="2:2" x14ac:dyDescent="0.25">
      <c r="B3315" s="1" t="e">
        <f>VLOOKUP(A3315,'SCO 2020'!$A$2:$C$2975,3,0)</f>
        <v>#N/A</v>
      </c>
    </row>
    <row r="3316" spans="2:2" x14ac:dyDescent="0.25">
      <c r="B3316" s="1" t="e">
        <f>VLOOKUP(A3316,'SCO 2020'!$A$2:$C$2975,3,0)</f>
        <v>#N/A</v>
      </c>
    </row>
    <row r="3317" spans="2:2" x14ac:dyDescent="0.25">
      <c r="B3317" s="1" t="e">
        <f>VLOOKUP(A3317,'SCO 2020'!$A$2:$C$2975,3,0)</f>
        <v>#N/A</v>
      </c>
    </row>
    <row r="3318" spans="2:2" x14ac:dyDescent="0.25">
      <c r="B3318" s="1" t="e">
        <f>VLOOKUP(A3318,'SCO 2020'!$A$2:$C$2975,3,0)</f>
        <v>#N/A</v>
      </c>
    </row>
    <row r="3319" spans="2:2" x14ac:dyDescent="0.25">
      <c r="B3319" s="1" t="e">
        <f>VLOOKUP(A3319,'SCO 2020'!$A$2:$C$2975,3,0)</f>
        <v>#N/A</v>
      </c>
    </row>
    <row r="3320" spans="2:2" x14ac:dyDescent="0.25">
      <c r="B3320" s="1" t="e">
        <f>VLOOKUP(A3320,'SCO 2020'!$A$2:$C$2975,3,0)</f>
        <v>#N/A</v>
      </c>
    </row>
    <row r="3321" spans="2:2" x14ac:dyDescent="0.25">
      <c r="B3321" s="1" t="e">
        <f>VLOOKUP(A3321,'SCO 2020'!$A$2:$C$2975,3,0)</f>
        <v>#N/A</v>
      </c>
    </row>
    <row r="3322" spans="2:2" x14ac:dyDescent="0.25">
      <c r="B3322" s="1" t="e">
        <f>VLOOKUP(A3322,'SCO 2020'!$A$2:$C$2975,3,0)</f>
        <v>#N/A</v>
      </c>
    </row>
    <row r="3323" spans="2:2" x14ac:dyDescent="0.25">
      <c r="B3323" s="1" t="e">
        <f>VLOOKUP(A3323,'SCO 2020'!$A$2:$C$2975,3,0)</f>
        <v>#N/A</v>
      </c>
    </row>
    <row r="3324" spans="2:2" x14ac:dyDescent="0.25">
      <c r="B3324" s="1" t="e">
        <f>VLOOKUP(A3324,'SCO 2020'!$A$2:$C$2975,3,0)</f>
        <v>#N/A</v>
      </c>
    </row>
    <row r="3325" spans="2:2" x14ac:dyDescent="0.25">
      <c r="B3325" s="1" t="e">
        <f>VLOOKUP(A3325,'SCO 2020'!$A$2:$C$2975,3,0)</f>
        <v>#N/A</v>
      </c>
    </row>
    <row r="3326" spans="2:2" x14ac:dyDescent="0.25">
      <c r="B3326" s="1" t="e">
        <f>VLOOKUP(A3326,'SCO 2020'!$A$2:$C$2975,3,0)</f>
        <v>#N/A</v>
      </c>
    </row>
    <row r="3327" spans="2:2" x14ac:dyDescent="0.25">
      <c r="B3327" s="1" t="e">
        <f>VLOOKUP(A3327,'SCO 2020'!$A$2:$C$2975,3,0)</f>
        <v>#N/A</v>
      </c>
    </row>
    <row r="3328" spans="2:2" x14ac:dyDescent="0.25">
      <c r="B3328" s="1" t="e">
        <f>VLOOKUP(A3328,'SCO 2020'!$A$2:$C$2975,3,0)</f>
        <v>#N/A</v>
      </c>
    </row>
    <row r="3329" spans="2:2" x14ac:dyDescent="0.25">
      <c r="B3329" s="1" t="e">
        <f>VLOOKUP(A3329,'SCO 2020'!$A$2:$C$2975,3,0)</f>
        <v>#N/A</v>
      </c>
    </row>
    <row r="3330" spans="2:2" x14ac:dyDescent="0.25">
      <c r="B3330" s="1" t="e">
        <f>VLOOKUP(A3330,'SCO 2020'!$A$2:$C$2975,3,0)</f>
        <v>#N/A</v>
      </c>
    </row>
    <row r="3331" spans="2:2" x14ac:dyDescent="0.25">
      <c r="B3331" s="1" t="e">
        <f>VLOOKUP(A3331,'SCO 2020'!$A$2:$C$2975,3,0)</f>
        <v>#N/A</v>
      </c>
    </row>
    <row r="3332" spans="2:2" x14ac:dyDescent="0.25">
      <c r="B3332" s="1" t="e">
        <f>VLOOKUP(A3332,'SCO 2020'!$A$2:$C$2975,3,0)</f>
        <v>#N/A</v>
      </c>
    </row>
    <row r="3333" spans="2:2" x14ac:dyDescent="0.25">
      <c r="B3333" s="1" t="e">
        <f>VLOOKUP(A3333,'SCO 2020'!$A$2:$C$2975,3,0)</f>
        <v>#N/A</v>
      </c>
    </row>
    <row r="3334" spans="2:2" x14ac:dyDescent="0.25">
      <c r="B3334" s="1" t="e">
        <f>VLOOKUP(A3334,'SCO 2020'!$A$2:$C$2975,3,0)</f>
        <v>#N/A</v>
      </c>
    </row>
    <row r="3335" spans="2:2" x14ac:dyDescent="0.25">
      <c r="B3335" s="1" t="e">
        <f>VLOOKUP(A3335,'SCO 2020'!$A$2:$C$2975,3,0)</f>
        <v>#N/A</v>
      </c>
    </row>
    <row r="3336" spans="2:2" x14ac:dyDescent="0.25">
      <c r="B3336" s="1" t="e">
        <f>VLOOKUP(A3336,'SCO 2020'!$A$2:$C$2975,3,0)</f>
        <v>#N/A</v>
      </c>
    </row>
    <row r="3337" spans="2:2" x14ac:dyDescent="0.25">
      <c r="B3337" s="1" t="e">
        <f>VLOOKUP(A3337,'SCO 2020'!$A$2:$C$2975,3,0)</f>
        <v>#N/A</v>
      </c>
    </row>
    <row r="3338" spans="2:2" x14ac:dyDescent="0.25">
      <c r="B3338" s="1" t="e">
        <f>VLOOKUP(A3338,'SCO 2020'!$A$2:$C$2975,3,0)</f>
        <v>#N/A</v>
      </c>
    </row>
    <row r="3339" spans="2:2" x14ac:dyDescent="0.25">
      <c r="B3339" s="1" t="e">
        <f>VLOOKUP(A3339,'SCO 2020'!$A$2:$C$2975,3,0)</f>
        <v>#N/A</v>
      </c>
    </row>
    <row r="3340" spans="2:2" x14ac:dyDescent="0.25">
      <c r="B3340" s="1" t="e">
        <f>VLOOKUP(A3340,'SCO 2020'!$A$2:$C$2975,3,0)</f>
        <v>#N/A</v>
      </c>
    </row>
    <row r="3341" spans="2:2" x14ac:dyDescent="0.25">
      <c r="B3341" s="1" t="e">
        <f>VLOOKUP(A3341,'SCO 2020'!$A$2:$C$2975,3,0)</f>
        <v>#N/A</v>
      </c>
    </row>
    <row r="3342" spans="2:2" x14ac:dyDescent="0.25">
      <c r="B3342" s="1" t="e">
        <f>VLOOKUP(A3342,'SCO 2020'!$A$2:$C$2975,3,0)</f>
        <v>#N/A</v>
      </c>
    </row>
    <row r="3343" spans="2:2" x14ac:dyDescent="0.25">
      <c r="B3343" s="1" t="e">
        <f>VLOOKUP(A3343,'SCO 2020'!$A$2:$C$2975,3,0)</f>
        <v>#N/A</v>
      </c>
    </row>
    <row r="3344" spans="2:2" x14ac:dyDescent="0.25">
      <c r="B3344" s="1" t="e">
        <f>VLOOKUP(A3344,'SCO 2020'!$A$2:$C$2975,3,0)</f>
        <v>#N/A</v>
      </c>
    </row>
    <row r="3345" spans="2:2" x14ac:dyDescent="0.25">
      <c r="B3345" s="1" t="e">
        <f>VLOOKUP(A3345,'SCO 2020'!$A$2:$C$2975,3,0)</f>
        <v>#N/A</v>
      </c>
    </row>
    <row r="3346" spans="2:2" x14ac:dyDescent="0.25">
      <c r="B3346" s="1" t="e">
        <f>VLOOKUP(A3346,'SCO 2020'!$A$2:$C$2975,3,0)</f>
        <v>#N/A</v>
      </c>
    </row>
    <row r="3347" spans="2:2" x14ac:dyDescent="0.25">
      <c r="B3347" s="1" t="e">
        <f>VLOOKUP(A3347,'SCO 2020'!$A$2:$C$2975,3,0)</f>
        <v>#N/A</v>
      </c>
    </row>
    <row r="3348" spans="2:2" x14ac:dyDescent="0.25">
      <c r="B3348" s="1" t="e">
        <f>VLOOKUP(A3348,'SCO 2020'!$A$2:$C$2975,3,0)</f>
        <v>#N/A</v>
      </c>
    </row>
    <row r="3349" spans="2:2" x14ac:dyDescent="0.25">
      <c r="B3349" s="1" t="e">
        <f>VLOOKUP(A3349,'SCO 2020'!$A$2:$C$2975,3,0)</f>
        <v>#N/A</v>
      </c>
    </row>
    <row r="3350" spans="2:2" x14ac:dyDescent="0.25">
      <c r="B3350" s="1" t="e">
        <f>VLOOKUP(A3350,'SCO 2020'!$A$2:$C$2975,3,0)</f>
        <v>#N/A</v>
      </c>
    </row>
    <row r="3351" spans="2:2" x14ac:dyDescent="0.25">
      <c r="B3351" s="1" t="e">
        <f>VLOOKUP(A3351,'SCO 2020'!$A$2:$C$2975,3,0)</f>
        <v>#N/A</v>
      </c>
    </row>
    <row r="3352" spans="2:2" x14ac:dyDescent="0.25">
      <c r="B3352" s="1" t="e">
        <f>VLOOKUP(A3352,'SCO 2020'!$A$2:$C$2975,3,0)</f>
        <v>#N/A</v>
      </c>
    </row>
    <row r="3353" spans="2:2" x14ac:dyDescent="0.25">
      <c r="B3353" s="1" t="e">
        <f>VLOOKUP(A3353,'SCO 2020'!$A$2:$C$2975,3,0)</f>
        <v>#N/A</v>
      </c>
    </row>
    <row r="3354" spans="2:2" x14ac:dyDescent="0.25">
      <c r="B3354" s="1" t="e">
        <f>VLOOKUP(A3354,'SCO 2020'!$A$2:$C$2975,3,0)</f>
        <v>#N/A</v>
      </c>
    </row>
    <row r="3355" spans="2:2" x14ac:dyDescent="0.25">
      <c r="B3355" s="1" t="e">
        <f>VLOOKUP(A3355,'SCO 2020'!$A$2:$C$2975,3,0)</f>
        <v>#N/A</v>
      </c>
    </row>
    <row r="3356" spans="2:2" x14ac:dyDescent="0.25">
      <c r="B3356" s="1" t="e">
        <f>VLOOKUP(A3356,'SCO 2020'!$A$2:$C$2975,3,0)</f>
        <v>#N/A</v>
      </c>
    </row>
    <row r="3357" spans="2:2" x14ac:dyDescent="0.25">
      <c r="B3357" s="1" t="e">
        <f>VLOOKUP(A3357,'SCO 2020'!$A$2:$C$2975,3,0)</f>
        <v>#N/A</v>
      </c>
    </row>
    <row r="3358" spans="2:2" x14ac:dyDescent="0.25">
      <c r="B3358" s="1" t="e">
        <f>VLOOKUP(A3358,'SCO 2020'!$A$2:$C$2975,3,0)</f>
        <v>#N/A</v>
      </c>
    </row>
    <row r="3359" spans="2:2" x14ac:dyDescent="0.25">
      <c r="B3359" s="1" t="e">
        <f>VLOOKUP(A3359,'SCO 2020'!$A$2:$C$2975,3,0)</f>
        <v>#N/A</v>
      </c>
    </row>
    <row r="3360" spans="2:2" x14ac:dyDescent="0.25">
      <c r="B3360" s="1" t="e">
        <f>VLOOKUP(A3360,'SCO 2020'!$A$2:$C$2975,3,0)</f>
        <v>#N/A</v>
      </c>
    </row>
    <row r="3361" spans="2:2" x14ac:dyDescent="0.25">
      <c r="B3361" s="1" t="e">
        <f>VLOOKUP(A3361,'SCO 2020'!$A$2:$C$2975,3,0)</f>
        <v>#N/A</v>
      </c>
    </row>
    <row r="3362" spans="2:2" x14ac:dyDescent="0.25">
      <c r="B3362" s="1" t="e">
        <f>VLOOKUP(A3362,'SCO 2020'!$A$2:$C$2975,3,0)</f>
        <v>#N/A</v>
      </c>
    </row>
    <row r="3363" spans="2:2" x14ac:dyDescent="0.25">
      <c r="B3363" s="1" t="e">
        <f>VLOOKUP(A3363,'SCO 2020'!$A$2:$C$2975,3,0)</f>
        <v>#N/A</v>
      </c>
    </row>
    <row r="3364" spans="2:2" x14ac:dyDescent="0.25">
      <c r="B3364" s="1" t="e">
        <f>VLOOKUP(A3364,'SCO 2020'!$A$2:$C$2975,3,0)</f>
        <v>#N/A</v>
      </c>
    </row>
    <row r="3365" spans="2:2" x14ac:dyDescent="0.25">
      <c r="B3365" s="1" t="e">
        <f>VLOOKUP(A3365,'SCO 2020'!$A$2:$C$2975,3,0)</f>
        <v>#N/A</v>
      </c>
    </row>
    <row r="3366" spans="2:2" x14ac:dyDescent="0.25">
      <c r="B3366" s="1" t="e">
        <f>VLOOKUP(A3366,'SCO 2020'!$A$2:$C$2975,3,0)</f>
        <v>#N/A</v>
      </c>
    </row>
    <row r="3367" spans="2:2" x14ac:dyDescent="0.25">
      <c r="B3367" s="1" t="e">
        <f>VLOOKUP(A3367,'SCO 2020'!$A$2:$C$2975,3,0)</f>
        <v>#N/A</v>
      </c>
    </row>
    <row r="3368" spans="2:2" x14ac:dyDescent="0.25">
      <c r="B3368" s="1" t="e">
        <f>VLOOKUP(A3368,'SCO 2020'!$A$2:$C$2975,3,0)</f>
        <v>#N/A</v>
      </c>
    </row>
    <row r="3369" spans="2:2" x14ac:dyDescent="0.25">
      <c r="B3369" s="1" t="e">
        <f>VLOOKUP(A3369,'SCO 2020'!$A$2:$C$2975,3,0)</f>
        <v>#N/A</v>
      </c>
    </row>
    <row r="3370" spans="2:2" x14ac:dyDescent="0.25">
      <c r="B3370" s="1" t="e">
        <f>VLOOKUP(A3370,'SCO 2020'!$A$2:$C$2975,3,0)</f>
        <v>#N/A</v>
      </c>
    </row>
    <row r="3371" spans="2:2" x14ac:dyDescent="0.25">
      <c r="B3371" s="1" t="e">
        <f>VLOOKUP(A3371,'SCO 2020'!$A$2:$C$2975,3,0)</f>
        <v>#N/A</v>
      </c>
    </row>
    <row r="3372" spans="2:2" x14ac:dyDescent="0.25">
      <c r="B3372" s="1" t="e">
        <f>VLOOKUP(A3372,'SCO 2020'!$A$2:$C$2975,3,0)</f>
        <v>#N/A</v>
      </c>
    </row>
    <row r="3373" spans="2:2" x14ac:dyDescent="0.25">
      <c r="B3373" s="1" t="e">
        <f>VLOOKUP(A3373,'SCO 2020'!$A$2:$C$2975,3,0)</f>
        <v>#N/A</v>
      </c>
    </row>
    <row r="3374" spans="2:2" x14ac:dyDescent="0.25">
      <c r="B3374" s="1" t="e">
        <f>VLOOKUP(A3374,'SCO 2020'!$A$2:$C$2975,3,0)</f>
        <v>#N/A</v>
      </c>
    </row>
    <row r="3375" spans="2:2" x14ac:dyDescent="0.25">
      <c r="B3375" s="1" t="e">
        <f>VLOOKUP(A3375,'SCO 2020'!$A$2:$C$2975,3,0)</f>
        <v>#N/A</v>
      </c>
    </row>
    <row r="3376" spans="2:2" x14ac:dyDescent="0.25">
      <c r="B3376" s="1" t="e">
        <f>VLOOKUP(A3376,'SCO 2020'!$A$2:$C$2975,3,0)</f>
        <v>#N/A</v>
      </c>
    </row>
    <row r="3377" spans="2:2" x14ac:dyDescent="0.25">
      <c r="B3377" s="1" t="e">
        <f>VLOOKUP(A3377,'SCO 2020'!$A$2:$C$2975,3,0)</f>
        <v>#N/A</v>
      </c>
    </row>
    <row r="3378" spans="2:2" x14ac:dyDescent="0.25">
      <c r="B3378" s="1" t="e">
        <f>VLOOKUP(A3378,'SCO 2020'!$A$2:$C$2975,3,0)</f>
        <v>#N/A</v>
      </c>
    </row>
    <row r="3379" spans="2:2" x14ac:dyDescent="0.25">
      <c r="B3379" s="1" t="e">
        <f>VLOOKUP(A3379,'SCO 2020'!$A$2:$C$2975,3,0)</f>
        <v>#N/A</v>
      </c>
    </row>
    <row r="3380" spans="2:2" x14ac:dyDescent="0.25">
      <c r="B3380" s="1" t="e">
        <f>VLOOKUP(A3380,'SCO 2020'!$A$2:$C$2975,3,0)</f>
        <v>#N/A</v>
      </c>
    </row>
    <row r="3381" spans="2:2" x14ac:dyDescent="0.25">
      <c r="B3381" s="1" t="e">
        <f>VLOOKUP(A3381,'SCO 2020'!$A$2:$C$2975,3,0)</f>
        <v>#N/A</v>
      </c>
    </row>
    <row r="3382" spans="2:2" x14ac:dyDescent="0.25">
      <c r="B3382" s="1" t="e">
        <f>VLOOKUP(A3382,'SCO 2020'!$A$2:$C$2975,3,0)</f>
        <v>#N/A</v>
      </c>
    </row>
    <row r="3383" spans="2:2" x14ac:dyDescent="0.25">
      <c r="B3383" s="1" t="e">
        <f>VLOOKUP(A3383,'SCO 2020'!$A$2:$C$2975,3,0)</f>
        <v>#N/A</v>
      </c>
    </row>
    <row r="3384" spans="2:2" x14ac:dyDescent="0.25">
      <c r="B3384" s="1" t="e">
        <f>VLOOKUP(A3384,'SCO 2020'!$A$2:$C$2975,3,0)</f>
        <v>#N/A</v>
      </c>
    </row>
    <row r="3385" spans="2:2" x14ac:dyDescent="0.25">
      <c r="B3385" s="1" t="e">
        <f>VLOOKUP(A3385,'SCO 2020'!$A$2:$C$2975,3,0)</f>
        <v>#N/A</v>
      </c>
    </row>
    <row r="3386" spans="2:2" x14ac:dyDescent="0.25">
      <c r="B3386" s="1" t="e">
        <f>VLOOKUP(A3386,'SCO 2020'!$A$2:$C$2975,3,0)</f>
        <v>#N/A</v>
      </c>
    </row>
    <row r="3387" spans="2:2" x14ac:dyDescent="0.25">
      <c r="B3387" s="1" t="e">
        <f>VLOOKUP(A3387,'SCO 2020'!$A$2:$C$2975,3,0)</f>
        <v>#N/A</v>
      </c>
    </row>
    <row r="3388" spans="2:2" x14ac:dyDescent="0.25">
      <c r="B3388" s="1" t="e">
        <f>VLOOKUP(A3388,'SCO 2020'!$A$2:$C$2975,3,0)</f>
        <v>#N/A</v>
      </c>
    </row>
    <row r="3389" spans="2:2" x14ac:dyDescent="0.25">
      <c r="B3389" s="1" t="e">
        <f>VLOOKUP(A3389,'SCO 2020'!$A$2:$C$2975,3,0)</f>
        <v>#N/A</v>
      </c>
    </row>
    <row r="3390" spans="2:2" x14ac:dyDescent="0.25">
      <c r="B3390" s="1" t="e">
        <f>VLOOKUP(A3390,'SCO 2020'!$A$2:$C$2975,3,0)</f>
        <v>#N/A</v>
      </c>
    </row>
    <row r="3391" spans="2:2" x14ac:dyDescent="0.25">
      <c r="B3391" s="1" t="e">
        <f>VLOOKUP(A3391,'SCO 2020'!$A$2:$C$2975,3,0)</f>
        <v>#N/A</v>
      </c>
    </row>
    <row r="3392" spans="2:2" x14ac:dyDescent="0.25">
      <c r="B3392" s="1" t="e">
        <f>VLOOKUP(A3392,'SCO 2020'!$A$2:$C$2975,3,0)</f>
        <v>#N/A</v>
      </c>
    </row>
    <row r="3393" spans="2:2" x14ac:dyDescent="0.25">
      <c r="B3393" s="1" t="e">
        <f>VLOOKUP(A3393,'SCO 2020'!$A$2:$C$2975,3,0)</f>
        <v>#N/A</v>
      </c>
    </row>
    <row r="3394" spans="2:2" x14ac:dyDescent="0.25">
      <c r="B3394" s="1" t="e">
        <f>VLOOKUP(A3394,'SCO 2020'!$A$2:$C$2975,3,0)</f>
        <v>#N/A</v>
      </c>
    </row>
    <row r="3395" spans="2:2" x14ac:dyDescent="0.25">
      <c r="B3395" s="1" t="e">
        <f>VLOOKUP(A3395,'SCO 2020'!$A$2:$C$2975,3,0)</f>
        <v>#N/A</v>
      </c>
    </row>
    <row r="3396" spans="2:2" x14ac:dyDescent="0.25">
      <c r="B3396" s="1" t="e">
        <f>VLOOKUP(A3396,'SCO 2020'!$A$2:$C$2975,3,0)</f>
        <v>#N/A</v>
      </c>
    </row>
    <row r="3397" spans="2:2" x14ac:dyDescent="0.25">
      <c r="B3397" s="1" t="e">
        <f>VLOOKUP(A3397,'SCO 2020'!$A$2:$C$2975,3,0)</f>
        <v>#N/A</v>
      </c>
    </row>
    <row r="3398" spans="2:2" x14ac:dyDescent="0.25">
      <c r="B3398" s="1" t="e">
        <f>VLOOKUP(A3398,'SCO 2020'!$A$2:$C$2975,3,0)</f>
        <v>#N/A</v>
      </c>
    </row>
    <row r="3399" spans="2:2" x14ac:dyDescent="0.25">
      <c r="B3399" s="1" t="e">
        <f>VLOOKUP(A3399,'SCO 2020'!$A$2:$C$2975,3,0)</f>
        <v>#N/A</v>
      </c>
    </row>
    <row r="3400" spans="2:2" x14ac:dyDescent="0.25">
      <c r="B3400" s="1" t="e">
        <f>VLOOKUP(A3400,'SCO 2020'!$A$2:$C$2975,3,0)</f>
        <v>#N/A</v>
      </c>
    </row>
    <row r="3401" spans="2:2" x14ac:dyDescent="0.25">
      <c r="B3401" s="1" t="e">
        <f>VLOOKUP(A3401,'SCO 2020'!$A$2:$C$2975,3,0)</f>
        <v>#N/A</v>
      </c>
    </row>
    <row r="3402" spans="2:2" x14ac:dyDescent="0.25">
      <c r="B3402" s="1" t="e">
        <f>VLOOKUP(A3402,'SCO 2020'!$A$2:$C$2975,3,0)</f>
        <v>#N/A</v>
      </c>
    </row>
    <row r="3403" spans="2:2" x14ac:dyDescent="0.25">
      <c r="B3403" s="1" t="e">
        <f>VLOOKUP(A3403,'SCO 2020'!$A$2:$C$2975,3,0)</f>
        <v>#N/A</v>
      </c>
    </row>
    <row r="3404" spans="2:2" x14ac:dyDescent="0.25">
      <c r="B3404" s="1" t="e">
        <f>VLOOKUP(A3404,'SCO 2020'!$A$2:$C$2975,3,0)</f>
        <v>#N/A</v>
      </c>
    </row>
    <row r="3405" spans="2:2" x14ac:dyDescent="0.25">
      <c r="B3405" s="1" t="e">
        <f>VLOOKUP(A3405,'SCO 2020'!$A$2:$C$2975,3,0)</f>
        <v>#N/A</v>
      </c>
    </row>
    <row r="3406" spans="2:2" x14ac:dyDescent="0.25">
      <c r="B3406" s="1" t="e">
        <f>VLOOKUP(A3406,'SCO 2020'!$A$2:$C$2975,3,0)</f>
        <v>#N/A</v>
      </c>
    </row>
    <row r="3407" spans="2:2" x14ac:dyDescent="0.25">
      <c r="B3407" s="1" t="e">
        <f>VLOOKUP(A3407,'SCO 2020'!$A$2:$C$2975,3,0)</f>
        <v>#N/A</v>
      </c>
    </row>
    <row r="3408" spans="2:2" x14ac:dyDescent="0.25">
      <c r="B3408" s="1" t="e">
        <f>VLOOKUP(A3408,'SCO 2020'!$A$2:$C$2975,3,0)</f>
        <v>#N/A</v>
      </c>
    </row>
    <row r="3409" spans="2:2" x14ac:dyDescent="0.25">
      <c r="B3409" s="1" t="e">
        <f>VLOOKUP(A3409,'SCO 2020'!$A$2:$C$2975,3,0)</f>
        <v>#N/A</v>
      </c>
    </row>
    <row r="3410" spans="2:2" x14ac:dyDescent="0.25">
      <c r="B3410" s="1" t="e">
        <f>VLOOKUP(A3410,'SCO 2020'!$A$2:$C$2975,3,0)</f>
        <v>#N/A</v>
      </c>
    </row>
    <row r="3411" spans="2:2" x14ac:dyDescent="0.25">
      <c r="B3411" s="1" t="e">
        <f>VLOOKUP(A3411,'SCO 2020'!$A$2:$C$2975,3,0)</f>
        <v>#N/A</v>
      </c>
    </row>
    <row r="3412" spans="2:2" x14ac:dyDescent="0.25">
      <c r="B3412" s="1" t="e">
        <f>VLOOKUP(A3412,'SCO 2020'!$A$2:$C$2975,3,0)</f>
        <v>#N/A</v>
      </c>
    </row>
    <row r="3413" spans="2:2" x14ac:dyDescent="0.25">
      <c r="B3413" s="1" t="e">
        <f>VLOOKUP(A3413,'SCO 2020'!$A$2:$C$2975,3,0)</f>
        <v>#N/A</v>
      </c>
    </row>
    <row r="3414" spans="2:2" x14ac:dyDescent="0.25">
      <c r="B3414" s="1" t="e">
        <f>VLOOKUP(A3414,'SCO 2020'!$A$2:$C$2975,3,0)</f>
        <v>#N/A</v>
      </c>
    </row>
    <row r="3415" spans="2:2" x14ac:dyDescent="0.25">
      <c r="B3415" s="1" t="e">
        <f>VLOOKUP(A3415,'SCO 2020'!$A$2:$C$2975,3,0)</f>
        <v>#N/A</v>
      </c>
    </row>
    <row r="3416" spans="2:2" x14ac:dyDescent="0.25">
      <c r="B3416" s="1" t="e">
        <f>VLOOKUP(A3416,'SCO 2020'!$A$2:$C$2975,3,0)</f>
        <v>#N/A</v>
      </c>
    </row>
    <row r="3417" spans="2:2" x14ac:dyDescent="0.25">
      <c r="B3417" s="1" t="e">
        <f>VLOOKUP(A3417,'SCO 2020'!$A$2:$C$2975,3,0)</f>
        <v>#N/A</v>
      </c>
    </row>
    <row r="3418" spans="2:2" x14ac:dyDescent="0.25">
      <c r="B3418" s="1" t="e">
        <f>VLOOKUP(A3418,'SCO 2020'!$A$2:$C$2975,3,0)</f>
        <v>#N/A</v>
      </c>
    </row>
    <row r="3419" spans="2:2" x14ac:dyDescent="0.25">
      <c r="B3419" s="1" t="e">
        <f>VLOOKUP(A3419,'SCO 2020'!$A$2:$C$2975,3,0)</f>
        <v>#N/A</v>
      </c>
    </row>
    <row r="3420" spans="2:2" x14ac:dyDescent="0.25">
      <c r="B3420" s="1" t="e">
        <f>VLOOKUP(A3420,'SCO 2020'!$A$2:$C$2975,3,0)</f>
        <v>#N/A</v>
      </c>
    </row>
    <row r="3421" spans="2:2" x14ac:dyDescent="0.25">
      <c r="B3421" s="1" t="e">
        <f>VLOOKUP(A3421,'SCO 2020'!$A$2:$C$2975,3,0)</f>
        <v>#N/A</v>
      </c>
    </row>
    <row r="3422" spans="2:2" x14ac:dyDescent="0.25">
      <c r="B3422" s="1" t="e">
        <f>VLOOKUP(A3422,'SCO 2020'!$A$2:$C$2975,3,0)</f>
        <v>#N/A</v>
      </c>
    </row>
    <row r="3423" spans="2:2" x14ac:dyDescent="0.25">
      <c r="B3423" s="1" t="e">
        <f>VLOOKUP(A3423,'SCO 2020'!$A$2:$C$2975,3,0)</f>
        <v>#N/A</v>
      </c>
    </row>
    <row r="3424" spans="2:2" x14ac:dyDescent="0.25">
      <c r="B3424" s="1" t="e">
        <f>VLOOKUP(A3424,'SCO 2020'!$A$2:$C$2975,3,0)</f>
        <v>#N/A</v>
      </c>
    </row>
    <row r="3425" spans="2:2" x14ac:dyDescent="0.25">
      <c r="B3425" s="1" t="e">
        <f>VLOOKUP(A3425,'SCO 2020'!$A$2:$C$2975,3,0)</f>
        <v>#N/A</v>
      </c>
    </row>
    <row r="3426" spans="2:2" x14ac:dyDescent="0.25">
      <c r="B3426" s="1" t="e">
        <f>VLOOKUP(A3426,'SCO 2020'!$A$2:$C$2975,3,0)</f>
        <v>#N/A</v>
      </c>
    </row>
    <row r="3427" spans="2:2" x14ac:dyDescent="0.25">
      <c r="B3427" s="1" t="e">
        <f>VLOOKUP(A3427,'SCO 2020'!$A$2:$C$2975,3,0)</f>
        <v>#N/A</v>
      </c>
    </row>
    <row r="3428" spans="2:2" x14ac:dyDescent="0.25">
      <c r="B3428" s="1" t="e">
        <f>VLOOKUP(A3428,'SCO 2020'!$A$2:$C$2975,3,0)</f>
        <v>#N/A</v>
      </c>
    </row>
    <row r="3429" spans="2:2" x14ac:dyDescent="0.25">
      <c r="B3429" s="1" t="e">
        <f>VLOOKUP(A3429,'SCO 2020'!$A$2:$C$2975,3,0)</f>
        <v>#N/A</v>
      </c>
    </row>
    <row r="3430" spans="2:2" x14ac:dyDescent="0.25">
      <c r="B3430" s="1" t="e">
        <f>VLOOKUP(A3430,'SCO 2020'!$A$2:$C$2975,3,0)</f>
        <v>#N/A</v>
      </c>
    </row>
    <row r="3431" spans="2:2" x14ac:dyDescent="0.25">
      <c r="B3431" s="1" t="e">
        <f>VLOOKUP(A3431,'SCO 2020'!$A$2:$C$2975,3,0)</f>
        <v>#N/A</v>
      </c>
    </row>
    <row r="3432" spans="2:2" x14ac:dyDescent="0.25">
      <c r="B3432" s="1" t="e">
        <f>VLOOKUP(A3432,'SCO 2020'!$A$2:$C$2975,3,0)</f>
        <v>#N/A</v>
      </c>
    </row>
    <row r="3433" spans="2:2" x14ac:dyDescent="0.25">
      <c r="B3433" s="1" t="e">
        <f>VLOOKUP(A3433,'SCO 2020'!$A$2:$C$2975,3,0)</f>
        <v>#N/A</v>
      </c>
    </row>
    <row r="3434" spans="2:2" x14ac:dyDescent="0.25">
      <c r="B3434" s="1" t="e">
        <f>VLOOKUP(A3434,'SCO 2020'!$A$2:$C$2975,3,0)</f>
        <v>#N/A</v>
      </c>
    </row>
    <row r="3435" spans="2:2" x14ac:dyDescent="0.25">
      <c r="B3435" s="1" t="e">
        <f>VLOOKUP(A3435,'SCO 2020'!$A$2:$C$2975,3,0)</f>
        <v>#N/A</v>
      </c>
    </row>
    <row r="3436" spans="2:2" x14ac:dyDescent="0.25">
      <c r="B3436" s="1" t="e">
        <f>VLOOKUP(A3436,'SCO 2020'!$A$2:$C$2975,3,0)</f>
        <v>#N/A</v>
      </c>
    </row>
    <row r="3437" spans="2:2" x14ac:dyDescent="0.25">
      <c r="B3437" s="1" t="e">
        <f>VLOOKUP(A3437,'SCO 2020'!$A$2:$C$2975,3,0)</f>
        <v>#N/A</v>
      </c>
    </row>
    <row r="3438" spans="2:2" x14ac:dyDescent="0.25">
      <c r="B3438" s="1" t="e">
        <f>VLOOKUP(A3438,'SCO 2020'!$A$2:$C$2975,3,0)</f>
        <v>#N/A</v>
      </c>
    </row>
    <row r="3439" spans="2:2" x14ac:dyDescent="0.25">
      <c r="B3439" s="1" t="e">
        <f>VLOOKUP(A3439,'SCO 2020'!$A$2:$C$2975,3,0)</f>
        <v>#N/A</v>
      </c>
    </row>
    <row r="3440" spans="2:2" x14ac:dyDescent="0.25">
      <c r="B3440" s="1" t="e">
        <f>VLOOKUP(A3440,'SCO 2020'!$A$2:$C$2975,3,0)</f>
        <v>#N/A</v>
      </c>
    </row>
    <row r="3441" spans="2:2" x14ac:dyDescent="0.25">
      <c r="B3441" s="1" t="e">
        <f>VLOOKUP(A3441,'SCO 2020'!$A$2:$C$2975,3,0)</f>
        <v>#N/A</v>
      </c>
    </row>
    <row r="3442" spans="2:2" x14ac:dyDescent="0.25">
      <c r="B3442" s="1" t="e">
        <f>VLOOKUP(A3442,'SCO 2020'!$A$2:$C$2975,3,0)</f>
        <v>#N/A</v>
      </c>
    </row>
    <row r="3443" spans="2:2" x14ac:dyDescent="0.25">
      <c r="B3443" s="1" t="e">
        <f>VLOOKUP(A3443,'SCO 2020'!$A$2:$C$2975,3,0)</f>
        <v>#N/A</v>
      </c>
    </row>
    <row r="3444" spans="2:2" x14ac:dyDescent="0.25">
      <c r="B3444" s="1" t="e">
        <f>VLOOKUP(A3444,'SCO 2020'!$A$2:$C$2975,3,0)</f>
        <v>#N/A</v>
      </c>
    </row>
    <row r="3445" spans="2:2" x14ac:dyDescent="0.25">
      <c r="B3445" s="1" t="e">
        <f>VLOOKUP(A3445,'SCO 2020'!$A$2:$C$2975,3,0)</f>
        <v>#N/A</v>
      </c>
    </row>
    <row r="3446" spans="2:2" x14ac:dyDescent="0.25">
      <c r="B3446" s="1" t="e">
        <f>VLOOKUP(A3446,'SCO 2020'!$A$2:$C$2975,3,0)</f>
        <v>#N/A</v>
      </c>
    </row>
    <row r="3447" spans="2:2" x14ac:dyDescent="0.25">
      <c r="B3447" s="1" t="e">
        <f>VLOOKUP(A3447,'SCO 2020'!$A$2:$C$2975,3,0)</f>
        <v>#N/A</v>
      </c>
    </row>
    <row r="3448" spans="2:2" x14ac:dyDescent="0.25">
      <c r="B3448" s="1" t="e">
        <f>VLOOKUP(A3448,'SCO 2020'!$A$2:$C$2975,3,0)</f>
        <v>#N/A</v>
      </c>
    </row>
    <row r="3449" spans="2:2" x14ac:dyDescent="0.25">
      <c r="B3449" s="1" t="e">
        <f>VLOOKUP(A3449,'SCO 2020'!$A$2:$C$2975,3,0)</f>
        <v>#N/A</v>
      </c>
    </row>
    <row r="3450" spans="2:2" x14ac:dyDescent="0.25">
      <c r="B3450" s="1" t="e">
        <f>VLOOKUP(A3450,'SCO 2020'!$A$2:$C$2975,3,0)</f>
        <v>#N/A</v>
      </c>
    </row>
    <row r="3451" spans="2:2" x14ac:dyDescent="0.25">
      <c r="B3451" s="1" t="e">
        <f>VLOOKUP(A3451,'SCO 2020'!$A$2:$C$2975,3,0)</f>
        <v>#N/A</v>
      </c>
    </row>
    <row r="3452" spans="2:2" x14ac:dyDescent="0.25">
      <c r="B3452" s="1" t="e">
        <f>VLOOKUP(A3452,'SCO 2020'!$A$2:$C$2975,3,0)</f>
        <v>#N/A</v>
      </c>
    </row>
    <row r="3453" spans="2:2" x14ac:dyDescent="0.25">
      <c r="B3453" s="1" t="e">
        <f>VLOOKUP(A3453,'SCO 2020'!$A$2:$C$2975,3,0)</f>
        <v>#N/A</v>
      </c>
    </row>
    <row r="3454" spans="2:2" x14ac:dyDescent="0.25">
      <c r="B3454" s="1" t="e">
        <f>VLOOKUP(A3454,'SCO 2020'!$A$2:$C$2975,3,0)</f>
        <v>#N/A</v>
      </c>
    </row>
    <row r="3455" spans="2:2" x14ac:dyDescent="0.25">
      <c r="B3455" s="1" t="e">
        <f>VLOOKUP(A3455,'SCO 2020'!$A$2:$C$2975,3,0)</f>
        <v>#N/A</v>
      </c>
    </row>
    <row r="3456" spans="2:2" x14ac:dyDescent="0.25">
      <c r="B3456" s="1" t="e">
        <f>VLOOKUP(A3456,'SCO 2020'!$A$2:$C$2975,3,0)</f>
        <v>#N/A</v>
      </c>
    </row>
    <row r="3457" spans="2:2" x14ac:dyDescent="0.25">
      <c r="B3457" s="1" t="e">
        <f>VLOOKUP(A3457,'SCO 2020'!$A$2:$C$2975,3,0)</f>
        <v>#N/A</v>
      </c>
    </row>
    <row r="3458" spans="2:2" x14ac:dyDescent="0.25">
      <c r="B3458" s="1" t="e">
        <f>VLOOKUP(A3458,'SCO 2020'!$A$2:$C$2975,3,0)</f>
        <v>#N/A</v>
      </c>
    </row>
    <row r="3459" spans="2:2" x14ac:dyDescent="0.25">
      <c r="B3459" s="1" t="e">
        <f>VLOOKUP(A3459,'SCO 2020'!$A$2:$C$2975,3,0)</f>
        <v>#N/A</v>
      </c>
    </row>
    <row r="3460" spans="2:2" x14ac:dyDescent="0.25">
      <c r="B3460" s="1" t="e">
        <f>VLOOKUP(A3460,'SCO 2020'!$A$2:$C$2975,3,0)</f>
        <v>#N/A</v>
      </c>
    </row>
    <row r="3461" spans="2:2" x14ac:dyDescent="0.25">
      <c r="B3461" s="1" t="e">
        <f>VLOOKUP(A3461,'SCO 2020'!$A$2:$C$2975,3,0)</f>
        <v>#N/A</v>
      </c>
    </row>
    <row r="3462" spans="2:2" x14ac:dyDescent="0.25">
      <c r="B3462" s="1" t="e">
        <f>VLOOKUP(A3462,'SCO 2020'!$A$2:$C$2975,3,0)</f>
        <v>#N/A</v>
      </c>
    </row>
    <row r="3463" spans="2:2" x14ac:dyDescent="0.25">
      <c r="B3463" s="1" t="e">
        <f>VLOOKUP(A3463,'SCO 2020'!$A$2:$C$2975,3,0)</f>
        <v>#N/A</v>
      </c>
    </row>
    <row r="3464" spans="2:2" x14ac:dyDescent="0.25">
      <c r="B3464" s="1" t="e">
        <f>VLOOKUP(A3464,'SCO 2020'!$A$2:$C$2975,3,0)</f>
        <v>#N/A</v>
      </c>
    </row>
    <row r="3465" spans="2:2" x14ac:dyDescent="0.25">
      <c r="B3465" s="1" t="e">
        <f>VLOOKUP(A3465,'SCO 2020'!$A$2:$C$2975,3,0)</f>
        <v>#N/A</v>
      </c>
    </row>
    <row r="3466" spans="2:2" x14ac:dyDescent="0.25">
      <c r="B3466" s="1" t="e">
        <f>VLOOKUP(A3466,'SCO 2020'!$A$2:$C$2975,3,0)</f>
        <v>#N/A</v>
      </c>
    </row>
    <row r="3467" spans="2:2" x14ac:dyDescent="0.25">
      <c r="B3467" s="1" t="e">
        <f>VLOOKUP(A3467,'SCO 2020'!$A$2:$C$2975,3,0)</f>
        <v>#N/A</v>
      </c>
    </row>
    <row r="3468" spans="2:2" x14ac:dyDescent="0.25">
      <c r="B3468" s="1" t="e">
        <f>VLOOKUP(A3468,'SCO 2020'!$A$2:$C$2975,3,0)</f>
        <v>#N/A</v>
      </c>
    </row>
    <row r="3469" spans="2:2" x14ac:dyDescent="0.25">
      <c r="B3469" s="1" t="e">
        <f>VLOOKUP(A3469,'SCO 2020'!$A$2:$C$2975,3,0)</f>
        <v>#N/A</v>
      </c>
    </row>
    <row r="3470" spans="2:2" x14ac:dyDescent="0.25">
      <c r="B3470" s="1" t="e">
        <f>VLOOKUP(A3470,'SCO 2020'!$A$2:$C$2975,3,0)</f>
        <v>#N/A</v>
      </c>
    </row>
    <row r="3471" spans="2:2" x14ac:dyDescent="0.25">
      <c r="B3471" s="1" t="e">
        <f>VLOOKUP(A3471,'SCO 2020'!$A$2:$C$2975,3,0)</f>
        <v>#N/A</v>
      </c>
    </row>
    <row r="3472" spans="2:2" x14ac:dyDescent="0.25">
      <c r="B3472" s="1" t="e">
        <f>VLOOKUP(A3472,'SCO 2020'!$A$2:$C$2975,3,0)</f>
        <v>#N/A</v>
      </c>
    </row>
    <row r="3473" spans="2:2" x14ac:dyDescent="0.25">
      <c r="B3473" s="1" t="e">
        <f>VLOOKUP(A3473,'SCO 2020'!$A$2:$C$2975,3,0)</f>
        <v>#N/A</v>
      </c>
    </row>
    <row r="3474" spans="2:2" x14ac:dyDescent="0.25">
      <c r="B3474" s="1" t="e">
        <f>VLOOKUP(A3474,'SCO 2020'!$A$2:$C$2975,3,0)</f>
        <v>#N/A</v>
      </c>
    </row>
    <row r="3475" spans="2:2" x14ac:dyDescent="0.25">
      <c r="B3475" s="1" t="e">
        <f>VLOOKUP(A3475,'SCO 2020'!$A$2:$C$2975,3,0)</f>
        <v>#N/A</v>
      </c>
    </row>
    <row r="3476" spans="2:2" x14ac:dyDescent="0.25">
      <c r="B3476" s="1" t="e">
        <f>VLOOKUP(A3476,'SCO 2020'!$A$2:$C$2975,3,0)</f>
        <v>#N/A</v>
      </c>
    </row>
    <row r="3477" spans="2:2" x14ac:dyDescent="0.25">
      <c r="B3477" s="1" t="e">
        <f>VLOOKUP(A3477,'SCO 2020'!$A$2:$C$2975,3,0)</f>
        <v>#N/A</v>
      </c>
    </row>
    <row r="3478" spans="2:2" x14ac:dyDescent="0.25">
      <c r="B3478" s="1" t="e">
        <f>VLOOKUP(A3478,'SCO 2020'!$A$2:$C$2975,3,0)</f>
        <v>#N/A</v>
      </c>
    </row>
    <row r="3479" spans="2:2" x14ac:dyDescent="0.25">
      <c r="B3479" s="1" t="e">
        <f>VLOOKUP(A3479,'SCO 2020'!$A$2:$C$2975,3,0)</f>
        <v>#N/A</v>
      </c>
    </row>
    <row r="3480" spans="2:2" x14ac:dyDescent="0.25">
      <c r="B3480" s="1" t="e">
        <f>VLOOKUP(A3480,'SCO 2020'!$A$2:$C$2975,3,0)</f>
        <v>#N/A</v>
      </c>
    </row>
    <row r="3481" spans="2:2" x14ac:dyDescent="0.25">
      <c r="B3481" s="1" t="e">
        <f>VLOOKUP(A3481,'SCO 2020'!$A$2:$C$2975,3,0)</f>
        <v>#N/A</v>
      </c>
    </row>
    <row r="3482" spans="2:2" x14ac:dyDescent="0.25">
      <c r="B3482" s="1" t="e">
        <f>VLOOKUP(A3482,'SCO 2020'!$A$2:$C$2975,3,0)</f>
        <v>#N/A</v>
      </c>
    </row>
    <row r="3483" spans="2:2" x14ac:dyDescent="0.25">
      <c r="B3483" s="1" t="e">
        <f>VLOOKUP(A3483,'SCO 2020'!$A$2:$C$2975,3,0)</f>
        <v>#N/A</v>
      </c>
    </row>
    <row r="3484" spans="2:2" x14ac:dyDescent="0.25">
      <c r="B3484" s="1" t="e">
        <f>VLOOKUP(A3484,'SCO 2020'!$A$2:$C$2975,3,0)</f>
        <v>#N/A</v>
      </c>
    </row>
    <row r="3485" spans="2:2" x14ac:dyDescent="0.25">
      <c r="B3485" s="1" t="e">
        <f>VLOOKUP(A3485,'SCO 2020'!$A$2:$C$2975,3,0)</f>
        <v>#N/A</v>
      </c>
    </row>
    <row r="3486" spans="2:2" x14ac:dyDescent="0.25">
      <c r="B3486" s="1" t="e">
        <f>VLOOKUP(A3486,'SCO 2020'!$A$2:$C$2975,3,0)</f>
        <v>#N/A</v>
      </c>
    </row>
    <row r="3487" spans="2:2" x14ac:dyDescent="0.25">
      <c r="B3487" s="1" t="e">
        <f>VLOOKUP(A3487,'SCO 2020'!$A$2:$C$2975,3,0)</f>
        <v>#N/A</v>
      </c>
    </row>
    <row r="3488" spans="2:2" x14ac:dyDescent="0.25">
      <c r="B3488" s="1" t="e">
        <f>VLOOKUP(A3488,'SCO 2020'!$A$2:$C$2975,3,0)</f>
        <v>#N/A</v>
      </c>
    </row>
    <row r="3489" spans="2:2" x14ac:dyDescent="0.25">
      <c r="B3489" s="1" t="e">
        <f>VLOOKUP(A3489,'SCO 2020'!$A$2:$C$2975,3,0)</f>
        <v>#N/A</v>
      </c>
    </row>
    <row r="3490" spans="2:2" x14ac:dyDescent="0.25">
      <c r="B3490" s="1" t="e">
        <f>VLOOKUP(A3490,'SCO 2020'!$A$2:$C$2975,3,0)</f>
        <v>#N/A</v>
      </c>
    </row>
    <row r="3491" spans="2:2" x14ac:dyDescent="0.25">
      <c r="B3491" s="1" t="e">
        <f>VLOOKUP(A3491,'SCO 2020'!$A$2:$C$2975,3,0)</f>
        <v>#N/A</v>
      </c>
    </row>
    <row r="3492" spans="2:2" x14ac:dyDescent="0.25">
      <c r="B3492" s="1" t="e">
        <f>VLOOKUP(A3492,'SCO 2020'!$A$2:$C$2975,3,0)</f>
        <v>#N/A</v>
      </c>
    </row>
    <row r="3493" spans="2:2" x14ac:dyDescent="0.25">
      <c r="B3493" s="1" t="e">
        <f>VLOOKUP(A3493,'SCO 2020'!$A$2:$C$2975,3,0)</f>
        <v>#N/A</v>
      </c>
    </row>
    <row r="3494" spans="2:2" x14ac:dyDescent="0.25">
      <c r="B3494" s="1" t="e">
        <f>VLOOKUP(A3494,'SCO 2020'!$A$2:$C$2975,3,0)</f>
        <v>#N/A</v>
      </c>
    </row>
    <row r="3495" spans="2:2" x14ac:dyDescent="0.25">
      <c r="B3495" s="1" t="e">
        <f>VLOOKUP(A3495,'SCO 2020'!$A$2:$C$2975,3,0)</f>
        <v>#N/A</v>
      </c>
    </row>
    <row r="3496" spans="2:2" x14ac:dyDescent="0.25">
      <c r="B3496" s="1" t="e">
        <f>VLOOKUP(A3496,'SCO 2020'!$A$2:$C$2975,3,0)</f>
        <v>#N/A</v>
      </c>
    </row>
    <row r="3497" spans="2:2" x14ac:dyDescent="0.25">
      <c r="B3497" s="1" t="e">
        <f>VLOOKUP(A3497,'SCO 2020'!$A$2:$C$2975,3,0)</f>
        <v>#N/A</v>
      </c>
    </row>
    <row r="3498" spans="2:2" x14ac:dyDescent="0.25">
      <c r="B3498" s="1" t="e">
        <f>VLOOKUP(A3498,'SCO 2020'!$A$2:$C$2975,3,0)</f>
        <v>#N/A</v>
      </c>
    </row>
    <row r="3499" spans="2:2" x14ac:dyDescent="0.25">
      <c r="B3499" s="1" t="e">
        <f>VLOOKUP(A3499,'SCO 2020'!$A$2:$C$2975,3,0)</f>
        <v>#N/A</v>
      </c>
    </row>
    <row r="3500" spans="2:2" x14ac:dyDescent="0.25">
      <c r="B3500" s="1" t="e">
        <f>VLOOKUP(A3500,'SCO 2020'!$A$2:$C$2975,3,0)</f>
        <v>#N/A</v>
      </c>
    </row>
    <row r="3501" spans="2:2" x14ac:dyDescent="0.25">
      <c r="B3501" s="1" t="e">
        <f>VLOOKUP(A3501,'SCO 2020'!$A$2:$C$2975,3,0)</f>
        <v>#N/A</v>
      </c>
    </row>
    <row r="3502" spans="2:2" x14ac:dyDescent="0.25">
      <c r="B3502" s="1" t="e">
        <f>VLOOKUP(A3502,'SCO 2020'!$A$2:$C$2975,3,0)</f>
        <v>#N/A</v>
      </c>
    </row>
    <row r="3503" spans="2:2" x14ac:dyDescent="0.25">
      <c r="B3503" s="1" t="e">
        <f>VLOOKUP(A3503,'SCO 2020'!$A$2:$C$2975,3,0)</f>
        <v>#N/A</v>
      </c>
    </row>
    <row r="3504" spans="2:2" x14ac:dyDescent="0.25">
      <c r="B3504" s="1" t="e">
        <f>VLOOKUP(A3504,'SCO 2020'!$A$2:$C$2975,3,0)</f>
        <v>#N/A</v>
      </c>
    </row>
    <row r="3505" spans="2:2" x14ac:dyDescent="0.25">
      <c r="B3505" s="1" t="e">
        <f>VLOOKUP(A3505,'SCO 2020'!$A$2:$C$2975,3,0)</f>
        <v>#N/A</v>
      </c>
    </row>
    <row r="3506" spans="2:2" x14ac:dyDescent="0.25">
      <c r="B3506" s="1" t="e">
        <f>VLOOKUP(A3506,'SCO 2020'!$A$2:$C$2975,3,0)</f>
        <v>#N/A</v>
      </c>
    </row>
    <row r="3507" spans="2:2" x14ac:dyDescent="0.25">
      <c r="B3507" s="1" t="e">
        <f>VLOOKUP(A3507,'SCO 2020'!$A$2:$C$2975,3,0)</f>
        <v>#N/A</v>
      </c>
    </row>
    <row r="3508" spans="2:2" x14ac:dyDescent="0.25">
      <c r="B3508" s="1" t="e">
        <f>VLOOKUP(A3508,'SCO 2020'!$A$2:$C$2975,3,0)</f>
        <v>#N/A</v>
      </c>
    </row>
    <row r="3509" spans="2:2" x14ac:dyDescent="0.25">
      <c r="B3509" s="1" t="e">
        <f>VLOOKUP(A3509,'SCO 2020'!$A$2:$C$2975,3,0)</f>
        <v>#N/A</v>
      </c>
    </row>
    <row r="3510" spans="2:2" x14ac:dyDescent="0.25">
      <c r="B3510" s="1" t="e">
        <f>VLOOKUP(A3510,'SCO 2020'!$A$2:$C$2975,3,0)</f>
        <v>#N/A</v>
      </c>
    </row>
    <row r="3511" spans="2:2" x14ac:dyDescent="0.25">
      <c r="B3511" s="1" t="e">
        <f>VLOOKUP(A3511,'SCO 2020'!$A$2:$C$2975,3,0)</f>
        <v>#N/A</v>
      </c>
    </row>
    <row r="3512" spans="2:2" x14ac:dyDescent="0.25">
      <c r="B3512" s="1" t="e">
        <f>VLOOKUP(A3512,'SCO 2020'!$A$2:$C$2975,3,0)</f>
        <v>#N/A</v>
      </c>
    </row>
    <row r="3513" spans="2:2" x14ac:dyDescent="0.25">
      <c r="B3513" s="1" t="e">
        <f>VLOOKUP(A3513,'SCO 2020'!$A$2:$C$2975,3,0)</f>
        <v>#N/A</v>
      </c>
    </row>
    <row r="3514" spans="2:2" x14ac:dyDescent="0.25">
      <c r="B3514" s="1" t="e">
        <f>VLOOKUP(A3514,'SCO 2020'!$A$2:$C$2975,3,0)</f>
        <v>#N/A</v>
      </c>
    </row>
    <row r="3515" spans="2:2" x14ac:dyDescent="0.25">
      <c r="B3515" s="1" t="e">
        <f>VLOOKUP(A3515,'SCO 2020'!$A$2:$C$2975,3,0)</f>
        <v>#N/A</v>
      </c>
    </row>
    <row r="3516" spans="2:2" x14ac:dyDescent="0.25">
      <c r="B3516" s="1" t="e">
        <f>VLOOKUP(A3516,'SCO 2020'!$A$2:$C$2975,3,0)</f>
        <v>#N/A</v>
      </c>
    </row>
    <row r="3517" spans="2:2" x14ac:dyDescent="0.25">
      <c r="B3517" s="1" t="e">
        <f>VLOOKUP(A3517,'SCO 2020'!$A$2:$C$2975,3,0)</f>
        <v>#N/A</v>
      </c>
    </row>
    <row r="3518" spans="2:2" x14ac:dyDescent="0.25">
      <c r="B3518" s="1" t="e">
        <f>VLOOKUP(A3518,'SCO 2020'!$A$2:$C$2975,3,0)</f>
        <v>#N/A</v>
      </c>
    </row>
    <row r="3519" spans="2:2" x14ac:dyDescent="0.25">
      <c r="B3519" s="1" t="e">
        <f>VLOOKUP(A3519,'SCO 2020'!$A$2:$C$2975,3,0)</f>
        <v>#N/A</v>
      </c>
    </row>
    <row r="3520" spans="2:2" x14ac:dyDescent="0.25">
      <c r="B3520" s="1" t="e">
        <f>VLOOKUP(A3520,'SCO 2020'!$A$2:$C$2975,3,0)</f>
        <v>#N/A</v>
      </c>
    </row>
    <row r="3521" spans="2:2" x14ac:dyDescent="0.25">
      <c r="B3521" s="1" t="e">
        <f>VLOOKUP(A3521,'SCO 2020'!$A$2:$C$2975,3,0)</f>
        <v>#N/A</v>
      </c>
    </row>
    <row r="3522" spans="2:2" x14ac:dyDescent="0.25">
      <c r="B3522" s="1" t="e">
        <f>VLOOKUP(A3522,'SCO 2020'!$A$2:$C$2975,3,0)</f>
        <v>#N/A</v>
      </c>
    </row>
    <row r="3523" spans="2:2" x14ac:dyDescent="0.25">
      <c r="B3523" s="1" t="e">
        <f>VLOOKUP(A3523,'SCO 2020'!$A$2:$C$2975,3,0)</f>
        <v>#N/A</v>
      </c>
    </row>
    <row r="3524" spans="2:2" x14ac:dyDescent="0.25">
      <c r="B3524" s="1" t="e">
        <f>VLOOKUP(A3524,'SCO 2020'!$A$2:$C$2975,3,0)</f>
        <v>#N/A</v>
      </c>
    </row>
    <row r="3525" spans="2:2" x14ac:dyDescent="0.25">
      <c r="B3525" s="1" t="e">
        <f>VLOOKUP(A3525,'SCO 2020'!$A$2:$C$2975,3,0)</f>
        <v>#N/A</v>
      </c>
    </row>
    <row r="3526" spans="2:2" x14ac:dyDescent="0.25">
      <c r="B3526" s="1" t="e">
        <f>VLOOKUP(A3526,'SCO 2020'!$A$2:$C$2975,3,0)</f>
        <v>#N/A</v>
      </c>
    </row>
    <row r="3527" spans="2:2" x14ac:dyDescent="0.25">
      <c r="B3527" s="1" t="e">
        <f>VLOOKUP(A3527,'SCO 2020'!$A$2:$C$2975,3,0)</f>
        <v>#N/A</v>
      </c>
    </row>
    <row r="3528" spans="2:2" x14ac:dyDescent="0.25">
      <c r="B3528" s="1" t="e">
        <f>VLOOKUP(A3528,'SCO 2020'!$A$2:$C$2975,3,0)</f>
        <v>#N/A</v>
      </c>
    </row>
    <row r="3529" spans="2:2" x14ac:dyDescent="0.25">
      <c r="B3529" s="1" t="e">
        <f>VLOOKUP(A3529,'SCO 2020'!$A$2:$C$2975,3,0)</f>
        <v>#N/A</v>
      </c>
    </row>
    <row r="3530" spans="2:2" x14ac:dyDescent="0.25">
      <c r="B3530" s="1" t="e">
        <f>VLOOKUP(A3530,'SCO 2020'!$A$2:$C$2975,3,0)</f>
        <v>#N/A</v>
      </c>
    </row>
    <row r="3531" spans="2:2" x14ac:dyDescent="0.25">
      <c r="B3531" s="1" t="e">
        <f>VLOOKUP(A3531,'SCO 2020'!$A$2:$C$2975,3,0)</f>
        <v>#N/A</v>
      </c>
    </row>
    <row r="3532" spans="2:2" x14ac:dyDescent="0.25">
      <c r="B3532" s="1" t="e">
        <f>VLOOKUP(A3532,'SCO 2020'!$A$2:$C$2975,3,0)</f>
        <v>#N/A</v>
      </c>
    </row>
    <row r="3533" spans="2:2" x14ac:dyDescent="0.25">
      <c r="B3533" s="1" t="e">
        <f>VLOOKUP(A3533,'SCO 2020'!$A$2:$C$2975,3,0)</f>
        <v>#N/A</v>
      </c>
    </row>
    <row r="3534" spans="2:2" x14ac:dyDescent="0.25">
      <c r="B3534" s="1" t="e">
        <f>VLOOKUP(A3534,'SCO 2020'!$A$2:$C$2975,3,0)</f>
        <v>#N/A</v>
      </c>
    </row>
    <row r="3535" spans="2:2" x14ac:dyDescent="0.25">
      <c r="B3535" s="1" t="e">
        <f>VLOOKUP(A3535,'SCO 2020'!$A$2:$C$2975,3,0)</f>
        <v>#N/A</v>
      </c>
    </row>
    <row r="3536" spans="2:2" x14ac:dyDescent="0.25">
      <c r="B3536" s="1" t="e">
        <f>VLOOKUP(A3536,'SCO 2020'!$A$2:$C$2975,3,0)</f>
        <v>#N/A</v>
      </c>
    </row>
    <row r="3537" spans="2:2" x14ac:dyDescent="0.25">
      <c r="B3537" s="1" t="e">
        <f>VLOOKUP(A3537,'SCO 2020'!$A$2:$C$2975,3,0)</f>
        <v>#N/A</v>
      </c>
    </row>
    <row r="3538" spans="2:2" x14ac:dyDescent="0.25">
      <c r="B3538" s="1" t="e">
        <f>VLOOKUP(A3538,'SCO 2020'!$A$2:$C$2975,3,0)</f>
        <v>#N/A</v>
      </c>
    </row>
    <row r="3539" spans="2:2" x14ac:dyDescent="0.25">
      <c r="B3539" s="1" t="e">
        <f>VLOOKUP(A3539,'SCO 2020'!$A$2:$C$2975,3,0)</f>
        <v>#N/A</v>
      </c>
    </row>
    <row r="3540" spans="2:2" x14ac:dyDescent="0.25">
      <c r="B3540" s="1" t="e">
        <f>VLOOKUP(A3540,'SCO 2020'!$A$2:$C$2975,3,0)</f>
        <v>#N/A</v>
      </c>
    </row>
    <row r="3541" spans="2:2" x14ac:dyDescent="0.25">
      <c r="B3541" s="1" t="e">
        <f>VLOOKUP(A3541,'SCO 2020'!$A$2:$C$2975,3,0)</f>
        <v>#N/A</v>
      </c>
    </row>
    <row r="3542" spans="2:2" x14ac:dyDescent="0.25">
      <c r="B3542" s="1" t="e">
        <f>VLOOKUP(A3542,'SCO 2020'!$A$2:$C$2975,3,0)</f>
        <v>#N/A</v>
      </c>
    </row>
    <row r="3543" spans="2:2" x14ac:dyDescent="0.25">
      <c r="B3543" s="1" t="e">
        <f>VLOOKUP(A3543,'SCO 2020'!$A$2:$C$2975,3,0)</f>
        <v>#N/A</v>
      </c>
    </row>
    <row r="3544" spans="2:2" x14ac:dyDescent="0.25">
      <c r="B3544" s="1" t="e">
        <f>VLOOKUP(A3544,'SCO 2020'!$A$2:$C$2975,3,0)</f>
        <v>#N/A</v>
      </c>
    </row>
    <row r="3545" spans="2:2" x14ac:dyDescent="0.25">
      <c r="B3545" s="1" t="e">
        <f>VLOOKUP(A3545,'SCO 2020'!$A$2:$C$2975,3,0)</f>
        <v>#N/A</v>
      </c>
    </row>
    <row r="3546" spans="2:2" x14ac:dyDescent="0.25">
      <c r="B3546" s="1" t="e">
        <f>VLOOKUP(A3546,'SCO 2020'!$A$2:$C$2975,3,0)</f>
        <v>#N/A</v>
      </c>
    </row>
    <row r="3547" spans="2:2" x14ac:dyDescent="0.25">
      <c r="B3547" s="1" t="e">
        <f>VLOOKUP(A3547,'SCO 2020'!$A$2:$C$2975,3,0)</f>
        <v>#N/A</v>
      </c>
    </row>
    <row r="3548" spans="2:2" x14ac:dyDescent="0.25">
      <c r="B3548" s="1" t="e">
        <f>VLOOKUP(A3548,'SCO 2020'!$A$2:$C$2975,3,0)</f>
        <v>#N/A</v>
      </c>
    </row>
    <row r="3549" spans="2:2" x14ac:dyDescent="0.25">
      <c r="B3549" s="1" t="e">
        <f>VLOOKUP(A3549,'SCO 2020'!$A$2:$C$2975,3,0)</f>
        <v>#N/A</v>
      </c>
    </row>
    <row r="3550" spans="2:2" x14ac:dyDescent="0.25">
      <c r="B3550" s="1" t="e">
        <f>VLOOKUP(A3550,'SCO 2020'!$A$2:$C$2975,3,0)</f>
        <v>#N/A</v>
      </c>
    </row>
    <row r="3551" spans="2:2" x14ac:dyDescent="0.25">
      <c r="B3551" s="1" t="e">
        <f>VLOOKUP(A3551,'SCO 2020'!$A$2:$C$2975,3,0)</f>
        <v>#N/A</v>
      </c>
    </row>
    <row r="3552" spans="2:2" x14ac:dyDescent="0.25">
      <c r="B3552" s="1" t="e">
        <f>VLOOKUP(A3552,'SCO 2020'!$A$2:$C$2975,3,0)</f>
        <v>#N/A</v>
      </c>
    </row>
    <row r="3553" spans="2:2" x14ac:dyDescent="0.25">
      <c r="B3553" s="1" t="e">
        <f>VLOOKUP(A3553,'SCO 2020'!$A$2:$C$2975,3,0)</f>
        <v>#N/A</v>
      </c>
    </row>
    <row r="3554" spans="2:2" x14ac:dyDescent="0.25">
      <c r="B3554" s="1" t="e">
        <f>VLOOKUP(A3554,'SCO 2020'!$A$2:$C$2975,3,0)</f>
        <v>#N/A</v>
      </c>
    </row>
    <row r="3555" spans="2:2" x14ac:dyDescent="0.25">
      <c r="B3555" s="1" t="e">
        <f>VLOOKUP(A3555,'SCO 2020'!$A$2:$C$2975,3,0)</f>
        <v>#N/A</v>
      </c>
    </row>
    <row r="3556" spans="2:2" x14ac:dyDescent="0.25">
      <c r="B3556" s="1" t="e">
        <f>VLOOKUP(A3556,'SCO 2020'!$A$2:$C$2975,3,0)</f>
        <v>#N/A</v>
      </c>
    </row>
    <row r="3557" spans="2:2" x14ac:dyDescent="0.25">
      <c r="B3557" s="1" t="e">
        <f>VLOOKUP(A3557,'SCO 2020'!$A$2:$C$2975,3,0)</f>
        <v>#N/A</v>
      </c>
    </row>
    <row r="3558" spans="2:2" x14ac:dyDescent="0.25">
      <c r="B3558" s="1" t="e">
        <f>VLOOKUP(A3558,'SCO 2020'!$A$2:$C$2975,3,0)</f>
        <v>#N/A</v>
      </c>
    </row>
    <row r="3559" spans="2:2" x14ac:dyDescent="0.25">
      <c r="B3559" s="1" t="e">
        <f>VLOOKUP(A3559,'SCO 2020'!$A$2:$C$2975,3,0)</f>
        <v>#N/A</v>
      </c>
    </row>
    <row r="3560" spans="2:2" x14ac:dyDescent="0.25">
      <c r="B3560" s="1" t="e">
        <f>VLOOKUP(A3560,'SCO 2020'!$A$2:$C$2975,3,0)</f>
        <v>#N/A</v>
      </c>
    </row>
    <row r="3561" spans="2:2" x14ac:dyDescent="0.25">
      <c r="B3561" s="1" t="e">
        <f>VLOOKUP(A3561,'SCO 2020'!$A$2:$C$2975,3,0)</f>
        <v>#N/A</v>
      </c>
    </row>
    <row r="3562" spans="2:2" x14ac:dyDescent="0.25">
      <c r="B3562" s="1" t="e">
        <f>VLOOKUP(A3562,'SCO 2020'!$A$2:$C$2975,3,0)</f>
        <v>#N/A</v>
      </c>
    </row>
    <row r="3563" spans="2:2" x14ac:dyDescent="0.25">
      <c r="B3563" s="1" t="e">
        <f>VLOOKUP(A3563,'SCO 2020'!$A$2:$C$2975,3,0)</f>
        <v>#N/A</v>
      </c>
    </row>
    <row r="3564" spans="2:2" x14ac:dyDescent="0.25">
      <c r="B3564" s="1" t="e">
        <f>VLOOKUP(A3564,'SCO 2020'!$A$2:$C$2975,3,0)</f>
        <v>#N/A</v>
      </c>
    </row>
    <row r="3565" spans="2:2" x14ac:dyDescent="0.25">
      <c r="B3565" s="1" t="e">
        <f>VLOOKUP(A3565,'SCO 2020'!$A$2:$C$2975,3,0)</f>
        <v>#N/A</v>
      </c>
    </row>
    <row r="3566" spans="2:2" x14ac:dyDescent="0.25">
      <c r="B3566" s="1" t="e">
        <f>VLOOKUP(A3566,'SCO 2020'!$A$2:$C$2975,3,0)</f>
        <v>#N/A</v>
      </c>
    </row>
    <row r="3567" spans="2:2" x14ac:dyDescent="0.25">
      <c r="B3567" s="1" t="e">
        <f>VLOOKUP(A3567,'SCO 2020'!$A$2:$C$2975,3,0)</f>
        <v>#N/A</v>
      </c>
    </row>
    <row r="3568" spans="2:2" x14ac:dyDescent="0.25">
      <c r="B3568" s="1" t="e">
        <f>VLOOKUP(A3568,'SCO 2020'!$A$2:$C$2975,3,0)</f>
        <v>#N/A</v>
      </c>
    </row>
    <row r="3569" spans="2:2" x14ac:dyDescent="0.25">
      <c r="B3569" s="1" t="e">
        <f>VLOOKUP(A3569,'SCO 2020'!$A$2:$C$2975,3,0)</f>
        <v>#N/A</v>
      </c>
    </row>
    <row r="3570" spans="2:2" x14ac:dyDescent="0.25">
      <c r="B3570" s="1" t="e">
        <f>VLOOKUP(A3570,'SCO 2020'!$A$2:$C$2975,3,0)</f>
        <v>#N/A</v>
      </c>
    </row>
    <row r="3571" spans="2:2" x14ac:dyDescent="0.25">
      <c r="B3571" s="1" t="e">
        <f>VLOOKUP(A3571,'SCO 2020'!$A$2:$C$2975,3,0)</f>
        <v>#N/A</v>
      </c>
    </row>
    <row r="3572" spans="2:2" x14ac:dyDescent="0.25">
      <c r="B3572" s="1" t="e">
        <f>VLOOKUP(A3572,'SCO 2020'!$A$2:$C$2975,3,0)</f>
        <v>#N/A</v>
      </c>
    </row>
    <row r="3573" spans="2:2" x14ac:dyDescent="0.25">
      <c r="B3573" s="1" t="e">
        <f>VLOOKUP(A3573,'SCO 2020'!$A$2:$C$2975,3,0)</f>
        <v>#N/A</v>
      </c>
    </row>
    <row r="3574" spans="2:2" x14ac:dyDescent="0.25">
      <c r="B3574" s="1" t="e">
        <f>VLOOKUP(A3574,'SCO 2020'!$A$2:$C$2975,3,0)</f>
        <v>#N/A</v>
      </c>
    </row>
    <row r="3575" spans="2:2" x14ac:dyDescent="0.25">
      <c r="B3575" s="1" t="e">
        <f>VLOOKUP(A3575,'SCO 2020'!$A$2:$C$2975,3,0)</f>
        <v>#N/A</v>
      </c>
    </row>
    <row r="3576" spans="2:2" x14ac:dyDescent="0.25">
      <c r="B3576" s="1" t="e">
        <f>VLOOKUP(A3576,'SCO 2020'!$A$2:$C$2975,3,0)</f>
        <v>#N/A</v>
      </c>
    </row>
    <row r="3577" spans="2:2" x14ac:dyDescent="0.25">
      <c r="B3577" s="1" t="e">
        <f>VLOOKUP(A3577,'SCO 2020'!$A$2:$C$2975,3,0)</f>
        <v>#N/A</v>
      </c>
    </row>
    <row r="3578" spans="2:2" x14ac:dyDescent="0.25">
      <c r="B3578" s="1" t="e">
        <f>VLOOKUP(A3578,'SCO 2020'!$A$2:$C$2975,3,0)</f>
        <v>#N/A</v>
      </c>
    </row>
    <row r="3579" spans="2:2" x14ac:dyDescent="0.25">
      <c r="B3579" s="1" t="e">
        <f>VLOOKUP(A3579,'SCO 2020'!$A$2:$C$2975,3,0)</f>
        <v>#N/A</v>
      </c>
    </row>
    <row r="3580" spans="2:2" x14ac:dyDescent="0.25">
      <c r="B3580" s="1" t="e">
        <f>VLOOKUP(A3580,'SCO 2020'!$A$2:$C$2975,3,0)</f>
        <v>#N/A</v>
      </c>
    </row>
    <row r="3581" spans="2:2" x14ac:dyDescent="0.25">
      <c r="B3581" s="1" t="e">
        <f>VLOOKUP(A3581,'SCO 2020'!$A$2:$C$2975,3,0)</f>
        <v>#N/A</v>
      </c>
    </row>
    <row r="3582" spans="2:2" x14ac:dyDescent="0.25">
      <c r="B3582" s="1" t="e">
        <f>VLOOKUP(A3582,'SCO 2020'!$A$2:$C$2975,3,0)</f>
        <v>#N/A</v>
      </c>
    </row>
    <row r="3583" spans="2:2" x14ac:dyDescent="0.25">
      <c r="B3583" s="1" t="e">
        <f>VLOOKUP(A3583,'SCO 2020'!$A$2:$C$2975,3,0)</f>
        <v>#N/A</v>
      </c>
    </row>
    <row r="3584" spans="2:2" x14ac:dyDescent="0.25">
      <c r="B3584" s="1" t="e">
        <f>VLOOKUP(A3584,'SCO 2020'!$A$2:$C$2975,3,0)</f>
        <v>#N/A</v>
      </c>
    </row>
    <row r="3585" spans="2:2" x14ac:dyDescent="0.25">
      <c r="B3585" s="1" t="e">
        <f>VLOOKUP(A3585,'SCO 2020'!$A$2:$C$2975,3,0)</f>
        <v>#N/A</v>
      </c>
    </row>
    <row r="3586" spans="2:2" x14ac:dyDescent="0.25">
      <c r="B3586" s="1" t="e">
        <f>VLOOKUP(A3586,'SCO 2020'!$A$2:$C$2975,3,0)</f>
        <v>#N/A</v>
      </c>
    </row>
    <row r="3587" spans="2:2" x14ac:dyDescent="0.25">
      <c r="B3587" s="1" t="e">
        <f>VLOOKUP(A3587,'SCO 2020'!$A$2:$C$2975,3,0)</f>
        <v>#N/A</v>
      </c>
    </row>
    <row r="3588" spans="2:2" x14ac:dyDescent="0.25">
      <c r="B3588" s="1" t="e">
        <f>VLOOKUP(A3588,'SCO 2020'!$A$2:$C$2975,3,0)</f>
        <v>#N/A</v>
      </c>
    </row>
    <row r="3589" spans="2:2" x14ac:dyDescent="0.25">
      <c r="B3589" s="1" t="e">
        <f>VLOOKUP(A3589,'SCO 2020'!$A$2:$C$2975,3,0)</f>
        <v>#N/A</v>
      </c>
    </row>
    <row r="3590" spans="2:2" x14ac:dyDescent="0.25">
      <c r="B3590" s="1" t="e">
        <f>VLOOKUP(A3590,'SCO 2020'!$A$2:$C$2975,3,0)</f>
        <v>#N/A</v>
      </c>
    </row>
    <row r="3591" spans="2:2" x14ac:dyDescent="0.25">
      <c r="B3591" s="1" t="e">
        <f>VLOOKUP(A3591,'SCO 2020'!$A$2:$C$2975,3,0)</f>
        <v>#N/A</v>
      </c>
    </row>
    <row r="3592" spans="2:2" x14ac:dyDescent="0.25">
      <c r="B3592" s="1" t="e">
        <f>VLOOKUP(A3592,'SCO 2020'!$A$2:$C$2975,3,0)</f>
        <v>#N/A</v>
      </c>
    </row>
    <row r="3593" spans="2:2" x14ac:dyDescent="0.25">
      <c r="B3593" s="1" t="e">
        <f>VLOOKUP(A3593,'SCO 2020'!$A$2:$C$2975,3,0)</f>
        <v>#N/A</v>
      </c>
    </row>
    <row r="3594" spans="2:2" x14ac:dyDescent="0.25">
      <c r="B3594" s="1" t="e">
        <f>VLOOKUP(A3594,'SCO 2020'!$A$2:$C$2975,3,0)</f>
        <v>#N/A</v>
      </c>
    </row>
    <row r="3595" spans="2:2" x14ac:dyDescent="0.25">
      <c r="B3595" s="1" t="e">
        <f>VLOOKUP(A3595,'SCO 2020'!$A$2:$C$2975,3,0)</f>
        <v>#N/A</v>
      </c>
    </row>
    <row r="3596" spans="2:2" x14ac:dyDescent="0.25">
      <c r="B3596" s="1" t="e">
        <f>VLOOKUP(A3596,'SCO 2020'!$A$2:$C$2975,3,0)</f>
        <v>#N/A</v>
      </c>
    </row>
    <row r="3597" spans="2:2" x14ac:dyDescent="0.25">
      <c r="B3597" s="1" t="e">
        <f>VLOOKUP(A3597,'SCO 2020'!$A$2:$C$2975,3,0)</f>
        <v>#N/A</v>
      </c>
    </row>
    <row r="3598" spans="2:2" x14ac:dyDescent="0.25">
      <c r="B3598" s="1" t="e">
        <f>VLOOKUP(A3598,'SCO 2020'!$A$2:$C$2975,3,0)</f>
        <v>#N/A</v>
      </c>
    </row>
    <row r="3599" spans="2:2" x14ac:dyDescent="0.25">
      <c r="B3599" s="1" t="e">
        <f>VLOOKUP(A3599,'SCO 2020'!$A$2:$C$2975,3,0)</f>
        <v>#N/A</v>
      </c>
    </row>
    <row r="3600" spans="2:2" x14ac:dyDescent="0.25">
      <c r="B3600" s="1" t="e">
        <f>VLOOKUP(A3600,'SCO 2020'!$A$2:$C$2975,3,0)</f>
        <v>#N/A</v>
      </c>
    </row>
    <row r="3601" spans="2:2" x14ac:dyDescent="0.25">
      <c r="B3601" s="1" t="e">
        <f>VLOOKUP(A3601,'SCO 2020'!$A$2:$C$2975,3,0)</f>
        <v>#N/A</v>
      </c>
    </row>
    <row r="3602" spans="2:2" x14ac:dyDescent="0.25">
      <c r="B3602" s="1" t="e">
        <f>VLOOKUP(A3602,'SCO 2020'!$A$2:$C$2975,3,0)</f>
        <v>#N/A</v>
      </c>
    </row>
    <row r="3603" spans="2:2" x14ac:dyDescent="0.25">
      <c r="B3603" s="1" t="e">
        <f>VLOOKUP(A3603,'SCO 2020'!$A$2:$C$2975,3,0)</f>
        <v>#N/A</v>
      </c>
    </row>
    <row r="3604" spans="2:2" x14ac:dyDescent="0.25">
      <c r="B3604" s="1" t="e">
        <f>VLOOKUP(A3604,'SCO 2020'!$A$2:$C$2975,3,0)</f>
        <v>#N/A</v>
      </c>
    </row>
    <row r="3605" spans="2:2" x14ac:dyDescent="0.25">
      <c r="B3605" s="1" t="e">
        <f>VLOOKUP(A3605,'SCO 2020'!$A$2:$C$2975,3,0)</f>
        <v>#N/A</v>
      </c>
    </row>
    <row r="3606" spans="2:2" x14ac:dyDescent="0.25">
      <c r="B3606" s="1" t="e">
        <f>VLOOKUP(A3606,'SCO 2020'!$A$2:$C$2975,3,0)</f>
        <v>#N/A</v>
      </c>
    </row>
    <row r="3607" spans="2:2" x14ac:dyDescent="0.25">
      <c r="B3607" s="1" t="e">
        <f>VLOOKUP(A3607,'SCO 2020'!$A$2:$C$2975,3,0)</f>
        <v>#N/A</v>
      </c>
    </row>
    <row r="3608" spans="2:2" x14ac:dyDescent="0.25">
      <c r="B3608" s="1" t="e">
        <f>VLOOKUP(A3608,'SCO 2020'!$A$2:$C$2975,3,0)</f>
        <v>#N/A</v>
      </c>
    </row>
    <row r="3609" spans="2:2" x14ac:dyDescent="0.25">
      <c r="B3609" s="1" t="e">
        <f>VLOOKUP(A3609,'SCO 2020'!$A$2:$C$2975,3,0)</f>
        <v>#N/A</v>
      </c>
    </row>
    <row r="3610" spans="2:2" x14ac:dyDescent="0.25">
      <c r="B3610" s="1" t="e">
        <f>VLOOKUP(A3610,'SCO 2020'!$A$2:$C$2975,3,0)</f>
        <v>#N/A</v>
      </c>
    </row>
    <row r="3611" spans="2:2" x14ac:dyDescent="0.25">
      <c r="B3611" s="1" t="e">
        <f>VLOOKUP(A3611,'SCO 2020'!$A$2:$C$2975,3,0)</f>
        <v>#N/A</v>
      </c>
    </row>
    <row r="3612" spans="2:2" x14ac:dyDescent="0.25">
      <c r="B3612" s="1" t="e">
        <f>VLOOKUP(A3612,'SCO 2020'!$A$2:$C$2975,3,0)</f>
        <v>#N/A</v>
      </c>
    </row>
    <row r="3613" spans="2:2" x14ac:dyDescent="0.25">
      <c r="B3613" s="1" t="e">
        <f>VLOOKUP(A3613,'SCO 2020'!$A$2:$C$2975,3,0)</f>
        <v>#N/A</v>
      </c>
    </row>
    <row r="3614" spans="2:2" x14ac:dyDescent="0.25">
      <c r="B3614" s="1" t="e">
        <f>VLOOKUP(A3614,'SCO 2020'!$A$2:$C$2975,3,0)</f>
        <v>#N/A</v>
      </c>
    </row>
    <row r="3615" spans="2:2" x14ac:dyDescent="0.25">
      <c r="B3615" s="1" t="e">
        <f>VLOOKUP(A3615,'SCO 2020'!$A$2:$C$2975,3,0)</f>
        <v>#N/A</v>
      </c>
    </row>
    <row r="3616" spans="2:2" x14ac:dyDescent="0.25">
      <c r="B3616" s="1" t="e">
        <f>VLOOKUP(A3616,'SCO 2020'!$A$2:$C$2975,3,0)</f>
        <v>#N/A</v>
      </c>
    </row>
    <row r="3617" spans="2:2" x14ac:dyDescent="0.25">
      <c r="B3617" s="1" t="e">
        <f>VLOOKUP(A3617,'SCO 2020'!$A$2:$C$2975,3,0)</f>
        <v>#N/A</v>
      </c>
    </row>
    <row r="3618" spans="2:2" x14ac:dyDescent="0.25">
      <c r="B3618" s="1" t="e">
        <f>VLOOKUP(A3618,'SCO 2020'!$A$2:$C$2975,3,0)</f>
        <v>#N/A</v>
      </c>
    </row>
    <row r="3619" spans="2:2" x14ac:dyDescent="0.25">
      <c r="B3619" s="1" t="e">
        <f>VLOOKUP(A3619,'SCO 2020'!$A$2:$C$2975,3,0)</f>
        <v>#N/A</v>
      </c>
    </row>
    <row r="3620" spans="2:2" x14ac:dyDescent="0.25">
      <c r="B3620" s="1" t="e">
        <f>VLOOKUP(A3620,'SCO 2020'!$A$2:$C$2975,3,0)</f>
        <v>#N/A</v>
      </c>
    </row>
    <row r="3621" spans="2:2" x14ac:dyDescent="0.25">
      <c r="B3621" s="1" t="e">
        <f>VLOOKUP(A3621,'SCO 2020'!$A$2:$C$2975,3,0)</f>
        <v>#N/A</v>
      </c>
    </row>
    <row r="3622" spans="2:2" x14ac:dyDescent="0.25">
      <c r="B3622" s="1" t="e">
        <f>VLOOKUP(A3622,'SCO 2020'!$A$2:$C$2975,3,0)</f>
        <v>#N/A</v>
      </c>
    </row>
    <row r="3623" spans="2:2" x14ac:dyDescent="0.25">
      <c r="B3623" s="1" t="e">
        <f>VLOOKUP(A3623,'SCO 2020'!$A$2:$C$2975,3,0)</f>
        <v>#N/A</v>
      </c>
    </row>
    <row r="3624" spans="2:2" x14ac:dyDescent="0.25">
      <c r="B3624" s="1" t="e">
        <f>VLOOKUP(A3624,'SCO 2020'!$A$2:$C$2975,3,0)</f>
        <v>#N/A</v>
      </c>
    </row>
    <row r="3625" spans="2:2" x14ac:dyDescent="0.25">
      <c r="B3625" s="1" t="e">
        <f>VLOOKUP(A3625,'SCO 2020'!$A$2:$C$2975,3,0)</f>
        <v>#N/A</v>
      </c>
    </row>
    <row r="3626" spans="2:2" x14ac:dyDescent="0.25">
      <c r="B3626" s="1" t="e">
        <f>VLOOKUP(A3626,'SCO 2020'!$A$2:$C$2975,3,0)</f>
        <v>#N/A</v>
      </c>
    </row>
    <row r="3627" spans="2:2" x14ac:dyDescent="0.25">
      <c r="B3627" s="1" t="e">
        <f>VLOOKUP(A3627,'SCO 2020'!$A$2:$C$2975,3,0)</f>
        <v>#N/A</v>
      </c>
    </row>
    <row r="3628" spans="2:2" x14ac:dyDescent="0.25">
      <c r="B3628" s="1" t="e">
        <f>VLOOKUP(A3628,'SCO 2020'!$A$2:$C$2975,3,0)</f>
        <v>#N/A</v>
      </c>
    </row>
    <row r="3629" spans="2:2" x14ac:dyDescent="0.25">
      <c r="B3629" s="1" t="e">
        <f>VLOOKUP(A3629,'SCO 2020'!$A$2:$C$2975,3,0)</f>
        <v>#N/A</v>
      </c>
    </row>
    <row r="3630" spans="2:2" x14ac:dyDescent="0.25">
      <c r="B3630" s="1" t="e">
        <f>VLOOKUP(A3630,'SCO 2020'!$A$2:$C$2975,3,0)</f>
        <v>#N/A</v>
      </c>
    </row>
    <row r="3631" spans="2:2" x14ac:dyDescent="0.25">
      <c r="B3631" s="1" t="e">
        <f>VLOOKUP(A3631,'SCO 2020'!$A$2:$C$2975,3,0)</f>
        <v>#N/A</v>
      </c>
    </row>
    <row r="3632" spans="2:2" x14ac:dyDescent="0.25">
      <c r="B3632" s="1" t="e">
        <f>VLOOKUP(A3632,'SCO 2020'!$A$2:$C$2975,3,0)</f>
        <v>#N/A</v>
      </c>
    </row>
    <row r="3633" spans="2:2" x14ac:dyDescent="0.25">
      <c r="B3633" s="1" t="e">
        <f>VLOOKUP(A3633,'SCO 2020'!$A$2:$C$2975,3,0)</f>
        <v>#N/A</v>
      </c>
    </row>
    <row r="3634" spans="2:2" x14ac:dyDescent="0.25">
      <c r="B3634" s="1" t="e">
        <f>VLOOKUP(A3634,'SCO 2020'!$A$2:$C$2975,3,0)</f>
        <v>#N/A</v>
      </c>
    </row>
    <row r="3635" spans="2:2" x14ac:dyDescent="0.25">
      <c r="B3635" s="1" t="e">
        <f>VLOOKUP(A3635,'SCO 2020'!$A$2:$C$2975,3,0)</f>
        <v>#N/A</v>
      </c>
    </row>
    <row r="3636" spans="2:2" x14ac:dyDescent="0.25">
      <c r="B3636" s="1" t="e">
        <f>VLOOKUP(A3636,'SCO 2020'!$A$2:$C$2975,3,0)</f>
        <v>#N/A</v>
      </c>
    </row>
    <row r="3637" spans="2:2" x14ac:dyDescent="0.25">
      <c r="B3637" s="1" t="e">
        <f>VLOOKUP(A3637,'SCO 2020'!$A$2:$C$2975,3,0)</f>
        <v>#N/A</v>
      </c>
    </row>
    <row r="3638" spans="2:2" x14ac:dyDescent="0.25">
      <c r="B3638" s="1" t="e">
        <f>VLOOKUP(A3638,'SCO 2020'!$A$2:$C$2975,3,0)</f>
        <v>#N/A</v>
      </c>
    </row>
    <row r="3639" spans="2:2" x14ac:dyDescent="0.25">
      <c r="B3639" s="1" t="e">
        <f>VLOOKUP(A3639,'SCO 2020'!$A$2:$C$2975,3,0)</f>
        <v>#N/A</v>
      </c>
    </row>
    <row r="3640" spans="2:2" x14ac:dyDescent="0.25">
      <c r="B3640" s="1" t="e">
        <f>VLOOKUP(A3640,'SCO 2020'!$A$2:$C$2975,3,0)</f>
        <v>#N/A</v>
      </c>
    </row>
    <row r="3641" spans="2:2" x14ac:dyDescent="0.25">
      <c r="B3641" s="1" t="e">
        <f>VLOOKUP(A3641,'SCO 2020'!$A$2:$C$2975,3,0)</f>
        <v>#N/A</v>
      </c>
    </row>
    <row r="3642" spans="2:2" x14ac:dyDescent="0.25">
      <c r="B3642" s="1" t="e">
        <f>VLOOKUP(A3642,'SCO 2020'!$A$2:$C$2975,3,0)</f>
        <v>#N/A</v>
      </c>
    </row>
    <row r="3643" spans="2:2" x14ac:dyDescent="0.25">
      <c r="B3643" s="1" t="e">
        <f>VLOOKUP(A3643,'SCO 2020'!$A$2:$C$2975,3,0)</f>
        <v>#N/A</v>
      </c>
    </row>
    <row r="3644" spans="2:2" x14ac:dyDescent="0.25">
      <c r="B3644" s="1" t="e">
        <f>VLOOKUP(A3644,'SCO 2020'!$A$2:$C$2975,3,0)</f>
        <v>#N/A</v>
      </c>
    </row>
    <row r="3645" spans="2:2" x14ac:dyDescent="0.25">
      <c r="B3645" s="1" t="e">
        <f>VLOOKUP(A3645,'SCO 2020'!$A$2:$C$2975,3,0)</f>
        <v>#N/A</v>
      </c>
    </row>
    <row r="3646" spans="2:2" x14ac:dyDescent="0.25">
      <c r="B3646" s="1" t="e">
        <f>VLOOKUP(A3646,'SCO 2020'!$A$2:$C$2975,3,0)</f>
        <v>#N/A</v>
      </c>
    </row>
    <row r="3647" spans="2:2" x14ac:dyDescent="0.25">
      <c r="B3647" s="1" t="e">
        <f>VLOOKUP(A3647,'SCO 2020'!$A$2:$C$2975,3,0)</f>
        <v>#N/A</v>
      </c>
    </row>
    <row r="3648" spans="2:2" x14ac:dyDescent="0.25">
      <c r="B3648" s="1" t="e">
        <f>VLOOKUP(A3648,'SCO 2020'!$A$2:$C$2975,3,0)</f>
        <v>#N/A</v>
      </c>
    </row>
    <row r="3649" spans="2:2" x14ac:dyDescent="0.25">
      <c r="B3649" s="1" t="e">
        <f>VLOOKUP(A3649,'SCO 2020'!$A$2:$C$2975,3,0)</f>
        <v>#N/A</v>
      </c>
    </row>
    <row r="3650" spans="2:2" x14ac:dyDescent="0.25">
      <c r="B3650" s="1" t="e">
        <f>VLOOKUP(A3650,'SCO 2020'!$A$2:$C$2975,3,0)</f>
        <v>#N/A</v>
      </c>
    </row>
    <row r="3651" spans="2:2" x14ac:dyDescent="0.25">
      <c r="B3651" s="1" t="e">
        <f>VLOOKUP(A3651,'SCO 2020'!$A$2:$C$2975,3,0)</f>
        <v>#N/A</v>
      </c>
    </row>
    <row r="3652" spans="2:2" x14ac:dyDescent="0.25">
      <c r="B3652" s="1" t="e">
        <f>VLOOKUP(A3652,'SCO 2020'!$A$2:$C$2975,3,0)</f>
        <v>#N/A</v>
      </c>
    </row>
    <row r="3653" spans="2:2" x14ac:dyDescent="0.25">
      <c r="B3653" s="1" t="e">
        <f>VLOOKUP(A3653,'SCO 2020'!$A$2:$C$2975,3,0)</f>
        <v>#N/A</v>
      </c>
    </row>
    <row r="3654" spans="2:2" x14ac:dyDescent="0.25">
      <c r="B3654" s="1" t="e">
        <f>VLOOKUP(A3654,'SCO 2020'!$A$2:$C$2975,3,0)</f>
        <v>#N/A</v>
      </c>
    </row>
    <row r="3655" spans="2:2" x14ac:dyDescent="0.25">
      <c r="B3655" s="1" t="e">
        <f>VLOOKUP(A3655,'SCO 2020'!$A$2:$C$2975,3,0)</f>
        <v>#N/A</v>
      </c>
    </row>
    <row r="3656" spans="2:2" x14ac:dyDescent="0.25">
      <c r="B3656" s="1" t="e">
        <f>VLOOKUP(A3656,'SCO 2020'!$A$2:$C$2975,3,0)</f>
        <v>#N/A</v>
      </c>
    </row>
    <row r="3657" spans="2:2" x14ac:dyDescent="0.25">
      <c r="B3657" s="1" t="e">
        <f>VLOOKUP(A3657,'SCO 2020'!$A$2:$C$2975,3,0)</f>
        <v>#N/A</v>
      </c>
    </row>
    <row r="3658" spans="2:2" x14ac:dyDescent="0.25">
      <c r="B3658" s="1" t="e">
        <f>VLOOKUP(A3658,'SCO 2020'!$A$2:$C$2975,3,0)</f>
        <v>#N/A</v>
      </c>
    </row>
    <row r="3659" spans="2:2" x14ac:dyDescent="0.25">
      <c r="B3659" s="1" t="e">
        <f>VLOOKUP(A3659,'SCO 2020'!$A$2:$C$2975,3,0)</f>
        <v>#N/A</v>
      </c>
    </row>
    <row r="3660" spans="2:2" x14ac:dyDescent="0.25">
      <c r="B3660" s="1" t="e">
        <f>VLOOKUP(A3660,'SCO 2020'!$A$2:$C$2975,3,0)</f>
        <v>#N/A</v>
      </c>
    </row>
    <row r="3661" spans="2:2" x14ac:dyDescent="0.25">
      <c r="B3661" s="1" t="e">
        <f>VLOOKUP(A3661,'SCO 2020'!$A$2:$C$2975,3,0)</f>
        <v>#N/A</v>
      </c>
    </row>
    <row r="3662" spans="2:2" x14ac:dyDescent="0.25">
      <c r="B3662" s="1" t="e">
        <f>VLOOKUP(A3662,'SCO 2020'!$A$2:$C$2975,3,0)</f>
        <v>#N/A</v>
      </c>
    </row>
    <row r="3663" spans="2:2" x14ac:dyDescent="0.25">
      <c r="B3663" s="1" t="e">
        <f>VLOOKUP(A3663,'SCO 2020'!$A$2:$C$2975,3,0)</f>
        <v>#N/A</v>
      </c>
    </row>
    <row r="3664" spans="2:2" x14ac:dyDescent="0.25">
      <c r="B3664" s="1" t="e">
        <f>VLOOKUP(A3664,'SCO 2020'!$A$2:$C$2975,3,0)</f>
        <v>#N/A</v>
      </c>
    </row>
    <row r="3665" spans="2:2" x14ac:dyDescent="0.25">
      <c r="B3665" s="1" t="e">
        <f>VLOOKUP(A3665,'SCO 2020'!$A$2:$C$2975,3,0)</f>
        <v>#N/A</v>
      </c>
    </row>
    <row r="3666" spans="2:2" x14ac:dyDescent="0.25">
      <c r="B3666" s="1" t="e">
        <f>VLOOKUP(A3666,'SCO 2020'!$A$2:$C$2975,3,0)</f>
        <v>#N/A</v>
      </c>
    </row>
    <row r="3667" spans="2:2" x14ac:dyDescent="0.25">
      <c r="B3667" s="1" t="e">
        <f>VLOOKUP(A3667,'SCO 2020'!$A$2:$C$2975,3,0)</f>
        <v>#N/A</v>
      </c>
    </row>
    <row r="3668" spans="2:2" x14ac:dyDescent="0.25">
      <c r="B3668" s="1" t="e">
        <f>VLOOKUP(A3668,'SCO 2020'!$A$2:$C$2975,3,0)</f>
        <v>#N/A</v>
      </c>
    </row>
    <row r="3669" spans="2:2" x14ac:dyDescent="0.25">
      <c r="B3669" s="1" t="e">
        <f>VLOOKUP(A3669,'SCO 2020'!$A$2:$C$2975,3,0)</f>
        <v>#N/A</v>
      </c>
    </row>
    <row r="3670" spans="2:2" x14ac:dyDescent="0.25">
      <c r="B3670" s="1" t="e">
        <f>VLOOKUP(A3670,'SCO 2020'!$A$2:$C$2975,3,0)</f>
        <v>#N/A</v>
      </c>
    </row>
    <row r="3671" spans="2:2" x14ac:dyDescent="0.25">
      <c r="B3671" s="1" t="e">
        <f>VLOOKUP(A3671,'SCO 2020'!$A$2:$C$2975,3,0)</f>
        <v>#N/A</v>
      </c>
    </row>
    <row r="3672" spans="2:2" x14ac:dyDescent="0.25">
      <c r="B3672" s="1" t="e">
        <f>VLOOKUP(A3672,'SCO 2020'!$A$2:$C$2975,3,0)</f>
        <v>#N/A</v>
      </c>
    </row>
    <row r="3673" spans="2:2" x14ac:dyDescent="0.25">
      <c r="B3673" s="1" t="e">
        <f>VLOOKUP(A3673,'SCO 2020'!$A$2:$C$2975,3,0)</f>
        <v>#N/A</v>
      </c>
    </row>
    <row r="3674" spans="2:2" x14ac:dyDescent="0.25">
      <c r="B3674" s="1" t="e">
        <f>VLOOKUP(A3674,'SCO 2020'!$A$2:$C$2975,3,0)</f>
        <v>#N/A</v>
      </c>
    </row>
    <row r="3675" spans="2:2" x14ac:dyDescent="0.25">
      <c r="B3675" s="1" t="e">
        <f>VLOOKUP(A3675,'SCO 2020'!$A$2:$C$2975,3,0)</f>
        <v>#N/A</v>
      </c>
    </row>
    <row r="3676" spans="2:2" x14ac:dyDescent="0.25">
      <c r="B3676" s="1" t="e">
        <f>VLOOKUP(A3676,'SCO 2020'!$A$2:$C$2975,3,0)</f>
        <v>#N/A</v>
      </c>
    </row>
    <row r="3677" spans="2:2" x14ac:dyDescent="0.25">
      <c r="B3677" s="1" t="e">
        <f>VLOOKUP(A3677,'SCO 2020'!$A$2:$C$2975,3,0)</f>
        <v>#N/A</v>
      </c>
    </row>
    <row r="3678" spans="2:2" x14ac:dyDescent="0.25">
      <c r="B3678" s="1" t="e">
        <f>VLOOKUP(A3678,'SCO 2020'!$A$2:$C$2975,3,0)</f>
        <v>#N/A</v>
      </c>
    </row>
    <row r="3679" spans="2:2" x14ac:dyDescent="0.25">
      <c r="B3679" s="1" t="e">
        <f>VLOOKUP(A3679,'SCO 2020'!$A$2:$C$2975,3,0)</f>
        <v>#N/A</v>
      </c>
    </row>
    <row r="3680" spans="2:2" x14ac:dyDescent="0.25">
      <c r="B3680" s="1" t="e">
        <f>VLOOKUP(A3680,'SCO 2020'!$A$2:$C$2975,3,0)</f>
        <v>#N/A</v>
      </c>
    </row>
    <row r="3681" spans="2:2" x14ac:dyDescent="0.25">
      <c r="B3681" s="1" t="e">
        <f>VLOOKUP(A3681,'SCO 2020'!$A$2:$C$2975,3,0)</f>
        <v>#N/A</v>
      </c>
    </row>
    <row r="3682" spans="2:2" x14ac:dyDescent="0.25">
      <c r="B3682" s="1" t="e">
        <f>VLOOKUP(A3682,'SCO 2020'!$A$2:$C$2975,3,0)</f>
        <v>#N/A</v>
      </c>
    </row>
    <row r="3683" spans="2:2" x14ac:dyDescent="0.25">
      <c r="B3683" s="1" t="e">
        <f>VLOOKUP(A3683,'SCO 2020'!$A$2:$C$2975,3,0)</f>
        <v>#N/A</v>
      </c>
    </row>
    <row r="3684" spans="2:2" x14ac:dyDescent="0.25">
      <c r="B3684" s="1" t="e">
        <f>VLOOKUP(A3684,'SCO 2020'!$A$2:$C$2975,3,0)</f>
        <v>#N/A</v>
      </c>
    </row>
    <row r="3685" spans="2:2" x14ac:dyDescent="0.25">
      <c r="B3685" s="1" t="e">
        <f>VLOOKUP(A3685,'SCO 2020'!$A$2:$C$2975,3,0)</f>
        <v>#N/A</v>
      </c>
    </row>
    <row r="3686" spans="2:2" x14ac:dyDescent="0.25">
      <c r="B3686" s="1" t="e">
        <f>VLOOKUP(A3686,'SCO 2020'!$A$2:$C$2975,3,0)</f>
        <v>#N/A</v>
      </c>
    </row>
    <row r="3687" spans="2:2" x14ac:dyDescent="0.25">
      <c r="B3687" s="1" t="e">
        <f>VLOOKUP(A3687,'SCO 2020'!$A$2:$C$2975,3,0)</f>
        <v>#N/A</v>
      </c>
    </row>
    <row r="3688" spans="2:2" x14ac:dyDescent="0.25">
      <c r="B3688" s="1" t="e">
        <f>VLOOKUP(A3688,'SCO 2020'!$A$2:$C$2975,3,0)</f>
        <v>#N/A</v>
      </c>
    </row>
    <row r="3689" spans="2:2" x14ac:dyDescent="0.25">
      <c r="B3689" s="1" t="e">
        <f>VLOOKUP(A3689,'SCO 2020'!$A$2:$C$2975,3,0)</f>
        <v>#N/A</v>
      </c>
    </row>
    <row r="3690" spans="2:2" x14ac:dyDescent="0.25">
      <c r="B3690" s="1" t="e">
        <f>VLOOKUP(A3690,'SCO 2020'!$A$2:$C$2975,3,0)</f>
        <v>#N/A</v>
      </c>
    </row>
    <row r="3691" spans="2:2" x14ac:dyDescent="0.25">
      <c r="B3691" s="1" t="e">
        <f>VLOOKUP(A3691,'SCO 2020'!$A$2:$C$2975,3,0)</f>
        <v>#N/A</v>
      </c>
    </row>
    <row r="3692" spans="2:2" x14ac:dyDescent="0.25">
      <c r="B3692" s="1" t="e">
        <f>VLOOKUP(A3692,'SCO 2020'!$A$2:$C$2975,3,0)</f>
        <v>#N/A</v>
      </c>
    </row>
    <row r="3693" spans="2:2" x14ac:dyDescent="0.25">
      <c r="B3693" s="1" t="e">
        <f>VLOOKUP(A3693,'SCO 2020'!$A$2:$C$2975,3,0)</f>
        <v>#N/A</v>
      </c>
    </row>
    <row r="3694" spans="2:2" x14ac:dyDescent="0.25">
      <c r="B3694" s="1" t="e">
        <f>VLOOKUP(A3694,'SCO 2020'!$A$2:$C$2975,3,0)</f>
        <v>#N/A</v>
      </c>
    </row>
    <row r="3695" spans="2:2" x14ac:dyDescent="0.25">
      <c r="B3695" s="1" t="e">
        <f>VLOOKUP(A3695,'SCO 2020'!$A$2:$C$2975,3,0)</f>
        <v>#N/A</v>
      </c>
    </row>
    <row r="3696" spans="2:2" x14ac:dyDescent="0.25">
      <c r="B3696" s="1" t="e">
        <f>VLOOKUP(A3696,'SCO 2020'!$A$2:$C$2975,3,0)</f>
        <v>#N/A</v>
      </c>
    </row>
    <row r="3697" spans="2:2" x14ac:dyDescent="0.25">
      <c r="B3697" s="1" t="e">
        <f>VLOOKUP(A3697,'SCO 2020'!$A$2:$C$2975,3,0)</f>
        <v>#N/A</v>
      </c>
    </row>
    <row r="3698" spans="2:2" x14ac:dyDescent="0.25">
      <c r="B3698" s="1" t="e">
        <f>VLOOKUP(A3698,'SCO 2020'!$A$2:$C$2975,3,0)</f>
        <v>#N/A</v>
      </c>
    </row>
    <row r="3699" spans="2:2" x14ac:dyDescent="0.25">
      <c r="B3699" s="1" t="e">
        <f>VLOOKUP(A3699,'SCO 2020'!$A$2:$C$2975,3,0)</f>
        <v>#N/A</v>
      </c>
    </row>
    <row r="3700" spans="2:2" x14ac:dyDescent="0.25">
      <c r="B3700" s="1" t="e">
        <f>VLOOKUP(A3700,'SCO 2020'!$A$2:$C$2975,3,0)</f>
        <v>#N/A</v>
      </c>
    </row>
    <row r="3701" spans="2:2" x14ac:dyDescent="0.25">
      <c r="B3701" s="1" t="e">
        <f>VLOOKUP(A3701,'SCO 2020'!$A$2:$C$2975,3,0)</f>
        <v>#N/A</v>
      </c>
    </row>
    <row r="3702" spans="2:2" x14ac:dyDescent="0.25">
      <c r="B3702" s="1" t="e">
        <f>VLOOKUP(A3702,'SCO 2020'!$A$2:$C$2975,3,0)</f>
        <v>#N/A</v>
      </c>
    </row>
    <row r="3703" spans="2:2" x14ac:dyDescent="0.25">
      <c r="B3703" s="1" t="e">
        <f>VLOOKUP(A3703,'SCO 2020'!$A$2:$C$2975,3,0)</f>
        <v>#N/A</v>
      </c>
    </row>
    <row r="3704" spans="2:2" x14ac:dyDescent="0.25">
      <c r="B3704" s="1" t="e">
        <f>VLOOKUP(A3704,'SCO 2020'!$A$2:$C$2975,3,0)</f>
        <v>#N/A</v>
      </c>
    </row>
    <row r="3705" spans="2:2" x14ac:dyDescent="0.25">
      <c r="B3705" s="1" t="e">
        <f>VLOOKUP(A3705,'SCO 2020'!$A$2:$C$2975,3,0)</f>
        <v>#N/A</v>
      </c>
    </row>
    <row r="3706" spans="2:2" x14ac:dyDescent="0.25">
      <c r="B3706" s="1" t="e">
        <f>VLOOKUP(A3706,'SCO 2020'!$A$2:$C$2975,3,0)</f>
        <v>#N/A</v>
      </c>
    </row>
    <row r="3707" spans="2:2" x14ac:dyDescent="0.25">
      <c r="B3707" s="1" t="e">
        <f>VLOOKUP(A3707,'SCO 2020'!$A$2:$C$2975,3,0)</f>
        <v>#N/A</v>
      </c>
    </row>
    <row r="3708" spans="2:2" x14ac:dyDescent="0.25">
      <c r="B3708" s="1" t="e">
        <f>VLOOKUP(A3708,'SCO 2020'!$A$2:$C$2975,3,0)</f>
        <v>#N/A</v>
      </c>
    </row>
    <row r="3709" spans="2:2" x14ac:dyDescent="0.25">
      <c r="B3709" s="1" t="e">
        <f>VLOOKUP(A3709,'SCO 2020'!$A$2:$C$2975,3,0)</f>
        <v>#N/A</v>
      </c>
    </row>
    <row r="3710" spans="2:2" x14ac:dyDescent="0.25">
      <c r="B3710" s="1" t="e">
        <f>VLOOKUP(A3710,'SCO 2020'!$A$2:$C$2975,3,0)</f>
        <v>#N/A</v>
      </c>
    </row>
    <row r="3711" spans="2:2" x14ac:dyDescent="0.25">
      <c r="B3711" s="1" t="e">
        <f>VLOOKUP(A3711,'SCO 2020'!$A$2:$C$2975,3,0)</f>
        <v>#N/A</v>
      </c>
    </row>
    <row r="3712" spans="2:2" x14ac:dyDescent="0.25">
      <c r="B3712" s="1" t="e">
        <f>VLOOKUP(A3712,'SCO 2020'!$A$2:$C$2975,3,0)</f>
        <v>#N/A</v>
      </c>
    </row>
    <row r="3713" spans="2:2" x14ac:dyDescent="0.25">
      <c r="B3713" s="1" t="e">
        <f>VLOOKUP(A3713,'SCO 2020'!$A$2:$C$2975,3,0)</f>
        <v>#N/A</v>
      </c>
    </row>
    <row r="3714" spans="2:2" x14ac:dyDescent="0.25">
      <c r="B3714" s="1" t="e">
        <f>VLOOKUP(A3714,'SCO 2020'!$A$2:$C$2975,3,0)</f>
        <v>#N/A</v>
      </c>
    </row>
    <row r="3715" spans="2:2" x14ac:dyDescent="0.25">
      <c r="B3715" s="1" t="e">
        <f>VLOOKUP(A3715,'SCO 2020'!$A$2:$C$2975,3,0)</f>
        <v>#N/A</v>
      </c>
    </row>
    <row r="3716" spans="2:2" x14ac:dyDescent="0.25">
      <c r="B3716" s="1" t="e">
        <f>VLOOKUP(A3716,'SCO 2020'!$A$2:$C$2975,3,0)</f>
        <v>#N/A</v>
      </c>
    </row>
    <row r="3717" spans="2:2" x14ac:dyDescent="0.25">
      <c r="B3717" s="1" t="e">
        <f>VLOOKUP(A3717,'SCO 2020'!$A$2:$C$2975,3,0)</f>
        <v>#N/A</v>
      </c>
    </row>
    <row r="3718" spans="2:2" x14ac:dyDescent="0.25">
      <c r="B3718" s="1" t="e">
        <f>VLOOKUP(A3718,'SCO 2020'!$A$2:$C$2975,3,0)</f>
        <v>#N/A</v>
      </c>
    </row>
    <row r="3719" spans="2:2" x14ac:dyDescent="0.25">
      <c r="B3719" s="1" t="e">
        <f>VLOOKUP(A3719,'SCO 2020'!$A$2:$C$2975,3,0)</f>
        <v>#N/A</v>
      </c>
    </row>
    <row r="3720" spans="2:2" x14ac:dyDescent="0.25">
      <c r="B3720" s="1" t="e">
        <f>VLOOKUP(A3720,'SCO 2020'!$A$2:$C$2975,3,0)</f>
        <v>#N/A</v>
      </c>
    </row>
    <row r="3721" spans="2:2" x14ac:dyDescent="0.25">
      <c r="B3721" s="1" t="e">
        <f>VLOOKUP(A3721,'SCO 2020'!$A$2:$C$2975,3,0)</f>
        <v>#N/A</v>
      </c>
    </row>
    <row r="3722" spans="2:2" x14ac:dyDescent="0.25">
      <c r="B3722" s="1" t="e">
        <f>VLOOKUP(A3722,'SCO 2020'!$A$2:$C$2975,3,0)</f>
        <v>#N/A</v>
      </c>
    </row>
    <row r="3723" spans="2:2" x14ac:dyDescent="0.25">
      <c r="B3723" s="1" t="e">
        <f>VLOOKUP(A3723,'SCO 2020'!$A$2:$C$2975,3,0)</f>
        <v>#N/A</v>
      </c>
    </row>
    <row r="3724" spans="2:2" x14ac:dyDescent="0.25">
      <c r="B3724" s="1" t="e">
        <f>VLOOKUP(A3724,'SCO 2020'!$A$2:$C$2975,3,0)</f>
        <v>#N/A</v>
      </c>
    </row>
    <row r="3725" spans="2:2" x14ac:dyDescent="0.25">
      <c r="B3725" s="1" t="e">
        <f>VLOOKUP(A3725,'SCO 2020'!$A$2:$C$2975,3,0)</f>
        <v>#N/A</v>
      </c>
    </row>
    <row r="3726" spans="2:2" x14ac:dyDescent="0.25">
      <c r="B3726" s="1" t="e">
        <f>VLOOKUP(A3726,'SCO 2020'!$A$2:$C$2975,3,0)</f>
        <v>#N/A</v>
      </c>
    </row>
    <row r="3727" spans="2:2" x14ac:dyDescent="0.25">
      <c r="B3727" s="1" t="e">
        <f>VLOOKUP(A3727,'SCO 2020'!$A$2:$C$2975,3,0)</f>
        <v>#N/A</v>
      </c>
    </row>
    <row r="3728" spans="2:2" x14ac:dyDescent="0.25">
      <c r="B3728" s="1" t="e">
        <f>VLOOKUP(A3728,'SCO 2020'!$A$2:$C$2975,3,0)</f>
        <v>#N/A</v>
      </c>
    </row>
    <row r="3729" spans="2:2" x14ac:dyDescent="0.25">
      <c r="B3729" s="1" t="e">
        <f>VLOOKUP(A3729,'SCO 2020'!$A$2:$C$2975,3,0)</f>
        <v>#N/A</v>
      </c>
    </row>
    <row r="3730" spans="2:2" x14ac:dyDescent="0.25">
      <c r="B3730" s="1" t="e">
        <f>VLOOKUP(A3730,'SCO 2020'!$A$2:$C$2975,3,0)</f>
        <v>#N/A</v>
      </c>
    </row>
    <row r="3731" spans="2:2" x14ac:dyDescent="0.25">
      <c r="B3731" s="1" t="e">
        <f>VLOOKUP(A3731,'SCO 2020'!$A$2:$C$2975,3,0)</f>
        <v>#N/A</v>
      </c>
    </row>
    <row r="3732" spans="2:2" x14ac:dyDescent="0.25">
      <c r="B3732" s="1" t="e">
        <f>VLOOKUP(A3732,'SCO 2020'!$A$2:$C$2975,3,0)</f>
        <v>#N/A</v>
      </c>
    </row>
    <row r="3733" spans="2:2" x14ac:dyDescent="0.25">
      <c r="B3733" s="1" t="e">
        <f>VLOOKUP(A3733,'SCO 2020'!$A$2:$C$2975,3,0)</f>
        <v>#N/A</v>
      </c>
    </row>
    <row r="3734" spans="2:2" x14ac:dyDescent="0.25">
      <c r="B3734" s="1" t="e">
        <f>VLOOKUP(A3734,'SCO 2020'!$A$2:$C$2975,3,0)</f>
        <v>#N/A</v>
      </c>
    </row>
    <row r="3735" spans="2:2" x14ac:dyDescent="0.25">
      <c r="B3735" s="1" t="e">
        <f>VLOOKUP(A3735,'SCO 2020'!$A$2:$C$2975,3,0)</f>
        <v>#N/A</v>
      </c>
    </row>
    <row r="3736" spans="2:2" x14ac:dyDescent="0.25">
      <c r="B3736" s="1" t="e">
        <f>VLOOKUP(A3736,'SCO 2020'!$A$2:$C$2975,3,0)</f>
        <v>#N/A</v>
      </c>
    </row>
    <row r="3737" spans="2:2" x14ac:dyDescent="0.25">
      <c r="B3737" s="1" t="e">
        <f>VLOOKUP(A3737,'SCO 2020'!$A$2:$C$2975,3,0)</f>
        <v>#N/A</v>
      </c>
    </row>
    <row r="3738" spans="2:2" x14ac:dyDescent="0.25">
      <c r="B3738" s="1" t="e">
        <f>VLOOKUP(A3738,'SCO 2020'!$A$2:$C$2975,3,0)</f>
        <v>#N/A</v>
      </c>
    </row>
    <row r="3739" spans="2:2" x14ac:dyDescent="0.25">
      <c r="B3739" s="1" t="e">
        <f>VLOOKUP(A3739,'SCO 2020'!$A$2:$C$2975,3,0)</f>
        <v>#N/A</v>
      </c>
    </row>
    <row r="3740" spans="2:2" x14ac:dyDescent="0.25">
      <c r="B3740" s="1" t="e">
        <f>VLOOKUP(A3740,'SCO 2020'!$A$2:$C$2975,3,0)</f>
        <v>#N/A</v>
      </c>
    </row>
    <row r="3741" spans="2:2" x14ac:dyDescent="0.25">
      <c r="B3741" s="1" t="e">
        <f>VLOOKUP(A3741,'SCO 2020'!$A$2:$C$2975,3,0)</f>
        <v>#N/A</v>
      </c>
    </row>
    <row r="3742" spans="2:2" x14ac:dyDescent="0.25">
      <c r="B3742" s="1" t="e">
        <f>VLOOKUP(A3742,'SCO 2020'!$A$2:$C$2975,3,0)</f>
        <v>#N/A</v>
      </c>
    </row>
    <row r="3743" spans="2:2" x14ac:dyDescent="0.25">
      <c r="B3743" s="1" t="e">
        <f>VLOOKUP(A3743,'SCO 2020'!$A$2:$C$2975,3,0)</f>
        <v>#N/A</v>
      </c>
    </row>
    <row r="3744" spans="2:2" x14ac:dyDescent="0.25">
      <c r="B3744" s="1" t="e">
        <f>VLOOKUP(A3744,'SCO 2020'!$A$2:$C$2975,3,0)</f>
        <v>#N/A</v>
      </c>
    </row>
    <row r="3745" spans="2:2" x14ac:dyDescent="0.25">
      <c r="B3745" s="1" t="e">
        <f>VLOOKUP(A3745,'SCO 2020'!$A$2:$C$2975,3,0)</f>
        <v>#N/A</v>
      </c>
    </row>
    <row r="3746" spans="2:2" x14ac:dyDescent="0.25">
      <c r="B3746" s="1" t="e">
        <f>VLOOKUP(A3746,'SCO 2020'!$A$2:$C$2975,3,0)</f>
        <v>#N/A</v>
      </c>
    </row>
    <row r="3747" spans="2:2" x14ac:dyDescent="0.25">
      <c r="B3747" s="1" t="e">
        <f>VLOOKUP(A3747,'SCO 2020'!$A$2:$C$2975,3,0)</f>
        <v>#N/A</v>
      </c>
    </row>
    <row r="3748" spans="2:2" x14ac:dyDescent="0.25">
      <c r="B3748" s="1" t="e">
        <f>VLOOKUP(A3748,'SCO 2020'!$A$2:$C$2975,3,0)</f>
        <v>#N/A</v>
      </c>
    </row>
    <row r="3749" spans="2:2" x14ac:dyDescent="0.25">
      <c r="B3749" s="1" t="e">
        <f>VLOOKUP(A3749,'SCO 2020'!$A$2:$C$2975,3,0)</f>
        <v>#N/A</v>
      </c>
    </row>
    <row r="3750" spans="2:2" x14ac:dyDescent="0.25">
      <c r="B3750" s="1" t="e">
        <f>VLOOKUP(A3750,'SCO 2020'!$A$2:$C$2975,3,0)</f>
        <v>#N/A</v>
      </c>
    </row>
    <row r="3751" spans="2:2" x14ac:dyDescent="0.25">
      <c r="B3751" s="1" t="e">
        <f>VLOOKUP(A3751,'SCO 2020'!$A$2:$C$2975,3,0)</f>
        <v>#N/A</v>
      </c>
    </row>
    <row r="3752" spans="2:2" x14ac:dyDescent="0.25">
      <c r="B3752" s="1" t="e">
        <f>VLOOKUP(A3752,'SCO 2020'!$A$2:$C$2975,3,0)</f>
        <v>#N/A</v>
      </c>
    </row>
    <row r="3753" spans="2:2" x14ac:dyDescent="0.25">
      <c r="B3753" s="1" t="e">
        <f>VLOOKUP(A3753,'SCO 2020'!$A$2:$C$2975,3,0)</f>
        <v>#N/A</v>
      </c>
    </row>
    <row r="3754" spans="2:2" x14ac:dyDescent="0.25">
      <c r="B3754" s="1" t="e">
        <f>VLOOKUP(A3754,'SCO 2020'!$A$2:$C$2975,3,0)</f>
        <v>#N/A</v>
      </c>
    </row>
    <row r="3755" spans="2:2" x14ac:dyDescent="0.25">
      <c r="B3755" s="1" t="e">
        <f>VLOOKUP(A3755,'SCO 2020'!$A$2:$C$2975,3,0)</f>
        <v>#N/A</v>
      </c>
    </row>
    <row r="3756" spans="2:2" x14ac:dyDescent="0.25">
      <c r="B3756" s="1" t="e">
        <f>VLOOKUP(A3756,'SCO 2020'!$A$2:$C$2975,3,0)</f>
        <v>#N/A</v>
      </c>
    </row>
    <row r="3757" spans="2:2" x14ac:dyDescent="0.25">
      <c r="B3757" s="1" t="e">
        <f>VLOOKUP(A3757,'SCO 2020'!$A$2:$C$2975,3,0)</f>
        <v>#N/A</v>
      </c>
    </row>
    <row r="3758" spans="2:2" x14ac:dyDescent="0.25">
      <c r="B3758" s="1" t="e">
        <f>VLOOKUP(A3758,'SCO 2020'!$A$2:$C$2975,3,0)</f>
        <v>#N/A</v>
      </c>
    </row>
    <row r="3759" spans="2:2" x14ac:dyDescent="0.25">
      <c r="B3759" s="1" t="e">
        <f>VLOOKUP(A3759,'SCO 2020'!$A$2:$C$2975,3,0)</f>
        <v>#N/A</v>
      </c>
    </row>
    <row r="3760" spans="2:2" x14ac:dyDescent="0.25">
      <c r="B3760" s="1" t="e">
        <f>VLOOKUP(A3760,'SCO 2020'!$A$2:$C$2975,3,0)</f>
        <v>#N/A</v>
      </c>
    </row>
    <row r="3761" spans="2:2" x14ac:dyDescent="0.25">
      <c r="B3761" s="1" t="e">
        <f>VLOOKUP(A3761,'SCO 2020'!$A$2:$C$2975,3,0)</f>
        <v>#N/A</v>
      </c>
    </row>
    <row r="3762" spans="2:2" x14ac:dyDescent="0.25">
      <c r="B3762" s="1" t="e">
        <f>VLOOKUP(A3762,'SCO 2020'!$A$2:$C$2975,3,0)</f>
        <v>#N/A</v>
      </c>
    </row>
    <row r="3763" spans="2:2" x14ac:dyDescent="0.25">
      <c r="B3763" s="1" t="e">
        <f>VLOOKUP(A3763,'SCO 2020'!$A$2:$C$2975,3,0)</f>
        <v>#N/A</v>
      </c>
    </row>
    <row r="3764" spans="2:2" x14ac:dyDescent="0.25">
      <c r="B3764" s="1" t="e">
        <f>VLOOKUP(A3764,'SCO 2020'!$A$2:$C$2975,3,0)</f>
        <v>#N/A</v>
      </c>
    </row>
    <row r="3765" spans="2:2" x14ac:dyDescent="0.25">
      <c r="B3765" s="1" t="e">
        <f>VLOOKUP(A3765,'SCO 2020'!$A$2:$C$2975,3,0)</f>
        <v>#N/A</v>
      </c>
    </row>
    <row r="3766" spans="2:2" x14ac:dyDescent="0.25">
      <c r="B3766" s="1" t="e">
        <f>VLOOKUP(A3766,'SCO 2020'!$A$2:$C$2975,3,0)</f>
        <v>#N/A</v>
      </c>
    </row>
    <row r="3767" spans="2:2" x14ac:dyDescent="0.25">
      <c r="B3767" s="1" t="e">
        <f>VLOOKUP(A3767,'SCO 2020'!$A$2:$C$2975,3,0)</f>
        <v>#N/A</v>
      </c>
    </row>
    <row r="3768" spans="2:2" x14ac:dyDescent="0.25">
      <c r="B3768" s="1" t="e">
        <f>VLOOKUP(A3768,'SCO 2020'!$A$2:$C$2975,3,0)</f>
        <v>#N/A</v>
      </c>
    </row>
    <row r="3769" spans="2:2" x14ac:dyDescent="0.25">
      <c r="B3769" s="1" t="e">
        <f>VLOOKUP(A3769,'SCO 2020'!$A$2:$C$2975,3,0)</f>
        <v>#N/A</v>
      </c>
    </row>
    <row r="3770" spans="2:2" x14ac:dyDescent="0.25">
      <c r="B3770" s="1" t="e">
        <f>VLOOKUP(A3770,'SCO 2020'!$A$2:$C$2975,3,0)</f>
        <v>#N/A</v>
      </c>
    </row>
    <row r="3771" spans="2:2" x14ac:dyDescent="0.25">
      <c r="B3771" s="1" t="e">
        <f>VLOOKUP(A3771,'SCO 2020'!$A$2:$C$2975,3,0)</f>
        <v>#N/A</v>
      </c>
    </row>
    <row r="3772" spans="2:2" x14ac:dyDescent="0.25">
      <c r="B3772" s="1" t="e">
        <f>VLOOKUP(A3772,'SCO 2020'!$A$2:$C$2975,3,0)</f>
        <v>#N/A</v>
      </c>
    </row>
    <row r="3773" spans="2:2" x14ac:dyDescent="0.25">
      <c r="B3773" s="1" t="e">
        <f>VLOOKUP(A3773,'SCO 2020'!$A$2:$C$2975,3,0)</f>
        <v>#N/A</v>
      </c>
    </row>
    <row r="3774" spans="2:2" x14ac:dyDescent="0.25">
      <c r="B3774" s="1" t="e">
        <f>VLOOKUP(A3774,'SCO 2020'!$A$2:$C$2975,3,0)</f>
        <v>#N/A</v>
      </c>
    </row>
    <row r="3775" spans="2:2" x14ac:dyDescent="0.25">
      <c r="B3775" s="1" t="e">
        <f>VLOOKUP(A3775,'SCO 2020'!$A$2:$C$2975,3,0)</f>
        <v>#N/A</v>
      </c>
    </row>
    <row r="3776" spans="2:2" x14ac:dyDescent="0.25">
      <c r="B3776" s="1" t="e">
        <f>VLOOKUP(A3776,'SCO 2020'!$A$2:$C$2975,3,0)</f>
        <v>#N/A</v>
      </c>
    </row>
    <row r="3777" spans="2:2" x14ac:dyDescent="0.25">
      <c r="B3777" s="1" t="e">
        <f>VLOOKUP(A3777,'SCO 2020'!$A$2:$C$2975,3,0)</f>
        <v>#N/A</v>
      </c>
    </row>
    <row r="3778" spans="2:2" x14ac:dyDescent="0.25">
      <c r="B3778" s="1" t="e">
        <f>VLOOKUP(A3778,'SCO 2020'!$A$2:$C$2975,3,0)</f>
        <v>#N/A</v>
      </c>
    </row>
    <row r="3779" spans="2:2" x14ac:dyDescent="0.25">
      <c r="B3779" s="1" t="e">
        <f>VLOOKUP(A3779,'SCO 2020'!$A$2:$C$2975,3,0)</f>
        <v>#N/A</v>
      </c>
    </row>
    <row r="3780" spans="2:2" x14ac:dyDescent="0.25">
      <c r="B3780" s="1" t="e">
        <f>VLOOKUP(A3780,'SCO 2020'!$A$2:$C$2975,3,0)</f>
        <v>#N/A</v>
      </c>
    </row>
    <row r="3781" spans="2:2" x14ac:dyDescent="0.25">
      <c r="B3781" s="1" t="e">
        <f>VLOOKUP(A3781,'SCO 2020'!$A$2:$C$2975,3,0)</f>
        <v>#N/A</v>
      </c>
    </row>
    <row r="3782" spans="2:2" x14ac:dyDescent="0.25">
      <c r="B3782" s="1" t="e">
        <f>VLOOKUP(A3782,'SCO 2020'!$A$2:$C$2975,3,0)</f>
        <v>#N/A</v>
      </c>
    </row>
    <row r="3783" spans="2:2" x14ac:dyDescent="0.25">
      <c r="B3783" s="1" t="e">
        <f>VLOOKUP(A3783,'SCO 2020'!$A$2:$C$2975,3,0)</f>
        <v>#N/A</v>
      </c>
    </row>
    <row r="3784" spans="2:2" x14ac:dyDescent="0.25">
      <c r="B3784" s="1" t="e">
        <f>VLOOKUP(A3784,'SCO 2020'!$A$2:$C$2975,3,0)</f>
        <v>#N/A</v>
      </c>
    </row>
    <row r="3785" spans="2:2" x14ac:dyDescent="0.25">
      <c r="B3785" s="1" t="e">
        <f>VLOOKUP(A3785,'SCO 2020'!$A$2:$C$2975,3,0)</f>
        <v>#N/A</v>
      </c>
    </row>
    <row r="3786" spans="2:2" x14ac:dyDescent="0.25">
      <c r="B3786" s="1" t="e">
        <f>VLOOKUP(A3786,'SCO 2020'!$A$2:$C$2975,3,0)</f>
        <v>#N/A</v>
      </c>
    </row>
    <row r="3787" spans="2:2" x14ac:dyDescent="0.25">
      <c r="B3787" s="1" t="e">
        <f>VLOOKUP(A3787,'SCO 2020'!$A$2:$C$2975,3,0)</f>
        <v>#N/A</v>
      </c>
    </row>
    <row r="3788" spans="2:2" x14ac:dyDescent="0.25">
      <c r="B3788" s="1" t="e">
        <f>VLOOKUP(A3788,'SCO 2020'!$A$2:$C$2975,3,0)</f>
        <v>#N/A</v>
      </c>
    </row>
    <row r="3789" spans="2:2" x14ac:dyDescent="0.25">
      <c r="B3789" s="1" t="e">
        <f>VLOOKUP(A3789,'SCO 2020'!$A$2:$C$2975,3,0)</f>
        <v>#N/A</v>
      </c>
    </row>
    <row r="3790" spans="2:2" x14ac:dyDescent="0.25">
      <c r="B3790" s="1" t="e">
        <f>VLOOKUP(A3790,'SCO 2020'!$A$2:$C$2975,3,0)</f>
        <v>#N/A</v>
      </c>
    </row>
    <row r="3791" spans="2:2" x14ac:dyDescent="0.25">
      <c r="B3791" s="1" t="e">
        <f>VLOOKUP(A3791,'SCO 2020'!$A$2:$C$2975,3,0)</f>
        <v>#N/A</v>
      </c>
    </row>
    <row r="3792" spans="2:2" x14ac:dyDescent="0.25">
      <c r="B3792" s="1" t="e">
        <f>VLOOKUP(A3792,'SCO 2020'!$A$2:$C$2975,3,0)</f>
        <v>#N/A</v>
      </c>
    </row>
    <row r="3793" spans="2:2" x14ac:dyDescent="0.25">
      <c r="B3793" s="1" t="e">
        <f>VLOOKUP(A3793,'SCO 2020'!$A$2:$C$2975,3,0)</f>
        <v>#N/A</v>
      </c>
    </row>
    <row r="3794" spans="2:2" x14ac:dyDescent="0.25">
      <c r="B3794" s="1" t="e">
        <f>VLOOKUP(A3794,'SCO 2020'!$A$2:$C$2975,3,0)</f>
        <v>#N/A</v>
      </c>
    </row>
    <row r="3795" spans="2:2" x14ac:dyDescent="0.25">
      <c r="B3795" s="1" t="e">
        <f>VLOOKUP(A3795,'SCO 2020'!$A$2:$C$2975,3,0)</f>
        <v>#N/A</v>
      </c>
    </row>
    <row r="3796" spans="2:2" x14ac:dyDescent="0.25">
      <c r="B3796" s="1" t="e">
        <f>VLOOKUP(A3796,'SCO 2020'!$A$2:$C$2975,3,0)</f>
        <v>#N/A</v>
      </c>
    </row>
    <row r="3797" spans="2:2" x14ac:dyDescent="0.25">
      <c r="B3797" s="1" t="e">
        <f>VLOOKUP(A3797,'SCO 2020'!$A$2:$C$2975,3,0)</f>
        <v>#N/A</v>
      </c>
    </row>
    <row r="3798" spans="2:2" x14ac:dyDescent="0.25">
      <c r="B3798" s="1" t="e">
        <f>VLOOKUP(A3798,'SCO 2020'!$A$2:$C$2975,3,0)</f>
        <v>#N/A</v>
      </c>
    </row>
    <row r="3799" spans="2:2" x14ac:dyDescent="0.25">
      <c r="B3799" s="1" t="e">
        <f>VLOOKUP(A3799,'SCO 2020'!$A$2:$C$2975,3,0)</f>
        <v>#N/A</v>
      </c>
    </row>
    <row r="3800" spans="2:2" x14ac:dyDescent="0.25">
      <c r="B3800" s="1" t="e">
        <f>VLOOKUP(A3800,'SCO 2020'!$A$2:$C$2975,3,0)</f>
        <v>#N/A</v>
      </c>
    </row>
    <row r="3801" spans="2:2" x14ac:dyDescent="0.25">
      <c r="B3801" s="1" t="e">
        <f>VLOOKUP(A3801,'SCO 2020'!$A$2:$C$2975,3,0)</f>
        <v>#N/A</v>
      </c>
    </row>
    <row r="3802" spans="2:2" x14ac:dyDescent="0.25">
      <c r="B3802" s="1" t="e">
        <f>VLOOKUP(A3802,'SCO 2020'!$A$2:$C$2975,3,0)</f>
        <v>#N/A</v>
      </c>
    </row>
    <row r="3803" spans="2:2" x14ac:dyDescent="0.25">
      <c r="B3803" s="1" t="e">
        <f>VLOOKUP(A3803,'SCO 2020'!$A$2:$C$2975,3,0)</f>
        <v>#N/A</v>
      </c>
    </row>
    <row r="3804" spans="2:2" x14ac:dyDescent="0.25">
      <c r="B3804" s="1" t="e">
        <f>VLOOKUP(A3804,'SCO 2020'!$A$2:$C$2975,3,0)</f>
        <v>#N/A</v>
      </c>
    </row>
    <row r="3805" spans="2:2" x14ac:dyDescent="0.25">
      <c r="B3805" s="1" t="e">
        <f>VLOOKUP(A3805,'SCO 2020'!$A$2:$C$2975,3,0)</f>
        <v>#N/A</v>
      </c>
    </row>
    <row r="3806" spans="2:2" x14ac:dyDescent="0.25">
      <c r="B3806" s="1" t="e">
        <f>VLOOKUP(A3806,'SCO 2020'!$A$2:$C$2975,3,0)</f>
        <v>#N/A</v>
      </c>
    </row>
    <row r="3807" spans="2:2" x14ac:dyDescent="0.25">
      <c r="B3807" s="1" t="e">
        <f>VLOOKUP(A3807,'SCO 2020'!$A$2:$C$2975,3,0)</f>
        <v>#N/A</v>
      </c>
    </row>
    <row r="3808" spans="2:2" x14ac:dyDescent="0.25">
      <c r="B3808" s="1" t="e">
        <f>VLOOKUP(A3808,'SCO 2020'!$A$2:$C$2975,3,0)</f>
        <v>#N/A</v>
      </c>
    </row>
    <row r="3809" spans="2:2" x14ac:dyDescent="0.25">
      <c r="B3809" s="1" t="e">
        <f>VLOOKUP(A3809,'SCO 2020'!$A$2:$C$2975,3,0)</f>
        <v>#N/A</v>
      </c>
    </row>
    <row r="3810" spans="2:2" x14ac:dyDescent="0.25">
      <c r="B3810" s="1" t="e">
        <f>VLOOKUP(A3810,'SCO 2020'!$A$2:$C$2975,3,0)</f>
        <v>#N/A</v>
      </c>
    </row>
    <row r="3811" spans="2:2" x14ac:dyDescent="0.25">
      <c r="B3811" s="1" t="e">
        <f>VLOOKUP(A3811,'SCO 2020'!$A$2:$C$2975,3,0)</f>
        <v>#N/A</v>
      </c>
    </row>
    <row r="3812" spans="2:2" x14ac:dyDescent="0.25">
      <c r="B3812" s="1" t="e">
        <f>VLOOKUP(A3812,'SCO 2020'!$A$2:$C$2975,3,0)</f>
        <v>#N/A</v>
      </c>
    </row>
    <row r="3813" spans="2:2" x14ac:dyDescent="0.25">
      <c r="B3813" s="1" t="e">
        <f>VLOOKUP(A3813,'SCO 2020'!$A$2:$C$2975,3,0)</f>
        <v>#N/A</v>
      </c>
    </row>
    <row r="3814" spans="2:2" x14ac:dyDescent="0.25">
      <c r="B3814" s="1" t="e">
        <f>VLOOKUP(A3814,'SCO 2020'!$A$2:$C$2975,3,0)</f>
        <v>#N/A</v>
      </c>
    </row>
    <row r="3815" spans="2:2" x14ac:dyDescent="0.25">
      <c r="B3815" s="1" t="e">
        <f>VLOOKUP(A3815,'SCO 2020'!$A$2:$C$2975,3,0)</f>
        <v>#N/A</v>
      </c>
    </row>
    <row r="3816" spans="2:2" x14ac:dyDescent="0.25">
      <c r="B3816" s="1" t="e">
        <f>VLOOKUP(A3816,'SCO 2020'!$A$2:$C$2975,3,0)</f>
        <v>#N/A</v>
      </c>
    </row>
    <row r="3817" spans="2:2" x14ac:dyDescent="0.25">
      <c r="B3817" s="1" t="e">
        <f>VLOOKUP(A3817,'SCO 2020'!$A$2:$C$2975,3,0)</f>
        <v>#N/A</v>
      </c>
    </row>
    <row r="3818" spans="2:2" x14ac:dyDescent="0.25">
      <c r="B3818" s="1" t="e">
        <f>VLOOKUP(A3818,'SCO 2020'!$A$2:$C$2975,3,0)</f>
        <v>#N/A</v>
      </c>
    </row>
    <row r="3819" spans="2:2" x14ac:dyDescent="0.25">
      <c r="B3819" s="1" t="e">
        <f>VLOOKUP(A3819,'SCO 2020'!$A$2:$C$2975,3,0)</f>
        <v>#N/A</v>
      </c>
    </row>
    <row r="3820" spans="2:2" x14ac:dyDescent="0.25">
      <c r="B3820" s="1" t="e">
        <f>VLOOKUP(A3820,'SCO 2020'!$A$2:$C$2975,3,0)</f>
        <v>#N/A</v>
      </c>
    </row>
    <row r="3821" spans="2:2" x14ac:dyDescent="0.25">
      <c r="B3821" s="1" t="e">
        <f>VLOOKUP(A3821,'SCO 2020'!$A$2:$C$2975,3,0)</f>
        <v>#N/A</v>
      </c>
    </row>
    <row r="3822" spans="2:2" x14ac:dyDescent="0.25">
      <c r="B3822" s="1" t="e">
        <f>VLOOKUP(A3822,'SCO 2020'!$A$2:$C$2975,3,0)</f>
        <v>#N/A</v>
      </c>
    </row>
    <row r="3823" spans="2:2" x14ac:dyDescent="0.25">
      <c r="B3823" s="1" t="e">
        <f>VLOOKUP(A3823,'SCO 2020'!$A$2:$C$2975,3,0)</f>
        <v>#N/A</v>
      </c>
    </row>
    <row r="3824" spans="2:2" x14ac:dyDescent="0.25">
      <c r="B3824" s="1" t="e">
        <f>VLOOKUP(A3824,'SCO 2020'!$A$2:$C$2975,3,0)</f>
        <v>#N/A</v>
      </c>
    </row>
    <row r="3825" spans="2:2" x14ac:dyDescent="0.25">
      <c r="B3825" s="1" t="e">
        <f>VLOOKUP(A3825,'SCO 2020'!$A$2:$C$2975,3,0)</f>
        <v>#N/A</v>
      </c>
    </row>
    <row r="3826" spans="2:2" x14ac:dyDescent="0.25">
      <c r="B3826" s="1" t="e">
        <f>VLOOKUP(A3826,'SCO 2020'!$A$2:$C$2975,3,0)</f>
        <v>#N/A</v>
      </c>
    </row>
    <row r="3827" spans="2:2" x14ac:dyDescent="0.25">
      <c r="B3827" s="1" t="e">
        <f>VLOOKUP(A3827,'SCO 2020'!$A$2:$C$2975,3,0)</f>
        <v>#N/A</v>
      </c>
    </row>
    <row r="3828" spans="2:2" x14ac:dyDescent="0.25">
      <c r="B3828" s="1" t="e">
        <f>VLOOKUP(A3828,'SCO 2020'!$A$2:$C$2975,3,0)</f>
        <v>#N/A</v>
      </c>
    </row>
    <row r="3829" spans="2:2" x14ac:dyDescent="0.25">
      <c r="B3829" s="1" t="e">
        <f>VLOOKUP(A3829,'SCO 2020'!$A$2:$C$2975,3,0)</f>
        <v>#N/A</v>
      </c>
    </row>
    <row r="3830" spans="2:2" x14ac:dyDescent="0.25">
      <c r="B3830" s="1" t="e">
        <f>VLOOKUP(A3830,'SCO 2020'!$A$2:$C$2975,3,0)</f>
        <v>#N/A</v>
      </c>
    </row>
    <row r="3831" spans="2:2" x14ac:dyDescent="0.25">
      <c r="B3831" s="1" t="e">
        <f>VLOOKUP(A3831,'SCO 2020'!$A$2:$C$2975,3,0)</f>
        <v>#N/A</v>
      </c>
    </row>
    <row r="3832" spans="2:2" x14ac:dyDescent="0.25">
      <c r="B3832" s="1" t="e">
        <f>VLOOKUP(A3832,'SCO 2020'!$A$2:$C$2975,3,0)</f>
        <v>#N/A</v>
      </c>
    </row>
    <row r="3833" spans="2:2" x14ac:dyDescent="0.25">
      <c r="B3833" s="1" t="e">
        <f>VLOOKUP(A3833,'SCO 2020'!$A$2:$C$2975,3,0)</f>
        <v>#N/A</v>
      </c>
    </row>
    <row r="3834" spans="2:2" x14ac:dyDescent="0.25">
      <c r="B3834" s="1" t="e">
        <f>VLOOKUP(A3834,'SCO 2020'!$A$2:$C$2975,3,0)</f>
        <v>#N/A</v>
      </c>
    </row>
    <row r="3835" spans="2:2" x14ac:dyDescent="0.25">
      <c r="B3835" s="1" t="e">
        <f>VLOOKUP(A3835,'SCO 2020'!$A$2:$C$2975,3,0)</f>
        <v>#N/A</v>
      </c>
    </row>
    <row r="3836" spans="2:2" x14ac:dyDescent="0.25">
      <c r="B3836" s="1" t="e">
        <f>VLOOKUP(A3836,'SCO 2020'!$A$2:$C$2975,3,0)</f>
        <v>#N/A</v>
      </c>
    </row>
    <row r="3837" spans="2:2" x14ac:dyDescent="0.25">
      <c r="B3837" s="1" t="e">
        <f>VLOOKUP(A3837,'SCO 2020'!$A$2:$C$2975,3,0)</f>
        <v>#N/A</v>
      </c>
    </row>
    <row r="3838" spans="2:2" x14ac:dyDescent="0.25">
      <c r="B3838" s="1" t="e">
        <f>VLOOKUP(A3838,'SCO 2020'!$A$2:$C$2975,3,0)</f>
        <v>#N/A</v>
      </c>
    </row>
    <row r="3839" spans="2:2" x14ac:dyDescent="0.25">
      <c r="B3839" s="1" t="e">
        <f>VLOOKUP(A3839,'SCO 2020'!$A$2:$C$2975,3,0)</f>
        <v>#N/A</v>
      </c>
    </row>
    <row r="3840" spans="2:2" x14ac:dyDescent="0.25">
      <c r="B3840" s="1" t="e">
        <f>VLOOKUP(A3840,'SCO 2020'!$A$2:$C$2975,3,0)</f>
        <v>#N/A</v>
      </c>
    </row>
    <row r="3841" spans="2:2" x14ac:dyDescent="0.25">
      <c r="B3841" s="1" t="e">
        <f>VLOOKUP(A3841,'SCO 2020'!$A$2:$C$2975,3,0)</f>
        <v>#N/A</v>
      </c>
    </row>
    <row r="3842" spans="2:2" x14ac:dyDescent="0.25">
      <c r="B3842" s="1" t="e">
        <f>VLOOKUP(A3842,'SCO 2020'!$A$2:$C$2975,3,0)</f>
        <v>#N/A</v>
      </c>
    </row>
    <row r="3843" spans="2:2" x14ac:dyDescent="0.25">
      <c r="B3843" s="1" t="e">
        <f>VLOOKUP(A3843,'SCO 2020'!$A$2:$C$2975,3,0)</f>
        <v>#N/A</v>
      </c>
    </row>
    <row r="3844" spans="2:2" x14ac:dyDescent="0.25">
      <c r="B3844" s="1" t="e">
        <f>VLOOKUP(A3844,'SCO 2020'!$A$2:$C$2975,3,0)</f>
        <v>#N/A</v>
      </c>
    </row>
    <row r="3845" spans="2:2" x14ac:dyDescent="0.25">
      <c r="B3845" s="1" t="e">
        <f>VLOOKUP(A3845,'SCO 2020'!$A$2:$C$2975,3,0)</f>
        <v>#N/A</v>
      </c>
    </row>
    <row r="3846" spans="2:2" x14ac:dyDescent="0.25">
      <c r="B3846" s="1" t="e">
        <f>VLOOKUP(A3846,'SCO 2020'!$A$2:$C$2975,3,0)</f>
        <v>#N/A</v>
      </c>
    </row>
    <row r="3847" spans="2:2" x14ac:dyDescent="0.25">
      <c r="B3847" s="1" t="e">
        <f>VLOOKUP(A3847,'SCO 2020'!$A$2:$C$2975,3,0)</f>
        <v>#N/A</v>
      </c>
    </row>
    <row r="3848" spans="2:2" x14ac:dyDescent="0.25">
      <c r="B3848" s="1" t="e">
        <f>VLOOKUP(A3848,'SCO 2020'!$A$2:$C$2975,3,0)</f>
        <v>#N/A</v>
      </c>
    </row>
    <row r="3849" spans="2:2" x14ac:dyDescent="0.25">
      <c r="B3849" s="1" t="e">
        <f>VLOOKUP(A3849,'SCO 2020'!$A$2:$C$2975,3,0)</f>
        <v>#N/A</v>
      </c>
    </row>
    <row r="3850" spans="2:2" x14ac:dyDescent="0.25">
      <c r="B3850" s="1" t="e">
        <f>VLOOKUP(A3850,'SCO 2020'!$A$2:$C$2975,3,0)</f>
        <v>#N/A</v>
      </c>
    </row>
    <row r="3851" spans="2:2" x14ac:dyDescent="0.25">
      <c r="B3851" s="1" t="e">
        <f>VLOOKUP(A3851,'SCO 2020'!$A$2:$C$2975,3,0)</f>
        <v>#N/A</v>
      </c>
    </row>
    <row r="3852" spans="2:2" x14ac:dyDescent="0.25">
      <c r="B3852" s="1" t="e">
        <f>VLOOKUP(A3852,'SCO 2020'!$A$2:$C$2975,3,0)</f>
        <v>#N/A</v>
      </c>
    </row>
    <row r="3853" spans="2:2" x14ac:dyDescent="0.25">
      <c r="B3853" s="1" t="e">
        <f>VLOOKUP(A3853,'SCO 2020'!$A$2:$C$2975,3,0)</f>
        <v>#N/A</v>
      </c>
    </row>
    <row r="3854" spans="2:2" x14ac:dyDescent="0.25">
      <c r="B3854" s="1" t="e">
        <f>VLOOKUP(A3854,'SCO 2020'!$A$2:$C$2975,3,0)</f>
        <v>#N/A</v>
      </c>
    </row>
    <row r="3855" spans="2:2" x14ac:dyDescent="0.25">
      <c r="B3855" s="1" t="e">
        <f>VLOOKUP(A3855,'SCO 2020'!$A$2:$C$2975,3,0)</f>
        <v>#N/A</v>
      </c>
    </row>
    <row r="3856" spans="2:2" x14ac:dyDescent="0.25">
      <c r="B3856" s="1" t="e">
        <f>VLOOKUP(A3856,'SCO 2020'!$A$2:$C$2975,3,0)</f>
        <v>#N/A</v>
      </c>
    </row>
    <row r="3857" spans="2:2" x14ac:dyDescent="0.25">
      <c r="B3857" s="1" t="e">
        <f>VLOOKUP(A3857,'SCO 2020'!$A$2:$C$2975,3,0)</f>
        <v>#N/A</v>
      </c>
    </row>
    <row r="3858" spans="2:2" x14ac:dyDescent="0.25">
      <c r="B3858" s="1" t="e">
        <f>VLOOKUP(A3858,'SCO 2020'!$A$2:$C$2975,3,0)</f>
        <v>#N/A</v>
      </c>
    </row>
    <row r="3859" spans="2:2" x14ac:dyDescent="0.25">
      <c r="B3859" s="1" t="e">
        <f>VLOOKUP(A3859,'SCO 2020'!$A$2:$C$2975,3,0)</f>
        <v>#N/A</v>
      </c>
    </row>
    <row r="3860" spans="2:2" x14ac:dyDescent="0.25">
      <c r="B3860" s="1" t="e">
        <f>VLOOKUP(A3860,'SCO 2020'!$A$2:$C$2975,3,0)</f>
        <v>#N/A</v>
      </c>
    </row>
    <row r="3861" spans="2:2" x14ac:dyDescent="0.25">
      <c r="B3861" s="1" t="e">
        <f>VLOOKUP(A3861,'SCO 2020'!$A$2:$C$2975,3,0)</f>
        <v>#N/A</v>
      </c>
    </row>
    <row r="3862" spans="2:2" x14ac:dyDescent="0.25">
      <c r="B3862" s="1" t="e">
        <f>VLOOKUP(A3862,'SCO 2020'!$A$2:$C$2975,3,0)</f>
        <v>#N/A</v>
      </c>
    </row>
    <row r="3863" spans="2:2" x14ac:dyDescent="0.25">
      <c r="B3863" s="1" t="e">
        <f>VLOOKUP(A3863,'SCO 2020'!$A$2:$C$2975,3,0)</f>
        <v>#N/A</v>
      </c>
    </row>
    <row r="3864" spans="2:2" x14ac:dyDescent="0.25">
      <c r="B3864" s="1" t="e">
        <f>VLOOKUP(A3864,'SCO 2020'!$A$2:$C$2975,3,0)</f>
        <v>#N/A</v>
      </c>
    </row>
    <row r="3865" spans="2:2" x14ac:dyDescent="0.25">
      <c r="B3865" s="1" t="e">
        <f>VLOOKUP(A3865,'SCO 2020'!$A$2:$C$2975,3,0)</f>
        <v>#N/A</v>
      </c>
    </row>
    <row r="3866" spans="2:2" x14ac:dyDescent="0.25">
      <c r="B3866" s="1" t="e">
        <f>VLOOKUP(A3866,'SCO 2020'!$A$2:$C$2975,3,0)</f>
        <v>#N/A</v>
      </c>
    </row>
    <row r="3867" spans="2:2" x14ac:dyDescent="0.25">
      <c r="B3867" s="1" t="e">
        <f>VLOOKUP(A3867,'SCO 2020'!$A$2:$C$2975,3,0)</f>
        <v>#N/A</v>
      </c>
    </row>
    <row r="3868" spans="2:2" x14ac:dyDescent="0.25">
      <c r="B3868" s="1" t="e">
        <f>VLOOKUP(A3868,'SCO 2020'!$A$2:$C$2975,3,0)</f>
        <v>#N/A</v>
      </c>
    </row>
    <row r="3869" spans="2:2" x14ac:dyDescent="0.25">
      <c r="B3869" s="1" t="e">
        <f>VLOOKUP(A3869,'SCO 2020'!$A$2:$C$2975,3,0)</f>
        <v>#N/A</v>
      </c>
    </row>
    <row r="3870" spans="2:2" x14ac:dyDescent="0.25">
      <c r="B3870" s="1" t="e">
        <f>VLOOKUP(A3870,'SCO 2020'!$A$2:$C$2975,3,0)</f>
        <v>#N/A</v>
      </c>
    </row>
    <row r="3871" spans="2:2" x14ac:dyDescent="0.25">
      <c r="B3871" s="1" t="e">
        <f>VLOOKUP(A3871,'SCO 2020'!$A$2:$C$2975,3,0)</f>
        <v>#N/A</v>
      </c>
    </row>
    <row r="3872" spans="2:2" x14ac:dyDescent="0.25">
      <c r="B3872" s="1" t="e">
        <f>VLOOKUP(A3872,'SCO 2020'!$A$2:$C$2975,3,0)</f>
        <v>#N/A</v>
      </c>
    </row>
    <row r="3873" spans="2:2" x14ac:dyDescent="0.25">
      <c r="B3873" s="1" t="e">
        <f>VLOOKUP(A3873,'SCO 2020'!$A$2:$C$2975,3,0)</f>
        <v>#N/A</v>
      </c>
    </row>
    <row r="3874" spans="2:2" x14ac:dyDescent="0.25">
      <c r="B3874" s="1" t="e">
        <f>VLOOKUP(A3874,'SCO 2020'!$A$2:$C$2975,3,0)</f>
        <v>#N/A</v>
      </c>
    </row>
    <row r="3875" spans="2:2" x14ac:dyDescent="0.25">
      <c r="B3875" s="1" t="e">
        <f>VLOOKUP(A3875,'SCO 2020'!$A$2:$C$2975,3,0)</f>
        <v>#N/A</v>
      </c>
    </row>
    <row r="3876" spans="2:2" x14ac:dyDescent="0.25">
      <c r="B3876" s="1" t="e">
        <f>VLOOKUP(A3876,'SCO 2020'!$A$2:$C$2975,3,0)</f>
        <v>#N/A</v>
      </c>
    </row>
    <row r="3877" spans="2:2" x14ac:dyDescent="0.25">
      <c r="B3877" s="1" t="e">
        <f>VLOOKUP(A3877,'SCO 2020'!$A$2:$C$2975,3,0)</f>
        <v>#N/A</v>
      </c>
    </row>
    <row r="3878" spans="2:2" x14ac:dyDescent="0.25">
      <c r="B3878" s="1" t="e">
        <f>VLOOKUP(A3878,'SCO 2020'!$A$2:$C$2975,3,0)</f>
        <v>#N/A</v>
      </c>
    </row>
    <row r="3879" spans="2:2" x14ac:dyDescent="0.25">
      <c r="B3879" s="1" t="e">
        <f>VLOOKUP(A3879,'SCO 2020'!$A$2:$C$2975,3,0)</f>
        <v>#N/A</v>
      </c>
    </row>
    <row r="3880" spans="2:2" x14ac:dyDescent="0.25">
      <c r="B3880" s="1" t="e">
        <f>VLOOKUP(A3880,'SCO 2020'!$A$2:$C$2975,3,0)</f>
        <v>#N/A</v>
      </c>
    </row>
    <row r="3881" spans="2:2" x14ac:dyDescent="0.25">
      <c r="B3881" s="1" t="e">
        <f>VLOOKUP(A3881,'SCO 2020'!$A$2:$C$2975,3,0)</f>
        <v>#N/A</v>
      </c>
    </row>
    <row r="3882" spans="2:2" x14ac:dyDescent="0.25">
      <c r="B3882" s="1" t="e">
        <f>VLOOKUP(A3882,'SCO 2020'!$A$2:$C$2975,3,0)</f>
        <v>#N/A</v>
      </c>
    </row>
    <row r="3883" spans="2:2" x14ac:dyDescent="0.25">
      <c r="B3883" s="1" t="e">
        <f>VLOOKUP(A3883,'SCO 2020'!$A$2:$C$2975,3,0)</f>
        <v>#N/A</v>
      </c>
    </row>
    <row r="3884" spans="2:2" x14ac:dyDescent="0.25">
      <c r="B3884" s="1" t="e">
        <f>VLOOKUP(A3884,'SCO 2020'!$A$2:$C$2975,3,0)</f>
        <v>#N/A</v>
      </c>
    </row>
    <row r="3885" spans="2:2" x14ac:dyDescent="0.25">
      <c r="B3885" s="1" t="e">
        <f>VLOOKUP(A3885,'SCO 2020'!$A$2:$C$2975,3,0)</f>
        <v>#N/A</v>
      </c>
    </row>
    <row r="3886" spans="2:2" x14ac:dyDescent="0.25">
      <c r="B3886" s="1" t="e">
        <f>VLOOKUP(A3886,'SCO 2020'!$A$2:$C$2975,3,0)</f>
        <v>#N/A</v>
      </c>
    </row>
    <row r="3887" spans="2:2" x14ac:dyDescent="0.25">
      <c r="B3887" s="1" t="e">
        <f>VLOOKUP(A3887,'SCO 2020'!$A$2:$C$2975,3,0)</f>
        <v>#N/A</v>
      </c>
    </row>
    <row r="3888" spans="2:2" x14ac:dyDescent="0.25">
      <c r="B3888" s="1" t="e">
        <f>VLOOKUP(A3888,'SCO 2020'!$A$2:$C$2975,3,0)</f>
        <v>#N/A</v>
      </c>
    </row>
    <row r="3889" spans="2:2" x14ac:dyDescent="0.25">
      <c r="B3889" s="1" t="e">
        <f>VLOOKUP(A3889,'SCO 2020'!$A$2:$C$2975,3,0)</f>
        <v>#N/A</v>
      </c>
    </row>
    <row r="3890" spans="2:2" x14ac:dyDescent="0.25">
      <c r="B3890" s="1" t="e">
        <f>VLOOKUP(A3890,'SCO 2020'!$A$2:$C$2975,3,0)</f>
        <v>#N/A</v>
      </c>
    </row>
    <row r="3891" spans="2:2" x14ac:dyDescent="0.25">
      <c r="B3891" s="1" t="e">
        <f>VLOOKUP(A3891,'SCO 2020'!$A$2:$C$2975,3,0)</f>
        <v>#N/A</v>
      </c>
    </row>
    <row r="3892" spans="2:2" x14ac:dyDescent="0.25">
      <c r="B3892" s="1" t="e">
        <f>VLOOKUP(A3892,'SCO 2020'!$A$2:$C$2975,3,0)</f>
        <v>#N/A</v>
      </c>
    </row>
    <row r="3893" spans="2:2" x14ac:dyDescent="0.25">
      <c r="B3893" s="1" t="e">
        <f>VLOOKUP(A3893,'SCO 2020'!$A$2:$C$2975,3,0)</f>
        <v>#N/A</v>
      </c>
    </row>
    <row r="3894" spans="2:2" x14ac:dyDescent="0.25">
      <c r="B3894" s="1" t="e">
        <f>VLOOKUP(A3894,'SCO 2020'!$A$2:$C$2975,3,0)</f>
        <v>#N/A</v>
      </c>
    </row>
    <row r="3895" spans="2:2" x14ac:dyDescent="0.25">
      <c r="B3895" s="1" t="e">
        <f>VLOOKUP(A3895,'SCO 2020'!$A$2:$C$2975,3,0)</f>
        <v>#N/A</v>
      </c>
    </row>
    <row r="3896" spans="2:2" x14ac:dyDescent="0.25">
      <c r="B3896" s="1" t="e">
        <f>VLOOKUP(A3896,'SCO 2020'!$A$2:$C$2975,3,0)</f>
        <v>#N/A</v>
      </c>
    </row>
    <row r="3897" spans="2:2" x14ac:dyDescent="0.25">
      <c r="B3897" s="1" t="e">
        <f>VLOOKUP(A3897,'SCO 2020'!$A$2:$C$2975,3,0)</f>
        <v>#N/A</v>
      </c>
    </row>
    <row r="3898" spans="2:2" x14ac:dyDescent="0.25">
      <c r="B3898" s="1" t="e">
        <f>VLOOKUP(A3898,'SCO 2020'!$A$2:$C$2975,3,0)</f>
        <v>#N/A</v>
      </c>
    </row>
    <row r="3899" spans="2:2" x14ac:dyDescent="0.25">
      <c r="B3899" s="1" t="e">
        <f>VLOOKUP(A3899,'SCO 2020'!$A$2:$C$2975,3,0)</f>
        <v>#N/A</v>
      </c>
    </row>
    <row r="3900" spans="2:2" x14ac:dyDescent="0.25">
      <c r="B3900" s="1" t="e">
        <f>VLOOKUP(A3900,'SCO 2020'!$A$2:$C$2975,3,0)</f>
        <v>#N/A</v>
      </c>
    </row>
    <row r="3901" spans="2:2" x14ac:dyDescent="0.25">
      <c r="B3901" s="1" t="e">
        <f>VLOOKUP(A3901,'SCO 2020'!$A$2:$C$2975,3,0)</f>
        <v>#N/A</v>
      </c>
    </row>
    <row r="3902" spans="2:2" x14ac:dyDescent="0.25">
      <c r="B3902" s="1" t="e">
        <f>VLOOKUP(A3902,'SCO 2020'!$A$2:$C$2975,3,0)</f>
        <v>#N/A</v>
      </c>
    </row>
    <row r="3903" spans="2:2" x14ac:dyDescent="0.25">
      <c r="B3903" s="1" t="e">
        <f>VLOOKUP(A3903,'SCO 2020'!$A$2:$C$2975,3,0)</f>
        <v>#N/A</v>
      </c>
    </row>
    <row r="3904" spans="2:2" x14ac:dyDescent="0.25">
      <c r="B3904" s="1" t="e">
        <f>VLOOKUP(A3904,'SCO 2020'!$A$2:$C$2975,3,0)</f>
        <v>#N/A</v>
      </c>
    </row>
    <row r="3905" spans="2:2" x14ac:dyDescent="0.25">
      <c r="B3905" s="1" t="e">
        <f>VLOOKUP(A3905,'SCO 2020'!$A$2:$C$2975,3,0)</f>
        <v>#N/A</v>
      </c>
    </row>
    <row r="3906" spans="2:2" x14ac:dyDescent="0.25">
      <c r="B3906" s="1" t="e">
        <f>VLOOKUP(A3906,'SCO 2020'!$A$2:$C$2975,3,0)</f>
        <v>#N/A</v>
      </c>
    </row>
    <row r="3907" spans="2:2" x14ac:dyDescent="0.25">
      <c r="B3907" s="1" t="e">
        <f>VLOOKUP(A3907,'SCO 2020'!$A$2:$C$2975,3,0)</f>
        <v>#N/A</v>
      </c>
    </row>
    <row r="3908" spans="2:2" x14ac:dyDescent="0.25">
      <c r="B3908" s="1" t="e">
        <f>VLOOKUP(A3908,'SCO 2020'!$A$2:$C$2975,3,0)</f>
        <v>#N/A</v>
      </c>
    </row>
    <row r="3909" spans="2:2" x14ac:dyDescent="0.25">
      <c r="B3909" s="1" t="e">
        <f>VLOOKUP(A3909,'SCO 2020'!$A$2:$C$2975,3,0)</f>
        <v>#N/A</v>
      </c>
    </row>
    <row r="3910" spans="2:2" x14ac:dyDescent="0.25">
      <c r="B3910" s="1" t="e">
        <f>VLOOKUP(A3910,'SCO 2020'!$A$2:$C$2975,3,0)</f>
        <v>#N/A</v>
      </c>
    </row>
    <row r="3911" spans="2:2" x14ac:dyDescent="0.25">
      <c r="B3911" s="1" t="e">
        <f>VLOOKUP(A3911,'SCO 2020'!$A$2:$C$2975,3,0)</f>
        <v>#N/A</v>
      </c>
    </row>
    <row r="3912" spans="2:2" x14ac:dyDescent="0.25">
      <c r="B3912" s="1" t="e">
        <f>VLOOKUP(A3912,'SCO 2020'!$A$2:$C$2975,3,0)</f>
        <v>#N/A</v>
      </c>
    </row>
    <row r="3913" spans="2:2" x14ac:dyDescent="0.25">
      <c r="B3913" s="1" t="e">
        <f>VLOOKUP(A3913,'SCO 2020'!$A$2:$C$2975,3,0)</f>
        <v>#N/A</v>
      </c>
    </row>
    <row r="3914" spans="2:2" x14ac:dyDescent="0.25">
      <c r="B3914" s="1" t="e">
        <f>VLOOKUP(A3914,'SCO 2020'!$A$2:$C$2975,3,0)</f>
        <v>#N/A</v>
      </c>
    </row>
    <row r="3915" spans="2:2" x14ac:dyDescent="0.25">
      <c r="B3915" s="1" t="e">
        <f>VLOOKUP(A3915,'SCO 2020'!$A$2:$C$2975,3,0)</f>
        <v>#N/A</v>
      </c>
    </row>
    <row r="3916" spans="2:2" x14ac:dyDescent="0.25">
      <c r="B3916" s="1" t="e">
        <f>VLOOKUP(A3916,'SCO 2020'!$A$2:$C$2975,3,0)</f>
        <v>#N/A</v>
      </c>
    </row>
    <row r="3917" spans="2:2" x14ac:dyDescent="0.25">
      <c r="B3917" s="1" t="e">
        <f>VLOOKUP(A3917,'SCO 2020'!$A$2:$C$2975,3,0)</f>
        <v>#N/A</v>
      </c>
    </row>
    <row r="3918" spans="2:2" x14ac:dyDescent="0.25">
      <c r="B3918" s="1" t="e">
        <f>VLOOKUP(A3918,'SCO 2020'!$A$2:$C$2975,3,0)</f>
        <v>#N/A</v>
      </c>
    </row>
    <row r="3919" spans="2:2" x14ac:dyDescent="0.25">
      <c r="B3919" s="1" t="e">
        <f>VLOOKUP(A3919,'SCO 2020'!$A$2:$C$2975,3,0)</f>
        <v>#N/A</v>
      </c>
    </row>
    <row r="3920" spans="2:2" x14ac:dyDescent="0.25">
      <c r="B3920" s="1" t="e">
        <f>VLOOKUP(A3920,'SCO 2020'!$A$2:$C$2975,3,0)</f>
        <v>#N/A</v>
      </c>
    </row>
    <row r="3921" spans="2:2" x14ac:dyDescent="0.25">
      <c r="B3921" s="1" t="e">
        <f>VLOOKUP(A3921,'SCO 2020'!$A$2:$C$2975,3,0)</f>
        <v>#N/A</v>
      </c>
    </row>
    <row r="3922" spans="2:2" x14ac:dyDescent="0.25">
      <c r="B3922" s="1" t="e">
        <f>VLOOKUP(A3922,'SCO 2020'!$A$2:$C$2975,3,0)</f>
        <v>#N/A</v>
      </c>
    </row>
    <row r="3923" spans="2:2" x14ac:dyDescent="0.25">
      <c r="B3923" s="1" t="e">
        <f>VLOOKUP(A3923,'SCO 2020'!$A$2:$C$2975,3,0)</f>
        <v>#N/A</v>
      </c>
    </row>
    <row r="3924" spans="2:2" x14ac:dyDescent="0.25">
      <c r="B3924" s="1" t="e">
        <f>VLOOKUP(A3924,'SCO 2020'!$A$2:$C$2975,3,0)</f>
        <v>#N/A</v>
      </c>
    </row>
    <row r="3925" spans="2:2" x14ac:dyDescent="0.25">
      <c r="B3925" s="1" t="e">
        <f>VLOOKUP(A3925,'SCO 2020'!$A$2:$C$2975,3,0)</f>
        <v>#N/A</v>
      </c>
    </row>
    <row r="3926" spans="2:2" x14ac:dyDescent="0.25">
      <c r="B3926" s="1" t="e">
        <f>VLOOKUP(A3926,'SCO 2020'!$A$2:$C$2975,3,0)</f>
        <v>#N/A</v>
      </c>
    </row>
    <row r="3927" spans="2:2" x14ac:dyDescent="0.25">
      <c r="B3927" s="1" t="e">
        <f>VLOOKUP(A3927,'SCO 2020'!$A$2:$C$2975,3,0)</f>
        <v>#N/A</v>
      </c>
    </row>
    <row r="3928" spans="2:2" x14ac:dyDescent="0.25">
      <c r="B3928" s="1" t="e">
        <f>VLOOKUP(A3928,'SCO 2020'!$A$2:$C$2975,3,0)</f>
        <v>#N/A</v>
      </c>
    </row>
    <row r="3929" spans="2:2" x14ac:dyDescent="0.25">
      <c r="B3929" s="1" t="e">
        <f>VLOOKUP(A3929,'SCO 2020'!$A$2:$C$2975,3,0)</f>
        <v>#N/A</v>
      </c>
    </row>
    <row r="3930" spans="2:2" x14ac:dyDescent="0.25">
      <c r="B3930" s="1" t="e">
        <f>VLOOKUP(A3930,'SCO 2020'!$A$2:$C$2975,3,0)</f>
        <v>#N/A</v>
      </c>
    </row>
    <row r="3931" spans="2:2" x14ac:dyDescent="0.25">
      <c r="B3931" s="1" t="e">
        <f>VLOOKUP(A3931,'SCO 2020'!$A$2:$C$2975,3,0)</f>
        <v>#N/A</v>
      </c>
    </row>
    <row r="3932" spans="2:2" x14ac:dyDescent="0.25">
      <c r="B3932" s="1" t="e">
        <f>VLOOKUP(A3932,'SCO 2020'!$A$2:$C$2975,3,0)</f>
        <v>#N/A</v>
      </c>
    </row>
    <row r="3933" spans="2:2" x14ac:dyDescent="0.25">
      <c r="B3933" s="1" t="e">
        <f>VLOOKUP(A3933,'SCO 2020'!$A$2:$C$2975,3,0)</f>
        <v>#N/A</v>
      </c>
    </row>
    <row r="3934" spans="2:2" x14ac:dyDescent="0.25">
      <c r="B3934" s="1" t="e">
        <f>VLOOKUP(A3934,'SCO 2020'!$A$2:$C$2975,3,0)</f>
        <v>#N/A</v>
      </c>
    </row>
    <row r="3935" spans="2:2" x14ac:dyDescent="0.25">
      <c r="B3935" s="1" t="e">
        <f>VLOOKUP(A3935,'SCO 2020'!$A$2:$C$2975,3,0)</f>
        <v>#N/A</v>
      </c>
    </row>
    <row r="3936" spans="2:2" x14ac:dyDescent="0.25">
      <c r="B3936" s="1" t="e">
        <f>VLOOKUP(A3936,'SCO 2020'!$A$2:$C$2975,3,0)</f>
        <v>#N/A</v>
      </c>
    </row>
    <row r="3937" spans="2:2" x14ac:dyDescent="0.25">
      <c r="B3937" s="1" t="e">
        <f>VLOOKUP(A3937,'SCO 2020'!$A$2:$C$2975,3,0)</f>
        <v>#N/A</v>
      </c>
    </row>
    <row r="3938" spans="2:2" x14ac:dyDescent="0.25">
      <c r="B3938" s="1" t="e">
        <f>VLOOKUP(A3938,'SCO 2020'!$A$2:$C$2975,3,0)</f>
        <v>#N/A</v>
      </c>
    </row>
    <row r="3939" spans="2:2" x14ac:dyDescent="0.25">
      <c r="B3939" s="1" t="e">
        <f>VLOOKUP(A3939,'SCO 2020'!$A$2:$C$2975,3,0)</f>
        <v>#N/A</v>
      </c>
    </row>
    <row r="3940" spans="2:2" x14ac:dyDescent="0.25">
      <c r="B3940" s="1" t="e">
        <f>VLOOKUP(A3940,'SCO 2020'!$A$2:$C$2975,3,0)</f>
        <v>#N/A</v>
      </c>
    </row>
    <row r="3941" spans="2:2" x14ac:dyDescent="0.25">
      <c r="B3941" s="1" t="e">
        <f>VLOOKUP(A3941,'SCO 2020'!$A$2:$C$2975,3,0)</f>
        <v>#N/A</v>
      </c>
    </row>
    <row r="3942" spans="2:2" x14ac:dyDescent="0.25">
      <c r="B3942" s="1" t="e">
        <f>VLOOKUP(A3942,'SCO 2020'!$A$2:$C$2975,3,0)</f>
        <v>#N/A</v>
      </c>
    </row>
    <row r="3943" spans="2:2" x14ac:dyDescent="0.25">
      <c r="B3943" s="1" t="e">
        <f>VLOOKUP(A3943,'SCO 2020'!$A$2:$C$2975,3,0)</f>
        <v>#N/A</v>
      </c>
    </row>
    <row r="3944" spans="2:2" x14ac:dyDescent="0.25">
      <c r="B3944" s="1" t="e">
        <f>VLOOKUP(A3944,'SCO 2020'!$A$2:$C$2975,3,0)</f>
        <v>#N/A</v>
      </c>
    </row>
    <row r="3945" spans="2:2" x14ac:dyDescent="0.25">
      <c r="B3945" s="1" t="e">
        <f>VLOOKUP(A3945,'SCO 2020'!$A$2:$C$2975,3,0)</f>
        <v>#N/A</v>
      </c>
    </row>
    <row r="3946" spans="2:2" x14ac:dyDescent="0.25">
      <c r="B3946" s="1" t="e">
        <f>VLOOKUP(A3946,'SCO 2020'!$A$2:$C$2975,3,0)</f>
        <v>#N/A</v>
      </c>
    </row>
    <row r="3947" spans="2:2" x14ac:dyDescent="0.25">
      <c r="B3947" s="1" t="e">
        <f>VLOOKUP(A3947,'SCO 2020'!$A$2:$C$2975,3,0)</f>
        <v>#N/A</v>
      </c>
    </row>
    <row r="3948" spans="2:2" x14ac:dyDescent="0.25">
      <c r="B3948" s="1" t="e">
        <f>VLOOKUP(A3948,'SCO 2020'!$A$2:$C$2975,3,0)</f>
        <v>#N/A</v>
      </c>
    </row>
    <row r="3949" spans="2:2" x14ac:dyDescent="0.25">
      <c r="B3949" s="1" t="e">
        <f>VLOOKUP(A3949,'SCO 2020'!$A$2:$C$2975,3,0)</f>
        <v>#N/A</v>
      </c>
    </row>
    <row r="3950" spans="2:2" x14ac:dyDescent="0.25">
      <c r="B3950" s="1" t="e">
        <f>VLOOKUP(A3950,'SCO 2020'!$A$2:$C$2975,3,0)</f>
        <v>#N/A</v>
      </c>
    </row>
    <row r="3951" spans="2:2" x14ac:dyDescent="0.25">
      <c r="B3951" s="1" t="e">
        <f>VLOOKUP(A3951,'SCO 2020'!$A$2:$C$2975,3,0)</f>
        <v>#N/A</v>
      </c>
    </row>
    <row r="3952" spans="2:2" x14ac:dyDescent="0.25">
      <c r="B3952" s="1" t="e">
        <f>VLOOKUP(A3952,'SCO 2020'!$A$2:$C$2975,3,0)</f>
        <v>#N/A</v>
      </c>
    </row>
    <row r="3953" spans="2:2" x14ac:dyDescent="0.25">
      <c r="B3953" s="1" t="e">
        <f>VLOOKUP(A3953,'SCO 2020'!$A$2:$C$2975,3,0)</f>
        <v>#N/A</v>
      </c>
    </row>
    <row r="3954" spans="2:2" x14ac:dyDescent="0.25">
      <c r="B3954" s="1" t="e">
        <f>VLOOKUP(A3954,'SCO 2020'!$A$2:$C$2975,3,0)</f>
        <v>#N/A</v>
      </c>
    </row>
    <row r="3955" spans="2:2" x14ac:dyDescent="0.25">
      <c r="B3955" s="1" t="e">
        <f>VLOOKUP(A3955,'SCO 2020'!$A$2:$C$2975,3,0)</f>
        <v>#N/A</v>
      </c>
    </row>
    <row r="3956" spans="2:2" x14ac:dyDescent="0.25">
      <c r="B3956" s="1" t="e">
        <f>VLOOKUP(A3956,'SCO 2020'!$A$2:$C$2975,3,0)</f>
        <v>#N/A</v>
      </c>
    </row>
    <row r="3957" spans="2:2" x14ac:dyDescent="0.25">
      <c r="B3957" s="1" t="e">
        <f>VLOOKUP(A3957,'SCO 2020'!$A$2:$C$2975,3,0)</f>
        <v>#N/A</v>
      </c>
    </row>
    <row r="3958" spans="2:2" x14ac:dyDescent="0.25">
      <c r="B3958" s="1" t="e">
        <f>VLOOKUP(A3958,'SCO 2020'!$A$2:$C$2975,3,0)</f>
        <v>#N/A</v>
      </c>
    </row>
    <row r="3959" spans="2:2" x14ac:dyDescent="0.25">
      <c r="B3959" s="1" t="e">
        <f>VLOOKUP(A3959,'SCO 2020'!$A$2:$C$2975,3,0)</f>
        <v>#N/A</v>
      </c>
    </row>
    <row r="3960" spans="2:2" x14ac:dyDescent="0.25">
      <c r="B3960" s="1" t="e">
        <f>VLOOKUP(A3960,'SCO 2020'!$A$2:$C$2975,3,0)</f>
        <v>#N/A</v>
      </c>
    </row>
    <row r="3961" spans="2:2" x14ac:dyDescent="0.25">
      <c r="B3961" s="1" t="e">
        <f>VLOOKUP(A3961,'SCO 2020'!$A$2:$C$2975,3,0)</f>
        <v>#N/A</v>
      </c>
    </row>
    <row r="3962" spans="2:2" x14ac:dyDescent="0.25">
      <c r="B3962" s="1" t="e">
        <f>VLOOKUP(A3962,'SCO 2020'!$A$2:$C$2975,3,0)</f>
        <v>#N/A</v>
      </c>
    </row>
    <row r="3963" spans="2:2" x14ac:dyDescent="0.25">
      <c r="B3963" s="1" t="e">
        <f>VLOOKUP(A3963,'SCO 2020'!$A$2:$C$2975,3,0)</f>
        <v>#N/A</v>
      </c>
    </row>
    <row r="3964" spans="2:2" x14ac:dyDescent="0.25">
      <c r="B3964" s="1" t="e">
        <f>VLOOKUP(A3964,'SCO 2020'!$A$2:$C$2975,3,0)</f>
        <v>#N/A</v>
      </c>
    </row>
    <row r="3965" spans="2:2" x14ac:dyDescent="0.25">
      <c r="B3965" s="1" t="e">
        <f>VLOOKUP(A3965,'SCO 2020'!$A$2:$C$2975,3,0)</f>
        <v>#N/A</v>
      </c>
    </row>
    <row r="3966" spans="2:2" x14ac:dyDescent="0.25">
      <c r="B3966" s="1" t="e">
        <f>VLOOKUP(A3966,'SCO 2020'!$A$2:$C$2975,3,0)</f>
        <v>#N/A</v>
      </c>
    </row>
    <row r="3967" spans="2:2" x14ac:dyDescent="0.25">
      <c r="B3967" s="1" t="e">
        <f>VLOOKUP(A3967,'SCO 2020'!$A$2:$C$2975,3,0)</f>
        <v>#N/A</v>
      </c>
    </row>
    <row r="3968" spans="2:2" x14ac:dyDescent="0.25">
      <c r="B3968" s="1" t="e">
        <f>VLOOKUP(A3968,'SCO 2020'!$A$2:$C$2975,3,0)</f>
        <v>#N/A</v>
      </c>
    </row>
    <row r="3969" spans="2:2" x14ac:dyDescent="0.25">
      <c r="B3969" s="1" t="e">
        <f>VLOOKUP(A3969,'SCO 2020'!$A$2:$C$2975,3,0)</f>
        <v>#N/A</v>
      </c>
    </row>
    <row r="3970" spans="2:2" x14ac:dyDescent="0.25">
      <c r="B3970" s="1" t="e">
        <f>VLOOKUP(A3970,'SCO 2020'!$A$2:$C$2975,3,0)</f>
        <v>#N/A</v>
      </c>
    </row>
    <row r="3971" spans="2:2" x14ac:dyDescent="0.25">
      <c r="B3971" s="1" t="e">
        <f>VLOOKUP(A3971,'SCO 2020'!$A$2:$C$2975,3,0)</f>
        <v>#N/A</v>
      </c>
    </row>
    <row r="3972" spans="2:2" x14ac:dyDescent="0.25">
      <c r="B3972" s="1" t="e">
        <f>VLOOKUP(A3972,'SCO 2020'!$A$2:$C$2975,3,0)</f>
        <v>#N/A</v>
      </c>
    </row>
    <row r="3973" spans="2:2" x14ac:dyDescent="0.25">
      <c r="B3973" s="1" t="e">
        <f>VLOOKUP(A3973,'SCO 2020'!$A$2:$C$2975,3,0)</f>
        <v>#N/A</v>
      </c>
    </row>
    <row r="3974" spans="2:2" x14ac:dyDescent="0.25">
      <c r="B3974" s="1" t="e">
        <f>VLOOKUP(A3974,'SCO 2020'!$A$2:$C$2975,3,0)</f>
        <v>#N/A</v>
      </c>
    </row>
    <row r="3975" spans="2:2" x14ac:dyDescent="0.25">
      <c r="B3975" s="1" t="e">
        <f>VLOOKUP(A3975,'SCO 2020'!$A$2:$C$2975,3,0)</f>
        <v>#N/A</v>
      </c>
    </row>
    <row r="3976" spans="2:2" x14ac:dyDescent="0.25">
      <c r="B3976" s="1" t="e">
        <f>VLOOKUP(A3976,'SCO 2020'!$A$2:$C$2975,3,0)</f>
        <v>#N/A</v>
      </c>
    </row>
    <row r="3977" spans="2:2" x14ac:dyDescent="0.25">
      <c r="B3977" s="1" t="e">
        <f>VLOOKUP(A3977,'SCO 2020'!$A$2:$C$2975,3,0)</f>
        <v>#N/A</v>
      </c>
    </row>
    <row r="3978" spans="2:2" x14ac:dyDescent="0.25">
      <c r="B3978" s="1" t="e">
        <f>VLOOKUP(A3978,'SCO 2020'!$A$2:$C$2975,3,0)</f>
        <v>#N/A</v>
      </c>
    </row>
    <row r="3979" spans="2:2" x14ac:dyDescent="0.25">
      <c r="B3979" s="1" t="e">
        <f>VLOOKUP(A3979,'SCO 2020'!$A$2:$C$2975,3,0)</f>
        <v>#N/A</v>
      </c>
    </row>
    <row r="3980" spans="2:2" x14ac:dyDescent="0.25">
      <c r="B3980" s="1" t="e">
        <f>VLOOKUP(A3980,'SCO 2020'!$A$2:$C$2975,3,0)</f>
        <v>#N/A</v>
      </c>
    </row>
    <row r="3981" spans="2:2" x14ac:dyDescent="0.25">
      <c r="B3981" s="1" t="e">
        <f>VLOOKUP(A3981,'SCO 2020'!$A$2:$C$2975,3,0)</f>
        <v>#N/A</v>
      </c>
    </row>
    <row r="3982" spans="2:2" x14ac:dyDescent="0.25">
      <c r="B3982" s="1" t="e">
        <f>VLOOKUP(A3982,'SCO 2020'!$A$2:$C$2975,3,0)</f>
        <v>#N/A</v>
      </c>
    </row>
    <row r="3983" spans="2:2" x14ac:dyDescent="0.25">
      <c r="B3983" s="1" t="e">
        <f>VLOOKUP(A3983,'SCO 2020'!$A$2:$C$2975,3,0)</f>
        <v>#N/A</v>
      </c>
    </row>
    <row r="3984" spans="2:2" x14ac:dyDescent="0.25">
      <c r="B3984" s="1" t="e">
        <f>VLOOKUP(A3984,'SCO 2020'!$A$2:$C$2975,3,0)</f>
        <v>#N/A</v>
      </c>
    </row>
    <row r="3985" spans="2:2" x14ac:dyDescent="0.25">
      <c r="B3985" s="1" t="e">
        <f>VLOOKUP(A3985,'SCO 2020'!$A$2:$C$2975,3,0)</f>
        <v>#N/A</v>
      </c>
    </row>
    <row r="3986" spans="2:2" x14ac:dyDescent="0.25">
      <c r="B3986" s="1" t="e">
        <f>VLOOKUP(A3986,'SCO 2020'!$A$2:$C$2975,3,0)</f>
        <v>#N/A</v>
      </c>
    </row>
    <row r="3987" spans="2:2" x14ac:dyDescent="0.25">
      <c r="B3987" s="1" t="e">
        <f>VLOOKUP(A3987,'SCO 2020'!$A$2:$C$2975,3,0)</f>
        <v>#N/A</v>
      </c>
    </row>
    <row r="3988" spans="2:2" x14ac:dyDescent="0.25">
      <c r="B3988" s="1" t="e">
        <f>VLOOKUP(A3988,'SCO 2020'!$A$2:$C$2975,3,0)</f>
        <v>#N/A</v>
      </c>
    </row>
    <row r="3989" spans="2:2" x14ac:dyDescent="0.25">
      <c r="B3989" s="1" t="e">
        <f>VLOOKUP(A3989,'SCO 2020'!$A$2:$C$2975,3,0)</f>
        <v>#N/A</v>
      </c>
    </row>
    <row r="3990" spans="2:2" x14ac:dyDescent="0.25">
      <c r="B3990" s="1" t="e">
        <f>VLOOKUP(A3990,'SCO 2020'!$A$2:$C$2975,3,0)</f>
        <v>#N/A</v>
      </c>
    </row>
    <row r="3991" spans="2:2" x14ac:dyDescent="0.25">
      <c r="B3991" s="1" t="e">
        <f>VLOOKUP(A3991,'SCO 2020'!$A$2:$C$2975,3,0)</f>
        <v>#N/A</v>
      </c>
    </row>
    <row r="3992" spans="2:2" x14ac:dyDescent="0.25">
      <c r="B3992" s="1" t="e">
        <f>VLOOKUP(A3992,'SCO 2020'!$A$2:$C$2975,3,0)</f>
        <v>#N/A</v>
      </c>
    </row>
    <row r="3993" spans="2:2" x14ac:dyDescent="0.25">
      <c r="B3993" s="1" t="e">
        <f>VLOOKUP(A3993,'SCO 2020'!$A$2:$C$2975,3,0)</f>
        <v>#N/A</v>
      </c>
    </row>
    <row r="3994" spans="2:2" x14ac:dyDescent="0.25">
      <c r="B3994" s="1" t="e">
        <f>VLOOKUP(A3994,'SCO 2020'!$A$2:$C$2975,3,0)</f>
        <v>#N/A</v>
      </c>
    </row>
    <row r="3995" spans="2:2" x14ac:dyDescent="0.25">
      <c r="B3995" s="1" t="e">
        <f>VLOOKUP(A3995,'SCO 2020'!$A$2:$C$2975,3,0)</f>
        <v>#N/A</v>
      </c>
    </row>
    <row r="3996" spans="2:2" x14ac:dyDescent="0.25">
      <c r="B3996" s="1" t="e">
        <f>VLOOKUP(A3996,'SCO 2020'!$A$2:$C$2975,3,0)</f>
        <v>#N/A</v>
      </c>
    </row>
    <row r="3997" spans="2:2" x14ac:dyDescent="0.25">
      <c r="B3997" s="1" t="e">
        <f>VLOOKUP(A3997,'SCO 2020'!$A$2:$C$2975,3,0)</f>
        <v>#N/A</v>
      </c>
    </row>
    <row r="3998" spans="2:2" x14ac:dyDescent="0.25">
      <c r="B3998" s="1" t="e">
        <f>VLOOKUP(A3998,'SCO 2020'!$A$2:$C$2975,3,0)</f>
        <v>#N/A</v>
      </c>
    </row>
    <row r="3999" spans="2:2" x14ac:dyDescent="0.25">
      <c r="B3999" s="1" t="e">
        <f>VLOOKUP(A3999,'SCO 2020'!$A$2:$C$2975,3,0)</f>
        <v>#N/A</v>
      </c>
    </row>
    <row r="4000" spans="2:2" x14ac:dyDescent="0.25">
      <c r="B4000" s="1" t="e">
        <f>VLOOKUP(A4000,'SCO 2020'!$A$2:$C$2975,3,0)</f>
        <v>#N/A</v>
      </c>
    </row>
    <row r="4001" spans="2:2" x14ac:dyDescent="0.25">
      <c r="B4001" s="1" t="e">
        <f>VLOOKUP(A4001,'SCO 2020'!$A$2:$C$2975,3,0)</f>
        <v>#N/A</v>
      </c>
    </row>
    <row r="4002" spans="2:2" x14ac:dyDescent="0.25">
      <c r="B4002" s="1" t="e">
        <f>VLOOKUP(A4002,'SCO 2020'!$A$2:$C$2975,3,0)</f>
        <v>#N/A</v>
      </c>
    </row>
    <row r="4003" spans="2:2" x14ac:dyDescent="0.25">
      <c r="B4003" s="1" t="e">
        <f>VLOOKUP(A4003,'SCO 2020'!$A$2:$C$2975,3,0)</f>
        <v>#N/A</v>
      </c>
    </row>
    <row r="4004" spans="2:2" x14ac:dyDescent="0.25">
      <c r="B4004" s="1" t="e">
        <f>VLOOKUP(A4004,'SCO 2020'!$A$2:$C$2975,3,0)</f>
        <v>#N/A</v>
      </c>
    </row>
    <row r="4005" spans="2:2" x14ac:dyDescent="0.25">
      <c r="B4005" s="1" t="e">
        <f>VLOOKUP(A4005,'SCO 2020'!$A$2:$C$2975,3,0)</f>
        <v>#N/A</v>
      </c>
    </row>
    <row r="4006" spans="2:2" x14ac:dyDescent="0.25">
      <c r="B4006" s="1" t="e">
        <f>VLOOKUP(A4006,'SCO 2020'!$A$2:$C$2975,3,0)</f>
        <v>#N/A</v>
      </c>
    </row>
    <row r="4007" spans="2:2" x14ac:dyDescent="0.25">
      <c r="B4007" s="1" t="e">
        <f>VLOOKUP(A4007,'SCO 2020'!$A$2:$C$2975,3,0)</f>
        <v>#N/A</v>
      </c>
    </row>
    <row r="4008" spans="2:2" x14ac:dyDescent="0.25">
      <c r="B4008" s="1" t="e">
        <f>VLOOKUP(A4008,'SCO 2020'!$A$2:$C$2975,3,0)</f>
        <v>#N/A</v>
      </c>
    </row>
    <row r="4009" spans="2:2" x14ac:dyDescent="0.25">
      <c r="B4009" s="1" t="e">
        <f>VLOOKUP(A4009,'SCO 2020'!$A$2:$C$2975,3,0)</f>
        <v>#N/A</v>
      </c>
    </row>
    <row r="4010" spans="2:2" x14ac:dyDescent="0.25">
      <c r="B4010" s="1" t="e">
        <f>VLOOKUP(A4010,'SCO 2020'!$A$2:$C$2975,3,0)</f>
        <v>#N/A</v>
      </c>
    </row>
    <row r="4011" spans="2:2" x14ac:dyDescent="0.25">
      <c r="B4011" s="1" t="e">
        <f>VLOOKUP(A4011,'SCO 2020'!$A$2:$C$2975,3,0)</f>
        <v>#N/A</v>
      </c>
    </row>
    <row r="4012" spans="2:2" x14ac:dyDescent="0.25">
      <c r="B4012" s="1" t="e">
        <f>VLOOKUP(A4012,'SCO 2020'!$A$2:$C$2975,3,0)</f>
        <v>#N/A</v>
      </c>
    </row>
    <row r="4013" spans="2:2" x14ac:dyDescent="0.25">
      <c r="B4013" s="1" t="e">
        <f>VLOOKUP(A4013,'SCO 2020'!$A$2:$C$2975,3,0)</f>
        <v>#N/A</v>
      </c>
    </row>
    <row r="4014" spans="2:2" x14ac:dyDescent="0.25">
      <c r="B4014" s="1" t="e">
        <f>VLOOKUP(A4014,'SCO 2020'!$A$2:$C$2975,3,0)</f>
        <v>#N/A</v>
      </c>
    </row>
    <row r="4015" spans="2:2" x14ac:dyDescent="0.25">
      <c r="B4015" s="1" t="e">
        <f>VLOOKUP(A4015,'SCO 2020'!$A$2:$C$2975,3,0)</f>
        <v>#N/A</v>
      </c>
    </row>
    <row r="4016" spans="2:2" x14ac:dyDescent="0.25">
      <c r="B4016" s="1" t="e">
        <f>VLOOKUP(A4016,'SCO 2020'!$A$2:$C$2975,3,0)</f>
        <v>#N/A</v>
      </c>
    </row>
    <row r="4017" spans="2:2" x14ac:dyDescent="0.25">
      <c r="B4017" s="1" t="e">
        <f>VLOOKUP(A4017,'SCO 2020'!$A$2:$C$2975,3,0)</f>
        <v>#N/A</v>
      </c>
    </row>
    <row r="4018" spans="2:2" x14ac:dyDescent="0.25">
      <c r="B4018" s="1" t="e">
        <f>VLOOKUP(A4018,'SCO 2020'!$A$2:$C$2975,3,0)</f>
        <v>#N/A</v>
      </c>
    </row>
    <row r="4019" spans="2:2" x14ac:dyDescent="0.25">
      <c r="B4019" s="1" t="e">
        <f>VLOOKUP(A4019,'SCO 2020'!$A$2:$C$2975,3,0)</f>
        <v>#N/A</v>
      </c>
    </row>
    <row r="4020" spans="2:2" x14ac:dyDescent="0.25">
      <c r="B4020" s="1" t="e">
        <f>VLOOKUP(A4020,'SCO 2020'!$A$2:$C$2975,3,0)</f>
        <v>#N/A</v>
      </c>
    </row>
    <row r="4021" spans="2:2" x14ac:dyDescent="0.25">
      <c r="B4021" s="1" t="e">
        <f>VLOOKUP(A4021,'SCO 2020'!$A$2:$C$2975,3,0)</f>
        <v>#N/A</v>
      </c>
    </row>
    <row r="4022" spans="2:2" x14ac:dyDescent="0.25">
      <c r="B4022" s="1" t="e">
        <f>VLOOKUP(A4022,'SCO 2020'!$A$2:$C$2975,3,0)</f>
        <v>#N/A</v>
      </c>
    </row>
    <row r="4023" spans="2:2" x14ac:dyDescent="0.25">
      <c r="B4023" s="1" t="e">
        <f>VLOOKUP(A4023,'SCO 2020'!$A$2:$C$2975,3,0)</f>
        <v>#N/A</v>
      </c>
    </row>
    <row r="4024" spans="2:2" x14ac:dyDescent="0.25">
      <c r="B4024" s="1" t="e">
        <f>VLOOKUP(A4024,'SCO 2020'!$A$2:$C$2975,3,0)</f>
        <v>#N/A</v>
      </c>
    </row>
    <row r="4025" spans="2:2" x14ac:dyDescent="0.25">
      <c r="B4025" s="1" t="e">
        <f>VLOOKUP(A4025,'SCO 2020'!$A$2:$C$2975,3,0)</f>
        <v>#N/A</v>
      </c>
    </row>
    <row r="4026" spans="2:2" x14ac:dyDescent="0.25">
      <c r="B4026" s="1" t="e">
        <f>VLOOKUP(A4026,'SCO 2020'!$A$2:$C$2975,3,0)</f>
        <v>#N/A</v>
      </c>
    </row>
    <row r="4027" spans="2:2" x14ac:dyDescent="0.25">
      <c r="B4027" s="1" t="e">
        <f>VLOOKUP(A4027,'SCO 2020'!$A$2:$C$2975,3,0)</f>
        <v>#N/A</v>
      </c>
    </row>
    <row r="4028" spans="2:2" x14ac:dyDescent="0.25">
      <c r="B4028" s="1" t="e">
        <f>VLOOKUP(A4028,'SCO 2020'!$A$2:$C$2975,3,0)</f>
        <v>#N/A</v>
      </c>
    </row>
    <row r="4029" spans="2:2" x14ac:dyDescent="0.25">
      <c r="B4029" s="1" t="e">
        <f>VLOOKUP(A4029,'SCO 2020'!$A$2:$C$2975,3,0)</f>
        <v>#N/A</v>
      </c>
    </row>
    <row r="4030" spans="2:2" x14ac:dyDescent="0.25">
      <c r="B4030" s="1" t="e">
        <f>VLOOKUP(A4030,'SCO 2020'!$A$2:$C$2975,3,0)</f>
        <v>#N/A</v>
      </c>
    </row>
    <row r="4031" spans="2:2" x14ac:dyDescent="0.25">
      <c r="B4031" s="1" t="e">
        <f>VLOOKUP(A4031,'SCO 2020'!$A$2:$C$2975,3,0)</f>
        <v>#N/A</v>
      </c>
    </row>
    <row r="4032" spans="2:2" x14ac:dyDescent="0.25">
      <c r="B4032" s="1" t="e">
        <f>VLOOKUP(A4032,'SCO 2020'!$A$2:$C$2975,3,0)</f>
        <v>#N/A</v>
      </c>
    </row>
    <row r="4033" spans="2:2" x14ac:dyDescent="0.25">
      <c r="B4033" s="1" t="e">
        <f>VLOOKUP(A4033,'SCO 2020'!$A$2:$C$2975,3,0)</f>
        <v>#N/A</v>
      </c>
    </row>
    <row r="4034" spans="2:2" x14ac:dyDescent="0.25">
      <c r="B4034" s="1" t="e">
        <f>VLOOKUP(A4034,'SCO 2020'!$A$2:$C$2975,3,0)</f>
        <v>#N/A</v>
      </c>
    </row>
    <row r="4035" spans="2:2" x14ac:dyDescent="0.25">
      <c r="B4035" s="1" t="e">
        <f>VLOOKUP(A4035,'SCO 2020'!$A$2:$C$2975,3,0)</f>
        <v>#N/A</v>
      </c>
    </row>
    <row r="4036" spans="2:2" x14ac:dyDescent="0.25">
      <c r="B4036" s="1" t="e">
        <f>VLOOKUP(A4036,'SCO 2020'!$A$2:$C$2975,3,0)</f>
        <v>#N/A</v>
      </c>
    </row>
    <row r="4037" spans="2:2" x14ac:dyDescent="0.25">
      <c r="B4037" s="1" t="e">
        <f>VLOOKUP(A4037,'SCO 2020'!$A$2:$C$2975,3,0)</f>
        <v>#N/A</v>
      </c>
    </row>
    <row r="4038" spans="2:2" x14ac:dyDescent="0.25">
      <c r="B4038" s="1" t="e">
        <f>VLOOKUP(A4038,'SCO 2020'!$A$2:$C$2975,3,0)</f>
        <v>#N/A</v>
      </c>
    </row>
    <row r="4039" spans="2:2" x14ac:dyDescent="0.25">
      <c r="B4039" s="1" t="e">
        <f>VLOOKUP(A4039,'SCO 2020'!$A$2:$C$2975,3,0)</f>
        <v>#N/A</v>
      </c>
    </row>
    <row r="4040" spans="2:2" x14ac:dyDescent="0.25">
      <c r="B4040" s="1" t="e">
        <f>VLOOKUP(A4040,'SCO 2020'!$A$2:$C$2975,3,0)</f>
        <v>#N/A</v>
      </c>
    </row>
    <row r="4041" spans="2:2" x14ac:dyDescent="0.25">
      <c r="B4041" s="1" t="e">
        <f>VLOOKUP(A4041,'SCO 2020'!$A$2:$C$2975,3,0)</f>
        <v>#N/A</v>
      </c>
    </row>
    <row r="4042" spans="2:2" x14ac:dyDescent="0.25">
      <c r="B4042" s="1" t="e">
        <f>VLOOKUP(A4042,'SCO 2020'!$A$2:$C$2975,3,0)</f>
        <v>#N/A</v>
      </c>
    </row>
    <row r="4043" spans="2:2" x14ac:dyDescent="0.25">
      <c r="B4043" s="1" t="e">
        <f>VLOOKUP(A4043,'SCO 2020'!$A$2:$C$2975,3,0)</f>
        <v>#N/A</v>
      </c>
    </row>
    <row r="4044" spans="2:2" x14ac:dyDescent="0.25">
      <c r="B4044" s="1" t="e">
        <f>VLOOKUP(A4044,'SCO 2020'!$A$2:$C$2975,3,0)</f>
        <v>#N/A</v>
      </c>
    </row>
    <row r="4045" spans="2:2" x14ac:dyDescent="0.25">
      <c r="B4045" s="1" t="e">
        <f>VLOOKUP(A4045,'SCO 2020'!$A$2:$C$2975,3,0)</f>
        <v>#N/A</v>
      </c>
    </row>
    <row r="4046" spans="2:2" x14ac:dyDescent="0.25">
      <c r="B4046" s="1" t="e">
        <f>VLOOKUP(A4046,'SCO 2020'!$A$2:$C$2975,3,0)</f>
        <v>#N/A</v>
      </c>
    </row>
    <row r="4047" spans="2:2" x14ac:dyDescent="0.25">
      <c r="B4047" s="1" t="e">
        <f>VLOOKUP(A4047,'SCO 2020'!$A$2:$C$2975,3,0)</f>
        <v>#N/A</v>
      </c>
    </row>
    <row r="4048" spans="2:2" x14ac:dyDescent="0.25">
      <c r="B4048" s="1" t="e">
        <f>VLOOKUP(A4048,'SCO 2020'!$A$2:$C$2975,3,0)</f>
        <v>#N/A</v>
      </c>
    </row>
    <row r="4049" spans="2:2" x14ac:dyDescent="0.25">
      <c r="B4049" s="1" t="e">
        <f>VLOOKUP(A4049,'SCO 2020'!$A$2:$C$2975,3,0)</f>
        <v>#N/A</v>
      </c>
    </row>
    <row r="4050" spans="2:2" x14ac:dyDescent="0.25">
      <c r="B4050" s="1" t="e">
        <f>VLOOKUP(A4050,'SCO 2020'!$A$2:$C$2975,3,0)</f>
        <v>#N/A</v>
      </c>
    </row>
    <row r="4051" spans="2:2" x14ac:dyDescent="0.25">
      <c r="B4051" s="1" t="e">
        <f>VLOOKUP(A4051,'SCO 2020'!$A$2:$C$2975,3,0)</f>
        <v>#N/A</v>
      </c>
    </row>
    <row r="4052" spans="2:2" x14ac:dyDescent="0.25">
      <c r="B4052" s="1" t="e">
        <f>VLOOKUP(A4052,'SCO 2020'!$A$2:$C$2975,3,0)</f>
        <v>#N/A</v>
      </c>
    </row>
    <row r="4053" spans="2:2" x14ac:dyDescent="0.25">
      <c r="B4053" s="1" t="e">
        <f>VLOOKUP(A4053,'SCO 2020'!$A$2:$C$2975,3,0)</f>
        <v>#N/A</v>
      </c>
    </row>
    <row r="4054" spans="2:2" x14ac:dyDescent="0.25">
      <c r="B4054" s="1" t="e">
        <f>VLOOKUP(A4054,'SCO 2020'!$A$2:$C$2975,3,0)</f>
        <v>#N/A</v>
      </c>
    </row>
    <row r="4055" spans="2:2" x14ac:dyDescent="0.25">
      <c r="B4055" s="1" t="e">
        <f>VLOOKUP(A4055,'SCO 2020'!$A$2:$C$2975,3,0)</f>
        <v>#N/A</v>
      </c>
    </row>
    <row r="4056" spans="2:2" x14ac:dyDescent="0.25">
      <c r="B4056" s="1" t="e">
        <f>VLOOKUP(A4056,'SCO 2020'!$A$2:$C$2975,3,0)</f>
        <v>#N/A</v>
      </c>
    </row>
    <row r="4057" spans="2:2" x14ac:dyDescent="0.25">
      <c r="B4057" s="1" t="e">
        <f>VLOOKUP(A4057,'SCO 2020'!$A$2:$C$2975,3,0)</f>
        <v>#N/A</v>
      </c>
    </row>
    <row r="4058" spans="2:2" x14ac:dyDescent="0.25">
      <c r="B4058" s="1" t="e">
        <f>VLOOKUP(A4058,'SCO 2020'!$A$2:$C$2975,3,0)</f>
        <v>#N/A</v>
      </c>
    </row>
    <row r="4059" spans="2:2" x14ac:dyDescent="0.25">
      <c r="B4059" s="1" t="e">
        <f>VLOOKUP(A4059,'SCO 2020'!$A$2:$C$2975,3,0)</f>
        <v>#N/A</v>
      </c>
    </row>
    <row r="4060" spans="2:2" x14ac:dyDescent="0.25">
      <c r="B4060" s="1" t="e">
        <f>VLOOKUP(A4060,'SCO 2020'!$A$2:$C$2975,3,0)</f>
        <v>#N/A</v>
      </c>
    </row>
    <row r="4061" spans="2:2" x14ac:dyDescent="0.25">
      <c r="B4061" s="1" t="e">
        <f>VLOOKUP(A4061,'SCO 2020'!$A$2:$C$2975,3,0)</f>
        <v>#N/A</v>
      </c>
    </row>
    <row r="4062" spans="2:2" x14ac:dyDescent="0.25">
      <c r="B4062" s="1" t="e">
        <f>VLOOKUP(A4062,'SCO 2020'!$A$2:$C$2975,3,0)</f>
        <v>#N/A</v>
      </c>
    </row>
    <row r="4063" spans="2:2" x14ac:dyDescent="0.25">
      <c r="B4063" s="1" t="e">
        <f>VLOOKUP(A4063,'SCO 2020'!$A$2:$C$2975,3,0)</f>
        <v>#N/A</v>
      </c>
    </row>
    <row r="4064" spans="2:2" x14ac:dyDescent="0.25">
      <c r="B4064" s="1" t="e">
        <f>VLOOKUP(A4064,'SCO 2020'!$A$2:$C$2975,3,0)</f>
        <v>#N/A</v>
      </c>
    </row>
    <row r="4065" spans="2:2" x14ac:dyDescent="0.25">
      <c r="B4065" s="1" t="e">
        <f>VLOOKUP(A4065,'SCO 2020'!$A$2:$C$2975,3,0)</f>
        <v>#N/A</v>
      </c>
    </row>
    <row r="4066" spans="2:2" x14ac:dyDescent="0.25">
      <c r="B4066" s="1" t="e">
        <f>VLOOKUP(A4066,'SCO 2020'!$A$2:$C$2975,3,0)</f>
        <v>#N/A</v>
      </c>
    </row>
    <row r="4067" spans="2:2" x14ac:dyDescent="0.25">
      <c r="B4067" s="1" t="e">
        <f>VLOOKUP(A4067,'SCO 2020'!$A$2:$C$2975,3,0)</f>
        <v>#N/A</v>
      </c>
    </row>
    <row r="4068" spans="2:2" x14ac:dyDescent="0.25">
      <c r="B4068" s="1" t="e">
        <f>VLOOKUP(A4068,'SCO 2020'!$A$2:$C$2975,3,0)</f>
        <v>#N/A</v>
      </c>
    </row>
    <row r="4069" spans="2:2" x14ac:dyDescent="0.25">
      <c r="B4069" s="1" t="e">
        <f>VLOOKUP(A4069,'SCO 2020'!$A$2:$C$2975,3,0)</f>
        <v>#N/A</v>
      </c>
    </row>
    <row r="4070" spans="2:2" x14ac:dyDescent="0.25">
      <c r="B4070" s="1" t="e">
        <f>VLOOKUP(A4070,'SCO 2020'!$A$2:$C$2975,3,0)</f>
        <v>#N/A</v>
      </c>
    </row>
    <row r="4071" spans="2:2" x14ac:dyDescent="0.25">
      <c r="B4071" s="1" t="e">
        <f>VLOOKUP(A4071,'SCO 2020'!$A$2:$C$2975,3,0)</f>
        <v>#N/A</v>
      </c>
    </row>
    <row r="4072" spans="2:2" x14ac:dyDescent="0.25">
      <c r="B4072" s="1" t="e">
        <f>VLOOKUP(A4072,'SCO 2020'!$A$2:$C$2975,3,0)</f>
        <v>#N/A</v>
      </c>
    </row>
    <row r="4073" spans="2:2" x14ac:dyDescent="0.25">
      <c r="B4073" s="1" t="e">
        <f>VLOOKUP(A4073,'SCO 2020'!$A$2:$C$2975,3,0)</f>
        <v>#N/A</v>
      </c>
    </row>
    <row r="4074" spans="2:2" x14ac:dyDescent="0.25">
      <c r="B4074" s="1" t="e">
        <f>VLOOKUP(A4074,'SCO 2020'!$A$2:$C$2975,3,0)</f>
        <v>#N/A</v>
      </c>
    </row>
    <row r="4075" spans="2:2" x14ac:dyDescent="0.25">
      <c r="B4075" s="1" t="e">
        <f>VLOOKUP(A4075,'SCO 2020'!$A$2:$C$2975,3,0)</f>
        <v>#N/A</v>
      </c>
    </row>
    <row r="4076" spans="2:2" x14ac:dyDescent="0.25">
      <c r="B4076" s="1" t="e">
        <f>VLOOKUP(A4076,'SCO 2020'!$A$2:$C$2975,3,0)</f>
        <v>#N/A</v>
      </c>
    </row>
    <row r="4077" spans="2:2" x14ac:dyDescent="0.25">
      <c r="B4077" s="1" t="e">
        <f>VLOOKUP(A4077,'SCO 2020'!$A$2:$C$2975,3,0)</f>
        <v>#N/A</v>
      </c>
    </row>
    <row r="4078" spans="2:2" x14ac:dyDescent="0.25">
      <c r="B4078" s="1" t="e">
        <f>VLOOKUP(A4078,'SCO 2020'!$A$2:$C$2975,3,0)</f>
        <v>#N/A</v>
      </c>
    </row>
    <row r="4079" spans="2:2" x14ac:dyDescent="0.25">
      <c r="B4079" s="1" t="e">
        <f>VLOOKUP(A4079,'SCO 2020'!$A$2:$C$2975,3,0)</f>
        <v>#N/A</v>
      </c>
    </row>
    <row r="4080" spans="2:2" x14ac:dyDescent="0.25">
      <c r="B4080" s="1" t="e">
        <f>VLOOKUP(A4080,'SCO 2020'!$A$2:$C$2975,3,0)</f>
        <v>#N/A</v>
      </c>
    </row>
    <row r="4081" spans="2:2" x14ac:dyDescent="0.25">
      <c r="B4081" s="1" t="e">
        <f>VLOOKUP(A4081,'SCO 2020'!$A$2:$C$2975,3,0)</f>
        <v>#N/A</v>
      </c>
    </row>
    <row r="4082" spans="2:2" x14ac:dyDescent="0.25">
      <c r="B4082" s="1" t="e">
        <f>VLOOKUP(A4082,'SCO 2020'!$A$2:$C$2975,3,0)</f>
        <v>#N/A</v>
      </c>
    </row>
    <row r="4083" spans="2:2" x14ac:dyDescent="0.25">
      <c r="B4083" s="1" t="e">
        <f>VLOOKUP(A4083,'SCO 2020'!$A$2:$C$2975,3,0)</f>
        <v>#N/A</v>
      </c>
    </row>
    <row r="4084" spans="2:2" x14ac:dyDescent="0.25">
      <c r="B4084" s="1" t="e">
        <f>VLOOKUP(A4084,'SCO 2020'!$A$2:$C$2975,3,0)</f>
        <v>#N/A</v>
      </c>
    </row>
    <row r="4085" spans="2:2" x14ac:dyDescent="0.25">
      <c r="B4085" s="1" t="e">
        <f>VLOOKUP(A4085,'SCO 2020'!$A$2:$C$2975,3,0)</f>
        <v>#N/A</v>
      </c>
    </row>
    <row r="4086" spans="2:2" x14ac:dyDescent="0.25">
      <c r="B4086" s="1" t="e">
        <f>VLOOKUP(A4086,'SCO 2020'!$A$2:$C$2975,3,0)</f>
        <v>#N/A</v>
      </c>
    </row>
    <row r="4087" spans="2:2" x14ac:dyDescent="0.25">
      <c r="B4087" s="1" t="e">
        <f>VLOOKUP(A4087,'SCO 2020'!$A$2:$C$2975,3,0)</f>
        <v>#N/A</v>
      </c>
    </row>
    <row r="4088" spans="2:2" x14ac:dyDescent="0.25">
      <c r="B4088" s="1" t="e">
        <f>VLOOKUP(A4088,'SCO 2020'!$A$2:$C$2975,3,0)</f>
        <v>#N/A</v>
      </c>
    </row>
    <row r="4089" spans="2:2" x14ac:dyDescent="0.25">
      <c r="B4089" s="1" t="e">
        <f>VLOOKUP(A4089,'SCO 2020'!$A$2:$C$2975,3,0)</f>
        <v>#N/A</v>
      </c>
    </row>
    <row r="4090" spans="2:2" x14ac:dyDescent="0.25">
      <c r="B4090" s="1" t="e">
        <f>VLOOKUP(A4090,'SCO 2020'!$A$2:$C$2975,3,0)</f>
        <v>#N/A</v>
      </c>
    </row>
    <row r="4091" spans="2:2" x14ac:dyDescent="0.25">
      <c r="B4091" s="1" t="e">
        <f>VLOOKUP(A4091,'SCO 2020'!$A$2:$C$2975,3,0)</f>
        <v>#N/A</v>
      </c>
    </row>
    <row r="4092" spans="2:2" x14ac:dyDescent="0.25">
      <c r="B4092" s="1" t="e">
        <f>VLOOKUP(A4092,'SCO 2020'!$A$2:$C$2975,3,0)</f>
        <v>#N/A</v>
      </c>
    </row>
    <row r="4093" spans="2:2" x14ac:dyDescent="0.25">
      <c r="B4093" s="1" t="e">
        <f>VLOOKUP(A4093,'SCO 2020'!$A$2:$C$2975,3,0)</f>
        <v>#N/A</v>
      </c>
    </row>
    <row r="4094" spans="2:2" x14ac:dyDescent="0.25">
      <c r="B4094" s="1" t="e">
        <f>VLOOKUP(A4094,'SCO 2020'!$A$2:$C$2975,3,0)</f>
        <v>#N/A</v>
      </c>
    </row>
    <row r="4095" spans="2:2" x14ac:dyDescent="0.25">
      <c r="B4095" s="1" t="e">
        <f>VLOOKUP(A4095,'SCO 2020'!$A$2:$C$2975,3,0)</f>
        <v>#N/A</v>
      </c>
    </row>
    <row r="4096" spans="2:2" x14ac:dyDescent="0.25">
      <c r="B4096" s="1" t="e">
        <f>VLOOKUP(A4096,'SCO 2020'!$A$2:$C$2975,3,0)</f>
        <v>#N/A</v>
      </c>
    </row>
    <row r="4097" spans="2:2" x14ac:dyDescent="0.25">
      <c r="B4097" s="1" t="e">
        <f>VLOOKUP(A4097,'SCO 2020'!$A$2:$C$2975,3,0)</f>
        <v>#N/A</v>
      </c>
    </row>
    <row r="4098" spans="2:2" x14ac:dyDescent="0.25">
      <c r="B4098" s="1" t="e">
        <f>VLOOKUP(A4098,'SCO 2020'!$A$2:$C$2975,3,0)</f>
        <v>#N/A</v>
      </c>
    </row>
    <row r="4099" spans="2:2" x14ac:dyDescent="0.25">
      <c r="B4099" s="1" t="e">
        <f>VLOOKUP(A4099,'SCO 2020'!$A$2:$C$2975,3,0)</f>
        <v>#N/A</v>
      </c>
    </row>
    <row r="4100" spans="2:2" x14ac:dyDescent="0.25">
      <c r="B4100" s="1" t="e">
        <f>VLOOKUP(A4100,'SCO 2020'!$A$2:$C$2975,3,0)</f>
        <v>#N/A</v>
      </c>
    </row>
    <row r="4101" spans="2:2" x14ac:dyDescent="0.25">
      <c r="B4101" s="1" t="e">
        <f>VLOOKUP(A4101,'SCO 2020'!$A$2:$C$2975,3,0)</f>
        <v>#N/A</v>
      </c>
    </row>
    <row r="4102" spans="2:2" x14ac:dyDescent="0.25">
      <c r="B4102" s="1" t="e">
        <f>VLOOKUP(A4102,'SCO 2020'!$A$2:$C$2975,3,0)</f>
        <v>#N/A</v>
      </c>
    </row>
    <row r="4103" spans="2:2" x14ac:dyDescent="0.25">
      <c r="B4103" s="1" t="e">
        <f>VLOOKUP(A4103,'SCO 2020'!$A$2:$C$2975,3,0)</f>
        <v>#N/A</v>
      </c>
    </row>
    <row r="4104" spans="2:2" x14ac:dyDescent="0.25">
      <c r="B4104" s="1" t="e">
        <f>VLOOKUP(A4104,'SCO 2020'!$A$2:$C$2975,3,0)</f>
        <v>#N/A</v>
      </c>
    </row>
    <row r="4105" spans="2:2" x14ac:dyDescent="0.25">
      <c r="B4105" s="1" t="e">
        <f>VLOOKUP(A4105,'SCO 2020'!$A$2:$C$2975,3,0)</f>
        <v>#N/A</v>
      </c>
    </row>
    <row r="4106" spans="2:2" x14ac:dyDescent="0.25">
      <c r="B4106" s="1" t="e">
        <f>VLOOKUP(A4106,'SCO 2020'!$A$2:$C$2975,3,0)</f>
        <v>#N/A</v>
      </c>
    </row>
    <row r="4107" spans="2:2" x14ac:dyDescent="0.25">
      <c r="B4107" s="1" t="e">
        <f>VLOOKUP(A4107,'SCO 2020'!$A$2:$C$2975,3,0)</f>
        <v>#N/A</v>
      </c>
    </row>
    <row r="4108" spans="2:2" x14ac:dyDescent="0.25">
      <c r="B4108" s="1" t="e">
        <f>VLOOKUP(A4108,'SCO 2020'!$A$2:$C$2975,3,0)</f>
        <v>#N/A</v>
      </c>
    </row>
    <row r="4109" spans="2:2" x14ac:dyDescent="0.25">
      <c r="B4109" s="1" t="e">
        <f>VLOOKUP(A4109,'SCO 2020'!$A$2:$C$2975,3,0)</f>
        <v>#N/A</v>
      </c>
    </row>
    <row r="4110" spans="2:2" x14ac:dyDescent="0.25">
      <c r="B4110" s="1" t="e">
        <f>VLOOKUP(A4110,'SCO 2020'!$A$2:$C$2975,3,0)</f>
        <v>#N/A</v>
      </c>
    </row>
    <row r="4111" spans="2:2" x14ac:dyDescent="0.25">
      <c r="B4111" s="1" t="e">
        <f>VLOOKUP(A4111,'SCO 2020'!$A$2:$C$2975,3,0)</f>
        <v>#N/A</v>
      </c>
    </row>
    <row r="4112" spans="2:2" x14ac:dyDescent="0.25">
      <c r="B4112" s="1" t="e">
        <f>VLOOKUP(A4112,'SCO 2020'!$A$2:$C$2975,3,0)</f>
        <v>#N/A</v>
      </c>
    </row>
    <row r="4113" spans="2:2" x14ac:dyDescent="0.25">
      <c r="B4113" s="1" t="e">
        <f>VLOOKUP(A4113,'SCO 2020'!$A$2:$C$2975,3,0)</f>
        <v>#N/A</v>
      </c>
    </row>
    <row r="4114" spans="2:2" x14ac:dyDescent="0.25">
      <c r="B4114" s="1" t="e">
        <f>VLOOKUP(A4114,'SCO 2020'!$A$2:$C$2975,3,0)</f>
        <v>#N/A</v>
      </c>
    </row>
    <row r="4115" spans="2:2" x14ac:dyDescent="0.25">
      <c r="B4115" s="1" t="e">
        <f>VLOOKUP(A4115,'SCO 2020'!$A$2:$C$2975,3,0)</f>
        <v>#N/A</v>
      </c>
    </row>
    <row r="4116" spans="2:2" x14ac:dyDescent="0.25">
      <c r="B4116" s="1" t="e">
        <f>VLOOKUP(A4116,'SCO 2020'!$A$2:$C$2975,3,0)</f>
        <v>#N/A</v>
      </c>
    </row>
    <row r="4117" spans="2:2" x14ac:dyDescent="0.25">
      <c r="B4117" s="1" t="e">
        <f>VLOOKUP(A4117,'SCO 2020'!$A$2:$C$2975,3,0)</f>
        <v>#N/A</v>
      </c>
    </row>
    <row r="4118" spans="2:2" x14ac:dyDescent="0.25">
      <c r="B4118" s="1" t="e">
        <f>VLOOKUP(A4118,'SCO 2020'!$A$2:$C$2975,3,0)</f>
        <v>#N/A</v>
      </c>
    </row>
    <row r="4119" spans="2:2" x14ac:dyDescent="0.25">
      <c r="B4119" s="1" t="e">
        <f>VLOOKUP(A4119,'SCO 2020'!$A$2:$C$2975,3,0)</f>
        <v>#N/A</v>
      </c>
    </row>
    <row r="4120" spans="2:2" x14ac:dyDescent="0.25">
      <c r="B4120" s="1" t="e">
        <f>VLOOKUP(A4120,'SCO 2020'!$A$2:$C$2975,3,0)</f>
        <v>#N/A</v>
      </c>
    </row>
    <row r="4121" spans="2:2" x14ac:dyDescent="0.25">
      <c r="B4121" s="1" t="e">
        <f>VLOOKUP(A4121,'SCO 2020'!$A$2:$C$2975,3,0)</f>
        <v>#N/A</v>
      </c>
    </row>
    <row r="4122" spans="2:2" x14ac:dyDescent="0.25">
      <c r="B4122" s="1" t="e">
        <f>VLOOKUP(A4122,'SCO 2020'!$A$2:$C$2975,3,0)</f>
        <v>#N/A</v>
      </c>
    </row>
    <row r="4123" spans="2:2" x14ac:dyDescent="0.25">
      <c r="B4123" s="1" t="e">
        <f>VLOOKUP(A4123,'SCO 2020'!$A$2:$C$2975,3,0)</f>
        <v>#N/A</v>
      </c>
    </row>
    <row r="4124" spans="2:2" x14ac:dyDescent="0.25">
      <c r="B4124" s="1" t="e">
        <f>VLOOKUP(A4124,'SCO 2020'!$A$2:$C$2975,3,0)</f>
        <v>#N/A</v>
      </c>
    </row>
    <row r="4125" spans="2:2" x14ac:dyDescent="0.25">
      <c r="B4125" s="1" t="e">
        <f>VLOOKUP(A4125,'SCO 2020'!$A$2:$C$2975,3,0)</f>
        <v>#N/A</v>
      </c>
    </row>
    <row r="4126" spans="2:2" x14ac:dyDescent="0.25">
      <c r="B4126" s="1" t="e">
        <f>VLOOKUP(A4126,'SCO 2020'!$A$2:$C$2975,3,0)</f>
        <v>#N/A</v>
      </c>
    </row>
    <row r="4127" spans="2:2" x14ac:dyDescent="0.25">
      <c r="B4127" s="1" t="e">
        <f>VLOOKUP(A4127,'SCO 2020'!$A$2:$C$2975,3,0)</f>
        <v>#N/A</v>
      </c>
    </row>
    <row r="4128" spans="2:2" x14ac:dyDescent="0.25">
      <c r="B4128" s="1" t="e">
        <f>VLOOKUP(A4128,'SCO 2020'!$A$2:$C$2975,3,0)</f>
        <v>#N/A</v>
      </c>
    </row>
    <row r="4129" spans="2:2" x14ac:dyDescent="0.25">
      <c r="B4129" s="1" t="e">
        <f>VLOOKUP(A4129,'SCO 2020'!$A$2:$C$2975,3,0)</f>
        <v>#N/A</v>
      </c>
    </row>
    <row r="4130" spans="2:2" x14ac:dyDescent="0.25">
      <c r="B4130" s="1" t="e">
        <f>VLOOKUP(A4130,'SCO 2020'!$A$2:$C$2975,3,0)</f>
        <v>#N/A</v>
      </c>
    </row>
    <row r="4131" spans="2:2" x14ac:dyDescent="0.25">
      <c r="B4131" s="1" t="e">
        <f>VLOOKUP(A4131,'SCO 2020'!$A$2:$C$2975,3,0)</f>
        <v>#N/A</v>
      </c>
    </row>
    <row r="4132" spans="2:2" x14ac:dyDescent="0.25">
      <c r="B4132" s="1" t="e">
        <f>VLOOKUP(A4132,'SCO 2020'!$A$2:$C$2975,3,0)</f>
        <v>#N/A</v>
      </c>
    </row>
    <row r="4133" spans="2:2" x14ac:dyDescent="0.25">
      <c r="B4133" s="1" t="e">
        <f>VLOOKUP(A4133,'SCO 2020'!$A$2:$C$2975,3,0)</f>
        <v>#N/A</v>
      </c>
    </row>
    <row r="4134" spans="2:2" x14ac:dyDescent="0.25">
      <c r="B4134" s="1" t="e">
        <f>VLOOKUP(A4134,'SCO 2020'!$A$2:$C$2975,3,0)</f>
        <v>#N/A</v>
      </c>
    </row>
    <row r="4135" spans="2:2" x14ac:dyDescent="0.25">
      <c r="B4135" s="1" t="e">
        <f>VLOOKUP(A4135,'SCO 2020'!$A$2:$C$2975,3,0)</f>
        <v>#N/A</v>
      </c>
    </row>
    <row r="4136" spans="2:2" x14ac:dyDescent="0.25">
      <c r="B4136" s="1" t="e">
        <f>VLOOKUP(A4136,'SCO 2020'!$A$2:$C$2975,3,0)</f>
        <v>#N/A</v>
      </c>
    </row>
    <row r="4137" spans="2:2" x14ac:dyDescent="0.25">
      <c r="B4137" s="1" t="e">
        <f>VLOOKUP(A4137,'SCO 2020'!$A$2:$C$2975,3,0)</f>
        <v>#N/A</v>
      </c>
    </row>
    <row r="4138" spans="2:2" x14ac:dyDescent="0.25">
      <c r="B4138" s="1" t="e">
        <f>VLOOKUP(A4138,'SCO 2020'!$A$2:$C$2975,3,0)</f>
        <v>#N/A</v>
      </c>
    </row>
    <row r="4139" spans="2:2" x14ac:dyDescent="0.25">
      <c r="B4139" s="1" t="e">
        <f>VLOOKUP(A4139,'SCO 2020'!$A$2:$C$2975,3,0)</f>
        <v>#N/A</v>
      </c>
    </row>
    <row r="4140" spans="2:2" x14ac:dyDescent="0.25">
      <c r="B4140" s="1" t="e">
        <f>VLOOKUP(A4140,'SCO 2020'!$A$2:$C$2975,3,0)</f>
        <v>#N/A</v>
      </c>
    </row>
    <row r="4141" spans="2:2" x14ac:dyDescent="0.25">
      <c r="B4141" s="1" t="e">
        <f>VLOOKUP(A4141,'SCO 2020'!$A$2:$C$2975,3,0)</f>
        <v>#N/A</v>
      </c>
    </row>
    <row r="4142" spans="2:2" x14ac:dyDescent="0.25">
      <c r="B4142" s="1" t="e">
        <f>VLOOKUP(A4142,'SCO 2020'!$A$2:$C$2975,3,0)</f>
        <v>#N/A</v>
      </c>
    </row>
    <row r="4143" spans="2:2" x14ac:dyDescent="0.25">
      <c r="B4143" s="1" t="e">
        <f>VLOOKUP(A4143,'SCO 2020'!$A$2:$C$2975,3,0)</f>
        <v>#N/A</v>
      </c>
    </row>
    <row r="4144" spans="2:2" x14ac:dyDescent="0.25">
      <c r="B4144" s="1" t="e">
        <f>VLOOKUP(A4144,'SCO 2020'!$A$2:$C$2975,3,0)</f>
        <v>#N/A</v>
      </c>
    </row>
    <row r="4145" spans="2:2" x14ac:dyDescent="0.25">
      <c r="B4145" s="1" t="e">
        <f>VLOOKUP(A4145,'SCO 2020'!$A$2:$C$2975,3,0)</f>
        <v>#N/A</v>
      </c>
    </row>
    <row r="4146" spans="2:2" x14ac:dyDescent="0.25">
      <c r="B4146" s="1" t="e">
        <f>VLOOKUP(A4146,'SCO 2020'!$A$2:$C$2975,3,0)</f>
        <v>#N/A</v>
      </c>
    </row>
    <row r="4147" spans="2:2" x14ac:dyDescent="0.25">
      <c r="B4147" s="1" t="e">
        <f>VLOOKUP(A4147,'SCO 2020'!$A$2:$C$2975,3,0)</f>
        <v>#N/A</v>
      </c>
    </row>
    <row r="4148" spans="2:2" x14ac:dyDescent="0.25">
      <c r="B4148" s="1" t="e">
        <f>VLOOKUP(A4148,'SCO 2020'!$A$2:$C$2975,3,0)</f>
        <v>#N/A</v>
      </c>
    </row>
    <row r="4149" spans="2:2" x14ac:dyDescent="0.25">
      <c r="B4149" s="1" t="e">
        <f>VLOOKUP(A4149,'SCO 2020'!$A$2:$C$2975,3,0)</f>
        <v>#N/A</v>
      </c>
    </row>
    <row r="4150" spans="2:2" x14ac:dyDescent="0.25">
      <c r="B4150" s="1" t="e">
        <f>VLOOKUP(A4150,'SCO 2020'!$A$2:$C$2975,3,0)</f>
        <v>#N/A</v>
      </c>
    </row>
    <row r="4151" spans="2:2" x14ac:dyDescent="0.25">
      <c r="B4151" s="1" t="e">
        <f>VLOOKUP(A4151,'SCO 2020'!$A$2:$C$2975,3,0)</f>
        <v>#N/A</v>
      </c>
    </row>
    <row r="4152" spans="2:2" x14ac:dyDescent="0.25">
      <c r="B4152" s="1" t="e">
        <f>VLOOKUP(A4152,'SCO 2020'!$A$2:$C$2975,3,0)</f>
        <v>#N/A</v>
      </c>
    </row>
    <row r="4153" spans="2:2" x14ac:dyDescent="0.25">
      <c r="B4153" s="1" t="e">
        <f>VLOOKUP(A4153,'SCO 2020'!$A$2:$C$2975,3,0)</f>
        <v>#N/A</v>
      </c>
    </row>
    <row r="4154" spans="2:2" x14ac:dyDescent="0.25">
      <c r="B4154" s="1" t="e">
        <f>VLOOKUP(A4154,'SCO 2020'!$A$2:$C$2975,3,0)</f>
        <v>#N/A</v>
      </c>
    </row>
    <row r="4155" spans="2:2" x14ac:dyDescent="0.25">
      <c r="B4155" s="1" t="e">
        <f>VLOOKUP(A4155,'SCO 2020'!$A$2:$C$2975,3,0)</f>
        <v>#N/A</v>
      </c>
    </row>
    <row r="4156" spans="2:2" x14ac:dyDescent="0.25">
      <c r="B4156" s="1" t="e">
        <f>VLOOKUP(A4156,'SCO 2020'!$A$2:$C$2975,3,0)</f>
        <v>#N/A</v>
      </c>
    </row>
    <row r="4157" spans="2:2" x14ac:dyDescent="0.25">
      <c r="B4157" s="1" t="e">
        <f>VLOOKUP(A4157,'SCO 2020'!$A$2:$C$2975,3,0)</f>
        <v>#N/A</v>
      </c>
    </row>
    <row r="4158" spans="2:2" x14ac:dyDescent="0.25">
      <c r="B4158" s="1" t="e">
        <f>VLOOKUP(A4158,'SCO 2020'!$A$2:$C$2975,3,0)</f>
        <v>#N/A</v>
      </c>
    </row>
    <row r="4159" spans="2:2" x14ac:dyDescent="0.25">
      <c r="B4159" s="1" t="e">
        <f>VLOOKUP(A4159,'SCO 2020'!$A$2:$C$2975,3,0)</f>
        <v>#N/A</v>
      </c>
    </row>
    <row r="4160" spans="2:2" x14ac:dyDescent="0.25">
      <c r="B4160" s="1" t="e">
        <f>VLOOKUP(A4160,'SCO 2020'!$A$2:$C$2975,3,0)</f>
        <v>#N/A</v>
      </c>
    </row>
    <row r="4161" spans="2:2" x14ac:dyDescent="0.25">
      <c r="B4161" s="1" t="e">
        <f>VLOOKUP(A4161,'SCO 2020'!$A$2:$C$2975,3,0)</f>
        <v>#N/A</v>
      </c>
    </row>
    <row r="4162" spans="2:2" x14ac:dyDescent="0.25">
      <c r="B4162" s="1" t="e">
        <f>VLOOKUP(A4162,'SCO 2020'!$A$2:$C$2975,3,0)</f>
        <v>#N/A</v>
      </c>
    </row>
    <row r="4163" spans="2:2" x14ac:dyDescent="0.25">
      <c r="B4163" s="1" t="e">
        <f>VLOOKUP(A4163,'SCO 2020'!$A$2:$C$2975,3,0)</f>
        <v>#N/A</v>
      </c>
    </row>
    <row r="4164" spans="2:2" x14ac:dyDescent="0.25">
      <c r="B4164" s="1" t="e">
        <f>VLOOKUP(A4164,'SCO 2020'!$A$2:$C$2975,3,0)</f>
        <v>#N/A</v>
      </c>
    </row>
    <row r="4165" spans="2:2" x14ac:dyDescent="0.25">
      <c r="B4165" s="1" t="e">
        <f>VLOOKUP(A4165,'SCO 2020'!$A$2:$C$2975,3,0)</f>
        <v>#N/A</v>
      </c>
    </row>
    <row r="4166" spans="2:2" x14ac:dyDescent="0.25">
      <c r="B4166" s="1" t="e">
        <f>VLOOKUP(A4166,'SCO 2020'!$A$2:$C$2975,3,0)</f>
        <v>#N/A</v>
      </c>
    </row>
    <row r="4167" spans="2:2" x14ac:dyDescent="0.25">
      <c r="B4167" s="1" t="e">
        <f>VLOOKUP(A4167,'SCO 2020'!$A$2:$C$2975,3,0)</f>
        <v>#N/A</v>
      </c>
    </row>
    <row r="4168" spans="2:2" x14ac:dyDescent="0.25">
      <c r="B4168" s="1" t="e">
        <f>VLOOKUP(A4168,'SCO 2020'!$A$2:$C$2975,3,0)</f>
        <v>#N/A</v>
      </c>
    </row>
    <row r="4169" spans="2:2" x14ac:dyDescent="0.25">
      <c r="B4169" s="1" t="e">
        <f>VLOOKUP(A4169,'SCO 2020'!$A$2:$C$2975,3,0)</f>
        <v>#N/A</v>
      </c>
    </row>
    <row r="4170" spans="2:2" x14ac:dyDescent="0.25">
      <c r="B4170" s="1" t="e">
        <f>VLOOKUP(A4170,'SCO 2020'!$A$2:$C$2975,3,0)</f>
        <v>#N/A</v>
      </c>
    </row>
    <row r="4171" spans="2:2" x14ac:dyDescent="0.25">
      <c r="B4171" s="1" t="e">
        <f>VLOOKUP(A4171,'SCO 2020'!$A$2:$C$2975,3,0)</f>
        <v>#N/A</v>
      </c>
    </row>
    <row r="4172" spans="2:2" x14ac:dyDescent="0.25">
      <c r="B4172" s="1" t="e">
        <f>VLOOKUP(A4172,'SCO 2020'!$A$2:$C$2975,3,0)</f>
        <v>#N/A</v>
      </c>
    </row>
    <row r="4173" spans="2:2" x14ac:dyDescent="0.25">
      <c r="B4173" s="1" t="e">
        <f>VLOOKUP(A4173,'SCO 2020'!$A$2:$C$2975,3,0)</f>
        <v>#N/A</v>
      </c>
    </row>
    <row r="4174" spans="2:2" x14ac:dyDescent="0.25">
      <c r="B4174" s="1" t="e">
        <f>VLOOKUP(A4174,'SCO 2020'!$A$2:$C$2975,3,0)</f>
        <v>#N/A</v>
      </c>
    </row>
    <row r="4175" spans="2:2" x14ac:dyDescent="0.25">
      <c r="B4175" s="1" t="e">
        <f>VLOOKUP(A4175,'SCO 2020'!$A$2:$C$2975,3,0)</f>
        <v>#N/A</v>
      </c>
    </row>
    <row r="4176" spans="2:2" x14ac:dyDescent="0.25">
      <c r="B4176" s="1" t="e">
        <f>VLOOKUP(A4176,'SCO 2020'!$A$2:$C$2975,3,0)</f>
        <v>#N/A</v>
      </c>
    </row>
    <row r="4177" spans="2:2" x14ac:dyDescent="0.25">
      <c r="B4177" s="1" t="e">
        <f>VLOOKUP(A4177,'SCO 2020'!$A$2:$C$2975,3,0)</f>
        <v>#N/A</v>
      </c>
    </row>
    <row r="4178" spans="2:2" x14ac:dyDescent="0.25">
      <c r="B4178" s="1" t="e">
        <f>VLOOKUP(A4178,'SCO 2020'!$A$2:$C$2975,3,0)</f>
        <v>#N/A</v>
      </c>
    </row>
    <row r="4179" spans="2:2" x14ac:dyDescent="0.25">
      <c r="B4179" s="1" t="e">
        <f>VLOOKUP(A4179,'SCO 2020'!$A$2:$C$2975,3,0)</f>
        <v>#N/A</v>
      </c>
    </row>
    <row r="4180" spans="2:2" x14ac:dyDescent="0.25">
      <c r="B4180" s="1" t="e">
        <f>VLOOKUP(A4180,'SCO 2020'!$A$2:$C$2975,3,0)</f>
        <v>#N/A</v>
      </c>
    </row>
    <row r="4181" spans="2:2" x14ac:dyDescent="0.25">
      <c r="B4181" s="1" t="e">
        <f>VLOOKUP(A4181,'SCO 2020'!$A$2:$C$2975,3,0)</f>
        <v>#N/A</v>
      </c>
    </row>
    <row r="4182" spans="2:2" x14ac:dyDescent="0.25">
      <c r="B4182" s="1" t="e">
        <f>VLOOKUP(A4182,'SCO 2020'!$A$2:$C$2975,3,0)</f>
        <v>#N/A</v>
      </c>
    </row>
    <row r="4183" spans="2:2" x14ac:dyDescent="0.25">
      <c r="B4183" s="1" t="e">
        <f>VLOOKUP(A4183,'SCO 2020'!$A$2:$C$2975,3,0)</f>
        <v>#N/A</v>
      </c>
    </row>
    <row r="4184" spans="2:2" x14ac:dyDescent="0.25">
      <c r="B4184" s="1" t="e">
        <f>VLOOKUP(A4184,'SCO 2020'!$A$2:$C$2975,3,0)</f>
        <v>#N/A</v>
      </c>
    </row>
    <row r="4185" spans="2:2" x14ac:dyDescent="0.25">
      <c r="B4185" s="1" t="e">
        <f>VLOOKUP(A4185,'SCO 2020'!$A$2:$C$2975,3,0)</f>
        <v>#N/A</v>
      </c>
    </row>
    <row r="4186" spans="2:2" x14ac:dyDescent="0.25">
      <c r="B4186" s="1" t="e">
        <f>VLOOKUP(A4186,'SCO 2020'!$A$2:$C$2975,3,0)</f>
        <v>#N/A</v>
      </c>
    </row>
    <row r="4187" spans="2:2" x14ac:dyDescent="0.25">
      <c r="B4187" s="1" t="e">
        <f>VLOOKUP(A4187,'SCO 2020'!$A$2:$C$2975,3,0)</f>
        <v>#N/A</v>
      </c>
    </row>
    <row r="4188" spans="2:2" x14ac:dyDescent="0.25">
      <c r="B4188" s="1" t="e">
        <f>VLOOKUP(A4188,'SCO 2020'!$A$2:$C$2975,3,0)</f>
        <v>#N/A</v>
      </c>
    </row>
    <row r="4189" spans="2:2" x14ac:dyDescent="0.25">
      <c r="B4189" s="1" t="e">
        <f>VLOOKUP(A4189,'SCO 2020'!$A$2:$C$2975,3,0)</f>
        <v>#N/A</v>
      </c>
    </row>
    <row r="4190" spans="2:2" x14ac:dyDescent="0.25">
      <c r="B4190" s="1" t="e">
        <f>VLOOKUP(A4190,'SCO 2020'!$A$2:$C$2975,3,0)</f>
        <v>#N/A</v>
      </c>
    </row>
    <row r="4191" spans="2:2" x14ac:dyDescent="0.25">
      <c r="B4191" s="1" t="e">
        <f>VLOOKUP(A4191,'SCO 2020'!$A$2:$C$2975,3,0)</f>
        <v>#N/A</v>
      </c>
    </row>
    <row r="4192" spans="2:2" x14ac:dyDescent="0.25">
      <c r="B4192" s="1" t="e">
        <f>VLOOKUP(A4192,'SCO 2020'!$A$2:$C$2975,3,0)</f>
        <v>#N/A</v>
      </c>
    </row>
    <row r="4193" spans="2:2" x14ac:dyDescent="0.25">
      <c r="B4193" s="1" t="e">
        <f>VLOOKUP(A4193,'SCO 2020'!$A$2:$C$2975,3,0)</f>
        <v>#N/A</v>
      </c>
    </row>
    <row r="4194" spans="2:2" x14ac:dyDescent="0.25">
      <c r="B4194" s="1" t="e">
        <f>VLOOKUP(A4194,'SCO 2020'!$A$2:$C$2975,3,0)</f>
        <v>#N/A</v>
      </c>
    </row>
    <row r="4195" spans="2:2" x14ac:dyDescent="0.25">
      <c r="B4195" s="1" t="e">
        <f>VLOOKUP(A4195,'SCO 2020'!$A$2:$C$2975,3,0)</f>
        <v>#N/A</v>
      </c>
    </row>
    <row r="4196" spans="2:2" x14ac:dyDescent="0.25">
      <c r="B4196" s="1" t="e">
        <f>VLOOKUP(A4196,'SCO 2020'!$A$2:$C$2975,3,0)</f>
        <v>#N/A</v>
      </c>
    </row>
    <row r="4197" spans="2:2" x14ac:dyDescent="0.25">
      <c r="B4197" s="1" t="e">
        <f>VLOOKUP(A4197,'SCO 2020'!$A$2:$C$2975,3,0)</f>
        <v>#N/A</v>
      </c>
    </row>
    <row r="4198" spans="2:2" x14ac:dyDescent="0.25">
      <c r="B4198" s="1" t="e">
        <f>VLOOKUP(A4198,'SCO 2020'!$A$2:$C$2975,3,0)</f>
        <v>#N/A</v>
      </c>
    </row>
    <row r="4199" spans="2:2" x14ac:dyDescent="0.25">
      <c r="B4199" s="1" t="e">
        <f>VLOOKUP(A4199,'SCO 2020'!$A$2:$C$2975,3,0)</f>
        <v>#N/A</v>
      </c>
    </row>
    <row r="4200" spans="2:2" x14ac:dyDescent="0.25">
      <c r="B4200" s="1" t="e">
        <f>VLOOKUP(A4200,'SCO 2020'!$A$2:$C$2975,3,0)</f>
        <v>#N/A</v>
      </c>
    </row>
    <row r="4201" spans="2:2" x14ac:dyDescent="0.25">
      <c r="B4201" s="1" t="e">
        <f>VLOOKUP(A4201,'SCO 2020'!$A$2:$C$2975,3,0)</f>
        <v>#N/A</v>
      </c>
    </row>
    <row r="4202" spans="2:2" x14ac:dyDescent="0.25">
      <c r="B4202" s="1" t="e">
        <f>VLOOKUP(A4202,'SCO 2020'!$A$2:$C$2975,3,0)</f>
        <v>#N/A</v>
      </c>
    </row>
    <row r="4203" spans="2:2" x14ac:dyDescent="0.25">
      <c r="B4203" s="1" t="e">
        <f>VLOOKUP(A4203,'SCO 2020'!$A$2:$C$2975,3,0)</f>
        <v>#N/A</v>
      </c>
    </row>
    <row r="4204" spans="2:2" x14ac:dyDescent="0.25">
      <c r="B4204" s="1" t="e">
        <f>VLOOKUP(A4204,'SCO 2020'!$A$2:$C$2975,3,0)</f>
        <v>#N/A</v>
      </c>
    </row>
    <row r="4205" spans="2:2" x14ac:dyDescent="0.25">
      <c r="B4205" s="1" t="e">
        <f>VLOOKUP(A4205,'SCO 2020'!$A$2:$C$2975,3,0)</f>
        <v>#N/A</v>
      </c>
    </row>
    <row r="4206" spans="2:2" x14ac:dyDescent="0.25">
      <c r="B4206" s="1" t="e">
        <f>VLOOKUP(A4206,'SCO 2020'!$A$2:$C$2975,3,0)</f>
        <v>#N/A</v>
      </c>
    </row>
    <row r="4207" spans="2:2" x14ac:dyDescent="0.25">
      <c r="B4207" s="1" t="e">
        <f>VLOOKUP(A4207,'SCO 2020'!$A$2:$C$2975,3,0)</f>
        <v>#N/A</v>
      </c>
    </row>
    <row r="4208" spans="2:2" x14ac:dyDescent="0.25">
      <c r="B4208" s="1" t="e">
        <f>VLOOKUP(A4208,'SCO 2020'!$A$2:$C$2975,3,0)</f>
        <v>#N/A</v>
      </c>
    </row>
    <row r="4209" spans="2:2" x14ac:dyDescent="0.25">
      <c r="B4209" s="1" t="e">
        <f>VLOOKUP(A4209,'SCO 2020'!$A$2:$C$2975,3,0)</f>
        <v>#N/A</v>
      </c>
    </row>
    <row r="4210" spans="2:2" x14ac:dyDescent="0.25">
      <c r="B4210" s="1" t="e">
        <f>VLOOKUP(A4210,'SCO 2020'!$A$2:$C$2975,3,0)</f>
        <v>#N/A</v>
      </c>
    </row>
    <row r="4211" spans="2:2" x14ac:dyDescent="0.25">
      <c r="B4211" s="1" t="e">
        <f>VLOOKUP(A4211,'SCO 2020'!$A$2:$C$2975,3,0)</f>
        <v>#N/A</v>
      </c>
    </row>
    <row r="4212" spans="2:2" x14ac:dyDescent="0.25">
      <c r="B4212" s="1" t="e">
        <f>VLOOKUP(A4212,'SCO 2020'!$A$2:$C$2975,3,0)</f>
        <v>#N/A</v>
      </c>
    </row>
    <row r="4213" spans="2:2" x14ac:dyDescent="0.25">
      <c r="B4213" s="1" t="e">
        <f>VLOOKUP(A4213,'SCO 2020'!$A$2:$C$2975,3,0)</f>
        <v>#N/A</v>
      </c>
    </row>
    <row r="4214" spans="2:2" x14ac:dyDescent="0.25">
      <c r="B4214" s="1" t="e">
        <f>VLOOKUP(A4214,'SCO 2020'!$A$2:$C$2975,3,0)</f>
        <v>#N/A</v>
      </c>
    </row>
    <row r="4215" spans="2:2" x14ac:dyDescent="0.25">
      <c r="B4215" s="1" t="e">
        <f>VLOOKUP(A4215,'SCO 2020'!$A$2:$C$2975,3,0)</f>
        <v>#N/A</v>
      </c>
    </row>
    <row r="4216" spans="2:2" x14ac:dyDescent="0.25">
      <c r="B4216" s="1" t="e">
        <f>VLOOKUP(A4216,'SCO 2020'!$A$2:$C$2975,3,0)</f>
        <v>#N/A</v>
      </c>
    </row>
    <row r="4217" spans="2:2" x14ac:dyDescent="0.25">
      <c r="B4217" s="1" t="e">
        <f>VLOOKUP(A4217,'SCO 2020'!$A$2:$C$2975,3,0)</f>
        <v>#N/A</v>
      </c>
    </row>
    <row r="4218" spans="2:2" x14ac:dyDescent="0.25">
      <c r="B4218" s="1" t="e">
        <f>VLOOKUP(A4218,'SCO 2020'!$A$2:$C$2975,3,0)</f>
        <v>#N/A</v>
      </c>
    </row>
    <row r="4219" spans="2:2" x14ac:dyDescent="0.25">
      <c r="B4219" s="1" t="e">
        <f>VLOOKUP(A4219,'SCO 2020'!$A$2:$C$2975,3,0)</f>
        <v>#N/A</v>
      </c>
    </row>
    <row r="4220" spans="2:2" x14ac:dyDescent="0.25">
      <c r="B4220" s="1" t="e">
        <f>VLOOKUP(A4220,'SCO 2020'!$A$2:$C$2975,3,0)</f>
        <v>#N/A</v>
      </c>
    </row>
    <row r="4221" spans="2:2" x14ac:dyDescent="0.25">
      <c r="B4221" s="1" t="e">
        <f>VLOOKUP(A4221,'SCO 2020'!$A$2:$C$2975,3,0)</f>
        <v>#N/A</v>
      </c>
    </row>
    <row r="4222" spans="2:2" x14ac:dyDescent="0.25">
      <c r="B4222" s="1" t="e">
        <f>VLOOKUP(A4222,'SCO 2020'!$A$2:$C$2975,3,0)</f>
        <v>#N/A</v>
      </c>
    </row>
    <row r="4223" spans="2:2" x14ac:dyDescent="0.25">
      <c r="B4223" s="1" t="e">
        <f>VLOOKUP(A4223,'SCO 2020'!$A$2:$C$2975,3,0)</f>
        <v>#N/A</v>
      </c>
    </row>
    <row r="4224" spans="2:2" x14ac:dyDescent="0.25">
      <c r="B4224" s="1" t="e">
        <f>VLOOKUP(A4224,'SCO 2020'!$A$2:$C$2975,3,0)</f>
        <v>#N/A</v>
      </c>
    </row>
    <row r="4225" spans="2:2" x14ac:dyDescent="0.25">
      <c r="B4225" s="1" t="e">
        <f>VLOOKUP(A4225,'SCO 2020'!$A$2:$C$2975,3,0)</f>
        <v>#N/A</v>
      </c>
    </row>
    <row r="4226" spans="2:2" x14ac:dyDescent="0.25">
      <c r="B4226" s="1" t="e">
        <f>VLOOKUP(A4226,'SCO 2020'!$A$2:$C$2975,3,0)</f>
        <v>#N/A</v>
      </c>
    </row>
    <row r="4227" spans="2:2" x14ac:dyDescent="0.25">
      <c r="B4227" s="1" t="e">
        <f>VLOOKUP(A4227,'SCO 2020'!$A$2:$C$2975,3,0)</f>
        <v>#N/A</v>
      </c>
    </row>
    <row r="4228" spans="2:2" x14ac:dyDescent="0.25">
      <c r="B4228" s="1" t="e">
        <f>VLOOKUP(A4228,'SCO 2020'!$A$2:$C$2975,3,0)</f>
        <v>#N/A</v>
      </c>
    </row>
    <row r="4229" spans="2:2" x14ac:dyDescent="0.25">
      <c r="B4229" s="1" t="e">
        <f>VLOOKUP(A4229,'SCO 2020'!$A$2:$C$2975,3,0)</f>
        <v>#N/A</v>
      </c>
    </row>
    <row r="4230" spans="2:2" x14ac:dyDescent="0.25">
      <c r="B4230" s="1" t="e">
        <f>VLOOKUP(A4230,'SCO 2020'!$A$2:$C$2975,3,0)</f>
        <v>#N/A</v>
      </c>
    </row>
    <row r="4231" spans="2:2" x14ac:dyDescent="0.25">
      <c r="B4231" s="1" t="e">
        <f>VLOOKUP(A4231,'SCO 2020'!$A$2:$C$2975,3,0)</f>
        <v>#N/A</v>
      </c>
    </row>
    <row r="4232" spans="2:2" x14ac:dyDescent="0.25">
      <c r="B4232" s="1" t="e">
        <f>VLOOKUP(A4232,'SCO 2020'!$A$2:$C$2975,3,0)</f>
        <v>#N/A</v>
      </c>
    </row>
    <row r="4233" spans="2:2" x14ac:dyDescent="0.25">
      <c r="B4233" s="1" t="e">
        <f>VLOOKUP(A4233,'SCO 2020'!$A$2:$C$2975,3,0)</f>
        <v>#N/A</v>
      </c>
    </row>
    <row r="4234" spans="2:2" x14ac:dyDescent="0.25">
      <c r="B4234" s="1" t="e">
        <f>VLOOKUP(A4234,'SCO 2020'!$A$2:$C$2975,3,0)</f>
        <v>#N/A</v>
      </c>
    </row>
    <row r="4235" spans="2:2" x14ac:dyDescent="0.25">
      <c r="B4235" s="1" t="e">
        <f>VLOOKUP(A4235,'SCO 2020'!$A$2:$C$2975,3,0)</f>
        <v>#N/A</v>
      </c>
    </row>
    <row r="4236" spans="2:2" x14ac:dyDescent="0.25">
      <c r="B4236" s="1" t="e">
        <f>VLOOKUP(A4236,'SCO 2020'!$A$2:$C$2975,3,0)</f>
        <v>#N/A</v>
      </c>
    </row>
    <row r="4237" spans="2:2" x14ac:dyDescent="0.25">
      <c r="B4237" s="1" t="e">
        <f>VLOOKUP(A4237,'SCO 2020'!$A$2:$C$2975,3,0)</f>
        <v>#N/A</v>
      </c>
    </row>
    <row r="4238" spans="2:2" x14ac:dyDescent="0.25">
      <c r="B4238" s="1" t="e">
        <f>VLOOKUP(A4238,'SCO 2020'!$A$2:$C$2975,3,0)</f>
        <v>#N/A</v>
      </c>
    </row>
    <row r="4239" spans="2:2" x14ac:dyDescent="0.25">
      <c r="B4239" s="1" t="e">
        <f>VLOOKUP(A4239,'SCO 2020'!$A$2:$C$2975,3,0)</f>
        <v>#N/A</v>
      </c>
    </row>
    <row r="4240" spans="2:2" x14ac:dyDescent="0.25">
      <c r="B4240" s="1" t="e">
        <f>VLOOKUP(A4240,'SCO 2020'!$A$2:$C$2975,3,0)</f>
        <v>#N/A</v>
      </c>
    </row>
    <row r="4241" spans="2:2" x14ac:dyDescent="0.25">
      <c r="B4241" s="1" t="e">
        <f>VLOOKUP(A4241,'SCO 2020'!$A$2:$C$2975,3,0)</f>
        <v>#N/A</v>
      </c>
    </row>
    <row r="4242" spans="2:2" x14ac:dyDescent="0.25">
      <c r="B4242" s="1" t="e">
        <f>VLOOKUP(A4242,'SCO 2020'!$A$2:$C$2975,3,0)</f>
        <v>#N/A</v>
      </c>
    </row>
    <row r="4243" spans="2:2" x14ac:dyDescent="0.25">
      <c r="B4243" s="1" t="e">
        <f>VLOOKUP(A4243,'SCO 2020'!$A$2:$C$2975,3,0)</f>
        <v>#N/A</v>
      </c>
    </row>
    <row r="4244" spans="2:2" x14ac:dyDescent="0.25">
      <c r="B4244" s="1" t="e">
        <f>VLOOKUP(A4244,'SCO 2020'!$A$2:$C$2975,3,0)</f>
        <v>#N/A</v>
      </c>
    </row>
    <row r="4245" spans="2:2" x14ac:dyDescent="0.25">
      <c r="B4245" s="1" t="e">
        <f>VLOOKUP(A4245,'SCO 2020'!$A$2:$C$2975,3,0)</f>
        <v>#N/A</v>
      </c>
    </row>
    <row r="4246" spans="2:2" x14ac:dyDescent="0.25">
      <c r="B4246" s="1" t="e">
        <f>VLOOKUP(A4246,'SCO 2020'!$A$2:$C$2975,3,0)</f>
        <v>#N/A</v>
      </c>
    </row>
    <row r="4247" spans="2:2" x14ac:dyDescent="0.25">
      <c r="B4247" s="1" t="e">
        <f>VLOOKUP(A4247,'SCO 2020'!$A$2:$C$2975,3,0)</f>
        <v>#N/A</v>
      </c>
    </row>
    <row r="4248" spans="2:2" x14ac:dyDescent="0.25">
      <c r="B4248" s="1" t="e">
        <f>VLOOKUP(A4248,'SCO 2020'!$A$2:$C$2975,3,0)</f>
        <v>#N/A</v>
      </c>
    </row>
    <row r="4249" spans="2:2" x14ac:dyDescent="0.25">
      <c r="B4249" s="1" t="e">
        <f>VLOOKUP(A4249,'SCO 2020'!$A$2:$C$2975,3,0)</f>
        <v>#N/A</v>
      </c>
    </row>
    <row r="4250" spans="2:2" x14ac:dyDescent="0.25">
      <c r="B4250" s="1" t="e">
        <f>VLOOKUP(A4250,'SCO 2020'!$A$2:$C$2975,3,0)</f>
        <v>#N/A</v>
      </c>
    </row>
    <row r="4251" spans="2:2" x14ac:dyDescent="0.25">
      <c r="B4251" s="1" t="e">
        <f>VLOOKUP(A4251,'SCO 2020'!$A$2:$C$2975,3,0)</f>
        <v>#N/A</v>
      </c>
    </row>
    <row r="4252" spans="2:2" x14ac:dyDescent="0.25">
      <c r="B4252" s="1" t="e">
        <f>VLOOKUP(A4252,'SCO 2020'!$A$2:$C$2975,3,0)</f>
        <v>#N/A</v>
      </c>
    </row>
    <row r="4253" spans="2:2" x14ac:dyDescent="0.25">
      <c r="B4253" s="1" t="e">
        <f>VLOOKUP(A4253,'SCO 2020'!$A$2:$C$2975,3,0)</f>
        <v>#N/A</v>
      </c>
    </row>
    <row r="4254" spans="2:2" x14ac:dyDescent="0.25">
      <c r="B4254" s="1" t="e">
        <f>VLOOKUP(A4254,'SCO 2020'!$A$2:$C$2975,3,0)</f>
        <v>#N/A</v>
      </c>
    </row>
    <row r="4255" spans="2:2" x14ac:dyDescent="0.25">
      <c r="B4255" s="1" t="e">
        <f>VLOOKUP(A4255,'SCO 2020'!$A$2:$C$2975,3,0)</f>
        <v>#N/A</v>
      </c>
    </row>
    <row r="4256" spans="2:2" x14ac:dyDescent="0.25">
      <c r="B4256" s="1" t="e">
        <f>VLOOKUP(A4256,'SCO 2020'!$A$2:$C$2975,3,0)</f>
        <v>#N/A</v>
      </c>
    </row>
    <row r="4257" spans="2:2" x14ac:dyDescent="0.25">
      <c r="B4257" s="1" t="e">
        <f>VLOOKUP(A4257,'SCO 2020'!$A$2:$C$2975,3,0)</f>
        <v>#N/A</v>
      </c>
    </row>
    <row r="4258" spans="2:2" x14ac:dyDescent="0.25">
      <c r="B4258" s="1" t="e">
        <f>VLOOKUP(A4258,'SCO 2020'!$A$2:$C$2975,3,0)</f>
        <v>#N/A</v>
      </c>
    </row>
    <row r="4259" spans="2:2" x14ac:dyDescent="0.25">
      <c r="B4259" s="1" t="e">
        <f>VLOOKUP(A4259,'SCO 2020'!$A$2:$C$2975,3,0)</f>
        <v>#N/A</v>
      </c>
    </row>
    <row r="4260" spans="2:2" x14ac:dyDescent="0.25">
      <c r="B4260" s="1" t="e">
        <f>VLOOKUP(A4260,'SCO 2020'!$A$2:$C$2975,3,0)</f>
        <v>#N/A</v>
      </c>
    </row>
    <row r="4261" spans="2:2" x14ac:dyDescent="0.25">
      <c r="B4261" s="1" t="e">
        <f>VLOOKUP(A4261,'SCO 2020'!$A$2:$C$2975,3,0)</f>
        <v>#N/A</v>
      </c>
    </row>
    <row r="4262" spans="2:2" x14ac:dyDescent="0.25">
      <c r="B4262" s="1" t="e">
        <f>VLOOKUP(A4262,'SCO 2020'!$A$2:$C$2975,3,0)</f>
        <v>#N/A</v>
      </c>
    </row>
    <row r="4263" spans="2:2" x14ac:dyDescent="0.25">
      <c r="B4263" s="1" t="e">
        <f>VLOOKUP(A4263,'SCO 2020'!$A$2:$C$2975,3,0)</f>
        <v>#N/A</v>
      </c>
    </row>
    <row r="4264" spans="2:2" x14ac:dyDescent="0.25">
      <c r="B4264" s="1" t="e">
        <f>VLOOKUP(A4264,'SCO 2020'!$A$2:$C$2975,3,0)</f>
        <v>#N/A</v>
      </c>
    </row>
    <row r="4265" spans="2:2" x14ac:dyDescent="0.25">
      <c r="B4265" s="1" t="e">
        <f>VLOOKUP(A4265,'SCO 2020'!$A$2:$C$2975,3,0)</f>
        <v>#N/A</v>
      </c>
    </row>
    <row r="4266" spans="2:2" x14ac:dyDescent="0.25">
      <c r="B4266" s="1" t="e">
        <f>VLOOKUP(A4266,'SCO 2020'!$A$2:$C$2975,3,0)</f>
        <v>#N/A</v>
      </c>
    </row>
    <row r="4267" spans="2:2" x14ac:dyDescent="0.25">
      <c r="B4267" s="1" t="e">
        <f>VLOOKUP(A4267,'SCO 2020'!$A$2:$C$2975,3,0)</f>
        <v>#N/A</v>
      </c>
    </row>
    <row r="4268" spans="2:2" x14ac:dyDescent="0.25">
      <c r="B4268" s="1" t="e">
        <f>VLOOKUP(A4268,'SCO 2020'!$A$2:$C$2975,3,0)</f>
        <v>#N/A</v>
      </c>
    </row>
    <row r="4269" spans="2:2" x14ac:dyDescent="0.25">
      <c r="B4269" s="1" t="e">
        <f>VLOOKUP(A4269,'SCO 2020'!$A$2:$C$2975,3,0)</f>
        <v>#N/A</v>
      </c>
    </row>
    <row r="4270" spans="2:2" x14ac:dyDescent="0.25">
      <c r="B4270" s="1" t="e">
        <f>VLOOKUP(A4270,'SCO 2020'!$A$2:$C$2975,3,0)</f>
        <v>#N/A</v>
      </c>
    </row>
    <row r="4271" spans="2:2" x14ac:dyDescent="0.25">
      <c r="B4271" s="1" t="e">
        <f>VLOOKUP(A4271,'SCO 2020'!$A$2:$C$2975,3,0)</f>
        <v>#N/A</v>
      </c>
    </row>
    <row r="4272" spans="2:2" x14ac:dyDescent="0.25">
      <c r="B4272" s="1" t="e">
        <f>VLOOKUP(A4272,'SCO 2020'!$A$2:$C$2975,3,0)</f>
        <v>#N/A</v>
      </c>
    </row>
    <row r="4273" spans="2:2" x14ac:dyDescent="0.25">
      <c r="B4273" s="1" t="e">
        <f>VLOOKUP(A4273,'SCO 2020'!$A$2:$C$2975,3,0)</f>
        <v>#N/A</v>
      </c>
    </row>
    <row r="4274" spans="2:2" x14ac:dyDescent="0.25">
      <c r="B4274" s="1" t="e">
        <f>VLOOKUP(A4274,'SCO 2020'!$A$2:$C$2975,3,0)</f>
        <v>#N/A</v>
      </c>
    </row>
    <row r="4275" spans="2:2" x14ac:dyDescent="0.25">
      <c r="B4275" s="1" t="e">
        <f>VLOOKUP(A4275,'SCO 2020'!$A$2:$C$2975,3,0)</f>
        <v>#N/A</v>
      </c>
    </row>
    <row r="4276" spans="2:2" x14ac:dyDescent="0.25">
      <c r="B4276" s="1" t="e">
        <f>VLOOKUP(A4276,'SCO 2020'!$A$2:$C$2975,3,0)</f>
        <v>#N/A</v>
      </c>
    </row>
    <row r="4277" spans="2:2" x14ac:dyDescent="0.25">
      <c r="B4277" s="1" t="e">
        <f>VLOOKUP(A4277,'SCO 2020'!$A$2:$C$2975,3,0)</f>
        <v>#N/A</v>
      </c>
    </row>
    <row r="4278" spans="2:2" x14ac:dyDescent="0.25">
      <c r="B4278" s="1" t="e">
        <f>VLOOKUP(A4278,'SCO 2020'!$A$2:$C$2975,3,0)</f>
        <v>#N/A</v>
      </c>
    </row>
    <row r="4279" spans="2:2" x14ac:dyDescent="0.25">
      <c r="B4279" s="1" t="e">
        <f>VLOOKUP(A4279,'SCO 2020'!$A$2:$C$2975,3,0)</f>
        <v>#N/A</v>
      </c>
    </row>
    <row r="4280" spans="2:2" x14ac:dyDescent="0.25">
      <c r="B4280" s="1" t="e">
        <f>VLOOKUP(A4280,'SCO 2020'!$A$2:$C$2975,3,0)</f>
        <v>#N/A</v>
      </c>
    </row>
    <row r="4281" spans="2:2" x14ac:dyDescent="0.25">
      <c r="B4281" s="1" t="e">
        <f>VLOOKUP(A4281,'SCO 2020'!$A$2:$C$2975,3,0)</f>
        <v>#N/A</v>
      </c>
    </row>
    <row r="4282" spans="2:2" x14ac:dyDescent="0.25">
      <c r="B4282" s="1" t="e">
        <f>VLOOKUP(A4282,'SCO 2020'!$A$2:$C$2975,3,0)</f>
        <v>#N/A</v>
      </c>
    </row>
    <row r="4283" spans="2:2" x14ac:dyDescent="0.25">
      <c r="B4283" s="1" t="e">
        <f>VLOOKUP(A4283,'SCO 2020'!$A$2:$C$2975,3,0)</f>
        <v>#N/A</v>
      </c>
    </row>
    <row r="4284" spans="2:2" x14ac:dyDescent="0.25">
      <c r="B4284" s="1" t="e">
        <f>VLOOKUP(A4284,'SCO 2020'!$A$2:$C$2975,3,0)</f>
        <v>#N/A</v>
      </c>
    </row>
    <row r="4285" spans="2:2" x14ac:dyDescent="0.25">
      <c r="B4285" s="1" t="e">
        <f>VLOOKUP(A4285,'SCO 2020'!$A$2:$C$2975,3,0)</f>
        <v>#N/A</v>
      </c>
    </row>
    <row r="4286" spans="2:2" x14ac:dyDescent="0.25">
      <c r="B4286" s="1" t="e">
        <f>VLOOKUP(A4286,'SCO 2020'!$A$2:$C$2975,3,0)</f>
        <v>#N/A</v>
      </c>
    </row>
    <row r="4287" spans="2:2" x14ac:dyDescent="0.25">
      <c r="B4287" s="1" t="e">
        <f>VLOOKUP(A4287,'SCO 2020'!$A$2:$C$2975,3,0)</f>
        <v>#N/A</v>
      </c>
    </row>
    <row r="4288" spans="2:2" x14ac:dyDescent="0.25">
      <c r="B4288" s="1" t="e">
        <f>VLOOKUP(A4288,'SCO 2020'!$A$2:$C$2975,3,0)</f>
        <v>#N/A</v>
      </c>
    </row>
    <row r="4289" spans="2:2" x14ac:dyDescent="0.25">
      <c r="B4289" s="1" t="e">
        <f>VLOOKUP(A4289,'SCO 2020'!$A$2:$C$2975,3,0)</f>
        <v>#N/A</v>
      </c>
    </row>
    <row r="4290" spans="2:2" x14ac:dyDescent="0.25">
      <c r="B4290" s="1" t="e">
        <f>VLOOKUP(A4290,'SCO 2020'!$A$2:$C$2975,3,0)</f>
        <v>#N/A</v>
      </c>
    </row>
    <row r="4291" spans="2:2" x14ac:dyDescent="0.25">
      <c r="B4291" s="1" t="e">
        <f>VLOOKUP(A4291,'SCO 2020'!$A$2:$C$2975,3,0)</f>
        <v>#N/A</v>
      </c>
    </row>
    <row r="4292" spans="2:2" x14ac:dyDescent="0.25">
      <c r="B4292" s="1" t="e">
        <f>VLOOKUP(A4292,'SCO 2020'!$A$2:$C$2975,3,0)</f>
        <v>#N/A</v>
      </c>
    </row>
    <row r="4293" spans="2:2" x14ac:dyDescent="0.25">
      <c r="B4293" s="1" t="e">
        <f>VLOOKUP(A4293,'SCO 2020'!$A$2:$C$2975,3,0)</f>
        <v>#N/A</v>
      </c>
    </row>
    <row r="4294" spans="2:2" x14ac:dyDescent="0.25">
      <c r="B4294" s="1" t="e">
        <f>VLOOKUP(A4294,'SCO 2020'!$A$2:$C$2975,3,0)</f>
        <v>#N/A</v>
      </c>
    </row>
    <row r="4295" spans="2:2" x14ac:dyDescent="0.25">
      <c r="B4295" s="1" t="e">
        <f>VLOOKUP(A4295,'SCO 2020'!$A$2:$C$2975,3,0)</f>
        <v>#N/A</v>
      </c>
    </row>
    <row r="4296" spans="2:2" x14ac:dyDescent="0.25">
      <c r="B4296" s="1" t="e">
        <f>VLOOKUP(A4296,'SCO 2020'!$A$2:$C$2975,3,0)</f>
        <v>#N/A</v>
      </c>
    </row>
    <row r="4297" spans="2:2" x14ac:dyDescent="0.25">
      <c r="B4297" s="1" t="e">
        <f>VLOOKUP(A4297,'SCO 2020'!$A$2:$C$2975,3,0)</f>
        <v>#N/A</v>
      </c>
    </row>
    <row r="4298" spans="2:2" x14ac:dyDescent="0.25">
      <c r="B4298" s="1" t="e">
        <f>VLOOKUP(A4298,'SCO 2020'!$A$2:$C$2975,3,0)</f>
        <v>#N/A</v>
      </c>
    </row>
    <row r="4299" spans="2:2" x14ac:dyDescent="0.25">
      <c r="B4299" s="1" t="e">
        <f>VLOOKUP(A4299,'SCO 2020'!$A$2:$C$2975,3,0)</f>
        <v>#N/A</v>
      </c>
    </row>
    <row r="4300" spans="2:2" x14ac:dyDescent="0.25">
      <c r="B4300" s="1" t="e">
        <f>VLOOKUP(A4300,'SCO 2020'!$A$2:$C$2975,3,0)</f>
        <v>#N/A</v>
      </c>
    </row>
    <row r="4301" spans="2:2" x14ac:dyDescent="0.25">
      <c r="B4301" s="1" t="e">
        <f>VLOOKUP(A4301,'SCO 2020'!$A$2:$C$2975,3,0)</f>
        <v>#N/A</v>
      </c>
    </row>
    <row r="4302" spans="2:2" x14ac:dyDescent="0.25">
      <c r="B4302" s="1" t="e">
        <f>VLOOKUP(A4302,'SCO 2020'!$A$2:$C$2975,3,0)</f>
        <v>#N/A</v>
      </c>
    </row>
    <row r="4303" spans="2:2" x14ac:dyDescent="0.25">
      <c r="B4303" s="1" t="e">
        <f>VLOOKUP(A4303,'SCO 2020'!$A$2:$C$2975,3,0)</f>
        <v>#N/A</v>
      </c>
    </row>
    <row r="4304" spans="2:2" x14ac:dyDescent="0.25">
      <c r="B4304" s="1" t="e">
        <f>VLOOKUP(A4304,'SCO 2020'!$A$2:$C$2975,3,0)</f>
        <v>#N/A</v>
      </c>
    </row>
    <row r="4305" spans="2:2" x14ac:dyDescent="0.25">
      <c r="B4305" s="1" t="e">
        <f>VLOOKUP(A4305,'SCO 2020'!$A$2:$C$2975,3,0)</f>
        <v>#N/A</v>
      </c>
    </row>
    <row r="4306" spans="2:2" x14ac:dyDescent="0.25">
      <c r="B4306" s="1" t="e">
        <f>VLOOKUP(A4306,'SCO 2020'!$A$2:$C$2975,3,0)</f>
        <v>#N/A</v>
      </c>
    </row>
    <row r="4307" spans="2:2" x14ac:dyDescent="0.25">
      <c r="B4307" s="1" t="e">
        <f>VLOOKUP(A4307,'SCO 2020'!$A$2:$C$2975,3,0)</f>
        <v>#N/A</v>
      </c>
    </row>
    <row r="4308" spans="2:2" x14ac:dyDescent="0.25">
      <c r="B4308" s="1" t="e">
        <f>VLOOKUP(A4308,'SCO 2020'!$A$2:$C$2975,3,0)</f>
        <v>#N/A</v>
      </c>
    </row>
    <row r="4309" spans="2:2" x14ac:dyDescent="0.25">
      <c r="B4309" s="1" t="e">
        <f>VLOOKUP(A4309,'SCO 2020'!$A$2:$C$2975,3,0)</f>
        <v>#N/A</v>
      </c>
    </row>
    <row r="4310" spans="2:2" x14ac:dyDescent="0.25">
      <c r="B4310" s="1" t="e">
        <f>VLOOKUP(A4310,'SCO 2020'!$A$2:$C$2975,3,0)</f>
        <v>#N/A</v>
      </c>
    </row>
    <row r="4311" spans="2:2" x14ac:dyDescent="0.25">
      <c r="B4311" s="1" t="e">
        <f>VLOOKUP(A4311,'SCO 2020'!$A$2:$C$2975,3,0)</f>
        <v>#N/A</v>
      </c>
    </row>
    <row r="4312" spans="2:2" x14ac:dyDescent="0.25">
      <c r="B4312" s="1" t="e">
        <f>VLOOKUP(A4312,'SCO 2020'!$A$2:$C$2975,3,0)</f>
        <v>#N/A</v>
      </c>
    </row>
    <row r="4313" spans="2:2" x14ac:dyDescent="0.25">
      <c r="B4313" s="1" t="e">
        <f>VLOOKUP(A4313,'SCO 2020'!$A$2:$C$2975,3,0)</f>
        <v>#N/A</v>
      </c>
    </row>
    <row r="4314" spans="2:2" x14ac:dyDescent="0.25">
      <c r="B4314" s="1" t="e">
        <f>VLOOKUP(A4314,'SCO 2020'!$A$2:$C$2975,3,0)</f>
        <v>#N/A</v>
      </c>
    </row>
    <row r="4315" spans="2:2" x14ac:dyDescent="0.25">
      <c r="B4315" s="1" t="e">
        <f>VLOOKUP(A4315,'SCO 2020'!$A$2:$C$2975,3,0)</f>
        <v>#N/A</v>
      </c>
    </row>
    <row r="4316" spans="2:2" x14ac:dyDescent="0.25">
      <c r="B4316" s="1" t="e">
        <f>VLOOKUP(A4316,'SCO 2020'!$A$2:$C$2975,3,0)</f>
        <v>#N/A</v>
      </c>
    </row>
    <row r="4317" spans="2:2" x14ac:dyDescent="0.25">
      <c r="B4317" s="1" t="e">
        <f>VLOOKUP(A4317,'SCO 2020'!$A$2:$C$2975,3,0)</f>
        <v>#N/A</v>
      </c>
    </row>
    <row r="4318" spans="2:2" x14ac:dyDescent="0.25">
      <c r="B4318" s="1" t="e">
        <f>VLOOKUP(A4318,'SCO 2020'!$A$2:$C$2975,3,0)</f>
        <v>#N/A</v>
      </c>
    </row>
    <row r="4319" spans="2:2" x14ac:dyDescent="0.25">
      <c r="B4319" s="1" t="e">
        <f>VLOOKUP(A4319,'SCO 2020'!$A$2:$C$2975,3,0)</f>
        <v>#N/A</v>
      </c>
    </row>
    <row r="4320" spans="2:2" x14ac:dyDescent="0.25">
      <c r="B4320" s="1" t="e">
        <f>VLOOKUP(A4320,'SCO 2020'!$A$2:$C$2975,3,0)</f>
        <v>#N/A</v>
      </c>
    </row>
    <row r="4321" spans="2:2" x14ac:dyDescent="0.25">
      <c r="B4321" s="1" t="e">
        <f>VLOOKUP(A4321,'SCO 2020'!$A$2:$C$2975,3,0)</f>
        <v>#N/A</v>
      </c>
    </row>
    <row r="4322" spans="2:2" x14ac:dyDescent="0.25">
      <c r="B4322" s="1" t="e">
        <f>VLOOKUP(A4322,'SCO 2020'!$A$2:$C$2975,3,0)</f>
        <v>#N/A</v>
      </c>
    </row>
    <row r="4323" spans="2:2" x14ac:dyDescent="0.25">
      <c r="B4323" s="1" t="e">
        <f>VLOOKUP(A4323,'SCO 2020'!$A$2:$C$2975,3,0)</f>
        <v>#N/A</v>
      </c>
    </row>
    <row r="4324" spans="2:2" x14ac:dyDescent="0.25">
      <c r="B4324" s="1" t="e">
        <f>VLOOKUP(A4324,'SCO 2020'!$A$2:$C$2975,3,0)</f>
        <v>#N/A</v>
      </c>
    </row>
    <row r="4325" spans="2:2" x14ac:dyDescent="0.25">
      <c r="B4325" s="1" t="e">
        <f>VLOOKUP(A4325,'SCO 2020'!$A$2:$C$2975,3,0)</f>
        <v>#N/A</v>
      </c>
    </row>
    <row r="4326" spans="2:2" x14ac:dyDescent="0.25">
      <c r="B4326" s="1" t="e">
        <f>VLOOKUP(A4326,'SCO 2020'!$A$2:$C$2975,3,0)</f>
        <v>#N/A</v>
      </c>
    </row>
    <row r="4327" spans="2:2" x14ac:dyDescent="0.25">
      <c r="B4327" s="1" t="e">
        <f>VLOOKUP(A4327,'SCO 2020'!$A$2:$C$2975,3,0)</f>
        <v>#N/A</v>
      </c>
    </row>
    <row r="4328" spans="2:2" x14ac:dyDescent="0.25">
      <c r="B4328" s="1" t="e">
        <f>VLOOKUP(A4328,'SCO 2020'!$A$2:$C$2975,3,0)</f>
        <v>#N/A</v>
      </c>
    </row>
    <row r="4329" spans="2:2" x14ac:dyDescent="0.25">
      <c r="B4329" s="1" t="e">
        <f>VLOOKUP(A4329,'SCO 2020'!$A$2:$C$2975,3,0)</f>
        <v>#N/A</v>
      </c>
    </row>
    <row r="4330" spans="2:2" x14ac:dyDescent="0.25">
      <c r="B4330" s="1" t="e">
        <f>VLOOKUP(A4330,'SCO 2020'!$A$2:$C$2975,3,0)</f>
        <v>#N/A</v>
      </c>
    </row>
    <row r="4331" spans="2:2" x14ac:dyDescent="0.25">
      <c r="B4331" s="1" t="e">
        <f>VLOOKUP(A4331,'SCO 2020'!$A$2:$C$2975,3,0)</f>
        <v>#N/A</v>
      </c>
    </row>
    <row r="4332" spans="2:2" x14ac:dyDescent="0.25">
      <c r="B4332" s="1" t="e">
        <f>VLOOKUP(A4332,'SCO 2020'!$A$2:$C$2975,3,0)</f>
        <v>#N/A</v>
      </c>
    </row>
    <row r="4333" spans="2:2" x14ac:dyDescent="0.25">
      <c r="B4333" s="1" t="e">
        <f>VLOOKUP(A4333,'SCO 2020'!$A$2:$C$2975,3,0)</f>
        <v>#N/A</v>
      </c>
    </row>
    <row r="4334" spans="2:2" x14ac:dyDescent="0.25">
      <c r="B4334" s="1" t="e">
        <f>VLOOKUP(A4334,'SCO 2020'!$A$2:$C$2975,3,0)</f>
        <v>#N/A</v>
      </c>
    </row>
    <row r="4335" spans="2:2" x14ac:dyDescent="0.25">
      <c r="B4335" s="1" t="e">
        <f>VLOOKUP(A4335,'SCO 2020'!$A$2:$C$2975,3,0)</f>
        <v>#N/A</v>
      </c>
    </row>
    <row r="4336" spans="2:2" x14ac:dyDescent="0.25">
      <c r="B4336" s="1" t="e">
        <f>VLOOKUP(A4336,'SCO 2020'!$A$2:$C$2975,3,0)</f>
        <v>#N/A</v>
      </c>
    </row>
    <row r="4337" spans="2:2" x14ac:dyDescent="0.25">
      <c r="B4337" s="1" t="e">
        <f>VLOOKUP(A4337,'SCO 2020'!$A$2:$C$2975,3,0)</f>
        <v>#N/A</v>
      </c>
    </row>
    <row r="4338" spans="2:2" x14ac:dyDescent="0.25">
      <c r="B4338" s="1" t="e">
        <f>VLOOKUP(A4338,'SCO 2020'!$A$2:$C$2975,3,0)</f>
        <v>#N/A</v>
      </c>
    </row>
    <row r="4339" spans="2:2" x14ac:dyDescent="0.25">
      <c r="B4339" s="1" t="e">
        <f>VLOOKUP(A4339,'SCO 2020'!$A$2:$C$2975,3,0)</f>
        <v>#N/A</v>
      </c>
    </row>
    <row r="4340" spans="2:2" x14ac:dyDescent="0.25">
      <c r="B4340" s="1" t="e">
        <f>VLOOKUP(A4340,'SCO 2020'!$A$2:$C$2975,3,0)</f>
        <v>#N/A</v>
      </c>
    </row>
    <row r="4341" spans="2:2" x14ac:dyDescent="0.25">
      <c r="B4341" s="1" t="e">
        <f>VLOOKUP(A4341,'SCO 2020'!$A$2:$C$2975,3,0)</f>
        <v>#N/A</v>
      </c>
    </row>
    <row r="4342" spans="2:2" x14ac:dyDescent="0.25">
      <c r="B4342" s="1" t="e">
        <f>VLOOKUP(A4342,'SCO 2020'!$A$2:$C$2975,3,0)</f>
        <v>#N/A</v>
      </c>
    </row>
    <row r="4343" spans="2:2" x14ac:dyDescent="0.25">
      <c r="B4343" s="1" t="e">
        <f>VLOOKUP(A4343,'SCO 2020'!$A$2:$C$2975,3,0)</f>
        <v>#N/A</v>
      </c>
    </row>
    <row r="4344" spans="2:2" x14ac:dyDescent="0.25">
      <c r="B4344" s="1" t="e">
        <f>VLOOKUP(A4344,'SCO 2020'!$A$2:$C$2975,3,0)</f>
        <v>#N/A</v>
      </c>
    </row>
    <row r="4345" spans="2:2" x14ac:dyDescent="0.25">
      <c r="B4345" s="1" t="e">
        <f>VLOOKUP(A4345,'SCO 2020'!$A$2:$C$2975,3,0)</f>
        <v>#N/A</v>
      </c>
    </row>
    <row r="4346" spans="2:2" x14ac:dyDescent="0.25">
      <c r="B4346" s="1" t="e">
        <f>VLOOKUP(A4346,'SCO 2020'!$A$2:$C$2975,3,0)</f>
        <v>#N/A</v>
      </c>
    </row>
    <row r="4347" spans="2:2" x14ac:dyDescent="0.25">
      <c r="B4347" s="1" t="e">
        <f>VLOOKUP(A4347,'SCO 2020'!$A$2:$C$2975,3,0)</f>
        <v>#N/A</v>
      </c>
    </row>
    <row r="4348" spans="2:2" x14ac:dyDescent="0.25">
      <c r="B4348" s="1" t="e">
        <f>VLOOKUP(A4348,'SCO 2020'!$A$2:$C$2975,3,0)</f>
        <v>#N/A</v>
      </c>
    </row>
    <row r="4349" spans="2:2" x14ac:dyDescent="0.25">
      <c r="B4349" s="1" t="e">
        <f>VLOOKUP(A4349,'SCO 2020'!$A$2:$C$2975,3,0)</f>
        <v>#N/A</v>
      </c>
    </row>
    <row r="4350" spans="2:2" x14ac:dyDescent="0.25">
      <c r="B4350" s="1" t="e">
        <f>VLOOKUP(A4350,'SCO 2020'!$A$2:$C$2975,3,0)</f>
        <v>#N/A</v>
      </c>
    </row>
    <row r="4351" spans="2:2" x14ac:dyDescent="0.25">
      <c r="B4351" s="1" t="e">
        <f>VLOOKUP(A4351,'SCO 2020'!$A$2:$C$2975,3,0)</f>
        <v>#N/A</v>
      </c>
    </row>
    <row r="4352" spans="2:2" x14ac:dyDescent="0.25">
      <c r="B4352" s="1" t="e">
        <f>VLOOKUP(A4352,'SCO 2020'!$A$2:$C$2975,3,0)</f>
        <v>#N/A</v>
      </c>
    </row>
    <row r="4353" spans="2:2" x14ac:dyDescent="0.25">
      <c r="B4353" s="1" t="e">
        <f>VLOOKUP(A4353,'SCO 2020'!$A$2:$C$2975,3,0)</f>
        <v>#N/A</v>
      </c>
    </row>
    <row r="4354" spans="2:2" x14ac:dyDescent="0.25">
      <c r="B4354" s="1" t="e">
        <f>VLOOKUP(A4354,'SCO 2020'!$A$2:$C$2975,3,0)</f>
        <v>#N/A</v>
      </c>
    </row>
    <row r="4355" spans="2:2" x14ac:dyDescent="0.25">
      <c r="B4355" s="1" t="e">
        <f>VLOOKUP(A4355,'SCO 2020'!$A$2:$C$2975,3,0)</f>
        <v>#N/A</v>
      </c>
    </row>
    <row r="4356" spans="2:2" x14ac:dyDescent="0.25">
      <c r="B4356" s="1" t="e">
        <f>VLOOKUP(A4356,'SCO 2020'!$A$2:$C$2975,3,0)</f>
        <v>#N/A</v>
      </c>
    </row>
    <row r="4357" spans="2:2" x14ac:dyDescent="0.25">
      <c r="B4357" s="1" t="e">
        <f>VLOOKUP(A4357,'SCO 2020'!$A$2:$C$2975,3,0)</f>
        <v>#N/A</v>
      </c>
    </row>
    <row r="4358" spans="2:2" x14ac:dyDescent="0.25">
      <c r="B4358" s="1" t="e">
        <f>VLOOKUP(A4358,'SCO 2020'!$A$2:$C$2975,3,0)</f>
        <v>#N/A</v>
      </c>
    </row>
    <row r="4359" spans="2:2" x14ac:dyDescent="0.25">
      <c r="B4359" s="1" t="e">
        <f>VLOOKUP(A4359,'SCO 2020'!$A$2:$C$2975,3,0)</f>
        <v>#N/A</v>
      </c>
    </row>
    <row r="4360" spans="2:2" x14ac:dyDescent="0.25">
      <c r="B4360" s="1" t="e">
        <f>VLOOKUP(A4360,'SCO 2020'!$A$2:$C$2975,3,0)</f>
        <v>#N/A</v>
      </c>
    </row>
    <row r="4361" spans="2:2" x14ac:dyDescent="0.25">
      <c r="B4361" s="1" t="e">
        <f>VLOOKUP(A4361,'SCO 2020'!$A$2:$C$2975,3,0)</f>
        <v>#N/A</v>
      </c>
    </row>
    <row r="4362" spans="2:2" x14ac:dyDescent="0.25">
      <c r="B4362" s="1" t="e">
        <f>VLOOKUP(A4362,'SCO 2020'!$A$2:$C$2975,3,0)</f>
        <v>#N/A</v>
      </c>
    </row>
    <row r="4363" spans="2:2" x14ac:dyDescent="0.25">
      <c r="B4363" s="1" t="e">
        <f>VLOOKUP(A4363,'SCO 2020'!$A$2:$C$2975,3,0)</f>
        <v>#N/A</v>
      </c>
    </row>
    <row r="4364" spans="2:2" x14ac:dyDescent="0.25">
      <c r="B4364" s="1" t="e">
        <f>VLOOKUP(A4364,'SCO 2020'!$A$2:$C$2975,3,0)</f>
        <v>#N/A</v>
      </c>
    </row>
    <row r="4365" spans="2:2" x14ac:dyDescent="0.25">
      <c r="B4365" s="1" t="e">
        <f>VLOOKUP(A4365,'SCO 2020'!$A$2:$C$2975,3,0)</f>
        <v>#N/A</v>
      </c>
    </row>
    <row r="4366" spans="2:2" x14ac:dyDescent="0.25">
      <c r="B4366" s="1" t="e">
        <f>VLOOKUP(A4366,'SCO 2020'!$A$2:$C$2975,3,0)</f>
        <v>#N/A</v>
      </c>
    </row>
    <row r="4367" spans="2:2" x14ac:dyDescent="0.25">
      <c r="B4367" s="1" t="e">
        <f>VLOOKUP(A4367,'SCO 2020'!$A$2:$C$2975,3,0)</f>
        <v>#N/A</v>
      </c>
    </row>
    <row r="4368" spans="2:2" x14ac:dyDescent="0.25">
      <c r="B4368" s="1" t="e">
        <f>VLOOKUP(A4368,'SCO 2020'!$A$2:$C$2975,3,0)</f>
        <v>#N/A</v>
      </c>
    </row>
    <row r="4369" spans="2:2" x14ac:dyDescent="0.25">
      <c r="B4369" s="1" t="e">
        <f>VLOOKUP(A4369,'SCO 2020'!$A$2:$C$2975,3,0)</f>
        <v>#N/A</v>
      </c>
    </row>
    <row r="4370" spans="2:2" x14ac:dyDescent="0.25">
      <c r="B4370" s="1" t="e">
        <f>VLOOKUP(A4370,'SCO 2020'!$A$2:$C$2975,3,0)</f>
        <v>#N/A</v>
      </c>
    </row>
    <row r="4371" spans="2:2" x14ac:dyDescent="0.25">
      <c r="B4371" s="1" t="e">
        <f>VLOOKUP(A4371,'SCO 2020'!$A$2:$C$2975,3,0)</f>
        <v>#N/A</v>
      </c>
    </row>
    <row r="4372" spans="2:2" x14ac:dyDescent="0.25">
      <c r="B4372" s="1" t="e">
        <f>VLOOKUP(A4372,'SCO 2020'!$A$2:$C$2975,3,0)</f>
        <v>#N/A</v>
      </c>
    </row>
    <row r="4373" spans="2:2" x14ac:dyDescent="0.25">
      <c r="B4373" s="1" t="e">
        <f>VLOOKUP(A4373,'SCO 2020'!$A$2:$C$2975,3,0)</f>
        <v>#N/A</v>
      </c>
    </row>
    <row r="4374" spans="2:2" x14ac:dyDescent="0.25">
      <c r="B4374" s="1" t="e">
        <f>VLOOKUP(A4374,'SCO 2020'!$A$2:$C$2975,3,0)</f>
        <v>#N/A</v>
      </c>
    </row>
    <row r="4375" spans="2:2" x14ac:dyDescent="0.25">
      <c r="B4375" s="1" t="e">
        <f>VLOOKUP(A4375,'SCO 2020'!$A$2:$C$2975,3,0)</f>
        <v>#N/A</v>
      </c>
    </row>
    <row r="4376" spans="2:2" x14ac:dyDescent="0.25">
      <c r="B4376" s="1" t="e">
        <f>VLOOKUP(A4376,'SCO 2020'!$A$2:$C$2975,3,0)</f>
        <v>#N/A</v>
      </c>
    </row>
    <row r="4377" spans="2:2" x14ac:dyDescent="0.25">
      <c r="B4377" s="1" t="e">
        <f>VLOOKUP(A4377,'SCO 2020'!$A$2:$C$2975,3,0)</f>
        <v>#N/A</v>
      </c>
    </row>
    <row r="4378" spans="2:2" x14ac:dyDescent="0.25">
      <c r="B4378" s="1" t="e">
        <f>VLOOKUP(A4378,'SCO 2020'!$A$2:$C$2975,3,0)</f>
        <v>#N/A</v>
      </c>
    </row>
    <row r="4379" spans="2:2" x14ac:dyDescent="0.25">
      <c r="B4379" s="1" t="e">
        <f>VLOOKUP(A4379,'SCO 2020'!$A$2:$C$2975,3,0)</f>
        <v>#N/A</v>
      </c>
    </row>
    <row r="4380" spans="2:2" x14ac:dyDescent="0.25">
      <c r="B4380" s="1" t="e">
        <f>VLOOKUP(A4380,'SCO 2020'!$A$2:$C$2975,3,0)</f>
        <v>#N/A</v>
      </c>
    </row>
    <row r="4381" spans="2:2" x14ac:dyDescent="0.25">
      <c r="B4381" s="1" t="e">
        <f>VLOOKUP(A4381,'SCO 2020'!$A$2:$C$2975,3,0)</f>
        <v>#N/A</v>
      </c>
    </row>
    <row r="4382" spans="2:2" x14ac:dyDescent="0.25">
      <c r="B4382" s="1" t="e">
        <f>VLOOKUP(A4382,'SCO 2020'!$A$2:$C$2975,3,0)</f>
        <v>#N/A</v>
      </c>
    </row>
    <row r="4383" spans="2:2" x14ac:dyDescent="0.25">
      <c r="B4383" s="1" t="e">
        <f>VLOOKUP(A4383,'SCO 2020'!$A$2:$C$2975,3,0)</f>
        <v>#N/A</v>
      </c>
    </row>
    <row r="4384" spans="2:2" x14ac:dyDescent="0.25">
      <c r="B4384" s="1" t="e">
        <f>VLOOKUP(A4384,'SCO 2020'!$A$2:$C$2975,3,0)</f>
        <v>#N/A</v>
      </c>
    </row>
    <row r="4385" spans="2:2" x14ac:dyDescent="0.25">
      <c r="B4385" s="1" t="e">
        <f>VLOOKUP(A4385,'SCO 2020'!$A$2:$C$2975,3,0)</f>
        <v>#N/A</v>
      </c>
    </row>
    <row r="4386" spans="2:2" x14ac:dyDescent="0.25">
      <c r="B4386" s="1" t="e">
        <f>VLOOKUP(A4386,'SCO 2020'!$A$2:$C$2975,3,0)</f>
        <v>#N/A</v>
      </c>
    </row>
    <row r="4387" spans="2:2" x14ac:dyDescent="0.25">
      <c r="B4387" s="1" t="e">
        <f>VLOOKUP(A4387,'SCO 2020'!$A$2:$C$2975,3,0)</f>
        <v>#N/A</v>
      </c>
    </row>
    <row r="4388" spans="2:2" x14ac:dyDescent="0.25">
      <c r="B4388" s="1" t="e">
        <f>VLOOKUP(A4388,'SCO 2020'!$A$2:$C$2975,3,0)</f>
        <v>#N/A</v>
      </c>
    </row>
    <row r="4389" spans="2:2" x14ac:dyDescent="0.25">
      <c r="B4389" s="1" t="e">
        <f>VLOOKUP(A4389,'SCO 2020'!$A$2:$C$2975,3,0)</f>
        <v>#N/A</v>
      </c>
    </row>
    <row r="4390" spans="2:2" x14ac:dyDescent="0.25">
      <c r="B4390" s="1" t="e">
        <f>VLOOKUP(A4390,'SCO 2020'!$A$2:$C$2975,3,0)</f>
        <v>#N/A</v>
      </c>
    </row>
    <row r="4391" spans="2:2" x14ac:dyDescent="0.25">
      <c r="B4391" s="1" t="e">
        <f>VLOOKUP(A4391,'SCO 2020'!$A$2:$C$2975,3,0)</f>
        <v>#N/A</v>
      </c>
    </row>
    <row r="4392" spans="2:2" x14ac:dyDescent="0.25">
      <c r="B4392" s="1" t="e">
        <f>VLOOKUP(A4392,'SCO 2020'!$A$2:$C$2975,3,0)</f>
        <v>#N/A</v>
      </c>
    </row>
    <row r="4393" spans="2:2" x14ac:dyDescent="0.25">
      <c r="B4393" s="1" t="e">
        <f>VLOOKUP(A4393,'SCO 2020'!$A$2:$C$2975,3,0)</f>
        <v>#N/A</v>
      </c>
    </row>
    <row r="4394" spans="2:2" x14ac:dyDescent="0.25">
      <c r="B4394" s="1" t="e">
        <f>VLOOKUP(A4394,'SCO 2020'!$A$2:$C$2975,3,0)</f>
        <v>#N/A</v>
      </c>
    </row>
    <row r="4395" spans="2:2" x14ac:dyDescent="0.25">
      <c r="B4395" s="1" t="e">
        <f>VLOOKUP(A4395,'SCO 2020'!$A$2:$C$2975,3,0)</f>
        <v>#N/A</v>
      </c>
    </row>
    <row r="4396" spans="2:2" x14ac:dyDescent="0.25">
      <c r="B4396" s="1" t="e">
        <f>VLOOKUP(A4396,'SCO 2020'!$A$2:$C$2975,3,0)</f>
        <v>#N/A</v>
      </c>
    </row>
    <row r="4397" spans="2:2" x14ac:dyDescent="0.25">
      <c r="B4397" s="1" t="e">
        <f>VLOOKUP(A4397,'SCO 2020'!$A$2:$C$2975,3,0)</f>
        <v>#N/A</v>
      </c>
    </row>
    <row r="4398" spans="2:2" x14ac:dyDescent="0.25">
      <c r="B4398" s="1" t="e">
        <f>VLOOKUP(A4398,'SCO 2020'!$A$2:$C$2975,3,0)</f>
        <v>#N/A</v>
      </c>
    </row>
    <row r="4399" spans="2:2" x14ac:dyDescent="0.25">
      <c r="B4399" s="1" t="e">
        <f>VLOOKUP(A4399,'SCO 2020'!$A$2:$C$2975,3,0)</f>
        <v>#N/A</v>
      </c>
    </row>
    <row r="4400" spans="2:2" x14ac:dyDescent="0.25">
      <c r="B4400" s="1" t="e">
        <f>VLOOKUP(A4400,'SCO 2020'!$A$2:$C$2975,3,0)</f>
        <v>#N/A</v>
      </c>
    </row>
    <row r="4401" spans="2:2" x14ac:dyDescent="0.25">
      <c r="B4401" s="1" t="e">
        <f>VLOOKUP(A4401,'SCO 2020'!$A$2:$C$2975,3,0)</f>
        <v>#N/A</v>
      </c>
    </row>
    <row r="4402" spans="2:2" x14ac:dyDescent="0.25">
      <c r="B4402" s="1" t="e">
        <f>VLOOKUP(A4402,'SCO 2020'!$A$2:$C$2975,3,0)</f>
        <v>#N/A</v>
      </c>
    </row>
    <row r="4403" spans="2:2" x14ac:dyDescent="0.25">
      <c r="B4403" s="1" t="e">
        <f>VLOOKUP(A4403,'SCO 2020'!$A$2:$C$2975,3,0)</f>
        <v>#N/A</v>
      </c>
    </row>
    <row r="4404" spans="2:2" x14ac:dyDescent="0.25">
      <c r="B4404" s="1" t="e">
        <f>VLOOKUP(A4404,'SCO 2020'!$A$2:$C$2975,3,0)</f>
        <v>#N/A</v>
      </c>
    </row>
    <row r="4405" spans="2:2" x14ac:dyDescent="0.25">
      <c r="B4405" s="1" t="e">
        <f>VLOOKUP(A4405,'SCO 2020'!$A$2:$C$2975,3,0)</f>
        <v>#N/A</v>
      </c>
    </row>
    <row r="4406" spans="2:2" x14ac:dyDescent="0.25">
      <c r="B4406" s="1" t="e">
        <f>VLOOKUP(A4406,'SCO 2020'!$A$2:$C$2975,3,0)</f>
        <v>#N/A</v>
      </c>
    </row>
    <row r="4407" spans="2:2" x14ac:dyDescent="0.25">
      <c r="B4407" s="1" t="e">
        <f>VLOOKUP(A4407,'SCO 2020'!$A$2:$C$2975,3,0)</f>
        <v>#N/A</v>
      </c>
    </row>
    <row r="4408" spans="2:2" x14ac:dyDescent="0.25">
      <c r="B4408" s="1" t="e">
        <f>VLOOKUP(A4408,'SCO 2020'!$A$2:$C$2975,3,0)</f>
        <v>#N/A</v>
      </c>
    </row>
    <row r="4409" spans="2:2" x14ac:dyDescent="0.25">
      <c r="B4409" s="1" t="e">
        <f>VLOOKUP(A4409,'SCO 2020'!$A$2:$C$2975,3,0)</f>
        <v>#N/A</v>
      </c>
    </row>
    <row r="4410" spans="2:2" x14ac:dyDescent="0.25">
      <c r="B4410" s="1" t="e">
        <f>VLOOKUP(A4410,'SCO 2020'!$A$2:$C$2975,3,0)</f>
        <v>#N/A</v>
      </c>
    </row>
    <row r="4411" spans="2:2" x14ac:dyDescent="0.25">
      <c r="B4411" s="1" t="e">
        <f>VLOOKUP(A4411,'SCO 2020'!$A$2:$C$2975,3,0)</f>
        <v>#N/A</v>
      </c>
    </row>
    <row r="4412" spans="2:2" x14ac:dyDescent="0.25">
      <c r="B4412" s="1" t="e">
        <f>VLOOKUP(A4412,'SCO 2020'!$A$2:$C$2975,3,0)</f>
        <v>#N/A</v>
      </c>
    </row>
    <row r="4413" spans="2:2" x14ac:dyDescent="0.25">
      <c r="B4413" s="1" t="e">
        <f>VLOOKUP(A4413,'SCO 2020'!$A$2:$C$2975,3,0)</f>
        <v>#N/A</v>
      </c>
    </row>
    <row r="4414" spans="2:2" x14ac:dyDescent="0.25">
      <c r="B4414" s="1" t="e">
        <f>VLOOKUP(A4414,'SCO 2020'!$A$2:$C$2975,3,0)</f>
        <v>#N/A</v>
      </c>
    </row>
    <row r="4415" spans="2:2" x14ac:dyDescent="0.25">
      <c r="B4415" s="1" t="e">
        <f>VLOOKUP(A4415,'SCO 2020'!$A$2:$C$2975,3,0)</f>
        <v>#N/A</v>
      </c>
    </row>
    <row r="4416" spans="2:2" x14ac:dyDescent="0.25">
      <c r="B4416" s="1" t="e">
        <f>VLOOKUP(A4416,'SCO 2020'!$A$2:$C$2975,3,0)</f>
        <v>#N/A</v>
      </c>
    </row>
    <row r="4417" spans="2:2" x14ac:dyDescent="0.25">
      <c r="B4417" s="1" t="e">
        <f>VLOOKUP(A4417,'SCO 2020'!$A$2:$C$2975,3,0)</f>
        <v>#N/A</v>
      </c>
    </row>
    <row r="4418" spans="2:2" x14ac:dyDescent="0.25">
      <c r="B4418" s="1" t="e">
        <f>VLOOKUP(A4418,'SCO 2020'!$A$2:$C$2975,3,0)</f>
        <v>#N/A</v>
      </c>
    </row>
    <row r="4419" spans="2:2" x14ac:dyDescent="0.25">
      <c r="B4419" s="1" t="e">
        <f>VLOOKUP(A4419,'SCO 2020'!$A$2:$C$2975,3,0)</f>
        <v>#N/A</v>
      </c>
    </row>
    <row r="4420" spans="2:2" x14ac:dyDescent="0.25">
      <c r="B4420" s="1" t="e">
        <f>VLOOKUP(A4420,'SCO 2020'!$A$2:$C$2975,3,0)</f>
        <v>#N/A</v>
      </c>
    </row>
    <row r="4421" spans="2:2" x14ac:dyDescent="0.25">
      <c r="B4421" s="1" t="e">
        <f>VLOOKUP(A4421,'SCO 2020'!$A$2:$C$2975,3,0)</f>
        <v>#N/A</v>
      </c>
    </row>
    <row r="4422" spans="2:2" x14ac:dyDescent="0.25">
      <c r="B4422" s="1" t="e">
        <f>VLOOKUP(A4422,'SCO 2020'!$A$2:$C$2975,3,0)</f>
        <v>#N/A</v>
      </c>
    </row>
    <row r="4423" spans="2:2" x14ac:dyDescent="0.25">
      <c r="B4423" s="1" t="e">
        <f>VLOOKUP(A4423,'SCO 2020'!$A$2:$C$2975,3,0)</f>
        <v>#N/A</v>
      </c>
    </row>
    <row r="4424" spans="2:2" x14ac:dyDescent="0.25">
      <c r="B4424" s="1" t="e">
        <f>VLOOKUP(A4424,'SCO 2020'!$A$2:$C$2975,3,0)</f>
        <v>#N/A</v>
      </c>
    </row>
    <row r="4425" spans="2:2" x14ac:dyDescent="0.25">
      <c r="B4425" s="1" t="e">
        <f>VLOOKUP(A4425,'SCO 2020'!$A$2:$C$2975,3,0)</f>
        <v>#N/A</v>
      </c>
    </row>
    <row r="4426" spans="2:2" x14ac:dyDescent="0.25">
      <c r="B4426" s="1" t="e">
        <f>VLOOKUP(A4426,'SCO 2020'!$A$2:$C$2975,3,0)</f>
        <v>#N/A</v>
      </c>
    </row>
    <row r="4427" spans="2:2" x14ac:dyDescent="0.25">
      <c r="B4427" s="1" t="e">
        <f>VLOOKUP(A4427,'SCO 2020'!$A$2:$C$2975,3,0)</f>
        <v>#N/A</v>
      </c>
    </row>
    <row r="4428" spans="2:2" x14ac:dyDescent="0.25">
      <c r="B4428" s="1" t="e">
        <f>VLOOKUP(A4428,'SCO 2020'!$A$2:$C$2975,3,0)</f>
        <v>#N/A</v>
      </c>
    </row>
    <row r="4429" spans="2:2" x14ac:dyDescent="0.25">
      <c r="B4429" s="1" t="e">
        <f>VLOOKUP(A4429,'SCO 2020'!$A$2:$C$2975,3,0)</f>
        <v>#N/A</v>
      </c>
    </row>
    <row r="4430" spans="2:2" x14ac:dyDescent="0.25">
      <c r="B4430" s="1" t="e">
        <f>VLOOKUP(A4430,'SCO 2020'!$A$2:$C$2975,3,0)</f>
        <v>#N/A</v>
      </c>
    </row>
    <row r="4431" spans="2:2" x14ac:dyDescent="0.25">
      <c r="B4431" s="1" t="e">
        <f>VLOOKUP(A4431,'SCO 2020'!$A$2:$C$2975,3,0)</f>
        <v>#N/A</v>
      </c>
    </row>
    <row r="4432" spans="2:2" x14ac:dyDescent="0.25">
      <c r="B4432" s="1" t="e">
        <f>VLOOKUP(A4432,'SCO 2020'!$A$2:$C$2975,3,0)</f>
        <v>#N/A</v>
      </c>
    </row>
    <row r="4433" spans="2:2" x14ac:dyDescent="0.25">
      <c r="B4433" s="1" t="e">
        <f>VLOOKUP(A4433,'SCO 2020'!$A$2:$C$2975,3,0)</f>
        <v>#N/A</v>
      </c>
    </row>
    <row r="4434" spans="2:2" x14ac:dyDescent="0.25">
      <c r="B4434" s="1" t="e">
        <f>VLOOKUP(A4434,'SCO 2020'!$A$2:$C$2975,3,0)</f>
        <v>#N/A</v>
      </c>
    </row>
    <row r="4435" spans="2:2" x14ac:dyDescent="0.25">
      <c r="B4435" s="1" t="e">
        <f>VLOOKUP(A4435,'SCO 2020'!$A$2:$C$2975,3,0)</f>
        <v>#N/A</v>
      </c>
    </row>
    <row r="4436" spans="2:2" x14ac:dyDescent="0.25">
      <c r="B4436" s="1" t="e">
        <f>VLOOKUP(A4436,'SCO 2020'!$A$2:$C$2975,3,0)</f>
        <v>#N/A</v>
      </c>
    </row>
    <row r="4437" spans="2:2" x14ac:dyDescent="0.25">
      <c r="B4437" s="1" t="e">
        <f>VLOOKUP(A4437,'SCO 2020'!$A$2:$C$2975,3,0)</f>
        <v>#N/A</v>
      </c>
    </row>
    <row r="4438" spans="2:2" x14ac:dyDescent="0.25">
      <c r="B4438" s="1" t="e">
        <f>VLOOKUP(A4438,'SCO 2020'!$A$2:$C$2975,3,0)</f>
        <v>#N/A</v>
      </c>
    </row>
    <row r="4439" spans="2:2" x14ac:dyDescent="0.25">
      <c r="B4439" s="1" t="e">
        <f>VLOOKUP(A4439,'SCO 2020'!$A$2:$C$2975,3,0)</f>
        <v>#N/A</v>
      </c>
    </row>
    <row r="4440" spans="2:2" x14ac:dyDescent="0.25">
      <c r="B4440" s="1" t="e">
        <f>VLOOKUP(A4440,'SCO 2020'!$A$2:$C$2975,3,0)</f>
        <v>#N/A</v>
      </c>
    </row>
    <row r="4441" spans="2:2" x14ac:dyDescent="0.25">
      <c r="B4441" s="1" t="e">
        <f>VLOOKUP(A4441,'SCO 2020'!$A$2:$C$2975,3,0)</f>
        <v>#N/A</v>
      </c>
    </row>
    <row r="4442" spans="2:2" x14ac:dyDescent="0.25">
      <c r="B4442" s="1" t="e">
        <f>VLOOKUP(A4442,'SCO 2020'!$A$2:$C$2975,3,0)</f>
        <v>#N/A</v>
      </c>
    </row>
    <row r="4443" spans="2:2" x14ac:dyDescent="0.25">
      <c r="B4443" s="1" t="e">
        <f>VLOOKUP(A4443,'SCO 2020'!$A$2:$C$2975,3,0)</f>
        <v>#N/A</v>
      </c>
    </row>
    <row r="4444" spans="2:2" x14ac:dyDescent="0.25">
      <c r="B4444" s="1" t="e">
        <f>VLOOKUP(A4444,'SCO 2020'!$A$2:$C$2975,3,0)</f>
        <v>#N/A</v>
      </c>
    </row>
    <row r="4445" spans="2:2" x14ac:dyDescent="0.25">
      <c r="B4445" s="1" t="e">
        <f>VLOOKUP(A4445,'SCO 2020'!$A$2:$C$2975,3,0)</f>
        <v>#N/A</v>
      </c>
    </row>
    <row r="4446" spans="2:2" x14ac:dyDescent="0.25">
      <c r="B4446" s="1" t="e">
        <f>VLOOKUP(A4446,'SCO 2020'!$A$2:$C$2975,3,0)</f>
        <v>#N/A</v>
      </c>
    </row>
    <row r="4447" spans="2:2" x14ac:dyDescent="0.25">
      <c r="B4447" s="1" t="e">
        <f>VLOOKUP(A4447,'SCO 2020'!$A$2:$C$2975,3,0)</f>
        <v>#N/A</v>
      </c>
    </row>
    <row r="4448" spans="2:2" x14ac:dyDescent="0.25">
      <c r="B4448" s="1" t="e">
        <f>VLOOKUP(A4448,'SCO 2020'!$A$2:$C$2975,3,0)</f>
        <v>#N/A</v>
      </c>
    </row>
    <row r="4449" spans="2:2" x14ac:dyDescent="0.25">
      <c r="B4449" s="1" t="e">
        <f>VLOOKUP(A4449,'SCO 2020'!$A$2:$C$2975,3,0)</f>
        <v>#N/A</v>
      </c>
    </row>
    <row r="4450" spans="2:2" x14ac:dyDescent="0.25">
      <c r="B4450" s="1" t="e">
        <f>VLOOKUP(A4450,'SCO 2020'!$A$2:$C$2975,3,0)</f>
        <v>#N/A</v>
      </c>
    </row>
    <row r="4451" spans="2:2" x14ac:dyDescent="0.25">
      <c r="B4451" s="1" t="e">
        <f>VLOOKUP(A4451,'SCO 2020'!$A$2:$C$2975,3,0)</f>
        <v>#N/A</v>
      </c>
    </row>
    <row r="4452" spans="2:2" x14ac:dyDescent="0.25">
      <c r="B4452" s="1" t="e">
        <f>VLOOKUP(A4452,'SCO 2020'!$A$2:$C$2975,3,0)</f>
        <v>#N/A</v>
      </c>
    </row>
    <row r="4453" spans="2:2" x14ac:dyDescent="0.25">
      <c r="B4453" s="1" t="e">
        <f>VLOOKUP(A4453,'SCO 2020'!$A$2:$C$2975,3,0)</f>
        <v>#N/A</v>
      </c>
    </row>
    <row r="4454" spans="2:2" x14ac:dyDescent="0.25">
      <c r="B4454" s="1" t="e">
        <f>VLOOKUP(A4454,'SCO 2020'!$A$2:$C$2975,3,0)</f>
        <v>#N/A</v>
      </c>
    </row>
    <row r="4455" spans="2:2" x14ac:dyDescent="0.25">
      <c r="B4455" s="1" t="e">
        <f>VLOOKUP(A4455,'SCO 2020'!$A$2:$C$2975,3,0)</f>
        <v>#N/A</v>
      </c>
    </row>
    <row r="4456" spans="2:2" x14ac:dyDescent="0.25">
      <c r="B4456" s="1" t="e">
        <f>VLOOKUP(A4456,'SCO 2020'!$A$2:$C$2975,3,0)</f>
        <v>#N/A</v>
      </c>
    </row>
    <row r="4457" spans="2:2" x14ac:dyDescent="0.25">
      <c r="B4457" s="1" t="e">
        <f>VLOOKUP(A4457,'SCO 2020'!$A$2:$C$2975,3,0)</f>
        <v>#N/A</v>
      </c>
    </row>
    <row r="4458" spans="2:2" x14ac:dyDescent="0.25">
      <c r="B4458" s="1" t="e">
        <f>VLOOKUP(A4458,'SCO 2020'!$A$2:$C$2975,3,0)</f>
        <v>#N/A</v>
      </c>
    </row>
    <row r="4459" spans="2:2" x14ac:dyDescent="0.25">
      <c r="B4459" s="1" t="e">
        <f>VLOOKUP(A4459,'SCO 2020'!$A$2:$C$2975,3,0)</f>
        <v>#N/A</v>
      </c>
    </row>
    <row r="4460" spans="2:2" x14ac:dyDescent="0.25">
      <c r="B4460" s="1" t="e">
        <f>VLOOKUP(A4460,'SCO 2020'!$A$2:$C$2975,3,0)</f>
        <v>#N/A</v>
      </c>
    </row>
    <row r="4461" spans="2:2" x14ac:dyDescent="0.25">
      <c r="B4461" s="1" t="e">
        <f>VLOOKUP(A4461,'SCO 2020'!$A$2:$C$2975,3,0)</f>
        <v>#N/A</v>
      </c>
    </row>
    <row r="4462" spans="2:2" x14ac:dyDescent="0.25">
      <c r="B4462" s="1" t="e">
        <f>VLOOKUP(A4462,'SCO 2020'!$A$2:$C$2975,3,0)</f>
        <v>#N/A</v>
      </c>
    </row>
    <row r="4463" spans="2:2" x14ac:dyDescent="0.25">
      <c r="B4463" s="1" t="e">
        <f>VLOOKUP(A4463,'SCO 2020'!$A$2:$C$2975,3,0)</f>
        <v>#N/A</v>
      </c>
    </row>
    <row r="4464" spans="2:2" x14ac:dyDescent="0.25">
      <c r="B4464" s="1" t="e">
        <f>VLOOKUP(A4464,'SCO 2020'!$A$2:$C$2975,3,0)</f>
        <v>#N/A</v>
      </c>
    </row>
    <row r="4465" spans="2:2" x14ac:dyDescent="0.25">
      <c r="B4465" s="1" t="e">
        <f>VLOOKUP(A4465,'SCO 2020'!$A$2:$C$2975,3,0)</f>
        <v>#N/A</v>
      </c>
    </row>
    <row r="4466" spans="2:2" x14ac:dyDescent="0.25">
      <c r="B4466" s="1" t="e">
        <f>VLOOKUP(A4466,'SCO 2020'!$A$2:$C$2975,3,0)</f>
        <v>#N/A</v>
      </c>
    </row>
    <row r="4467" spans="2:2" x14ac:dyDescent="0.25">
      <c r="B4467" s="1" t="e">
        <f>VLOOKUP(A4467,'SCO 2020'!$A$2:$C$2975,3,0)</f>
        <v>#N/A</v>
      </c>
    </row>
    <row r="4468" spans="2:2" x14ac:dyDescent="0.25">
      <c r="B4468" s="1" t="e">
        <f>VLOOKUP(A4468,'SCO 2020'!$A$2:$C$2975,3,0)</f>
        <v>#N/A</v>
      </c>
    </row>
    <row r="4469" spans="2:2" x14ac:dyDescent="0.25">
      <c r="B4469" s="1" t="e">
        <f>VLOOKUP(A4469,'SCO 2020'!$A$2:$C$2975,3,0)</f>
        <v>#N/A</v>
      </c>
    </row>
    <row r="4470" spans="2:2" x14ac:dyDescent="0.25">
      <c r="B4470" s="1" t="e">
        <f>VLOOKUP(A4470,'SCO 2020'!$A$2:$C$2975,3,0)</f>
        <v>#N/A</v>
      </c>
    </row>
    <row r="4471" spans="2:2" x14ac:dyDescent="0.25">
      <c r="B4471" s="1" t="e">
        <f>VLOOKUP(A4471,'SCO 2020'!$A$2:$C$2975,3,0)</f>
        <v>#N/A</v>
      </c>
    </row>
    <row r="4472" spans="2:2" x14ac:dyDescent="0.25">
      <c r="B4472" s="1" t="e">
        <f>VLOOKUP(A4472,'SCO 2020'!$A$2:$C$2975,3,0)</f>
        <v>#N/A</v>
      </c>
    </row>
    <row r="4473" spans="2:2" x14ac:dyDescent="0.25">
      <c r="B4473" s="1" t="e">
        <f>VLOOKUP(A4473,'SCO 2020'!$A$2:$C$2975,3,0)</f>
        <v>#N/A</v>
      </c>
    </row>
    <row r="4474" spans="2:2" x14ac:dyDescent="0.25">
      <c r="B4474" s="1" t="e">
        <f>VLOOKUP(A4474,'SCO 2020'!$A$2:$C$2975,3,0)</f>
        <v>#N/A</v>
      </c>
    </row>
    <row r="4475" spans="2:2" x14ac:dyDescent="0.25">
      <c r="B4475" s="1" t="e">
        <f>VLOOKUP(A4475,'SCO 2020'!$A$2:$C$2975,3,0)</f>
        <v>#N/A</v>
      </c>
    </row>
    <row r="4476" spans="2:2" x14ac:dyDescent="0.25">
      <c r="B4476" s="1" t="e">
        <f>VLOOKUP(A4476,'SCO 2020'!$A$2:$C$2975,3,0)</f>
        <v>#N/A</v>
      </c>
    </row>
    <row r="4477" spans="2:2" x14ac:dyDescent="0.25">
      <c r="B4477" s="1" t="e">
        <f>VLOOKUP(A4477,'SCO 2020'!$A$2:$C$2975,3,0)</f>
        <v>#N/A</v>
      </c>
    </row>
    <row r="4478" spans="2:2" x14ac:dyDescent="0.25">
      <c r="B4478" s="1" t="e">
        <f>VLOOKUP(A4478,'SCO 2020'!$A$2:$C$2975,3,0)</f>
        <v>#N/A</v>
      </c>
    </row>
    <row r="4479" spans="2:2" x14ac:dyDescent="0.25">
      <c r="B4479" s="1" t="e">
        <f>VLOOKUP(A4479,'SCO 2020'!$A$2:$C$2975,3,0)</f>
        <v>#N/A</v>
      </c>
    </row>
    <row r="4480" spans="2:2" x14ac:dyDescent="0.25">
      <c r="B4480" s="1" t="e">
        <f>VLOOKUP(A4480,'SCO 2020'!$A$2:$C$2975,3,0)</f>
        <v>#N/A</v>
      </c>
    </row>
    <row r="4481" spans="2:2" x14ac:dyDescent="0.25">
      <c r="B4481" s="1" t="e">
        <f>VLOOKUP(A4481,'SCO 2020'!$A$2:$C$2975,3,0)</f>
        <v>#N/A</v>
      </c>
    </row>
    <row r="4482" spans="2:2" x14ac:dyDescent="0.25">
      <c r="B4482" s="1" t="e">
        <f>VLOOKUP(A4482,'SCO 2020'!$A$2:$C$2975,3,0)</f>
        <v>#N/A</v>
      </c>
    </row>
    <row r="4483" spans="2:2" x14ac:dyDescent="0.25">
      <c r="B4483" s="1" t="e">
        <f>VLOOKUP(A4483,'SCO 2020'!$A$2:$C$2975,3,0)</f>
        <v>#N/A</v>
      </c>
    </row>
    <row r="4484" spans="2:2" x14ac:dyDescent="0.25">
      <c r="B4484" s="1" t="e">
        <f>VLOOKUP(A4484,'SCO 2020'!$A$2:$C$2975,3,0)</f>
        <v>#N/A</v>
      </c>
    </row>
    <row r="4485" spans="2:2" x14ac:dyDescent="0.25">
      <c r="B4485" s="1" t="e">
        <f>VLOOKUP(A4485,'SCO 2020'!$A$2:$C$2975,3,0)</f>
        <v>#N/A</v>
      </c>
    </row>
    <row r="4486" spans="2:2" x14ac:dyDescent="0.25">
      <c r="B4486" s="1" t="e">
        <f>VLOOKUP(A4486,'SCO 2020'!$A$2:$C$2975,3,0)</f>
        <v>#N/A</v>
      </c>
    </row>
    <row r="4487" spans="2:2" x14ac:dyDescent="0.25">
      <c r="B4487" s="1" t="e">
        <f>VLOOKUP(A4487,'SCO 2020'!$A$2:$C$2975,3,0)</f>
        <v>#N/A</v>
      </c>
    </row>
    <row r="4488" spans="2:2" x14ac:dyDescent="0.25">
      <c r="B4488" s="1" t="e">
        <f>VLOOKUP(A4488,'SCO 2020'!$A$2:$C$2975,3,0)</f>
        <v>#N/A</v>
      </c>
    </row>
    <row r="4489" spans="2:2" x14ac:dyDescent="0.25">
      <c r="B4489" s="1" t="e">
        <f>VLOOKUP(A4489,'SCO 2020'!$A$2:$C$2975,3,0)</f>
        <v>#N/A</v>
      </c>
    </row>
    <row r="4490" spans="2:2" x14ac:dyDescent="0.25">
      <c r="B4490" s="1" t="e">
        <f>VLOOKUP(A4490,'SCO 2020'!$A$2:$C$2975,3,0)</f>
        <v>#N/A</v>
      </c>
    </row>
    <row r="4491" spans="2:2" x14ac:dyDescent="0.25">
      <c r="B4491" s="1" t="e">
        <f>VLOOKUP(A4491,'SCO 2020'!$A$2:$C$2975,3,0)</f>
        <v>#N/A</v>
      </c>
    </row>
    <row r="4492" spans="2:2" x14ac:dyDescent="0.25">
      <c r="B4492" s="1" t="e">
        <f>VLOOKUP(A4492,'SCO 2020'!$A$2:$C$2975,3,0)</f>
        <v>#N/A</v>
      </c>
    </row>
    <row r="4493" spans="2:2" x14ac:dyDescent="0.25">
      <c r="B4493" s="1" t="e">
        <f>VLOOKUP(A4493,'SCO 2020'!$A$2:$C$2975,3,0)</f>
        <v>#N/A</v>
      </c>
    </row>
    <row r="4494" spans="2:2" x14ac:dyDescent="0.25">
      <c r="B4494" s="1" t="e">
        <f>VLOOKUP(A4494,'SCO 2020'!$A$2:$C$2975,3,0)</f>
        <v>#N/A</v>
      </c>
    </row>
    <row r="4495" spans="2:2" x14ac:dyDescent="0.25">
      <c r="B4495" s="1" t="e">
        <f>VLOOKUP(A4495,'SCO 2020'!$A$2:$C$2975,3,0)</f>
        <v>#N/A</v>
      </c>
    </row>
    <row r="4496" spans="2:2" x14ac:dyDescent="0.25">
      <c r="B4496" s="1" t="e">
        <f>VLOOKUP(A4496,'SCO 2020'!$A$2:$C$2975,3,0)</f>
        <v>#N/A</v>
      </c>
    </row>
    <row r="4497" spans="2:2" x14ac:dyDescent="0.25">
      <c r="B4497" s="1" t="e">
        <f>VLOOKUP(A4497,'SCO 2020'!$A$2:$C$2975,3,0)</f>
        <v>#N/A</v>
      </c>
    </row>
    <row r="4498" spans="2:2" x14ac:dyDescent="0.25">
      <c r="B4498" s="1" t="e">
        <f>VLOOKUP(A4498,'SCO 2020'!$A$2:$C$2975,3,0)</f>
        <v>#N/A</v>
      </c>
    </row>
    <row r="4499" spans="2:2" x14ac:dyDescent="0.25">
      <c r="B4499" s="1" t="e">
        <f>VLOOKUP(A4499,'SCO 2020'!$A$2:$C$2975,3,0)</f>
        <v>#N/A</v>
      </c>
    </row>
    <row r="4500" spans="2:2" x14ac:dyDescent="0.25">
      <c r="B4500" s="1" t="e">
        <f>VLOOKUP(A4500,'SCO 2020'!$A$2:$C$2975,3,0)</f>
        <v>#N/A</v>
      </c>
    </row>
    <row r="4501" spans="2:2" x14ac:dyDescent="0.25">
      <c r="B4501" s="1" t="e">
        <f>VLOOKUP(A4501,'SCO 2020'!$A$2:$C$2975,3,0)</f>
        <v>#N/A</v>
      </c>
    </row>
    <row r="4502" spans="2:2" x14ac:dyDescent="0.25">
      <c r="B4502" s="1" t="e">
        <f>VLOOKUP(A4502,'SCO 2020'!$A$2:$C$2975,3,0)</f>
        <v>#N/A</v>
      </c>
    </row>
    <row r="4503" spans="2:2" x14ac:dyDescent="0.25">
      <c r="B4503" s="1" t="e">
        <f>VLOOKUP(A4503,'SCO 2020'!$A$2:$C$2975,3,0)</f>
        <v>#N/A</v>
      </c>
    </row>
    <row r="4504" spans="2:2" x14ac:dyDescent="0.25">
      <c r="B4504" s="1" t="e">
        <f>VLOOKUP(A4504,'SCO 2020'!$A$2:$C$2975,3,0)</f>
        <v>#N/A</v>
      </c>
    </row>
    <row r="4505" spans="2:2" x14ac:dyDescent="0.25">
      <c r="B4505" s="1" t="e">
        <f>VLOOKUP(A4505,'SCO 2020'!$A$2:$C$2975,3,0)</f>
        <v>#N/A</v>
      </c>
    </row>
    <row r="4506" spans="2:2" x14ac:dyDescent="0.25">
      <c r="B4506" s="1" t="e">
        <f>VLOOKUP(A4506,'SCO 2020'!$A$2:$C$2975,3,0)</f>
        <v>#N/A</v>
      </c>
    </row>
    <row r="4507" spans="2:2" x14ac:dyDescent="0.25">
      <c r="B4507" s="1" t="e">
        <f>VLOOKUP(A4507,'SCO 2020'!$A$2:$C$2975,3,0)</f>
        <v>#N/A</v>
      </c>
    </row>
    <row r="4508" spans="2:2" x14ac:dyDescent="0.25">
      <c r="B4508" s="1" t="e">
        <f>VLOOKUP(A4508,'SCO 2020'!$A$2:$C$2975,3,0)</f>
        <v>#N/A</v>
      </c>
    </row>
    <row r="4509" spans="2:2" x14ac:dyDescent="0.25">
      <c r="B4509" s="1" t="e">
        <f>VLOOKUP(A4509,'SCO 2020'!$A$2:$C$2975,3,0)</f>
        <v>#N/A</v>
      </c>
    </row>
    <row r="4510" spans="2:2" x14ac:dyDescent="0.25">
      <c r="B4510" s="1" t="e">
        <f>VLOOKUP(A4510,'SCO 2020'!$A$2:$C$2975,3,0)</f>
        <v>#N/A</v>
      </c>
    </row>
    <row r="4511" spans="2:2" x14ac:dyDescent="0.25">
      <c r="B4511" s="1" t="e">
        <f>VLOOKUP(A4511,'SCO 2020'!$A$2:$C$2975,3,0)</f>
        <v>#N/A</v>
      </c>
    </row>
    <row r="4512" spans="2:2" x14ac:dyDescent="0.25">
      <c r="B4512" s="1" t="e">
        <f>VLOOKUP(A4512,'SCO 2020'!$A$2:$C$2975,3,0)</f>
        <v>#N/A</v>
      </c>
    </row>
    <row r="4513" spans="2:2" x14ac:dyDescent="0.25">
      <c r="B4513" s="1" t="e">
        <f>VLOOKUP(A4513,'SCO 2020'!$A$2:$C$2975,3,0)</f>
        <v>#N/A</v>
      </c>
    </row>
    <row r="4514" spans="2:2" x14ac:dyDescent="0.25">
      <c r="B4514" s="1" t="e">
        <f>VLOOKUP(A4514,'SCO 2020'!$A$2:$C$2975,3,0)</f>
        <v>#N/A</v>
      </c>
    </row>
    <row r="4515" spans="2:2" x14ac:dyDescent="0.25">
      <c r="B4515" s="1" t="e">
        <f>VLOOKUP(A4515,'SCO 2020'!$A$2:$C$2975,3,0)</f>
        <v>#N/A</v>
      </c>
    </row>
    <row r="4516" spans="2:2" x14ac:dyDescent="0.25">
      <c r="B4516" s="1" t="e">
        <f>VLOOKUP(A4516,'SCO 2020'!$A$2:$C$2975,3,0)</f>
        <v>#N/A</v>
      </c>
    </row>
    <row r="4517" spans="2:2" x14ac:dyDescent="0.25">
      <c r="B4517" s="1" t="e">
        <f>VLOOKUP(A4517,'SCO 2020'!$A$2:$C$2975,3,0)</f>
        <v>#N/A</v>
      </c>
    </row>
    <row r="4518" spans="2:2" x14ac:dyDescent="0.25">
      <c r="B4518" s="1" t="e">
        <f>VLOOKUP(A4518,'SCO 2020'!$A$2:$C$2975,3,0)</f>
        <v>#N/A</v>
      </c>
    </row>
    <row r="4519" spans="2:2" x14ac:dyDescent="0.25">
      <c r="B4519" s="1" t="e">
        <f>VLOOKUP(A4519,'SCO 2020'!$A$2:$C$2975,3,0)</f>
        <v>#N/A</v>
      </c>
    </row>
    <row r="4520" spans="2:2" x14ac:dyDescent="0.25">
      <c r="B4520" s="1" t="e">
        <f>VLOOKUP(A4520,'SCO 2020'!$A$2:$C$2975,3,0)</f>
        <v>#N/A</v>
      </c>
    </row>
    <row r="4521" spans="2:2" x14ac:dyDescent="0.25">
      <c r="B4521" s="1" t="e">
        <f>VLOOKUP(A4521,'SCO 2020'!$A$2:$C$2975,3,0)</f>
        <v>#N/A</v>
      </c>
    </row>
    <row r="4522" spans="2:2" x14ac:dyDescent="0.25">
      <c r="B4522" s="1" t="e">
        <f>VLOOKUP(A4522,'SCO 2020'!$A$2:$C$2975,3,0)</f>
        <v>#N/A</v>
      </c>
    </row>
    <row r="4523" spans="2:2" x14ac:dyDescent="0.25">
      <c r="B4523" s="1" t="e">
        <f>VLOOKUP(A4523,'SCO 2020'!$A$2:$C$2975,3,0)</f>
        <v>#N/A</v>
      </c>
    </row>
    <row r="4524" spans="2:2" x14ac:dyDescent="0.25">
      <c r="B4524" s="1" t="e">
        <f>VLOOKUP(A4524,'SCO 2020'!$A$2:$C$2975,3,0)</f>
        <v>#N/A</v>
      </c>
    </row>
    <row r="4525" spans="2:2" x14ac:dyDescent="0.25">
      <c r="B4525" s="1" t="e">
        <f>VLOOKUP(A4525,'SCO 2020'!$A$2:$C$2975,3,0)</f>
        <v>#N/A</v>
      </c>
    </row>
    <row r="4526" spans="2:2" x14ac:dyDescent="0.25">
      <c r="B4526" s="1" t="e">
        <f>VLOOKUP(A4526,'SCO 2020'!$A$2:$C$2975,3,0)</f>
        <v>#N/A</v>
      </c>
    </row>
    <row r="4527" spans="2:2" x14ac:dyDescent="0.25">
      <c r="B4527" s="1" t="e">
        <f>VLOOKUP(A4527,'SCO 2020'!$A$2:$C$2975,3,0)</f>
        <v>#N/A</v>
      </c>
    </row>
    <row r="4528" spans="2:2" x14ac:dyDescent="0.25">
      <c r="B4528" s="1" t="e">
        <f>VLOOKUP(A4528,'SCO 2020'!$A$2:$C$2975,3,0)</f>
        <v>#N/A</v>
      </c>
    </row>
    <row r="4529" spans="2:2" x14ac:dyDescent="0.25">
      <c r="B4529" s="1" t="e">
        <f>VLOOKUP(A4529,'SCO 2020'!$A$2:$C$2975,3,0)</f>
        <v>#N/A</v>
      </c>
    </row>
    <row r="4530" spans="2:2" x14ac:dyDescent="0.25">
      <c r="B4530" s="1" t="e">
        <f>VLOOKUP(A4530,'SCO 2020'!$A$2:$C$2975,3,0)</f>
        <v>#N/A</v>
      </c>
    </row>
    <row r="4531" spans="2:2" x14ac:dyDescent="0.25">
      <c r="B4531" s="1" t="e">
        <f>VLOOKUP(A4531,'SCO 2020'!$A$2:$C$2975,3,0)</f>
        <v>#N/A</v>
      </c>
    </row>
    <row r="4532" spans="2:2" x14ac:dyDescent="0.25">
      <c r="B4532" s="1" t="e">
        <f>VLOOKUP(A4532,'SCO 2020'!$A$2:$C$2975,3,0)</f>
        <v>#N/A</v>
      </c>
    </row>
    <row r="4533" spans="2:2" x14ac:dyDescent="0.25">
      <c r="B4533" s="1" t="e">
        <f>VLOOKUP(A4533,'SCO 2020'!$A$2:$C$2975,3,0)</f>
        <v>#N/A</v>
      </c>
    </row>
    <row r="4534" spans="2:2" x14ac:dyDescent="0.25">
      <c r="B4534" s="1" t="e">
        <f>VLOOKUP(A4534,'SCO 2020'!$A$2:$C$2975,3,0)</f>
        <v>#N/A</v>
      </c>
    </row>
    <row r="4535" spans="2:2" x14ac:dyDescent="0.25">
      <c r="B4535" s="1" t="e">
        <f>VLOOKUP(A4535,'SCO 2020'!$A$2:$C$2975,3,0)</f>
        <v>#N/A</v>
      </c>
    </row>
    <row r="4536" spans="2:2" x14ac:dyDescent="0.25">
      <c r="B4536" s="1" t="e">
        <f>VLOOKUP(A4536,'SCO 2020'!$A$2:$C$2975,3,0)</f>
        <v>#N/A</v>
      </c>
    </row>
    <row r="4537" spans="2:2" x14ac:dyDescent="0.25">
      <c r="B4537" s="1" t="e">
        <f>VLOOKUP(A4537,'SCO 2020'!$A$2:$C$2975,3,0)</f>
        <v>#N/A</v>
      </c>
    </row>
    <row r="4538" spans="2:2" x14ac:dyDescent="0.25">
      <c r="B4538" s="1" t="e">
        <f>VLOOKUP(A4538,'SCO 2020'!$A$2:$C$2975,3,0)</f>
        <v>#N/A</v>
      </c>
    </row>
    <row r="4539" spans="2:2" x14ac:dyDescent="0.25">
      <c r="B4539" s="1" t="e">
        <f>VLOOKUP(A4539,'SCO 2020'!$A$2:$C$2975,3,0)</f>
        <v>#N/A</v>
      </c>
    </row>
    <row r="4540" spans="2:2" x14ac:dyDescent="0.25">
      <c r="B4540" s="1" t="e">
        <f>VLOOKUP(A4540,'SCO 2020'!$A$2:$C$2975,3,0)</f>
        <v>#N/A</v>
      </c>
    </row>
    <row r="4541" spans="2:2" x14ac:dyDescent="0.25">
      <c r="B4541" s="1" t="e">
        <f>VLOOKUP(A4541,'SCO 2020'!$A$2:$C$2975,3,0)</f>
        <v>#N/A</v>
      </c>
    </row>
    <row r="4542" spans="2:2" x14ac:dyDescent="0.25">
      <c r="B4542" s="1" t="e">
        <f>VLOOKUP(A4542,'SCO 2020'!$A$2:$C$2975,3,0)</f>
        <v>#N/A</v>
      </c>
    </row>
    <row r="4543" spans="2:2" x14ac:dyDescent="0.25">
      <c r="B4543" s="1" t="e">
        <f>VLOOKUP(A4543,'SCO 2020'!$A$2:$C$2975,3,0)</f>
        <v>#N/A</v>
      </c>
    </row>
    <row r="4544" spans="2:2" x14ac:dyDescent="0.25">
      <c r="B4544" s="1" t="e">
        <f>VLOOKUP(A4544,'SCO 2020'!$A$2:$C$2975,3,0)</f>
        <v>#N/A</v>
      </c>
    </row>
    <row r="4545" spans="2:2" x14ac:dyDescent="0.25">
      <c r="B4545" s="1" t="e">
        <f>VLOOKUP(A4545,'SCO 2020'!$A$2:$C$2975,3,0)</f>
        <v>#N/A</v>
      </c>
    </row>
    <row r="4546" spans="2:2" x14ac:dyDescent="0.25">
      <c r="B4546" s="1" t="e">
        <f>VLOOKUP(A4546,'SCO 2020'!$A$2:$C$2975,3,0)</f>
        <v>#N/A</v>
      </c>
    </row>
    <row r="4547" spans="2:2" x14ac:dyDescent="0.25">
      <c r="B4547" s="1" t="e">
        <f>VLOOKUP(A4547,'SCO 2020'!$A$2:$C$2975,3,0)</f>
        <v>#N/A</v>
      </c>
    </row>
    <row r="4548" spans="2:2" x14ac:dyDescent="0.25">
      <c r="B4548" s="1" t="e">
        <f>VLOOKUP(A4548,'SCO 2020'!$A$2:$C$2975,3,0)</f>
        <v>#N/A</v>
      </c>
    </row>
    <row r="4549" spans="2:2" x14ac:dyDescent="0.25">
      <c r="B4549" s="1" t="e">
        <f>VLOOKUP(A4549,'SCO 2020'!$A$2:$C$2975,3,0)</f>
        <v>#N/A</v>
      </c>
    </row>
    <row r="4550" spans="2:2" x14ac:dyDescent="0.25">
      <c r="B4550" s="1" t="e">
        <f>VLOOKUP(A4550,'SCO 2020'!$A$2:$C$2975,3,0)</f>
        <v>#N/A</v>
      </c>
    </row>
    <row r="4551" spans="2:2" x14ac:dyDescent="0.25">
      <c r="B4551" s="1" t="e">
        <f>VLOOKUP(A4551,'SCO 2020'!$A$2:$C$2975,3,0)</f>
        <v>#N/A</v>
      </c>
    </row>
    <row r="4552" spans="2:2" x14ac:dyDescent="0.25">
      <c r="B4552" s="1" t="e">
        <f>VLOOKUP(A4552,'SCO 2020'!$A$2:$C$2975,3,0)</f>
        <v>#N/A</v>
      </c>
    </row>
    <row r="4553" spans="2:2" x14ac:dyDescent="0.25">
      <c r="B4553" s="1" t="e">
        <f>VLOOKUP(A4553,'SCO 2020'!$A$2:$C$2975,3,0)</f>
        <v>#N/A</v>
      </c>
    </row>
    <row r="4554" spans="2:2" x14ac:dyDescent="0.25">
      <c r="B4554" s="1" t="e">
        <f>VLOOKUP(A4554,'SCO 2020'!$A$2:$C$2975,3,0)</f>
        <v>#N/A</v>
      </c>
    </row>
    <row r="4555" spans="2:2" x14ac:dyDescent="0.25">
      <c r="B4555" s="1" t="e">
        <f>VLOOKUP(A4555,'SCO 2020'!$A$2:$C$2975,3,0)</f>
        <v>#N/A</v>
      </c>
    </row>
    <row r="4556" spans="2:2" x14ac:dyDescent="0.25">
      <c r="B4556" s="1" t="e">
        <f>VLOOKUP(A4556,'SCO 2020'!$A$2:$C$2975,3,0)</f>
        <v>#N/A</v>
      </c>
    </row>
    <row r="4557" spans="2:2" x14ac:dyDescent="0.25">
      <c r="B4557" s="1" t="e">
        <f>VLOOKUP(A4557,'SCO 2020'!$A$2:$C$2975,3,0)</f>
        <v>#N/A</v>
      </c>
    </row>
    <row r="4558" spans="2:2" x14ac:dyDescent="0.25">
      <c r="B4558" s="1" t="e">
        <f>VLOOKUP(A4558,'SCO 2020'!$A$2:$C$2975,3,0)</f>
        <v>#N/A</v>
      </c>
    </row>
    <row r="4559" spans="2:2" x14ac:dyDescent="0.25">
      <c r="B4559" s="1" t="e">
        <f>VLOOKUP(A4559,'SCO 2020'!$A$2:$C$2975,3,0)</f>
        <v>#N/A</v>
      </c>
    </row>
    <row r="4560" spans="2:2" x14ac:dyDescent="0.25">
      <c r="B4560" s="1" t="e">
        <f>VLOOKUP(A4560,'SCO 2020'!$A$2:$C$2975,3,0)</f>
        <v>#N/A</v>
      </c>
    </row>
    <row r="4561" spans="2:2" x14ac:dyDescent="0.25">
      <c r="B4561" s="1" t="e">
        <f>VLOOKUP(A4561,'SCO 2020'!$A$2:$C$2975,3,0)</f>
        <v>#N/A</v>
      </c>
    </row>
    <row r="4562" spans="2:2" x14ac:dyDescent="0.25">
      <c r="B4562" s="1" t="e">
        <f>VLOOKUP(A4562,'SCO 2020'!$A$2:$C$2975,3,0)</f>
        <v>#N/A</v>
      </c>
    </row>
    <row r="4563" spans="2:2" x14ac:dyDescent="0.25">
      <c r="B4563" s="1" t="e">
        <f>VLOOKUP(A4563,'SCO 2020'!$A$2:$C$2975,3,0)</f>
        <v>#N/A</v>
      </c>
    </row>
    <row r="4564" spans="2:2" x14ac:dyDescent="0.25">
      <c r="B4564" s="1" t="e">
        <f>VLOOKUP(A4564,'SCO 2020'!$A$2:$C$2975,3,0)</f>
        <v>#N/A</v>
      </c>
    </row>
    <row r="4565" spans="2:2" x14ac:dyDescent="0.25">
      <c r="B4565" s="1" t="e">
        <f>VLOOKUP(A4565,'SCO 2020'!$A$2:$C$2975,3,0)</f>
        <v>#N/A</v>
      </c>
    </row>
    <row r="4566" spans="2:2" x14ac:dyDescent="0.25">
      <c r="B4566" s="1" t="e">
        <f>VLOOKUP(A4566,'SCO 2020'!$A$2:$C$2975,3,0)</f>
        <v>#N/A</v>
      </c>
    </row>
    <row r="4567" spans="2:2" x14ac:dyDescent="0.25">
      <c r="B4567" s="1" t="e">
        <f>VLOOKUP(A4567,'SCO 2020'!$A$2:$C$2975,3,0)</f>
        <v>#N/A</v>
      </c>
    </row>
    <row r="4568" spans="2:2" x14ac:dyDescent="0.25">
      <c r="B4568" s="1" t="e">
        <f>VLOOKUP(A4568,'SCO 2020'!$A$2:$C$2975,3,0)</f>
        <v>#N/A</v>
      </c>
    </row>
    <row r="4569" spans="2:2" x14ac:dyDescent="0.25">
      <c r="B4569" s="1" t="e">
        <f>VLOOKUP(A4569,'SCO 2020'!$A$2:$C$2975,3,0)</f>
        <v>#N/A</v>
      </c>
    </row>
    <row r="4570" spans="2:2" x14ac:dyDescent="0.25">
      <c r="B4570" s="1" t="e">
        <f>VLOOKUP(A4570,'SCO 2020'!$A$2:$C$2975,3,0)</f>
        <v>#N/A</v>
      </c>
    </row>
    <row r="4571" spans="2:2" x14ac:dyDescent="0.25">
      <c r="B4571" s="1" t="e">
        <f>VLOOKUP(A4571,'SCO 2020'!$A$2:$C$2975,3,0)</f>
        <v>#N/A</v>
      </c>
    </row>
    <row r="4572" spans="2:2" x14ac:dyDescent="0.25">
      <c r="B4572" s="1" t="e">
        <f>VLOOKUP(A4572,'SCO 2020'!$A$2:$C$2975,3,0)</f>
        <v>#N/A</v>
      </c>
    </row>
    <row r="4573" spans="2:2" x14ac:dyDescent="0.25">
      <c r="B4573" s="1" t="e">
        <f>VLOOKUP(A4573,'SCO 2020'!$A$2:$C$2975,3,0)</f>
        <v>#N/A</v>
      </c>
    </row>
    <row r="4574" spans="2:2" x14ac:dyDescent="0.25">
      <c r="B4574" s="1" t="e">
        <f>VLOOKUP(A4574,'SCO 2020'!$A$2:$C$2975,3,0)</f>
        <v>#N/A</v>
      </c>
    </row>
    <row r="4575" spans="2:2" x14ac:dyDescent="0.25">
      <c r="B4575" s="1" t="e">
        <f>VLOOKUP(A4575,'SCO 2020'!$A$2:$C$2975,3,0)</f>
        <v>#N/A</v>
      </c>
    </row>
    <row r="4576" spans="2:2" x14ac:dyDescent="0.25">
      <c r="B4576" s="1" t="e">
        <f>VLOOKUP(A4576,'SCO 2020'!$A$2:$C$2975,3,0)</f>
        <v>#N/A</v>
      </c>
    </row>
    <row r="4577" spans="2:2" x14ac:dyDescent="0.25">
      <c r="B4577" s="1" t="e">
        <f>VLOOKUP(A4577,'SCO 2020'!$A$2:$C$2975,3,0)</f>
        <v>#N/A</v>
      </c>
    </row>
    <row r="4578" spans="2:2" x14ac:dyDescent="0.25">
      <c r="B4578" s="1" t="e">
        <f>VLOOKUP(A4578,'SCO 2020'!$A$2:$C$2975,3,0)</f>
        <v>#N/A</v>
      </c>
    </row>
    <row r="4579" spans="2:2" x14ac:dyDescent="0.25">
      <c r="B4579" s="1" t="e">
        <f>VLOOKUP(A4579,'SCO 2020'!$A$2:$C$2975,3,0)</f>
        <v>#N/A</v>
      </c>
    </row>
    <row r="4580" spans="2:2" x14ac:dyDescent="0.25">
      <c r="B4580" s="1" t="e">
        <f>VLOOKUP(A4580,'SCO 2020'!$A$2:$C$2975,3,0)</f>
        <v>#N/A</v>
      </c>
    </row>
    <row r="4581" spans="2:2" x14ac:dyDescent="0.25">
      <c r="B4581" s="1" t="e">
        <f>VLOOKUP(A4581,'SCO 2020'!$A$2:$C$2975,3,0)</f>
        <v>#N/A</v>
      </c>
    </row>
    <row r="4582" spans="2:2" x14ac:dyDescent="0.25">
      <c r="B4582" s="1" t="e">
        <f>VLOOKUP(A4582,'SCO 2020'!$A$2:$C$2975,3,0)</f>
        <v>#N/A</v>
      </c>
    </row>
    <row r="4583" spans="2:2" x14ac:dyDescent="0.25">
      <c r="B4583" s="1" t="e">
        <f>VLOOKUP(A4583,'SCO 2020'!$A$2:$C$2975,3,0)</f>
        <v>#N/A</v>
      </c>
    </row>
    <row r="4584" spans="2:2" x14ac:dyDescent="0.25">
      <c r="B4584" s="1" t="e">
        <f>VLOOKUP(A4584,'SCO 2020'!$A$2:$C$2975,3,0)</f>
        <v>#N/A</v>
      </c>
    </row>
    <row r="4585" spans="2:2" x14ac:dyDescent="0.25">
      <c r="B4585" s="1" t="e">
        <f>VLOOKUP(A4585,'SCO 2020'!$A$2:$C$2975,3,0)</f>
        <v>#N/A</v>
      </c>
    </row>
    <row r="4586" spans="2:2" x14ac:dyDescent="0.25">
      <c r="B4586" s="1" t="e">
        <f>VLOOKUP(A4586,'SCO 2020'!$A$2:$C$2975,3,0)</f>
        <v>#N/A</v>
      </c>
    </row>
    <row r="4587" spans="2:2" x14ac:dyDescent="0.25">
      <c r="B4587" s="1" t="e">
        <f>VLOOKUP(A4587,'SCO 2020'!$A$2:$C$2975,3,0)</f>
        <v>#N/A</v>
      </c>
    </row>
    <row r="4588" spans="2:2" x14ac:dyDescent="0.25">
      <c r="B4588" s="1" t="e">
        <f>VLOOKUP(A4588,'SCO 2020'!$A$2:$C$2975,3,0)</f>
        <v>#N/A</v>
      </c>
    </row>
    <row r="4589" spans="2:2" x14ac:dyDescent="0.25">
      <c r="B4589" s="1" t="e">
        <f>VLOOKUP(A4589,'SCO 2020'!$A$2:$C$2975,3,0)</f>
        <v>#N/A</v>
      </c>
    </row>
    <row r="4590" spans="2:2" x14ac:dyDescent="0.25">
      <c r="B4590" s="1" t="e">
        <f>VLOOKUP(A4590,'SCO 2020'!$A$2:$C$2975,3,0)</f>
        <v>#N/A</v>
      </c>
    </row>
    <row r="4591" spans="2:2" x14ac:dyDescent="0.25">
      <c r="B4591" s="1" t="e">
        <f>VLOOKUP(A4591,'SCO 2020'!$A$2:$C$2975,3,0)</f>
        <v>#N/A</v>
      </c>
    </row>
    <row r="4592" spans="2:2" x14ac:dyDescent="0.25">
      <c r="B4592" s="1" t="e">
        <f>VLOOKUP(A4592,'SCO 2020'!$A$2:$C$2975,3,0)</f>
        <v>#N/A</v>
      </c>
    </row>
    <row r="4593" spans="2:2" x14ac:dyDescent="0.25">
      <c r="B4593" s="1" t="e">
        <f>VLOOKUP(A4593,'SCO 2020'!$A$2:$C$2975,3,0)</f>
        <v>#N/A</v>
      </c>
    </row>
    <row r="4594" spans="2:2" x14ac:dyDescent="0.25">
      <c r="B4594" s="1" t="e">
        <f>VLOOKUP(A4594,'SCO 2020'!$A$2:$C$2975,3,0)</f>
        <v>#N/A</v>
      </c>
    </row>
    <row r="4595" spans="2:2" x14ac:dyDescent="0.25">
      <c r="B4595" s="1" t="e">
        <f>VLOOKUP(A4595,'SCO 2020'!$A$2:$C$2975,3,0)</f>
        <v>#N/A</v>
      </c>
    </row>
    <row r="4596" spans="2:2" x14ac:dyDescent="0.25">
      <c r="B4596" s="1" t="e">
        <f>VLOOKUP(A4596,'SCO 2020'!$A$2:$C$2975,3,0)</f>
        <v>#N/A</v>
      </c>
    </row>
    <row r="4597" spans="2:2" x14ac:dyDescent="0.25">
      <c r="B4597" s="1" t="e">
        <f>VLOOKUP(A4597,'SCO 2020'!$A$2:$C$2975,3,0)</f>
        <v>#N/A</v>
      </c>
    </row>
    <row r="4598" spans="2:2" x14ac:dyDescent="0.25">
      <c r="B4598" s="1" t="e">
        <f>VLOOKUP(A4598,'SCO 2020'!$A$2:$C$2975,3,0)</f>
        <v>#N/A</v>
      </c>
    </row>
    <row r="4599" spans="2:2" x14ac:dyDescent="0.25">
      <c r="B4599" s="1" t="e">
        <f>VLOOKUP(A4599,'SCO 2020'!$A$2:$C$2975,3,0)</f>
        <v>#N/A</v>
      </c>
    </row>
    <row r="4600" spans="2:2" x14ac:dyDescent="0.25">
      <c r="B4600" s="1" t="e">
        <f>VLOOKUP(A4600,'SCO 2020'!$A$2:$C$2975,3,0)</f>
        <v>#N/A</v>
      </c>
    </row>
    <row r="4601" spans="2:2" x14ac:dyDescent="0.25">
      <c r="B4601" s="1" t="e">
        <f>VLOOKUP(A4601,'SCO 2020'!$A$2:$C$2975,3,0)</f>
        <v>#N/A</v>
      </c>
    </row>
    <row r="4602" spans="2:2" x14ac:dyDescent="0.25">
      <c r="B4602" s="1" t="e">
        <f>VLOOKUP(A4602,'SCO 2020'!$A$2:$C$2975,3,0)</f>
        <v>#N/A</v>
      </c>
    </row>
    <row r="4603" spans="2:2" x14ac:dyDescent="0.25">
      <c r="B4603" s="1" t="e">
        <f>VLOOKUP(A4603,'SCO 2020'!$A$2:$C$2975,3,0)</f>
        <v>#N/A</v>
      </c>
    </row>
    <row r="4604" spans="2:2" x14ac:dyDescent="0.25">
      <c r="B4604" s="1" t="e">
        <f>VLOOKUP(A4604,'SCO 2020'!$A$2:$C$2975,3,0)</f>
        <v>#N/A</v>
      </c>
    </row>
    <row r="4605" spans="2:2" x14ac:dyDescent="0.25">
      <c r="B4605" s="1" t="e">
        <f>VLOOKUP(A4605,'SCO 2020'!$A$2:$C$2975,3,0)</f>
        <v>#N/A</v>
      </c>
    </row>
    <row r="4606" spans="2:2" x14ac:dyDescent="0.25">
      <c r="B4606" s="1" t="e">
        <f>VLOOKUP(A4606,'SCO 2020'!$A$2:$C$2975,3,0)</f>
        <v>#N/A</v>
      </c>
    </row>
    <row r="4607" spans="2:2" x14ac:dyDescent="0.25">
      <c r="B4607" s="1" t="e">
        <f>VLOOKUP(A4607,'SCO 2020'!$A$2:$C$2975,3,0)</f>
        <v>#N/A</v>
      </c>
    </row>
    <row r="4608" spans="2:2" x14ac:dyDescent="0.25">
      <c r="B4608" s="1" t="e">
        <f>VLOOKUP(A4608,'SCO 2020'!$A$2:$C$2975,3,0)</f>
        <v>#N/A</v>
      </c>
    </row>
    <row r="4609" spans="2:2" x14ac:dyDescent="0.25">
      <c r="B4609" s="1" t="e">
        <f>VLOOKUP(A4609,'SCO 2020'!$A$2:$C$2975,3,0)</f>
        <v>#N/A</v>
      </c>
    </row>
    <row r="4610" spans="2:2" x14ac:dyDescent="0.25">
      <c r="B4610" s="1" t="e">
        <f>VLOOKUP(A4610,'SCO 2020'!$A$2:$C$2975,3,0)</f>
        <v>#N/A</v>
      </c>
    </row>
    <row r="4611" spans="2:2" x14ac:dyDescent="0.25">
      <c r="B4611" s="1" t="e">
        <f>VLOOKUP(A4611,'SCO 2020'!$A$2:$C$2975,3,0)</f>
        <v>#N/A</v>
      </c>
    </row>
    <row r="4612" spans="2:2" x14ac:dyDescent="0.25">
      <c r="B4612" s="1" t="e">
        <f>VLOOKUP(A4612,'SCO 2020'!$A$2:$C$2975,3,0)</f>
        <v>#N/A</v>
      </c>
    </row>
    <row r="4613" spans="2:2" x14ac:dyDescent="0.25">
      <c r="B4613" s="1" t="e">
        <f>VLOOKUP(A4613,'SCO 2020'!$A$2:$C$2975,3,0)</f>
        <v>#N/A</v>
      </c>
    </row>
    <row r="4614" spans="2:2" x14ac:dyDescent="0.25">
      <c r="B4614" s="1" t="e">
        <f>VLOOKUP(A4614,'SCO 2020'!$A$2:$C$2975,3,0)</f>
        <v>#N/A</v>
      </c>
    </row>
    <row r="4615" spans="2:2" x14ac:dyDescent="0.25">
      <c r="B4615" s="1" t="e">
        <f>VLOOKUP(A4615,'SCO 2020'!$A$2:$C$2975,3,0)</f>
        <v>#N/A</v>
      </c>
    </row>
    <row r="4616" spans="2:2" x14ac:dyDescent="0.25">
      <c r="B4616" s="1" t="e">
        <f>VLOOKUP(A4616,'SCO 2020'!$A$2:$C$2975,3,0)</f>
        <v>#N/A</v>
      </c>
    </row>
    <row r="4617" spans="2:2" x14ac:dyDescent="0.25">
      <c r="B4617" s="1" t="e">
        <f>VLOOKUP(A4617,'SCO 2020'!$A$2:$C$2975,3,0)</f>
        <v>#N/A</v>
      </c>
    </row>
    <row r="4618" spans="2:2" x14ac:dyDescent="0.25">
      <c r="B4618" s="1" t="e">
        <f>VLOOKUP(A4618,'SCO 2020'!$A$2:$C$2975,3,0)</f>
        <v>#N/A</v>
      </c>
    </row>
    <row r="4619" spans="2:2" x14ac:dyDescent="0.25">
      <c r="B4619" s="1" t="e">
        <f>VLOOKUP(A4619,'SCO 2020'!$A$2:$C$2975,3,0)</f>
        <v>#N/A</v>
      </c>
    </row>
    <row r="4620" spans="2:2" x14ac:dyDescent="0.25">
      <c r="B4620" s="1" t="e">
        <f>VLOOKUP(A4620,'SCO 2020'!$A$2:$C$2975,3,0)</f>
        <v>#N/A</v>
      </c>
    </row>
    <row r="4621" spans="2:2" x14ac:dyDescent="0.25">
      <c r="B4621" s="1" t="e">
        <f>VLOOKUP(A4621,'SCO 2020'!$A$2:$C$2975,3,0)</f>
        <v>#N/A</v>
      </c>
    </row>
    <row r="4622" spans="2:2" x14ac:dyDescent="0.25">
      <c r="B4622" s="1" t="e">
        <f>VLOOKUP(A4622,'SCO 2020'!$A$2:$C$2975,3,0)</f>
        <v>#N/A</v>
      </c>
    </row>
    <row r="4623" spans="2:2" x14ac:dyDescent="0.25">
      <c r="B4623" s="1" t="e">
        <f>VLOOKUP(A4623,'SCO 2020'!$A$2:$C$2975,3,0)</f>
        <v>#N/A</v>
      </c>
    </row>
    <row r="4624" spans="2:2" x14ac:dyDescent="0.25">
      <c r="B4624" s="1" t="e">
        <f>VLOOKUP(A4624,'SCO 2020'!$A$2:$C$2975,3,0)</f>
        <v>#N/A</v>
      </c>
    </row>
    <row r="4625" spans="2:2" x14ac:dyDescent="0.25">
      <c r="B4625" s="1" t="e">
        <f>VLOOKUP(A4625,'SCO 2020'!$A$2:$C$2975,3,0)</f>
        <v>#N/A</v>
      </c>
    </row>
    <row r="4626" spans="2:2" x14ac:dyDescent="0.25">
      <c r="B4626" s="1" t="e">
        <f>VLOOKUP(A4626,'SCO 2020'!$A$2:$C$2975,3,0)</f>
        <v>#N/A</v>
      </c>
    </row>
    <row r="4627" spans="2:2" x14ac:dyDescent="0.25">
      <c r="B4627" s="1" t="e">
        <f>VLOOKUP(A4627,'SCO 2020'!$A$2:$C$2975,3,0)</f>
        <v>#N/A</v>
      </c>
    </row>
    <row r="4628" spans="2:2" x14ac:dyDescent="0.25">
      <c r="B4628" s="1" t="e">
        <f>VLOOKUP(A4628,'SCO 2020'!$A$2:$C$2975,3,0)</f>
        <v>#N/A</v>
      </c>
    </row>
    <row r="4629" spans="2:2" x14ac:dyDescent="0.25">
      <c r="B4629" s="1" t="e">
        <f>VLOOKUP(A4629,'SCO 2020'!$A$2:$C$2975,3,0)</f>
        <v>#N/A</v>
      </c>
    </row>
    <row r="4630" spans="2:2" x14ac:dyDescent="0.25">
      <c r="B4630" s="1" t="e">
        <f>VLOOKUP(A4630,'SCO 2020'!$A$2:$C$2975,3,0)</f>
        <v>#N/A</v>
      </c>
    </row>
    <row r="4631" spans="2:2" x14ac:dyDescent="0.25">
      <c r="B4631" s="1" t="e">
        <f>VLOOKUP(A4631,'SCO 2020'!$A$2:$C$2975,3,0)</f>
        <v>#N/A</v>
      </c>
    </row>
    <row r="4632" spans="2:2" x14ac:dyDescent="0.25">
      <c r="B4632" s="1" t="e">
        <f>VLOOKUP(A4632,'SCO 2020'!$A$2:$C$2975,3,0)</f>
        <v>#N/A</v>
      </c>
    </row>
    <row r="4633" spans="2:2" x14ac:dyDescent="0.25">
      <c r="B4633" s="1" t="e">
        <f>VLOOKUP(A4633,'SCO 2020'!$A$2:$C$2975,3,0)</f>
        <v>#N/A</v>
      </c>
    </row>
    <row r="4634" spans="2:2" x14ac:dyDescent="0.25">
      <c r="B4634" s="1" t="e">
        <f>VLOOKUP(A4634,'SCO 2020'!$A$2:$C$2975,3,0)</f>
        <v>#N/A</v>
      </c>
    </row>
    <row r="4635" spans="2:2" x14ac:dyDescent="0.25">
      <c r="B4635" s="1" t="e">
        <f>VLOOKUP(A4635,'SCO 2020'!$A$2:$C$2975,3,0)</f>
        <v>#N/A</v>
      </c>
    </row>
    <row r="4636" spans="2:2" x14ac:dyDescent="0.25">
      <c r="B4636" s="1" t="e">
        <f>VLOOKUP(A4636,'SCO 2020'!$A$2:$C$2975,3,0)</f>
        <v>#N/A</v>
      </c>
    </row>
    <row r="4637" spans="2:2" x14ac:dyDescent="0.25">
      <c r="B4637" s="1" t="e">
        <f>VLOOKUP(A4637,'SCO 2020'!$A$2:$C$2975,3,0)</f>
        <v>#N/A</v>
      </c>
    </row>
    <row r="4638" spans="2:2" x14ac:dyDescent="0.25">
      <c r="B4638" s="1" t="e">
        <f>VLOOKUP(A4638,'SCO 2020'!$A$2:$C$2975,3,0)</f>
        <v>#N/A</v>
      </c>
    </row>
    <row r="4639" spans="2:2" x14ac:dyDescent="0.25">
      <c r="B4639" s="1" t="e">
        <f>VLOOKUP(A4639,'SCO 2020'!$A$2:$C$2975,3,0)</f>
        <v>#N/A</v>
      </c>
    </row>
    <row r="4640" spans="2:2" x14ac:dyDescent="0.25">
      <c r="B4640" s="1" t="e">
        <f>VLOOKUP(A4640,'SCO 2020'!$A$2:$C$2975,3,0)</f>
        <v>#N/A</v>
      </c>
    </row>
    <row r="4641" spans="2:2" x14ac:dyDescent="0.25">
      <c r="B4641" s="1" t="e">
        <f>VLOOKUP(A4641,'SCO 2020'!$A$2:$C$2975,3,0)</f>
        <v>#N/A</v>
      </c>
    </row>
    <row r="4642" spans="2:2" x14ac:dyDescent="0.25">
      <c r="B4642" s="1" t="e">
        <f>VLOOKUP(A4642,'SCO 2020'!$A$2:$C$2975,3,0)</f>
        <v>#N/A</v>
      </c>
    </row>
    <row r="4643" spans="2:2" x14ac:dyDescent="0.25">
      <c r="B4643" s="1" t="e">
        <f>VLOOKUP(A4643,'SCO 2020'!$A$2:$C$2975,3,0)</f>
        <v>#N/A</v>
      </c>
    </row>
    <row r="4644" spans="2:2" x14ac:dyDescent="0.25">
      <c r="B4644" s="1" t="e">
        <f>VLOOKUP(A4644,'SCO 2020'!$A$2:$C$2975,3,0)</f>
        <v>#N/A</v>
      </c>
    </row>
    <row r="4645" spans="2:2" x14ac:dyDescent="0.25">
      <c r="B4645" s="1" t="e">
        <f>VLOOKUP(A4645,'SCO 2020'!$A$2:$C$2975,3,0)</f>
        <v>#N/A</v>
      </c>
    </row>
    <row r="4646" spans="2:2" x14ac:dyDescent="0.25">
      <c r="B4646" s="1" t="e">
        <f>VLOOKUP(A4646,'SCO 2020'!$A$2:$C$2975,3,0)</f>
        <v>#N/A</v>
      </c>
    </row>
    <row r="4647" spans="2:2" x14ac:dyDescent="0.25">
      <c r="B4647" s="1" t="e">
        <f>VLOOKUP(A4647,'SCO 2020'!$A$2:$C$2975,3,0)</f>
        <v>#N/A</v>
      </c>
    </row>
    <row r="4648" spans="2:2" x14ac:dyDescent="0.25">
      <c r="B4648" s="1" t="e">
        <f>VLOOKUP(A4648,'SCO 2020'!$A$2:$C$2975,3,0)</f>
        <v>#N/A</v>
      </c>
    </row>
    <row r="4649" spans="2:2" x14ac:dyDescent="0.25">
      <c r="B4649" s="1" t="e">
        <f>VLOOKUP(A4649,'SCO 2020'!$A$2:$C$2975,3,0)</f>
        <v>#N/A</v>
      </c>
    </row>
    <row r="4650" spans="2:2" x14ac:dyDescent="0.25">
      <c r="B4650" s="1" t="e">
        <f>VLOOKUP(A4650,'SCO 2020'!$A$2:$C$2975,3,0)</f>
        <v>#N/A</v>
      </c>
    </row>
    <row r="4651" spans="2:2" x14ac:dyDescent="0.25">
      <c r="B4651" s="1" t="e">
        <f>VLOOKUP(A4651,'SCO 2020'!$A$2:$C$2975,3,0)</f>
        <v>#N/A</v>
      </c>
    </row>
    <row r="4652" spans="2:2" x14ac:dyDescent="0.25">
      <c r="B4652" s="1" t="e">
        <f>VLOOKUP(A4652,'SCO 2020'!$A$2:$C$2975,3,0)</f>
        <v>#N/A</v>
      </c>
    </row>
    <row r="4653" spans="2:2" x14ac:dyDescent="0.25">
      <c r="B4653" s="1" t="e">
        <f>VLOOKUP(A4653,'SCO 2020'!$A$2:$C$2975,3,0)</f>
        <v>#N/A</v>
      </c>
    </row>
    <row r="4654" spans="2:2" x14ac:dyDescent="0.25">
      <c r="B4654" s="1" t="e">
        <f>VLOOKUP(A4654,'SCO 2020'!$A$2:$C$2975,3,0)</f>
        <v>#N/A</v>
      </c>
    </row>
    <row r="4655" spans="2:2" x14ac:dyDescent="0.25">
      <c r="B4655" s="1" t="e">
        <f>VLOOKUP(A4655,'SCO 2020'!$A$2:$C$2975,3,0)</f>
        <v>#N/A</v>
      </c>
    </row>
    <row r="4656" spans="2:2" x14ac:dyDescent="0.25">
      <c r="B4656" s="1" t="e">
        <f>VLOOKUP(A4656,'SCO 2020'!$A$2:$C$2975,3,0)</f>
        <v>#N/A</v>
      </c>
    </row>
    <row r="4657" spans="2:2" x14ac:dyDescent="0.25">
      <c r="B4657" s="1" t="e">
        <f>VLOOKUP(A4657,'SCO 2020'!$A$2:$C$2975,3,0)</f>
        <v>#N/A</v>
      </c>
    </row>
    <row r="4658" spans="2:2" x14ac:dyDescent="0.25">
      <c r="B4658" s="1" t="e">
        <f>VLOOKUP(A4658,'SCO 2020'!$A$2:$C$2975,3,0)</f>
        <v>#N/A</v>
      </c>
    </row>
    <row r="4659" spans="2:2" x14ac:dyDescent="0.25">
      <c r="B4659" s="1" t="e">
        <f>VLOOKUP(A4659,'SCO 2020'!$A$2:$C$2975,3,0)</f>
        <v>#N/A</v>
      </c>
    </row>
    <row r="4660" spans="2:2" x14ac:dyDescent="0.25">
      <c r="B4660" s="1" t="e">
        <f>VLOOKUP(A4660,'SCO 2020'!$A$2:$C$2975,3,0)</f>
        <v>#N/A</v>
      </c>
    </row>
    <row r="4661" spans="2:2" x14ac:dyDescent="0.25">
      <c r="B4661" s="1" t="e">
        <f>VLOOKUP(A4661,'SCO 2020'!$A$2:$C$2975,3,0)</f>
        <v>#N/A</v>
      </c>
    </row>
    <row r="4662" spans="2:2" x14ac:dyDescent="0.25">
      <c r="B4662" s="1" t="e">
        <f>VLOOKUP(A4662,'SCO 2020'!$A$2:$C$2975,3,0)</f>
        <v>#N/A</v>
      </c>
    </row>
    <row r="4663" spans="2:2" x14ac:dyDescent="0.25">
      <c r="B4663" s="1" t="e">
        <f>VLOOKUP(A4663,'SCO 2020'!$A$2:$C$2975,3,0)</f>
        <v>#N/A</v>
      </c>
    </row>
    <row r="4664" spans="2:2" x14ac:dyDescent="0.25">
      <c r="B4664" s="1" t="e">
        <f>VLOOKUP(A4664,'SCO 2020'!$A$2:$C$2975,3,0)</f>
        <v>#N/A</v>
      </c>
    </row>
    <row r="4665" spans="2:2" x14ac:dyDescent="0.25">
      <c r="B4665" s="1" t="e">
        <f>VLOOKUP(A4665,'SCO 2020'!$A$2:$C$2975,3,0)</f>
        <v>#N/A</v>
      </c>
    </row>
    <row r="4666" spans="2:2" x14ac:dyDescent="0.25">
      <c r="B4666" s="1" t="e">
        <f>VLOOKUP(A4666,'SCO 2020'!$A$2:$C$2975,3,0)</f>
        <v>#N/A</v>
      </c>
    </row>
    <row r="4667" spans="2:2" x14ac:dyDescent="0.25">
      <c r="B4667" s="1" t="e">
        <f>VLOOKUP(A4667,'SCO 2020'!$A$2:$C$2975,3,0)</f>
        <v>#N/A</v>
      </c>
    </row>
    <row r="4668" spans="2:2" x14ac:dyDescent="0.25">
      <c r="B4668" s="1" t="e">
        <f>VLOOKUP(A4668,'SCO 2020'!$A$2:$C$2975,3,0)</f>
        <v>#N/A</v>
      </c>
    </row>
    <row r="4669" spans="2:2" x14ac:dyDescent="0.25">
      <c r="B4669" s="1" t="e">
        <f>VLOOKUP(A4669,'SCO 2020'!$A$2:$C$2975,3,0)</f>
        <v>#N/A</v>
      </c>
    </row>
    <row r="4670" spans="2:2" x14ac:dyDescent="0.25">
      <c r="B4670" s="1" t="e">
        <f>VLOOKUP(A4670,'SCO 2020'!$A$2:$C$2975,3,0)</f>
        <v>#N/A</v>
      </c>
    </row>
    <row r="4671" spans="2:2" x14ac:dyDescent="0.25">
      <c r="B4671" s="1" t="e">
        <f>VLOOKUP(A4671,'SCO 2020'!$A$2:$C$2975,3,0)</f>
        <v>#N/A</v>
      </c>
    </row>
    <row r="4672" spans="2:2" x14ac:dyDescent="0.25">
      <c r="B4672" s="1" t="e">
        <f>VLOOKUP(A4672,'SCO 2020'!$A$2:$C$2975,3,0)</f>
        <v>#N/A</v>
      </c>
    </row>
    <row r="4673" spans="2:2" x14ac:dyDescent="0.25">
      <c r="B4673" s="1" t="e">
        <f>VLOOKUP(A4673,'SCO 2020'!$A$2:$C$2975,3,0)</f>
        <v>#N/A</v>
      </c>
    </row>
    <row r="4674" spans="2:2" x14ac:dyDescent="0.25">
      <c r="B4674" s="1" t="e">
        <f>VLOOKUP(A4674,'SCO 2020'!$A$2:$C$2975,3,0)</f>
        <v>#N/A</v>
      </c>
    </row>
    <row r="4675" spans="2:2" x14ac:dyDescent="0.25">
      <c r="B4675" s="1" t="e">
        <f>VLOOKUP(A4675,'SCO 2020'!$A$2:$C$2975,3,0)</f>
        <v>#N/A</v>
      </c>
    </row>
    <row r="4676" spans="2:2" x14ac:dyDescent="0.25">
      <c r="B4676" s="1" t="e">
        <f>VLOOKUP(A4676,'SCO 2020'!$A$2:$C$2975,3,0)</f>
        <v>#N/A</v>
      </c>
    </row>
    <row r="4677" spans="2:2" x14ac:dyDescent="0.25">
      <c r="B4677" s="1" t="e">
        <f>VLOOKUP(A4677,'SCO 2020'!$A$2:$C$2975,3,0)</f>
        <v>#N/A</v>
      </c>
    </row>
    <row r="4678" spans="2:2" x14ac:dyDescent="0.25">
      <c r="B4678" s="1" t="e">
        <f>VLOOKUP(A4678,'SCO 2020'!$A$2:$C$2975,3,0)</f>
        <v>#N/A</v>
      </c>
    </row>
    <row r="4679" spans="2:2" x14ac:dyDescent="0.25">
      <c r="B4679" s="1" t="e">
        <f>VLOOKUP(A4679,'SCO 2020'!$A$2:$C$2975,3,0)</f>
        <v>#N/A</v>
      </c>
    </row>
    <row r="4680" spans="2:2" x14ac:dyDescent="0.25">
      <c r="B4680" s="1" t="e">
        <f>VLOOKUP(A4680,'SCO 2020'!$A$2:$C$2975,3,0)</f>
        <v>#N/A</v>
      </c>
    </row>
    <row r="4681" spans="2:2" x14ac:dyDescent="0.25">
      <c r="B4681" s="1" t="e">
        <f>VLOOKUP(A4681,'SCO 2020'!$A$2:$C$2975,3,0)</f>
        <v>#N/A</v>
      </c>
    </row>
    <row r="4682" spans="2:2" x14ac:dyDescent="0.25">
      <c r="B4682" s="1" t="e">
        <f>VLOOKUP(A4682,'SCO 2020'!$A$2:$C$2975,3,0)</f>
        <v>#N/A</v>
      </c>
    </row>
    <row r="4683" spans="2:2" x14ac:dyDescent="0.25">
      <c r="B4683" s="1" t="e">
        <f>VLOOKUP(A4683,'SCO 2020'!$A$2:$C$2975,3,0)</f>
        <v>#N/A</v>
      </c>
    </row>
    <row r="4684" spans="2:2" x14ac:dyDescent="0.25">
      <c r="B4684" s="1" t="e">
        <f>VLOOKUP(A4684,'SCO 2020'!$A$2:$C$2975,3,0)</f>
        <v>#N/A</v>
      </c>
    </row>
    <row r="4685" spans="2:2" x14ac:dyDescent="0.25">
      <c r="B4685" s="1" t="e">
        <f>VLOOKUP(A4685,'SCO 2020'!$A$2:$C$2975,3,0)</f>
        <v>#N/A</v>
      </c>
    </row>
    <row r="4686" spans="2:2" x14ac:dyDescent="0.25">
      <c r="B4686" s="1" t="e">
        <f>VLOOKUP(A4686,'SCO 2020'!$A$2:$C$2975,3,0)</f>
        <v>#N/A</v>
      </c>
    </row>
    <row r="4687" spans="2:2" x14ac:dyDescent="0.25">
      <c r="B4687" s="1" t="e">
        <f>VLOOKUP(A4687,'SCO 2020'!$A$2:$C$2975,3,0)</f>
        <v>#N/A</v>
      </c>
    </row>
    <row r="4688" spans="2:2" x14ac:dyDescent="0.25">
      <c r="B4688" s="1" t="e">
        <f>VLOOKUP(A4688,'SCO 2020'!$A$2:$C$2975,3,0)</f>
        <v>#N/A</v>
      </c>
    </row>
    <row r="4689" spans="2:2" x14ac:dyDescent="0.25">
      <c r="B4689" s="1" t="e">
        <f>VLOOKUP(A4689,'SCO 2020'!$A$2:$C$2975,3,0)</f>
        <v>#N/A</v>
      </c>
    </row>
    <row r="4690" spans="2:2" x14ac:dyDescent="0.25">
      <c r="B4690" s="1" t="e">
        <f>VLOOKUP(A4690,'SCO 2020'!$A$2:$C$2975,3,0)</f>
        <v>#N/A</v>
      </c>
    </row>
    <row r="4691" spans="2:2" x14ac:dyDescent="0.25">
      <c r="B4691" s="1" t="e">
        <f>VLOOKUP(A4691,'SCO 2020'!$A$2:$C$2975,3,0)</f>
        <v>#N/A</v>
      </c>
    </row>
    <row r="4692" spans="2:2" x14ac:dyDescent="0.25">
      <c r="B4692" s="1" t="e">
        <f>VLOOKUP(A4692,'SCO 2020'!$A$2:$C$2975,3,0)</f>
        <v>#N/A</v>
      </c>
    </row>
    <row r="4693" spans="2:2" x14ac:dyDescent="0.25">
      <c r="B4693" s="1" t="e">
        <f>VLOOKUP(A4693,'SCO 2020'!$A$2:$C$2975,3,0)</f>
        <v>#N/A</v>
      </c>
    </row>
    <row r="4694" spans="2:2" x14ac:dyDescent="0.25">
      <c r="B4694" s="1" t="e">
        <f>VLOOKUP(A4694,'SCO 2020'!$A$2:$C$2975,3,0)</f>
        <v>#N/A</v>
      </c>
    </row>
    <row r="4695" spans="2:2" x14ac:dyDescent="0.25">
      <c r="B4695" s="1" t="e">
        <f>VLOOKUP(A4695,'SCO 2020'!$A$2:$C$2975,3,0)</f>
        <v>#N/A</v>
      </c>
    </row>
    <row r="4696" spans="2:2" x14ac:dyDescent="0.25">
      <c r="B4696" s="1" t="e">
        <f>VLOOKUP(A4696,'SCO 2020'!$A$2:$C$2975,3,0)</f>
        <v>#N/A</v>
      </c>
    </row>
    <row r="4697" spans="2:2" x14ac:dyDescent="0.25">
      <c r="B4697" s="1" t="e">
        <f>VLOOKUP(A4697,'SCO 2020'!$A$2:$C$2975,3,0)</f>
        <v>#N/A</v>
      </c>
    </row>
    <row r="4698" spans="2:2" x14ac:dyDescent="0.25">
      <c r="B4698" s="1" t="e">
        <f>VLOOKUP(A4698,'SCO 2020'!$A$2:$C$2975,3,0)</f>
        <v>#N/A</v>
      </c>
    </row>
    <row r="4699" spans="2:2" x14ac:dyDescent="0.25">
      <c r="B4699" s="1" t="e">
        <f>VLOOKUP(A4699,'SCO 2020'!$A$2:$C$2975,3,0)</f>
        <v>#N/A</v>
      </c>
    </row>
    <row r="4700" spans="2:2" x14ac:dyDescent="0.25">
      <c r="B4700" s="1" t="e">
        <f>VLOOKUP(A4700,'SCO 2020'!$A$2:$C$2975,3,0)</f>
        <v>#N/A</v>
      </c>
    </row>
    <row r="4701" spans="2:2" x14ac:dyDescent="0.25">
      <c r="B4701" s="1" t="e">
        <f>VLOOKUP(A4701,'SCO 2020'!$A$2:$C$2975,3,0)</f>
        <v>#N/A</v>
      </c>
    </row>
    <row r="4702" spans="2:2" x14ac:dyDescent="0.25">
      <c r="B4702" s="1" t="e">
        <f>VLOOKUP(A4702,'SCO 2020'!$A$2:$C$2975,3,0)</f>
        <v>#N/A</v>
      </c>
    </row>
    <row r="4703" spans="2:2" x14ac:dyDescent="0.25">
      <c r="B4703" s="1" t="e">
        <f>VLOOKUP(A4703,'SCO 2020'!$A$2:$C$2975,3,0)</f>
        <v>#N/A</v>
      </c>
    </row>
    <row r="4704" spans="2:2" x14ac:dyDescent="0.25">
      <c r="B4704" s="1" t="e">
        <f>VLOOKUP(A4704,'SCO 2020'!$A$2:$C$2975,3,0)</f>
        <v>#N/A</v>
      </c>
    </row>
    <row r="4705" spans="2:2" x14ac:dyDescent="0.25">
      <c r="B4705" s="1" t="e">
        <f>VLOOKUP(A4705,'SCO 2020'!$A$2:$C$2975,3,0)</f>
        <v>#N/A</v>
      </c>
    </row>
    <row r="4706" spans="2:2" x14ac:dyDescent="0.25">
      <c r="B4706" s="1" t="e">
        <f>VLOOKUP(A4706,'SCO 2020'!$A$2:$C$2975,3,0)</f>
        <v>#N/A</v>
      </c>
    </row>
    <row r="4707" spans="2:2" x14ac:dyDescent="0.25">
      <c r="B4707" s="1" t="e">
        <f>VLOOKUP(A4707,'SCO 2020'!$A$2:$C$2975,3,0)</f>
        <v>#N/A</v>
      </c>
    </row>
    <row r="4708" spans="2:2" x14ac:dyDescent="0.25">
      <c r="B4708" s="1" t="e">
        <f>VLOOKUP(A4708,'SCO 2020'!$A$2:$C$2975,3,0)</f>
        <v>#N/A</v>
      </c>
    </row>
    <row r="4709" spans="2:2" x14ac:dyDescent="0.25">
      <c r="B4709" s="1" t="e">
        <f>VLOOKUP(A4709,'SCO 2020'!$A$2:$C$2975,3,0)</f>
        <v>#N/A</v>
      </c>
    </row>
    <row r="4710" spans="2:2" x14ac:dyDescent="0.25">
      <c r="B4710" s="1" t="e">
        <f>VLOOKUP(A4710,'SCO 2020'!$A$2:$C$2975,3,0)</f>
        <v>#N/A</v>
      </c>
    </row>
    <row r="4711" spans="2:2" x14ac:dyDescent="0.25">
      <c r="B4711" s="1" t="e">
        <f>VLOOKUP(A4711,'SCO 2020'!$A$2:$C$2975,3,0)</f>
        <v>#N/A</v>
      </c>
    </row>
    <row r="4712" spans="2:2" x14ac:dyDescent="0.25">
      <c r="B4712" s="1" t="e">
        <f>VLOOKUP(A4712,'SCO 2020'!$A$2:$C$2975,3,0)</f>
        <v>#N/A</v>
      </c>
    </row>
    <row r="4713" spans="2:2" x14ac:dyDescent="0.25">
      <c r="B4713" s="1" t="e">
        <f>VLOOKUP(A4713,'SCO 2020'!$A$2:$C$2975,3,0)</f>
        <v>#N/A</v>
      </c>
    </row>
    <row r="4714" spans="2:2" x14ac:dyDescent="0.25">
      <c r="B4714" s="1" t="e">
        <f>VLOOKUP(A4714,'SCO 2020'!$A$2:$C$2975,3,0)</f>
        <v>#N/A</v>
      </c>
    </row>
    <row r="4715" spans="2:2" x14ac:dyDescent="0.25">
      <c r="B4715" s="1" t="e">
        <f>VLOOKUP(A4715,'SCO 2020'!$A$2:$C$2975,3,0)</f>
        <v>#N/A</v>
      </c>
    </row>
    <row r="4716" spans="2:2" x14ac:dyDescent="0.25">
      <c r="B4716" s="1" t="e">
        <f>VLOOKUP(A4716,'SCO 2020'!$A$2:$C$2975,3,0)</f>
        <v>#N/A</v>
      </c>
    </row>
    <row r="4717" spans="2:2" x14ac:dyDescent="0.25">
      <c r="B4717" s="1" t="e">
        <f>VLOOKUP(A4717,'SCO 2020'!$A$2:$C$2975,3,0)</f>
        <v>#N/A</v>
      </c>
    </row>
    <row r="4718" spans="2:2" x14ac:dyDescent="0.25">
      <c r="B4718" s="1" t="e">
        <f>VLOOKUP(A4718,'SCO 2020'!$A$2:$C$2975,3,0)</f>
        <v>#N/A</v>
      </c>
    </row>
    <row r="4719" spans="2:2" x14ac:dyDescent="0.25">
      <c r="B4719" s="1" t="e">
        <f>VLOOKUP(A4719,'SCO 2020'!$A$2:$C$2975,3,0)</f>
        <v>#N/A</v>
      </c>
    </row>
    <row r="4720" spans="2:2" x14ac:dyDescent="0.25">
      <c r="B4720" s="1" t="e">
        <f>VLOOKUP(A4720,'SCO 2020'!$A$2:$C$2975,3,0)</f>
        <v>#N/A</v>
      </c>
    </row>
    <row r="4721" spans="2:2" x14ac:dyDescent="0.25">
      <c r="B4721" s="1" t="e">
        <f>VLOOKUP(A4721,'SCO 2020'!$A$2:$C$2975,3,0)</f>
        <v>#N/A</v>
      </c>
    </row>
    <row r="4722" spans="2:2" x14ac:dyDescent="0.25">
      <c r="B4722" s="1" t="e">
        <f>VLOOKUP(A4722,'SCO 2020'!$A$2:$C$2975,3,0)</f>
        <v>#N/A</v>
      </c>
    </row>
    <row r="4723" spans="2:2" x14ac:dyDescent="0.25">
      <c r="B4723" s="1" t="e">
        <f>VLOOKUP(A4723,'SCO 2020'!$A$2:$C$2975,3,0)</f>
        <v>#N/A</v>
      </c>
    </row>
    <row r="4724" spans="2:2" x14ac:dyDescent="0.25">
      <c r="B4724" s="1" t="e">
        <f>VLOOKUP(A4724,'SCO 2020'!$A$2:$C$2975,3,0)</f>
        <v>#N/A</v>
      </c>
    </row>
    <row r="4725" spans="2:2" x14ac:dyDescent="0.25">
      <c r="B4725" s="1" t="e">
        <f>VLOOKUP(A4725,'SCO 2020'!$A$2:$C$2975,3,0)</f>
        <v>#N/A</v>
      </c>
    </row>
    <row r="4726" spans="2:2" x14ac:dyDescent="0.25">
      <c r="B4726" s="1" t="e">
        <f>VLOOKUP(A4726,'SCO 2020'!$A$2:$C$2975,3,0)</f>
        <v>#N/A</v>
      </c>
    </row>
    <row r="4727" spans="2:2" x14ac:dyDescent="0.25">
      <c r="B4727" s="1" t="e">
        <f>VLOOKUP(A4727,'SCO 2020'!$A$2:$C$2975,3,0)</f>
        <v>#N/A</v>
      </c>
    </row>
    <row r="4728" spans="2:2" x14ac:dyDescent="0.25">
      <c r="B4728" s="1" t="e">
        <f>VLOOKUP(A4728,'SCO 2020'!$A$2:$C$2975,3,0)</f>
        <v>#N/A</v>
      </c>
    </row>
    <row r="4729" spans="2:2" x14ac:dyDescent="0.25">
      <c r="B4729" s="1" t="e">
        <f>VLOOKUP(A4729,'SCO 2020'!$A$2:$C$2975,3,0)</f>
        <v>#N/A</v>
      </c>
    </row>
    <row r="4730" spans="2:2" x14ac:dyDescent="0.25">
      <c r="B4730" s="1" t="e">
        <f>VLOOKUP(A4730,'SCO 2020'!$A$2:$C$2975,3,0)</f>
        <v>#N/A</v>
      </c>
    </row>
    <row r="4731" spans="2:2" x14ac:dyDescent="0.25">
      <c r="B4731" s="1" t="e">
        <f>VLOOKUP(A4731,'SCO 2020'!$A$2:$C$2975,3,0)</f>
        <v>#N/A</v>
      </c>
    </row>
    <row r="4732" spans="2:2" x14ac:dyDescent="0.25">
      <c r="B4732" s="1" t="e">
        <f>VLOOKUP(A4732,'SCO 2020'!$A$2:$C$2975,3,0)</f>
        <v>#N/A</v>
      </c>
    </row>
    <row r="4733" spans="2:2" x14ac:dyDescent="0.25">
      <c r="B4733" s="1" t="e">
        <f>VLOOKUP(A4733,'SCO 2020'!$A$2:$C$2975,3,0)</f>
        <v>#N/A</v>
      </c>
    </row>
    <row r="4734" spans="2:2" x14ac:dyDescent="0.25">
      <c r="B4734" s="1" t="e">
        <f>VLOOKUP(A4734,'SCO 2020'!$A$2:$C$2975,3,0)</f>
        <v>#N/A</v>
      </c>
    </row>
    <row r="4735" spans="2:2" x14ac:dyDescent="0.25">
      <c r="B4735" s="1" t="e">
        <f>VLOOKUP(A4735,'SCO 2020'!$A$2:$C$2975,3,0)</f>
        <v>#N/A</v>
      </c>
    </row>
    <row r="4736" spans="2:2" x14ac:dyDescent="0.25">
      <c r="B4736" s="1" t="e">
        <f>VLOOKUP(A4736,'SCO 2020'!$A$2:$C$2975,3,0)</f>
        <v>#N/A</v>
      </c>
    </row>
    <row r="4737" spans="2:2" x14ac:dyDescent="0.25">
      <c r="B4737" s="1" t="e">
        <f>VLOOKUP(A4737,'SCO 2020'!$A$2:$C$2975,3,0)</f>
        <v>#N/A</v>
      </c>
    </row>
    <row r="4738" spans="2:2" x14ac:dyDescent="0.25">
      <c r="B4738" s="1" t="e">
        <f>VLOOKUP(A4738,'SCO 2020'!$A$2:$C$2975,3,0)</f>
        <v>#N/A</v>
      </c>
    </row>
    <row r="4739" spans="2:2" x14ac:dyDescent="0.25">
      <c r="B4739" s="1" t="e">
        <f>VLOOKUP(A4739,'SCO 2020'!$A$2:$C$2975,3,0)</f>
        <v>#N/A</v>
      </c>
    </row>
    <row r="4740" spans="2:2" x14ac:dyDescent="0.25">
      <c r="B4740" s="1" t="e">
        <f>VLOOKUP(A4740,'SCO 2020'!$A$2:$C$2975,3,0)</f>
        <v>#N/A</v>
      </c>
    </row>
    <row r="4741" spans="2:2" x14ac:dyDescent="0.25">
      <c r="B4741" s="1" t="e">
        <f>VLOOKUP(A4741,'SCO 2020'!$A$2:$C$2975,3,0)</f>
        <v>#N/A</v>
      </c>
    </row>
    <row r="4742" spans="2:2" x14ac:dyDescent="0.25">
      <c r="B4742" s="1" t="e">
        <f>VLOOKUP(A4742,'SCO 2020'!$A$2:$C$2975,3,0)</f>
        <v>#N/A</v>
      </c>
    </row>
    <row r="4743" spans="2:2" x14ac:dyDescent="0.25">
      <c r="B4743" s="1" t="e">
        <f>VLOOKUP(A4743,'SCO 2020'!$A$2:$C$2975,3,0)</f>
        <v>#N/A</v>
      </c>
    </row>
    <row r="4744" spans="2:2" x14ac:dyDescent="0.25">
      <c r="B4744" s="1" t="e">
        <f>VLOOKUP(A4744,'SCO 2020'!$A$2:$C$2975,3,0)</f>
        <v>#N/A</v>
      </c>
    </row>
    <row r="4745" spans="2:2" x14ac:dyDescent="0.25">
      <c r="B4745" s="1" t="e">
        <f>VLOOKUP(A4745,'SCO 2020'!$A$2:$C$2975,3,0)</f>
        <v>#N/A</v>
      </c>
    </row>
    <row r="4746" spans="2:2" x14ac:dyDescent="0.25">
      <c r="B4746" s="1" t="e">
        <f>VLOOKUP(A4746,'SCO 2020'!$A$2:$C$2975,3,0)</f>
        <v>#N/A</v>
      </c>
    </row>
    <row r="4747" spans="2:2" x14ac:dyDescent="0.25">
      <c r="B4747" s="1" t="e">
        <f>VLOOKUP(A4747,'SCO 2020'!$A$2:$C$2975,3,0)</f>
        <v>#N/A</v>
      </c>
    </row>
    <row r="4748" spans="2:2" x14ac:dyDescent="0.25">
      <c r="B4748" s="1" t="e">
        <f>VLOOKUP(A4748,'SCO 2020'!$A$2:$C$2975,3,0)</f>
        <v>#N/A</v>
      </c>
    </row>
    <row r="4749" spans="2:2" x14ac:dyDescent="0.25">
      <c r="B4749" s="1" t="e">
        <f>VLOOKUP(A4749,'SCO 2020'!$A$2:$C$2975,3,0)</f>
        <v>#N/A</v>
      </c>
    </row>
    <row r="4750" spans="2:2" x14ac:dyDescent="0.25">
      <c r="B4750" s="1" t="e">
        <f>VLOOKUP(A4750,'SCO 2020'!$A$2:$C$2975,3,0)</f>
        <v>#N/A</v>
      </c>
    </row>
    <row r="4751" spans="2:2" x14ac:dyDescent="0.25">
      <c r="B4751" s="1" t="e">
        <f>VLOOKUP(A4751,'SCO 2020'!$A$2:$C$2975,3,0)</f>
        <v>#N/A</v>
      </c>
    </row>
    <row r="4752" spans="2:2" x14ac:dyDescent="0.25">
      <c r="B4752" s="1" t="e">
        <f>VLOOKUP(A4752,'SCO 2020'!$A$2:$C$2975,3,0)</f>
        <v>#N/A</v>
      </c>
    </row>
    <row r="4753" spans="2:2" x14ac:dyDescent="0.25">
      <c r="B4753" s="1" t="e">
        <f>VLOOKUP(A4753,'SCO 2020'!$A$2:$C$2975,3,0)</f>
        <v>#N/A</v>
      </c>
    </row>
    <row r="4754" spans="2:2" x14ac:dyDescent="0.25">
      <c r="B4754" s="1" t="e">
        <f>VLOOKUP(A4754,'SCO 2020'!$A$2:$C$2975,3,0)</f>
        <v>#N/A</v>
      </c>
    </row>
    <row r="4755" spans="2:2" x14ac:dyDescent="0.25">
      <c r="B4755" s="1" t="e">
        <f>VLOOKUP(A4755,'SCO 2020'!$A$2:$C$2975,3,0)</f>
        <v>#N/A</v>
      </c>
    </row>
    <row r="4756" spans="2:2" x14ac:dyDescent="0.25">
      <c r="B4756" s="1" t="e">
        <f>VLOOKUP(A4756,'SCO 2020'!$A$2:$C$2975,3,0)</f>
        <v>#N/A</v>
      </c>
    </row>
    <row r="4757" spans="2:2" x14ac:dyDescent="0.25">
      <c r="B4757" s="1" t="e">
        <f>VLOOKUP(A4757,'SCO 2020'!$A$2:$C$2975,3,0)</f>
        <v>#N/A</v>
      </c>
    </row>
    <row r="4758" spans="2:2" x14ac:dyDescent="0.25">
      <c r="B4758" s="1" t="e">
        <f>VLOOKUP(A4758,'SCO 2020'!$A$2:$C$2975,3,0)</f>
        <v>#N/A</v>
      </c>
    </row>
    <row r="4759" spans="2:2" x14ac:dyDescent="0.25">
      <c r="B4759" s="1" t="e">
        <f>VLOOKUP(A4759,'SCO 2020'!$A$2:$C$2975,3,0)</f>
        <v>#N/A</v>
      </c>
    </row>
    <row r="4760" spans="2:2" x14ac:dyDescent="0.25">
      <c r="B4760" s="1" t="e">
        <f>VLOOKUP(A4760,'SCO 2020'!$A$2:$C$2975,3,0)</f>
        <v>#N/A</v>
      </c>
    </row>
    <row r="4761" spans="2:2" x14ac:dyDescent="0.25">
      <c r="B4761" s="1" t="e">
        <f>VLOOKUP(A4761,'SCO 2020'!$A$2:$C$2975,3,0)</f>
        <v>#N/A</v>
      </c>
    </row>
    <row r="4762" spans="2:2" x14ac:dyDescent="0.25">
      <c r="B4762" s="1" t="e">
        <f>VLOOKUP(A4762,'SCO 2020'!$A$2:$C$2975,3,0)</f>
        <v>#N/A</v>
      </c>
    </row>
    <row r="4763" spans="2:2" x14ac:dyDescent="0.25">
      <c r="B4763" s="1" t="e">
        <f>VLOOKUP(A4763,'SCO 2020'!$A$2:$C$2975,3,0)</f>
        <v>#N/A</v>
      </c>
    </row>
    <row r="4764" spans="2:2" x14ac:dyDescent="0.25">
      <c r="B4764" s="1" t="e">
        <f>VLOOKUP(A4764,'SCO 2020'!$A$2:$C$2975,3,0)</f>
        <v>#N/A</v>
      </c>
    </row>
    <row r="4765" spans="2:2" x14ac:dyDescent="0.25">
      <c r="B4765" s="1" t="e">
        <f>VLOOKUP(A4765,'SCO 2020'!$A$2:$C$2975,3,0)</f>
        <v>#N/A</v>
      </c>
    </row>
    <row r="4766" spans="2:2" x14ac:dyDescent="0.25">
      <c r="B4766" s="1" t="e">
        <f>VLOOKUP(A4766,'SCO 2020'!$A$2:$C$2975,3,0)</f>
        <v>#N/A</v>
      </c>
    </row>
    <row r="4767" spans="2:2" x14ac:dyDescent="0.25">
      <c r="B4767" s="1" t="e">
        <f>VLOOKUP(A4767,'SCO 2020'!$A$2:$C$2975,3,0)</f>
        <v>#N/A</v>
      </c>
    </row>
    <row r="4768" spans="2:2" x14ac:dyDescent="0.25">
      <c r="B4768" s="1" t="e">
        <f>VLOOKUP(A4768,'SCO 2020'!$A$2:$C$2975,3,0)</f>
        <v>#N/A</v>
      </c>
    </row>
    <row r="4769" spans="2:2" x14ac:dyDescent="0.25">
      <c r="B4769" s="1" t="e">
        <f>VLOOKUP(A4769,'SCO 2020'!$A$2:$C$2975,3,0)</f>
        <v>#N/A</v>
      </c>
    </row>
    <row r="4770" spans="2:2" x14ac:dyDescent="0.25">
      <c r="B4770" s="1" t="e">
        <f>VLOOKUP(A4770,'SCO 2020'!$A$2:$C$2975,3,0)</f>
        <v>#N/A</v>
      </c>
    </row>
    <row r="4771" spans="2:2" x14ac:dyDescent="0.25">
      <c r="B4771" s="1" t="e">
        <f>VLOOKUP(A4771,'SCO 2020'!$A$2:$C$2975,3,0)</f>
        <v>#N/A</v>
      </c>
    </row>
    <row r="4772" spans="2:2" x14ac:dyDescent="0.25">
      <c r="B4772" s="1" t="e">
        <f>VLOOKUP(A4772,'SCO 2020'!$A$2:$C$2975,3,0)</f>
        <v>#N/A</v>
      </c>
    </row>
    <row r="4773" spans="2:2" x14ac:dyDescent="0.25">
      <c r="B4773" s="1" t="e">
        <f>VLOOKUP(A4773,'SCO 2020'!$A$2:$C$2975,3,0)</f>
        <v>#N/A</v>
      </c>
    </row>
    <row r="4774" spans="2:2" x14ac:dyDescent="0.25">
      <c r="B4774" s="1" t="e">
        <f>VLOOKUP(A4774,'SCO 2020'!$A$2:$C$2975,3,0)</f>
        <v>#N/A</v>
      </c>
    </row>
    <row r="4775" spans="2:2" x14ac:dyDescent="0.25">
      <c r="B4775" s="1" t="e">
        <f>VLOOKUP(A4775,'SCO 2020'!$A$2:$C$2975,3,0)</f>
        <v>#N/A</v>
      </c>
    </row>
    <row r="4776" spans="2:2" x14ac:dyDescent="0.25">
      <c r="B4776" s="1" t="e">
        <f>VLOOKUP(A4776,'SCO 2020'!$A$2:$C$2975,3,0)</f>
        <v>#N/A</v>
      </c>
    </row>
    <row r="4777" spans="2:2" x14ac:dyDescent="0.25">
      <c r="B4777" s="1" t="e">
        <f>VLOOKUP(A4777,'SCO 2020'!$A$2:$C$2975,3,0)</f>
        <v>#N/A</v>
      </c>
    </row>
    <row r="4778" spans="2:2" x14ac:dyDescent="0.25">
      <c r="B4778" s="1" t="e">
        <f>VLOOKUP(A4778,'SCO 2020'!$A$2:$C$2975,3,0)</f>
        <v>#N/A</v>
      </c>
    </row>
    <row r="4779" spans="2:2" x14ac:dyDescent="0.25">
      <c r="B4779" s="1" t="e">
        <f>VLOOKUP(A4779,'SCO 2020'!$A$2:$C$2975,3,0)</f>
        <v>#N/A</v>
      </c>
    </row>
    <row r="4780" spans="2:2" x14ac:dyDescent="0.25">
      <c r="B4780" s="1" t="e">
        <f>VLOOKUP(A4780,'SCO 2020'!$A$2:$C$2975,3,0)</f>
        <v>#N/A</v>
      </c>
    </row>
    <row r="4781" spans="2:2" x14ac:dyDescent="0.25">
      <c r="B4781" s="1" t="e">
        <f>VLOOKUP(A4781,'SCO 2020'!$A$2:$C$2975,3,0)</f>
        <v>#N/A</v>
      </c>
    </row>
    <row r="4782" spans="2:2" x14ac:dyDescent="0.25">
      <c r="B4782" s="1" t="e">
        <f>VLOOKUP(A4782,'SCO 2020'!$A$2:$C$2975,3,0)</f>
        <v>#N/A</v>
      </c>
    </row>
    <row r="4783" spans="2:2" x14ac:dyDescent="0.25">
      <c r="B4783" s="1" t="e">
        <f>VLOOKUP(A4783,'SCO 2020'!$A$2:$C$2975,3,0)</f>
        <v>#N/A</v>
      </c>
    </row>
    <row r="4784" spans="2:2" x14ac:dyDescent="0.25">
      <c r="B4784" s="1" t="e">
        <f>VLOOKUP(A4784,'SCO 2020'!$A$2:$C$2975,3,0)</f>
        <v>#N/A</v>
      </c>
    </row>
    <row r="4785" spans="2:2" x14ac:dyDescent="0.25">
      <c r="B4785" s="1" t="e">
        <f>VLOOKUP(A4785,'SCO 2020'!$A$2:$C$2975,3,0)</f>
        <v>#N/A</v>
      </c>
    </row>
    <row r="4786" spans="2:2" x14ac:dyDescent="0.25">
      <c r="B4786" s="1" t="e">
        <f>VLOOKUP(A4786,'SCO 2020'!$A$2:$C$2975,3,0)</f>
        <v>#N/A</v>
      </c>
    </row>
    <row r="4787" spans="2:2" x14ac:dyDescent="0.25">
      <c r="B4787" s="1" t="e">
        <f>VLOOKUP(A4787,'SCO 2020'!$A$2:$C$2975,3,0)</f>
        <v>#N/A</v>
      </c>
    </row>
    <row r="4788" spans="2:2" x14ac:dyDescent="0.25">
      <c r="B4788" s="1" t="e">
        <f>VLOOKUP(A4788,'SCO 2020'!$A$2:$C$2975,3,0)</f>
        <v>#N/A</v>
      </c>
    </row>
    <row r="4789" spans="2:2" x14ac:dyDescent="0.25">
      <c r="B4789" s="1" t="e">
        <f>VLOOKUP(A4789,'SCO 2020'!$A$2:$C$2975,3,0)</f>
        <v>#N/A</v>
      </c>
    </row>
    <row r="4790" spans="2:2" x14ac:dyDescent="0.25">
      <c r="B4790" s="1" t="e">
        <f>VLOOKUP(A4790,'SCO 2020'!$A$2:$C$2975,3,0)</f>
        <v>#N/A</v>
      </c>
    </row>
    <row r="4791" spans="2:2" x14ac:dyDescent="0.25">
      <c r="B4791" s="1" t="e">
        <f>VLOOKUP(A4791,'SCO 2020'!$A$2:$C$2975,3,0)</f>
        <v>#N/A</v>
      </c>
    </row>
    <row r="4792" spans="2:2" x14ac:dyDescent="0.25">
      <c r="B4792" s="1" t="e">
        <f>VLOOKUP(A4792,'SCO 2020'!$A$2:$C$2975,3,0)</f>
        <v>#N/A</v>
      </c>
    </row>
    <row r="4793" spans="2:2" x14ac:dyDescent="0.25">
      <c r="B4793" s="1" t="e">
        <f>VLOOKUP(A4793,'SCO 2020'!$A$2:$C$2975,3,0)</f>
        <v>#N/A</v>
      </c>
    </row>
    <row r="4794" spans="2:2" x14ac:dyDescent="0.25">
      <c r="B4794" s="1" t="e">
        <f>VLOOKUP(A4794,'SCO 2020'!$A$2:$C$2975,3,0)</f>
        <v>#N/A</v>
      </c>
    </row>
    <row r="4795" spans="2:2" x14ac:dyDescent="0.25">
      <c r="B4795" s="1" t="e">
        <f>VLOOKUP(A4795,'SCO 2020'!$A$2:$C$2975,3,0)</f>
        <v>#N/A</v>
      </c>
    </row>
    <row r="4796" spans="2:2" x14ac:dyDescent="0.25">
      <c r="B4796" s="1" t="e">
        <f>VLOOKUP(A4796,'SCO 2020'!$A$2:$C$2975,3,0)</f>
        <v>#N/A</v>
      </c>
    </row>
    <row r="4797" spans="2:2" x14ac:dyDescent="0.25">
      <c r="B4797" s="1" t="e">
        <f>VLOOKUP(A4797,'SCO 2020'!$A$2:$C$2975,3,0)</f>
        <v>#N/A</v>
      </c>
    </row>
    <row r="4798" spans="2:2" x14ac:dyDescent="0.25">
      <c r="B4798" s="1" t="e">
        <f>VLOOKUP(A4798,'SCO 2020'!$A$2:$C$2975,3,0)</f>
        <v>#N/A</v>
      </c>
    </row>
    <row r="4799" spans="2:2" x14ac:dyDescent="0.25">
      <c r="B4799" s="1" t="e">
        <f>VLOOKUP(A4799,'SCO 2020'!$A$2:$C$2975,3,0)</f>
        <v>#N/A</v>
      </c>
    </row>
    <row r="4800" spans="2:2" x14ac:dyDescent="0.25">
      <c r="B4800" s="1" t="e">
        <f>VLOOKUP(A4800,'SCO 2020'!$A$2:$C$2975,3,0)</f>
        <v>#N/A</v>
      </c>
    </row>
    <row r="4801" spans="2:2" x14ac:dyDescent="0.25">
      <c r="B4801" s="1" t="e">
        <f>VLOOKUP(A4801,'SCO 2020'!$A$2:$C$2975,3,0)</f>
        <v>#N/A</v>
      </c>
    </row>
    <row r="4802" spans="2:2" x14ac:dyDescent="0.25">
      <c r="B4802" s="1" t="e">
        <f>VLOOKUP(A4802,'SCO 2020'!$A$2:$C$2975,3,0)</f>
        <v>#N/A</v>
      </c>
    </row>
    <row r="4803" spans="2:2" x14ac:dyDescent="0.25">
      <c r="B4803" s="1" t="e">
        <f>VLOOKUP(A4803,'SCO 2020'!$A$2:$C$2975,3,0)</f>
        <v>#N/A</v>
      </c>
    </row>
    <row r="4804" spans="2:2" x14ac:dyDescent="0.25">
      <c r="B4804" s="1" t="e">
        <f>VLOOKUP(A4804,'SCO 2020'!$A$2:$C$2975,3,0)</f>
        <v>#N/A</v>
      </c>
    </row>
    <row r="4805" spans="2:2" x14ac:dyDescent="0.25">
      <c r="B4805" s="1" t="e">
        <f>VLOOKUP(A4805,'SCO 2020'!$A$2:$C$2975,3,0)</f>
        <v>#N/A</v>
      </c>
    </row>
    <row r="4806" spans="2:2" x14ac:dyDescent="0.25">
      <c r="B4806" s="1" t="e">
        <f>VLOOKUP(A4806,'SCO 2020'!$A$2:$C$2975,3,0)</f>
        <v>#N/A</v>
      </c>
    </row>
    <row r="4807" spans="2:2" x14ac:dyDescent="0.25">
      <c r="B4807" s="1" t="e">
        <f>VLOOKUP(A4807,'SCO 2020'!$A$2:$C$2975,3,0)</f>
        <v>#N/A</v>
      </c>
    </row>
    <row r="4808" spans="2:2" x14ac:dyDescent="0.25">
      <c r="B4808" s="1" t="e">
        <f>VLOOKUP(A4808,'SCO 2020'!$A$2:$C$2975,3,0)</f>
        <v>#N/A</v>
      </c>
    </row>
    <row r="4809" spans="2:2" x14ac:dyDescent="0.25">
      <c r="B4809" s="1" t="e">
        <f>VLOOKUP(A4809,'SCO 2020'!$A$2:$C$2975,3,0)</f>
        <v>#N/A</v>
      </c>
    </row>
    <row r="4810" spans="2:2" x14ac:dyDescent="0.25">
      <c r="B4810" s="1" t="e">
        <f>VLOOKUP(A4810,'SCO 2020'!$A$2:$C$2975,3,0)</f>
        <v>#N/A</v>
      </c>
    </row>
    <row r="4811" spans="2:2" x14ac:dyDescent="0.25">
      <c r="B4811" s="1" t="e">
        <f>VLOOKUP(A4811,'SCO 2020'!$A$2:$C$2975,3,0)</f>
        <v>#N/A</v>
      </c>
    </row>
    <row r="4812" spans="2:2" x14ac:dyDescent="0.25">
      <c r="B4812" s="1" t="e">
        <f>VLOOKUP(A4812,'SCO 2020'!$A$2:$C$2975,3,0)</f>
        <v>#N/A</v>
      </c>
    </row>
    <row r="4813" spans="2:2" x14ac:dyDescent="0.25">
      <c r="B4813" s="1" t="e">
        <f>VLOOKUP(A4813,'SCO 2020'!$A$2:$C$2975,3,0)</f>
        <v>#N/A</v>
      </c>
    </row>
    <row r="4814" spans="2:2" x14ac:dyDescent="0.25">
      <c r="B4814" s="1" t="e">
        <f>VLOOKUP(A4814,'SCO 2020'!$A$2:$C$2975,3,0)</f>
        <v>#N/A</v>
      </c>
    </row>
    <row r="4815" spans="2:2" x14ac:dyDescent="0.25">
      <c r="B4815" s="1" t="e">
        <f>VLOOKUP(A4815,'SCO 2020'!$A$2:$C$2975,3,0)</f>
        <v>#N/A</v>
      </c>
    </row>
    <row r="4816" spans="2:2" x14ac:dyDescent="0.25">
      <c r="B4816" s="1" t="e">
        <f>VLOOKUP(A4816,'SCO 2020'!$A$2:$C$2975,3,0)</f>
        <v>#N/A</v>
      </c>
    </row>
    <row r="4817" spans="2:2" x14ac:dyDescent="0.25">
      <c r="B4817" s="1" t="e">
        <f>VLOOKUP(A4817,'SCO 2020'!$A$2:$C$2975,3,0)</f>
        <v>#N/A</v>
      </c>
    </row>
    <row r="4818" spans="2:2" x14ac:dyDescent="0.25">
      <c r="B4818" s="1" t="e">
        <f>VLOOKUP(A4818,'SCO 2020'!$A$2:$C$2975,3,0)</f>
        <v>#N/A</v>
      </c>
    </row>
    <row r="4819" spans="2:2" x14ac:dyDescent="0.25">
      <c r="B4819" s="1" t="e">
        <f>VLOOKUP(A4819,'SCO 2020'!$A$2:$C$2975,3,0)</f>
        <v>#N/A</v>
      </c>
    </row>
    <row r="4820" spans="2:2" x14ac:dyDescent="0.25">
      <c r="B4820" s="1" t="e">
        <f>VLOOKUP(A4820,'SCO 2020'!$A$2:$C$2975,3,0)</f>
        <v>#N/A</v>
      </c>
    </row>
    <row r="4821" spans="2:2" x14ac:dyDescent="0.25">
      <c r="B4821" s="1" t="e">
        <f>VLOOKUP(A4821,'SCO 2020'!$A$2:$C$2975,3,0)</f>
        <v>#N/A</v>
      </c>
    </row>
    <row r="4822" spans="2:2" x14ac:dyDescent="0.25">
      <c r="B4822" s="1" t="e">
        <f>VLOOKUP(A4822,'SCO 2020'!$A$2:$C$2975,3,0)</f>
        <v>#N/A</v>
      </c>
    </row>
    <row r="4823" spans="2:2" x14ac:dyDescent="0.25">
      <c r="B4823" s="1" t="e">
        <f>VLOOKUP(A4823,'SCO 2020'!$A$2:$C$2975,3,0)</f>
        <v>#N/A</v>
      </c>
    </row>
    <row r="4824" spans="2:2" x14ac:dyDescent="0.25">
      <c r="B4824" s="1" t="e">
        <f>VLOOKUP(A4824,'SCO 2020'!$A$2:$C$2975,3,0)</f>
        <v>#N/A</v>
      </c>
    </row>
    <row r="4825" spans="2:2" x14ac:dyDescent="0.25">
      <c r="B4825" s="1" t="e">
        <f>VLOOKUP(A4825,'SCO 2020'!$A$2:$C$2975,3,0)</f>
        <v>#N/A</v>
      </c>
    </row>
    <row r="4826" spans="2:2" x14ac:dyDescent="0.25">
      <c r="B4826" s="1" t="e">
        <f>VLOOKUP(A4826,'SCO 2020'!$A$2:$C$2975,3,0)</f>
        <v>#N/A</v>
      </c>
    </row>
    <row r="4827" spans="2:2" x14ac:dyDescent="0.25">
      <c r="B4827" s="1" t="e">
        <f>VLOOKUP(A4827,'SCO 2020'!$A$2:$C$2975,3,0)</f>
        <v>#N/A</v>
      </c>
    </row>
    <row r="4828" spans="2:2" x14ac:dyDescent="0.25">
      <c r="B4828" s="1" t="e">
        <f>VLOOKUP(A4828,'SCO 2020'!$A$2:$C$2975,3,0)</f>
        <v>#N/A</v>
      </c>
    </row>
    <row r="4829" spans="2:2" x14ac:dyDescent="0.25">
      <c r="B4829" s="1" t="e">
        <f>VLOOKUP(A4829,'SCO 2020'!$A$2:$C$2975,3,0)</f>
        <v>#N/A</v>
      </c>
    </row>
    <row r="4830" spans="2:2" x14ac:dyDescent="0.25">
      <c r="B4830" s="1" t="e">
        <f>VLOOKUP(A4830,'SCO 2020'!$A$2:$C$2975,3,0)</f>
        <v>#N/A</v>
      </c>
    </row>
    <row r="4831" spans="2:2" x14ac:dyDescent="0.25">
      <c r="B4831" s="1" t="e">
        <f>VLOOKUP(A4831,'SCO 2020'!$A$2:$C$2975,3,0)</f>
        <v>#N/A</v>
      </c>
    </row>
    <row r="4832" spans="2:2" x14ac:dyDescent="0.25">
      <c r="B4832" s="1" t="e">
        <f>VLOOKUP(A4832,'SCO 2020'!$A$2:$C$2975,3,0)</f>
        <v>#N/A</v>
      </c>
    </row>
    <row r="4833" spans="2:2" x14ac:dyDescent="0.25">
      <c r="B4833" s="1" t="e">
        <f>VLOOKUP(A4833,'SCO 2020'!$A$2:$C$2975,3,0)</f>
        <v>#N/A</v>
      </c>
    </row>
    <row r="4834" spans="2:2" x14ac:dyDescent="0.25">
      <c r="B4834" s="1" t="e">
        <f>VLOOKUP(A4834,'SCO 2020'!$A$2:$C$2975,3,0)</f>
        <v>#N/A</v>
      </c>
    </row>
    <row r="4835" spans="2:2" x14ac:dyDescent="0.25">
      <c r="B4835" s="1" t="e">
        <f>VLOOKUP(A4835,'SCO 2020'!$A$2:$C$2975,3,0)</f>
        <v>#N/A</v>
      </c>
    </row>
    <row r="4836" spans="2:2" x14ac:dyDescent="0.25">
      <c r="B4836" s="1" t="e">
        <f>VLOOKUP(A4836,'SCO 2020'!$A$2:$C$2975,3,0)</f>
        <v>#N/A</v>
      </c>
    </row>
    <row r="4837" spans="2:2" x14ac:dyDescent="0.25">
      <c r="B4837" s="1" t="e">
        <f>VLOOKUP(A4837,'SCO 2020'!$A$2:$C$2975,3,0)</f>
        <v>#N/A</v>
      </c>
    </row>
    <row r="4838" spans="2:2" x14ac:dyDescent="0.25">
      <c r="B4838" s="1" t="e">
        <f>VLOOKUP(A4838,'SCO 2020'!$A$2:$C$2975,3,0)</f>
        <v>#N/A</v>
      </c>
    </row>
    <row r="4839" spans="2:2" x14ac:dyDescent="0.25">
      <c r="B4839" s="1" t="e">
        <f>VLOOKUP(A4839,'SCO 2020'!$A$2:$C$2975,3,0)</f>
        <v>#N/A</v>
      </c>
    </row>
    <row r="4840" spans="2:2" x14ac:dyDescent="0.25">
      <c r="B4840" s="1" t="e">
        <f>VLOOKUP(A4840,'SCO 2020'!$A$2:$C$2975,3,0)</f>
        <v>#N/A</v>
      </c>
    </row>
    <row r="4841" spans="2:2" x14ac:dyDescent="0.25">
      <c r="B4841" s="1" t="e">
        <f>VLOOKUP(A4841,'SCO 2020'!$A$2:$C$2975,3,0)</f>
        <v>#N/A</v>
      </c>
    </row>
    <row r="4842" spans="2:2" x14ac:dyDescent="0.25">
      <c r="B4842" s="1" t="e">
        <f>VLOOKUP(A4842,'SCO 2020'!$A$2:$C$2975,3,0)</f>
        <v>#N/A</v>
      </c>
    </row>
    <row r="4843" spans="2:2" x14ac:dyDescent="0.25">
      <c r="B4843" s="1" t="e">
        <f>VLOOKUP(A4843,'SCO 2020'!$A$2:$C$2975,3,0)</f>
        <v>#N/A</v>
      </c>
    </row>
    <row r="4844" spans="2:2" x14ac:dyDescent="0.25">
      <c r="B4844" s="1" t="e">
        <f>VLOOKUP(A4844,'SCO 2020'!$A$2:$C$2975,3,0)</f>
        <v>#N/A</v>
      </c>
    </row>
    <row r="4845" spans="2:2" x14ac:dyDescent="0.25">
      <c r="B4845" s="1" t="e">
        <f>VLOOKUP(A4845,'SCO 2020'!$A$2:$C$2975,3,0)</f>
        <v>#N/A</v>
      </c>
    </row>
    <row r="4846" spans="2:2" x14ac:dyDescent="0.25">
      <c r="B4846" s="1" t="e">
        <f>VLOOKUP(A4846,'SCO 2020'!$A$2:$C$2975,3,0)</f>
        <v>#N/A</v>
      </c>
    </row>
    <row r="4847" spans="2:2" x14ac:dyDescent="0.25">
      <c r="B4847" s="1" t="e">
        <f>VLOOKUP(A4847,'SCO 2020'!$A$2:$C$2975,3,0)</f>
        <v>#N/A</v>
      </c>
    </row>
    <row r="4848" spans="2:2" x14ac:dyDescent="0.25">
      <c r="B4848" s="1" t="e">
        <f>VLOOKUP(A4848,'SCO 2020'!$A$2:$C$2975,3,0)</f>
        <v>#N/A</v>
      </c>
    </row>
    <row r="4849" spans="2:2" x14ac:dyDescent="0.25">
      <c r="B4849" s="1" t="e">
        <f>VLOOKUP(A4849,'SCO 2020'!$A$2:$C$2975,3,0)</f>
        <v>#N/A</v>
      </c>
    </row>
    <row r="4850" spans="2:2" x14ac:dyDescent="0.25">
      <c r="B4850" s="1" t="e">
        <f>VLOOKUP(A4850,'SCO 2020'!$A$2:$C$2975,3,0)</f>
        <v>#N/A</v>
      </c>
    </row>
    <row r="4851" spans="2:2" x14ac:dyDescent="0.25">
      <c r="B4851" s="1" t="e">
        <f>VLOOKUP(A4851,'SCO 2020'!$A$2:$C$2975,3,0)</f>
        <v>#N/A</v>
      </c>
    </row>
    <row r="4852" spans="2:2" x14ac:dyDescent="0.25">
      <c r="B4852" s="1" t="e">
        <f>VLOOKUP(A4852,'SCO 2020'!$A$2:$C$2975,3,0)</f>
        <v>#N/A</v>
      </c>
    </row>
    <row r="4853" spans="2:2" x14ac:dyDescent="0.25">
      <c r="B4853" s="1" t="e">
        <f>VLOOKUP(A4853,'SCO 2020'!$A$2:$C$2975,3,0)</f>
        <v>#N/A</v>
      </c>
    </row>
    <row r="4854" spans="2:2" x14ac:dyDescent="0.25">
      <c r="B4854" s="1" t="e">
        <f>VLOOKUP(A4854,'SCO 2020'!$A$2:$C$2975,3,0)</f>
        <v>#N/A</v>
      </c>
    </row>
    <row r="4855" spans="2:2" x14ac:dyDescent="0.25">
      <c r="B4855" s="1" t="e">
        <f>VLOOKUP(A4855,'SCO 2020'!$A$2:$C$2975,3,0)</f>
        <v>#N/A</v>
      </c>
    </row>
    <row r="4856" spans="2:2" x14ac:dyDescent="0.25">
      <c r="B4856" s="1" t="e">
        <f>VLOOKUP(A4856,'SCO 2020'!$A$2:$C$2975,3,0)</f>
        <v>#N/A</v>
      </c>
    </row>
    <row r="4857" spans="2:2" x14ac:dyDescent="0.25">
      <c r="B4857" s="1" t="e">
        <f>VLOOKUP(A4857,'SCO 2020'!$A$2:$C$2975,3,0)</f>
        <v>#N/A</v>
      </c>
    </row>
    <row r="4858" spans="2:2" x14ac:dyDescent="0.25">
      <c r="B4858" s="1" t="e">
        <f>VLOOKUP(A4858,'SCO 2020'!$A$2:$C$2975,3,0)</f>
        <v>#N/A</v>
      </c>
    </row>
    <row r="4859" spans="2:2" x14ac:dyDescent="0.25">
      <c r="B4859" s="1" t="e">
        <f>VLOOKUP(A4859,'SCO 2020'!$A$2:$C$2975,3,0)</f>
        <v>#N/A</v>
      </c>
    </row>
    <row r="4860" spans="2:2" x14ac:dyDescent="0.25">
      <c r="B4860" s="1" t="e">
        <f>VLOOKUP(A4860,'SCO 2020'!$A$2:$C$2975,3,0)</f>
        <v>#N/A</v>
      </c>
    </row>
    <row r="4861" spans="2:2" x14ac:dyDescent="0.25">
      <c r="B4861" s="1" t="e">
        <f>VLOOKUP(A4861,'SCO 2020'!$A$2:$C$2975,3,0)</f>
        <v>#N/A</v>
      </c>
    </row>
    <row r="4862" spans="2:2" x14ac:dyDescent="0.25">
      <c r="B4862" s="1" t="e">
        <f>VLOOKUP(A4862,'SCO 2020'!$A$2:$C$2975,3,0)</f>
        <v>#N/A</v>
      </c>
    </row>
    <row r="4863" spans="2:2" x14ac:dyDescent="0.25">
      <c r="B4863" s="1" t="e">
        <f>VLOOKUP(A4863,'SCO 2020'!$A$2:$C$2975,3,0)</f>
        <v>#N/A</v>
      </c>
    </row>
    <row r="4864" spans="2:2" x14ac:dyDescent="0.25">
      <c r="B4864" s="1" t="e">
        <f>VLOOKUP(A4864,'SCO 2020'!$A$2:$C$2975,3,0)</f>
        <v>#N/A</v>
      </c>
    </row>
    <row r="4865" spans="2:2" x14ac:dyDescent="0.25">
      <c r="B4865" s="1" t="e">
        <f>VLOOKUP(A4865,'SCO 2020'!$A$2:$C$2975,3,0)</f>
        <v>#N/A</v>
      </c>
    </row>
    <row r="4866" spans="2:2" x14ac:dyDescent="0.25">
      <c r="B4866" s="1" t="e">
        <f>VLOOKUP(A4866,'SCO 2020'!$A$2:$C$2975,3,0)</f>
        <v>#N/A</v>
      </c>
    </row>
    <row r="4867" spans="2:2" x14ac:dyDescent="0.25">
      <c r="B4867" s="1" t="e">
        <f>VLOOKUP(A4867,'SCO 2020'!$A$2:$C$2975,3,0)</f>
        <v>#N/A</v>
      </c>
    </row>
    <row r="4868" spans="2:2" x14ac:dyDescent="0.25">
      <c r="B4868" s="1" t="e">
        <f>VLOOKUP(A4868,'SCO 2020'!$A$2:$C$2975,3,0)</f>
        <v>#N/A</v>
      </c>
    </row>
    <row r="4869" spans="2:2" x14ac:dyDescent="0.25">
      <c r="B4869" s="1" t="e">
        <f>VLOOKUP(A4869,'SCO 2020'!$A$2:$C$2975,3,0)</f>
        <v>#N/A</v>
      </c>
    </row>
    <row r="4870" spans="2:2" x14ac:dyDescent="0.25">
      <c r="B4870" s="1" t="e">
        <f>VLOOKUP(A4870,'SCO 2020'!$A$2:$C$2975,3,0)</f>
        <v>#N/A</v>
      </c>
    </row>
    <row r="4871" spans="2:2" x14ac:dyDescent="0.25">
      <c r="B4871" s="1" t="e">
        <f>VLOOKUP(A4871,'SCO 2020'!$A$2:$C$2975,3,0)</f>
        <v>#N/A</v>
      </c>
    </row>
    <row r="4872" spans="2:2" x14ac:dyDescent="0.25">
      <c r="B4872" s="1" t="e">
        <f>VLOOKUP(A4872,'SCO 2020'!$A$2:$C$2975,3,0)</f>
        <v>#N/A</v>
      </c>
    </row>
    <row r="4873" spans="2:2" x14ac:dyDescent="0.25">
      <c r="B4873" s="1" t="e">
        <f>VLOOKUP(A4873,'SCO 2020'!$A$2:$C$2975,3,0)</f>
        <v>#N/A</v>
      </c>
    </row>
    <row r="4874" spans="2:2" x14ac:dyDescent="0.25">
      <c r="B4874" s="1" t="e">
        <f>VLOOKUP(A4874,'SCO 2020'!$A$2:$C$2975,3,0)</f>
        <v>#N/A</v>
      </c>
    </row>
    <row r="4875" spans="2:2" x14ac:dyDescent="0.25">
      <c r="B4875" s="1" t="e">
        <f>VLOOKUP(A4875,'SCO 2020'!$A$2:$C$2975,3,0)</f>
        <v>#N/A</v>
      </c>
    </row>
    <row r="4876" spans="2:2" x14ac:dyDescent="0.25">
      <c r="B4876" s="1" t="e">
        <f>VLOOKUP(A4876,'SCO 2020'!$A$2:$C$2975,3,0)</f>
        <v>#N/A</v>
      </c>
    </row>
    <row r="4877" spans="2:2" x14ac:dyDescent="0.25">
      <c r="B4877" s="1" t="e">
        <f>VLOOKUP(A4877,'SCO 2020'!$A$2:$C$2975,3,0)</f>
        <v>#N/A</v>
      </c>
    </row>
    <row r="4878" spans="2:2" x14ac:dyDescent="0.25">
      <c r="B4878" s="1" t="e">
        <f>VLOOKUP(A4878,'SCO 2020'!$A$2:$C$2975,3,0)</f>
        <v>#N/A</v>
      </c>
    </row>
    <row r="4879" spans="2:2" x14ac:dyDescent="0.25">
      <c r="B4879" s="1" t="e">
        <f>VLOOKUP(A4879,'SCO 2020'!$A$2:$C$2975,3,0)</f>
        <v>#N/A</v>
      </c>
    </row>
    <row r="4880" spans="2:2" x14ac:dyDescent="0.25">
      <c r="B4880" s="1" t="e">
        <f>VLOOKUP(A4880,'SCO 2020'!$A$2:$C$2975,3,0)</f>
        <v>#N/A</v>
      </c>
    </row>
    <row r="4881" spans="2:2" x14ac:dyDescent="0.25">
      <c r="B4881" s="1" t="e">
        <f>VLOOKUP(A4881,'SCO 2020'!$A$2:$C$2975,3,0)</f>
        <v>#N/A</v>
      </c>
    </row>
    <row r="4882" spans="2:2" x14ac:dyDescent="0.25">
      <c r="B4882" s="1" t="e">
        <f>VLOOKUP(A4882,'SCO 2020'!$A$2:$C$2975,3,0)</f>
        <v>#N/A</v>
      </c>
    </row>
    <row r="4883" spans="2:2" x14ac:dyDescent="0.25">
      <c r="B4883" s="1" t="e">
        <f>VLOOKUP(A4883,'SCO 2020'!$A$2:$C$2975,3,0)</f>
        <v>#N/A</v>
      </c>
    </row>
    <row r="4884" spans="2:2" x14ac:dyDescent="0.25">
      <c r="B4884" s="1" t="e">
        <f>VLOOKUP(A4884,'SCO 2020'!$A$2:$C$2975,3,0)</f>
        <v>#N/A</v>
      </c>
    </row>
    <row r="4885" spans="2:2" x14ac:dyDescent="0.25">
      <c r="B4885" s="1" t="e">
        <f>VLOOKUP(A4885,'SCO 2020'!$A$2:$C$2975,3,0)</f>
        <v>#N/A</v>
      </c>
    </row>
    <row r="4886" spans="2:2" x14ac:dyDescent="0.25">
      <c r="B4886" s="1" t="e">
        <f>VLOOKUP(A4886,'SCO 2020'!$A$2:$C$2975,3,0)</f>
        <v>#N/A</v>
      </c>
    </row>
    <row r="4887" spans="2:2" x14ac:dyDescent="0.25">
      <c r="B4887" s="1" t="e">
        <f>VLOOKUP(A4887,'SCO 2020'!$A$2:$C$2975,3,0)</f>
        <v>#N/A</v>
      </c>
    </row>
    <row r="4888" spans="2:2" x14ac:dyDescent="0.25">
      <c r="B4888" s="1" t="e">
        <f>VLOOKUP(A4888,'SCO 2020'!$A$2:$C$2975,3,0)</f>
        <v>#N/A</v>
      </c>
    </row>
    <row r="4889" spans="2:2" x14ac:dyDescent="0.25">
      <c r="B4889" s="1" t="e">
        <f>VLOOKUP(A4889,'SCO 2020'!$A$2:$C$2975,3,0)</f>
        <v>#N/A</v>
      </c>
    </row>
    <row r="4890" spans="2:2" x14ac:dyDescent="0.25">
      <c r="B4890" s="1" t="e">
        <f>VLOOKUP(A4890,'SCO 2020'!$A$2:$C$2975,3,0)</f>
        <v>#N/A</v>
      </c>
    </row>
    <row r="4891" spans="2:2" x14ac:dyDescent="0.25">
      <c r="B4891" s="1" t="e">
        <f>VLOOKUP(A4891,'SCO 2020'!$A$2:$C$2975,3,0)</f>
        <v>#N/A</v>
      </c>
    </row>
    <row r="4892" spans="2:2" x14ac:dyDescent="0.25">
      <c r="B4892" s="1" t="e">
        <f>VLOOKUP(A4892,'SCO 2020'!$A$2:$C$2975,3,0)</f>
        <v>#N/A</v>
      </c>
    </row>
    <row r="4893" spans="2:2" x14ac:dyDescent="0.25">
      <c r="B4893" s="1" t="e">
        <f>VLOOKUP(A4893,'SCO 2020'!$A$2:$C$2975,3,0)</f>
        <v>#N/A</v>
      </c>
    </row>
    <row r="4894" spans="2:2" x14ac:dyDescent="0.25">
      <c r="B4894" s="1" t="e">
        <f>VLOOKUP(A4894,'SCO 2020'!$A$2:$C$2975,3,0)</f>
        <v>#N/A</v>
      </c>
    </row>
    <row r="4895" spans="2:2" x14ac:dyDescent="0.25">
      <c r="B4895" s="1" t="e">
        <f>VLOOKUP(A4895,'SCO 2020'!$A$2:$C$2975,3,0)</f>
        <v>#N/A</v>
      </c>
    </row>
    <row r="4896" spans="2:2" x14ac:dyDescent="0.25">
      <c r="B4896" s="1" t="e">
        <f>VLOOKUP(A4896,'SCO 2020'!$A$2:$C$2975,3,0)</f>
        <v>#N/A</v>
      </c>
    </row>
    <row r="4897" spans="2:2" x14ac:dyDescent="0.25">
      <c r="B4897" s="1" t="e">
        <f>VLOOKUP(A4897,'SCO 2020'!$A$2:$C$2975,3,0)</f>
        <v>#N/A</v>
      </c>
    </row>
    <row r="4898" spans="2:2" x14ac:dyDescent="0.25">
      <c r="B4898" s="1" t="e">
        <f>VLOOKUP(A4898,'SCO 2020'!$A$2:$C$2975,3,0)</f>
        <v>#N/A</v>
      </c>
    </row>
    <row r="4899" spans="2:2" x14ac:dyDescent="0.25">
      <c r="B4899" s="1" t="e">
        <f>VLOOKUP(A4899,'SCO 2020'!$A$2:$C$2975,3,0)</f>
        <v>#N/A</v>
      </c>
    </row>
    <row r="4900" spans="2:2" x14ac:dyDescent="0.25">
      <c r="B4900" s="1" t="e">
        <f>VLOOKUP(A4900,'SCO 2020'!$A$2:$C$2975,3,0)</f>
        <v>#N/A</v>
      </c>
    </row>
    <row r="4901" spans="2:2" x14ac:dyDescent="0.25">
      <c r="B4901" s="1" t="e">
        <f>VLOOKUP(A4901,'SCO 2020'!$A$2:$C$2975,3,0)</f>
        <v>#N/A</v>
      </c>
    </row>
    <row r="4902" spans="2:2" x14ac:dyDescent="0.25">
      <c r="B4902" s="1" t="e">
        <f>VLOOKUP(A4902,'SCO 2020'!$A$2:$C$2975,3,0)</f>
        <v>#N/A</v>
      </c>
    </row>
    <row r="4903" spans="2:2" x14ac:dyDescent="0.25">
      <c r="B4903" s="1" t="e">
        <f>VLOOKUP(A4903,'SCO 2020'!$A$2:$C$2975,3,0)</f>
        <v>#N/A</v>
      </c>
    </row>
    <row r="4904" spans="2:2" x14ac:dyDescent="0.25">
      <c r="B4904" s="1" t="e">
        <f>VLOOKUP(A4904,'SCO 2020'!$A$2:$C$2975,3,0)</f>
        <v>#N/A</v>
      </c>
    </row>
    <row r="4905" spans="2:2" x14ac:dyDescent="0.25">
      <c r="B4905" s="1" t="e">
        <f>VLOOKUP(A4905,'SCO 2020'!$A$2:$C$2975,3,0)</f>
        <v>#N/A</v>
      </c>
    </row>
    <row r="4906" spans="2:2" x14ac:dyDescent="0.25">
      <c r="B4906" s="1" t="e">
        <f>VLOOKUP(A4906,'SCO 2020'!$A$2:$C$2975,3,0)</f>
        <v>#N/A</v>
      </c>
    </row>
    <row r="4907" spans="2:2" x14ac:dyDescent="0.25">
      <c r="B4907" s="1" t="e">
        <f>VLOOKUP(A4907,'SCO 2020'!$A$2:$C$2975,3,0)</f>
        <v>#N/A</v>
      </c>
    </row>
    <row r="4908" spans="2:2" x14ac:dyDescent="0.25">
      <c r="B4908" s="1" t="e">
        <f>VLOOKUP(A4908,'SCO 2020'!$A$2:$C$2975,3,0)</f>
        <v>#N/A</v>
      </c>
    </row>
    <row r="4909" spans="2:2" x14ac:dyDescent="0.25">
      <c r="B4909" s="1" t="e">
        <f>VLOOKUP(A4909,'SCO 2020'!$A$2:$C$2975,3,0)</f>
        <v>#N/A</v>
      </c>
    </row>
    <row r="4910" spans="2:2" x14ac:dyDescent="0.25">
      <c r="B4910" s="1" t="e">
        <f>VLOOKUP(A4910,'SCO 2020'!$A$2:$C$2975,3,0)</f>
        <v>#N/A</v>
      </c>
    </row>
    <row r="4911" spans="2:2" x14ac:dyDescent="0.25">
      <c r="B4911" s="1" t="e">
        <f>VLOOKUP(A4911,'SCO 2020'!$A$2:$C$2975,3,0)</f>
        <v>#N/A</v>
      </c>
    </row>
    <row r="4912" spans="2:2" x14ac:dyDescent="0.25">
      <c r="B4912" s="1" t="e">
        <f>VLOOKUP(A4912,'SCO 2020'!$A$2:$C$2975,3,0)</f>
        <v>#N/A</v>
      </c>
    </row>
    <row r="4913" spans="2:2" x14ac:dyDescent="0.25">
      <c r="B4913" s="1" t="e">
        <f>VLOOKUP(A4913,'SCO 2020'!$A$2:$C$2975,3,0)</f>
        <v>#N/A</v>
      </c>
    </row>
    <row r="4914" spans="2:2" x14ac:dyDescent="0.25">
      <c r="B4914" s="1" t="e">
        <f>VLOOKUP(A4914,'SCO 2020'!$A$2:$C$2975,3,0)</f>
        <v>#N/A</v>
      </c>
    </row>
    <row r="4915" spans="2:2" x14ac:dyDescent="0.25">
      <c r="B4915" s="1" t="e">
        <f>VLOOKUP(A4915,'SCO 2020'!$A$2:$C$2975,3,0)</f>
        <v>#N/A</v>
      </c>
    </row>
    <row r="4916" spans="2:2" x14ac:dyDescent="0.25">
      <c r="B4916" s="1" t="e">
        <f>VLOOKUP(A4916,'SCO 2020'!$A$2:$C$2975,3,0)</f>
        <v>#N/A</v>
      </c>
    </row>
    <row r="4917" spans="2:2" x14ac:dyDescent="0.25">
      <c r="B4917" s="1" t="e">
        <f>VLOOKUP(A4917,'SCO 2020'!$A$2:$C$2975,3,0)</f>
        <v>#N/A</v>
      </c>
    </row>
    <row r="4918" spans="2:2" x14ac:dyDescent="0.25">
      <c r="B4918" s="1" t="e">
        <f>VLOOKUP(A4918,'SCO 2020'!$A$2:$C$2975,3,0)</f>
        <v>#N/A</v>
      </c>
    </row>
    <row r="4919" spans="2:2" x14ac:dyDescent="0.25">
      <c r="B4919" s="1" t="e">
        <f>VLOOKUP(A4919,'SCO 2020'!$A$2:$C$2975,3,0)</f>
        <v>#N/A</v>
      </c>
    </row>
    <row r="4920" spans="2:2" x14ac:dyDescent="0.25">
      <c r="B4920" s="1" t="e">
        <f>VLOOKUP(A4920,'SCO 2020'!$A$2:$C$2975,3,0)</f>
        <v>#N/A</v>
      </c>
    </row>
    <row r="4921" spans="2:2" x14ac:dyDescent="0.25">
      <c r="B4921" s="1" t="e">
        <f>VLOOKUP(A4921,'SCO 2020'!$A$2:$C$2975,3,0)</f>
        <v>#N/A</v>
      </c>
    </row>
    <row r="4922" spans="2:2" x14ac:dyDescent="0.25">
      <c r="B4922" s="1" t="e">
        <f>VLOOKUP(A4922,'SCO 2020'!$A$2:$C$2975,3,0)</f>
        <v>#N/A</v>
      </c>
    </row>
    <row r="4923" spans="2:2" x14ac:dyDescent="0.25">
      <c r="B4923" s="1" t="e">
        <f>VLOOKUP(A4923,'SCO 2020'!$A$2:$C$2975,3,0)</f>
        <v>#N/A</v>
      </c>
    </row>
    <row r="4924" spans="2:2" x14ac:dyDescent="0.25">
      <c r="B4924" s="1" t="e">
        <f>VLOOKUP(A4924,'SCO 2020'!$A$2:$C$2975,3,0)</f>
        <v>#N/A</v>
      </c>
    </row>
    <row r="4925" spans="2:2" x14ac:dyDescent="0.25">
      <c r="B4925" s="1" t="e">
        <f>VLOOKUP(A4925,'SCO 2020'!$A$2:$C$2975,3,0)</f>
        <v>#N/A</v>
      </c>
    </row>
    <row r="4926" spans="2:2" x14ac:dyDescent="0.25">
      <c r="B4926" s="1" t="e">
        <f>VLOOKUP(A4926,'SCO 2020'!$A$2:$C$2975,3,0)</f>
        <v>#N/A</v>
      </c>
    </row>
    <row r="4927" spans="2:2" x14ac:dyDescent="0.25">
      <c r="B4927" s="1" t="e">
        <f>VLOOKUP(A4927,'SCO 2020'!$A$2:$C$2975,3,0)</f>
        <v>#N/A</v>
      </c>
    </row>
    <row r="4928" spans="2:2" x14ac:dyDescent="0.25">
      <c r="B4928" s="1" t="e">
        <f>VLOOKUP(A4928,'SCO 2020'!$A$2:$C$2975,3,0)</f>
        <v>#N/A</v>
      </c>
    </row>
    <row r="4929" spans="2:2" x14ac:dyDescent="0.25">
      <c r="B4929" s="1" t="e">
        <f>VLOOKUP(A4929,'SCO 2020'!$A$2:$C$2975,3,0)</f>
        <v>#N/A</v>
      </c>
    </row>
    <row r="4930" spans="2:2" x14ac:dyDescent="0.25">
      <c r="B4930" s="1" t="e">
        <f>VLOOKUP(A4930,'SCO 2020'!$A$2:$C$2975,3,0)</f>
        <v>#N/A</v>
      </c>
    </row>
    <row r="4931" spans="2:2" x14ac:dyDescent="0.25">
      <c r="B4931" s="1" t="e">
        <f>VLOOKUP(A4931,'SCO 2020'!$A$2:$C$2975,3,0)</f>
        <v>#N/A</v>
      </c>
    </row>
    <row r="4932" spans="2:2" x14ac:dyDescent="0.25">
      <c r="B4932" s="1" t="e">
        <f>VLOOKUP(A4932,'SCO 2020'!$A$2:$C$2975,3,0)</f>
        <v>#N/A</v>
      </c>
    </row>
    <row r="4933" spans="2:2" x14ac:dyDescent="0.25">
      <c r="B4933" s="1" t="e">
        <f>VLOOKUP(A4933,'SCO 2020'!$A$2:$C$2975,3,0)</f>
        <v>#N/A</v>
      </c>
    </row>
    <row r="4934" spans="2:2" x14ac:dyDescent="0.25">
      <c r="B4934" s="1" t="e">
        <f>VLOOKUP(A4934,'SCO 2020'!$A$2:$C$2975,3,0)</f>
        <v>#N/A</v>
      </c>
    </row>
    <row r="4935" spans="2:2" x14ac:dyDescent="0.25">
      <c r="B4935" s="1" t="e">
        <f>VLOOKUP(A4935,'SCO 2020'!$A$2:$C$2975,3,0)</f>
        <v>#N/A</v>
      </c>
    </row>
    <row r="4936" spans="2:2" x14ac:dyDescent="0.25">
      <c r="B4936" s="1" t="e">
        <f>VLOOKUP(A4936,'SCO 2020'!$A$2:$C$2975,3,0)</f>
        <v>#N/A</v>
      </c>
    </row>
    <row r="4937" spans="2:2" x14ac:dyDescent="0.25">
      <c r="B4937" s="1" t="e">
        <f>VLOOKUP(A4937,'SCO 2020'!$A$2:$C$2975,3,0)</f>
        <v>#N/A</v>
      </c>
    </row>
    <row r="4938" spans="2:2" x14ac:dyDescent="0.25">
      <c r="B4938" s="1" t="e">
        <f>VLOOKUP(A4938,'SCO 2020'!$A$2:$C$2975,3,0)</f>
        <v>#N/A</v>
      </c>
    </row>
    <row r="4939" spans="2:2" x14ac:dyDescent="0.25">
      <c r="B4939" s="1" t="e">
        <f>VLOOKUP(A4939,'SCO 2020'!$A$2:$C$2975,3,0)</f>
        <v>#N/A</v>
      </c>
    </row>
    <row r="4940" spans="2:2" x14ac:dyDescent="0.25">
      <c r="B4940" s="1" t="e">
        <f>VLOOKUP(A4940,'SCO 2020'!$A$2:$C$2975,3,0)</f>
        <v>#N/A</v>
      </c>
    </row>
    <row r="4941" spans="2:2" x14ac:dyDescent="0.25">
      <c r="B4941" s="1" t="e">
        <f>VLOOKUP(A4941,'SCO 2020'!$A$2:$C$2975,3,0)</f>
        <v>#N/A</v>
      </c>
    </row>
    <row r="4942" spans="2:2" x14ac:dyDescent="0.25">
      <c r="B4942" s="1" t="e">
        <f>VLOOKUP(A4942,'SCO 2020'!$A$2:$C$2975,3,0)</f>
        <v>#N/A</v>
      </c>
    </row>
    <row r="4943" spans="2:2" x14ac:dyDescent="0.25">
      <c r="B4943" s="1" t="e">
        <f>VLOOKUP(A4943,'SCO 2020'!$A$2:$C$2975,3,0)</f>
        <v>#N/A</v>
      </c>
    </row>
    <row r="4944" spans="2:2" x14ac:dyDescent="0.25">
      <c r="B4944" s="1" t="e">
        <f>VLOOKUP(A4944,'SCO 2020'!$A$2:$C$2975,3,0)</f>
        <v>#N/A</v>
      </c>
    </row>
    <row r="4945" spans="2:2" x14ac:dyDescent="0.25">
      <c r="B4945" s="1" t="e">
        <f>VLOOKUP(A4945,'SCO 2020'!$A$2:$C$2975,3,0)</f>
        <v>#N/A</v>
      </c>
    </row>
    <row r="4946" spans="2:2" x14ac:dyDescent="0.25">
      <c r="B4946" s="1" t="e">
        <f>VLOOKUP(A4946,'SCO 2020'!$A$2:$C$2975,3,0)</f>
        <v>#N/A</v>
      </c>
    </row>
    <row r="4947" spans="2:2" x14ac:dyDescent="0.25">
      <c r="B4947" s="1" t="e">
        <f>VLOOKUP(A4947,'SCO 2020'!$A$2:$C$2975,3,0)</f>
        <v>#N/A</v>
      </c>
    </row>
    <row r="4948" spans="2:2" x14ac:dyDescent="0.25">
      <c r="B4948" s="1" t="e">
        <f>VLOOKUP(A4948,'SCO 2020'!$A$2:$C$2975,3,0)</f>
        <v>#N/A</v>
      </c>
    </row>
    <row r="4949" spans="2:2" x14ac:dyDescent="0.25">
      <c r="B4949" s="1" t="e">
        <f>VLOOKUP(A4949,'SCO 2020'!$A$2:$C$2975,3,0)</f>
        <v>#N/A</v>
      </c>
    </row>
    <row r="4950" spans="2:2" x14ac:dyDescent="0.25">
      <c r="B4950" s="1" t="e">
        <f>VLOOKUP(A4950,'SCO 2020'!$A$2:$C$2975,3,0)</f>
        <v>#N/A</v>
      </c>
    </row>
    <row r="4951" spans="2:2" x14ac:dyDescent="0.25">
      <c r="B4951" s="1" t="e">
        <f>VLOOKUP(A4951,'SCO 2020'!$A$2:$C$2975,3,0)</f>
        <v>#N/A</v>
      </c>
    </row>
    <row r="4952" spans="2:2" x14ac:dyDescent="0.25">
      <c r="B4952" s="1" t="e">
        <f>VLOOKUP(A4952,'SCO 2020'!$A$2:$C$2975,3,0)</f>
        <v>#N/A</v>
      </c>
    </row>
    <row r="4953" spans="2:2" x14ac:dyDescent="0.25">
      <c r="B4953" s="1" t="e">
        <f>VLOOKUP(A4953,'SCO 2020'!$A$2:$C$2975,3,0)</f>
        <v>#N/A</v>
      </c>
    </row>
    <row r="4954" spans="2:2" x14ac:dyDescent="0.25">
      <c r="B4954" s="1" t="e">
        <f>VLOOKUP(A4954,'SCO 2020'!$A$2:$C$2975,3,0)</f>
        <v>#N/A</v>
      </c>
    </row>
    <row r="4955" spans="2:2" x14ac:dyDescent="0.25">
      <c r="B4955" s="1" t="e">
        <f>VLOOKUP(A4955,'SCO 2020'!$A$2:$C$2975,3,0)</f>
        <v>#N/A</v>
      </c>
    </row>
    <row r="4956" spans="2:2" x14ac:dyDescent="0.25">
      <c r="B4956" s="1" t="e">
        <f>VLOOKUP(A4956,'SCO 2020'!$A$2:$C$2975,3,0)</f>
        <v>#N/A</v>
      </c>
    </row>
    <row r="4957" spans="2:2" x14ac:dyDescent="0.25">
      <c r="B4957" s="1" t="e">
        <f>VLOOKUP(A4957,'SCO 2020'!$A$2:$C$2975,3,0)</f>
        <v>#N/A</v>
      </c>
    </row>
    <row r="4958" spans="2:2" x14ac:dyDescent="0.25">
      <c r="B4958" s="1" t="e">
        <f>VLOOKUP(A4958,'SCO 2020'!$A$2:$C$2975,3,0)</f>
        <v>#N/A</v>
      </c>
    </row>
    <row r="4959" spans="2:2" x14ac:dyDescent="0.25">
      <c r="B4959" s="1" t="e">
        <f>VLOOKUP(A4959,'SCO 2020'!$A$2:$C$2975,3,0)</f>
        <v>#N/A</v>
      </c>
    </row>
    <row r="4960" spans="2:2" x14ac:dyDescent="0.25">
      <c r="B4960" s="1" t="e">
        <f>VLOOKUP(A4960,'SCO 2020'!$A$2:$C$2975,3,0)</f>
        <v>#N/A</v>
      </c>
    </row>
    <row r="4961" spans="2:2" x14ac:dyDescent="0.25">
      <c r="B4961" s="1" t="e">
        <f>VLOOKUP(A4961,'SCO 2020'!$A$2:$C$2975,3,0)</f>
        <v>#N/A</v>
      </c>
    </row>
    <row r="4962" spans="2:2" x14ac:dyDescent="0.25">
      <c r="B4962" s="1" t="e">
        <f>VLOOKUP(A4962,'SCO 2020'!$A$2:$C$2975,3,0)</f>
        <v>#N/A</v>
      </c>
    </row>
    <row r="4963" spans="2:2" x14ac:dyDescent="0.25">
      <c r="B4963" s="1" t="e">
        <f>VLOOKUP(A4963,'SCO 2020'!$A$2:$C$2975,3,0)</f>
        <v>#N/A</v>
      </c>
    </row>
    <row r="4964" spans="2:2" x14ac:dyDescent="0.25">
      <c r="B4964" s="1" t="e">
        <f>VLOOKUP(A4964,'SCO 2020'!$A$2:$C$2975,3,0)</f>
        <v>#N/A</v>
      </c>
    </row>
    <row r="4965" spans="2:2" x14ac:dyDescent="0.25">
      <c r="B4965" s="1" t="e">
        <f>VLOOKUP(A4965,'SCO 2020'!$A$2:$C$2975,3,0)</f>
        <v>#N/A</v>
      </c>
    </row>
    <row r="4966" spans="2:2" x14ac:dyDescent="0.25">
      <c r="B4966" s="1" t="e">
        <f>VLOOKUP(A4966,'SCO 2020'!$A$2:$C$2975,3,0)</f>
        <v>#N/A</v>
      </c>
    </row>
    <row r="4967" spans="2:2" x14ac:dyDescent="0.25">
      <c r="B4967" s="1" t="e">
        <f>VLOOKUP(A4967,'SCO 2020'!$A$2:$C$2975,3,0)</f>
        <v>#N/A</v>
      </c>
    </row>
    <row r="4968" spans="2:2" x14ac:dyDescent="0.25">
      <c r="B4968" s="1" t="e">
        <f>VLOOKUP(A4968,'SCO 2020'!$A$2:$C$2975,3,0)</f>
        <v>#N/A</v>
      </c>
    </row>
    <row r="4969" spans="2:2" x14ac:dyDescent="0.25">
      <c r="B4969" s="1" t="e">
        <f>VLOOKUP(A4969,'SCO 2020'!$A$2:$C$2975,3,0)</f>
        <v>#N/A</v>
      </c>
    </row>
    <row r="4970" spans="2:2" x14ac:dyDescent="0.25">
      <c r="B4970" s="1" t="e">
        <f>VLOOKUP(A4970,'SCO 2020'!$A$2:$C$2975,3,0)</f>
        <v>#N/A</v>
      </c>
    </row>
    <row r="4971" spans="2:2" x14ac:dyDescent="0.25">
      <c r="B4971" s="1" t="e">
        <f>VLOOKUP(A4971,'SCO 2020'!$A$2:$C$2975,3,0)</f>
        <v>#N/A</v>
      </c>
    </row>
    <row r="4972" spans="2:2" x14ac:dyDescent="0.25">
      <c r="B4972" s="1" t="e">
        <f>VLOOKUP(A4972,'SCO 2020'!$A$2:$C$2975,3,0)</f>
        <v>#N/A</v>
      </c>
    </row>
    <row r="4973" spans="2:2" x14ac:dyDescent="0.25">
      <c r="B4973" s="1" t="e">
        <f>VLOOKUP(A4973,'SCO 2020'!$A$2:$C$2975,3,0)</f>
        <v>#N/A</v>
      </c>
    </row>
    <row r="4974" spans="2:2" x14ac:dyDescent="0.25">
      <c r="B4974" s="1" t="e">
        <f>VLOOKUP(A4974,'SCO 2020'!$A$2:$C$2975,3,0)</f>
        <v>#N/A</v>
      </c>
    </row>
    <row r="4975" spans="2:2" x14ac:dyDescent="0.25">
      <c r="B4975" s="1" t="e">
        <f>VLOOKUP(A4975,'SCO 2020'!$A$2:$C$2975,3,0)</f>
        <v>#N/A</v>
      </c>
    </row>
    <row r="4976" spans="2:2" x14ac:dyDescent="0.25">
      <c r="B4976" s="1" t="e">
        <f>VLOOKUP(A4976,'SCO 2020'!$A$2:$C$2975,3,0)</f>
        <v>#N/A</v>
      </c>
    </row>
    <row r="4977" spans="2:2" x14ac:dyDescent="0.25">
      <c r="B4977" s="1" t="e">
        <f>VLOOKUP(A4977,'SCO 2020'!$A$2:$C$2975,3,0)</f>
        <v>#N/A</v>
      </c>
    </row>
    <row r="4978" spans="2:2" x14ac:dyDescent="0.25">
      <c r="B4978" s="1" t="e">
        <f>VLOOKUP(A4978,'SCO 2020'!$A$2:$C$2975,3,0)</f>
        <v>#N/A</v>
      </c>
    </row>
    <row r="4979" spans="2:2" x14ac:dyDescent="0.25">
      <c r="B4979" s="1" t="e">
        <f>VLOOKUP(A4979,'SCO 2020'!$A$2:$C$2975,3,0)</f>
        <v>#N/A</v>
      </c>
    </row>
    <row r="4980" spans="2:2" x14ac:dyDescent="0.25">
      <c r="B4980" s="1" t="e">
        <f>VLOOKUP(A4980,'SCO 2020'!$A$2:$C$2975,3,0)</f>
        <v>#N/A</v>
      </c>
    </row>
    <row r="4981" spans="2:2" x14ac:dyDescent="0.25">
      <c r="B4981" s="1" t="e">
        <f>VLOOKUP(A4981,'SCO 2020'!$A$2:$C$2975,3,0)</f>
        <v>#N/A</v>
      </c>
    </row>
    <row r="4982" spans="2:2" x14ac:dyDescent="0.25">
      <c r="B4982" s="1" t="e">
        <f>VLOOKUP(A4982,'SCO 2020'!$A$2:$C$2975,3,0)</f>
        <v>#N/A</v>
      </c>
    </row>
    <row r="4983" spans="2:2" x14ac:dyDescent="0.25">
      <c r="B4983" s="1" t="e">
        <f>VLOOKUP(A4983,'SCO 2020'!$A$2:$C$2975,3,0)</f>
        <v>#N/A</v>
      </c>
    </row>
    <row r="4984" spans="2:2" x14ac:dyDescent="0.25">
      <c r="B4984" s="1" t="e">
        <f>VLOOKUP(A4984,'SCO 2020'!$A$2:$C$2975,3,0)</f>
        <v>#N/A</v>
      </c>
    </row>
    <row r="4985" spans="2:2" x14ac:dyDescent="0.25">
      <c r="B4985" s="1" t="e">
        <f>VLOOKUP(A4985,'SCO 2020'!$A$2:$C$2975,3,0)</f>
        <v>#N/A</v>
      </c>
    </row>
    <row r="4986" spans="2:2" x14ac:dyDescent="0.25">
      <c r="B4986" s="1" t="e">
        <f>VLOOKUP(A4986,'SCO 2020'!$A$2:$C$2975,3,0)</f>
        <v>#N/A</v>
      </c>
    </row>
    <row r="4987" spans="2:2" x14ac:dyDescent="0.25">
      <c r="B4987" s="1" t="e">
        <f>VLOOKUP(A4987,'SCO 2020'!$A$2:$C$2975,3,0)</f>
        <v>#N/A</v>
      </c>
    </row>
    <row r="4988" spans="2:2" x14ac:dyDescent="0.25">
      <c r="B4988" s="1" t="e">
        <f>VLOOKUP(A4988,'SCO 2020'!$A$2:$C$2975,3,0)</f>
        <v>#N/A</v>
      </c>
    </row>
    <row r="4989" spans="2:2" x14ac:dyDescent="0.25">
      <c r="B4989" s="1" t="e">
        <f>VLOOKUP(A4989,'SCO 2020'!$A$2:$C$2975,3,0)</f>
        <v>#N/A</v>
      </c>
    </row>
    <row r="4990" spans="2:2" x14ac:dyDescent="0.25">
      <c r="B4990" s="1" t="e">
        <f>VLOOKUP(A4990,'SCO 2020'!$A$2:$C$2975,3,0)</f>
        <v>#N/A</v>
      </c>
    </row>
    <row r="4991" spans="2:2" x14ac:dyDescent="0.25">
      <c r="B4991" s="1" t="e">
        <f>VLOOKUP(A4991,'SCO 2020'!$A$2:$C$2975,3,0)</f>
        <v>#N/A</v>
      </c>
    </row>
    <row r="4992" spans="2:2" x14ac:dyDescent="0.25">
      <c r="B4992" s="1" t="e">
        <f>VLOOKUP(A4992,'SCO 2020'!$A$2:$C$2975,3,0)</f>
        <v>#N/A</v>
      </c>
    </row>
    <row r="4993" spans="2:2" x14ac:dyDescent="0.25">
      <c r="B4993" s="1" t="e">
        <f>VLOOKUP(A4993,'SCO 2020'!$A$2:$C$2975,3,0)</f>
        <v>#N/A</v>
      </c>
    </row>
    <row r="4994" spans="2:2" x14ac:dyDescent="0.25">
      <c r="B4994" s="1" t="e">
        <f>VLOOKUP(A4994,'SCO 2020'!$A$2:$C$2975,3,0)</f>
        <v>#N/A</v>
      </c>
    </row>
    <row r="4995" spans="2:2" x14ac:dyDescent="0.25">
      <c r="B4995" s="1" t="e">
        <f>VLOOKUP(A4995,'SCO 2020'!$A$2:$C$2975,3,0)</f>
        <v>#N/A</v>
      </c>
    </row>
    <row r="4996" spans="2:2" x14ac:dyDescent="0.25">
      <c r="B4996" s="1" t="e">
        <f>VLOOKUP(A4996,'SCO 2020'!$A$2:$C$2975,3,0)</f>
        <v>#N/A</v>
      </c>
    </row>
    <row r="4997" spans="2:2" x14ac:dyDescent="0.25">
      <c r="B4997" s="1" t="e">
        <f>VLOOKUP(A4997,'SCO 2020'!$A$2:$C$2975,3,0)</f>
        <v>#N/A</v>
      </c>
    </row>
    <row r="4998" spans="2:2" x14ac:dyDescent="0.25">
      <c r="B4998" s="1" t="e">
        <f>VLOOKUP(A4998,'SCO 2020'!$A$2:$C$2975,3,0)</f>
        <v>#N/A</v>
      </c>
    </row>
    <row r="4999" spans="2:2" x14ac:dyDescent="0.25">
      <c r="B4999" s="1" t="e">
        <f>VLOOKUP(A4999,'SCO 2020'!$A$2:$C$2975,3,0)</f>
        <v>#N/A</v>
      </c>
    </row>
    <row r="5000" spans="2:2" x14ac:dyDescent="0.25">
      <c r="B5000" s="1" t="e">
        <f>VLOOKUP(A5000,'SCO 2020'!$A$2:$C$2975,3,0)</f>
        <v>#N/A</v>
      </c>
    </row>
    <row r="5001" spans="2:2" x14ac:dyDescent="0.25">
      <c r="B5001" s="1" t="e">
        <f>VLOOKUP(A5001,'SCO 2020'!$A$2:$C$2975,3,0)</f>
        <v>#N/A</v>
      </c>
    </row>
    <row r="5002" spans="2:2" x14ac:dyDescent="0.25">
      <c r="B5002" s="1" t="e">
        <f>VLOOKUP(A5002,'SCO 2020'!$A$2:$C$2975,3,0)</f>
        <v>#N/A</v>
      </c>
    </row>
    <row r="5003" spans="2:2" x14ac:dyDescent="0.25">
      <c r="B5003" s="1" t="e">
        <f>VLOOKUP(A5003,'SCO 2020'!$A$2:$C$2975,3,0)</f>
        <v>#N/A</v>
      </c>
    </row>
    <row r="5004" spans="2:2" x14ac:dyDescent="0.25">
      <c r="B5004" s="1" t="e">
        <f>VLOOKUP(A5004,'SCO 2020'!$A$2:$C$2975,3,0)</f>
        <v>#N/A</v>
      </c>
    </row>
    <row r="5005" spans="2:2" x14ac:dyDescent="0.25">
      <c r="B5005" s="1" t="e">
        <f>VLOOKUP(A5005,'SCO 2020'!$A$2:$C$2975,3,0)</f>
        <v>#N/A</v>
      </c>
    </row>
    <row r="5006" spans="2:2" x14ac:dyDescent="0.25">
      <c r="B5006" s="1" t="e">
        <f>VLOOKUP(A5006,'SCO 2020'!$A$2:$C$2975,3,0)</f>
        <v>#N/A</v>
      </c>
    </row>
    <row r="5007" spans="2:2" x14ac:dyDescent="0.25">
      <c r="B5007" s="1" t="e">
        <f>VLOOKUP(A5007,'SCO 2020'!$A$2:$C$2975,3,0)</f>
        <v>#N/A</v>
      </c>
    </row>
    <row r="5008" spans="2:2" x14ac:dyDescent="0.25">
      <c r="B5008" s="1" t="e">
        <f>VLOOKUP(A5008,'SCO 2020'!$A$2:$C$2975,3,0)</f>
        <v>#N/A</v>
      </c>
    </row>
    <row r="5009" spans="2:2" x14ac:dyDescent="0.25">
      <c r="B5009" s="1" t="e">
        <f>VLOOKUP(A5009,'SCO 2020'!$A$2:$C$2975,3,0)</f>
        <v>#N/A</v>
      </c>
    </row>
    <row r="5010" spans="2:2" x14ac:dyDescent="0.25">
      <c r="B5010" s="1" t="e">
        <f>VLOOKUP(A5010,'SCO 2020'!$A$2:$C$2975,3,0)</f>
        <v>#N/A</v>
      </c>
    </row>
    <row r="5011" spans="2:2" x14ac:dyDescent="0.25">
      <c r="B5011" s="1" t="e">
        <f>VLOOKUP(A5011,'SCO 2020'!$A$2:$C$2975,3,0)</f>
        <v>#N/A</v>
      </c>
    </row>
    <row r="5012" spans="2:2" x14ac:dyDescent="0.25">
      <c r="B5012" s="1" t="e">
        <f>VLOOKUP(A5012,'SCO 2020'!$A$2:$C$2975,3,0)</f>
        <v>#N/A</v>
      </c>
    </row>
    <row r="5013" spans="2:2" x14ac:dyDescent="0.25">
      <c r="B5013" s="1" t="e">
        <f>VLOOKUP(A5013,'SCO 2020'!$A$2:$C$2975,3,0)</f>
        <v>#N/A</v>
      </c>
    </row>
    <row r="5014" spans="2:2" x14ac:dyDescent="0.25">
      <c r="B5014" s="1" t="e">
        <f>VLOOKUP(A5014,'SCO 2020'!$A$2:$C$2975,3,0)</f>
        <v>#N/A</v>
      </c>
    </row>
    <row r="5015" spans="2:2" x14ac:dyDescent="0.25">
      <c r="B5015" s="1" t="e">
        <f>VLOOKUP(A5015,'SCO 2020'!$A$2:$C$2975,3,0)</f>
        <v>#N/A</v>
      </c>
    </row>
    <row r="5016" spans="2:2" x14ac:dyDescent="0.25">
      <c r="B5016" s="1" t="e">
        <f>VLOOKUP(A5016,'SCO 2020'!$A$2:$C$2975,3,0)</f>
        <v>#N/A</v>
      </c>
    </row>
    <row r="5017" spans="2:2" x14ac:dyDescent="0.25">
      <c r="B5017" s="1" t="e">
        <f>VLOOKUP(A5017,'SCO 2020'!$A$2:$C$2975,3,0)</f>
        <v>#N/A</v>
      </c>
    </row>
    <row r="5018" spans="2:2" x14ac:dyDescent="0.25">
      <c r="B5018" s="1" t="e">
        <f>VLOOKUP(A5018,'SCO 2020'!$A$2:$C$2975,3,0)</f>
        <v>#N/A</v>
      </c>
    </row>
    <row r="5019" spans="2:2" x14ac:dyDescent="0.25">
      <c r="B5019" s="1" t="e">
        <f>VLOOKUP(A5019,'SCO 2020'!$A$2:$C$2975,3,0)</f>
        <v>#N/A</v>
      </c>
    </row>
    <row r="5020" spans="2:2" x14ac:dyDescent="0.25">
      <c r="B5020" s="1" t="e">
        <f>VLOOKUP(A5020,'SCO 2020'!$A$2:$C$2975,3,0)</f>
        <v>#N/A</v>
      </c>
    </row>
    <row r="5021" spans="2:2" x14ac:dyDescent="0.25">
      <c r="B5021" s="1" t="e">
        <f>VLOOKUP(A5021,'SCO 2020'!$A$2:$C$2975,3,0)</f>
        <v>#N/A</v>
      </c>
    </row>
    <row r="5022" spans="2:2" x14ac:dyDescent="0.25">
      <c r="B5022" s="1" t="e">
        <f>VLOOKUP(A5022,'SCO 2020'!$A$2:$C$2975,3,0)</f>
        <v>#N/A</v>
      </c>
    </row>
    <row r="5023" spans="2:2" x14ac:dyDescent="0.25">
      <c r="B5023" s="1" t="e">
        <f>VLOOKUP(A5023,'SCO 2020'!$A$2:$C$2975,3,0)</f>
        <v>#N/A</v>
      </c>
    </row>
    <row r="5024" spans="2:2" x14ac:dyDescent="0.25">
      <c r="B5024" s="1" t="e">
        <f>VLOOKUP(A5024,'SCO 2020'!$A$2:$C$2975,3,0)</f>
        <v>#N/A</v>
      </c>
    </row>
    <row r="5025" spans="2:2" x14ac:dyDescent="0.25">
      <c r="B5025" s="1" t="e">
        <f>VLOOKUP(A5025,'SCO 2020'!$A$2:$C$2975,3,0)</f>
        <v>#N/A</v>
      </c>
    </row>
    <row r="5026" spans="2:2" x14ac:dyDescent="0.25">
      <c r="B5026" s="1" t="e">
        <f>VLOOKUP(A5026,'SCO 2020'!$A$2:$C$2975,3,0)</f>
        <v>#N/A</v>
      </c>
    </row>
    <row r="5027" spans="2:2" x14ac:dyDescent="0.25">
      <c r="B5027" s="1" t="e">
        <f>VLOOKUP(A5027,'SCO 2020'!$A$2:$C$2975,3,0)</f>
        <v>#N/A</v>
      </c>
    </row>
    <row r="5028" spans="2:2" x14ac:dyDescent="0.25">
      <c r="B5028" s="1" t="e">
        <f>VLOOKUP(A5028,'SCO 2020'!$A$2:$C$2975,3,0)</f>
        <v>#N/A</v>
      </c>
    </row>
    <row r="5029" spans="2:2" x14ac:dyDescent="0.25">
      <c r="B5029" s="1" t="e">
        <f>VLOOKUP(A5029,'SCO 2020'!$A$2:$C$2975,3,0)</f>
        <v>#N/A</v>
      </c>
    </row>
    <row r="5030" spans="2:2" x14ac:dyDescent="0.25">
      <c r="B5030" s="1" t="e">
        <f>VLOOKUP(A5030,'SCO 2020'!$A$2:$C$2975,3,0)</f>
        <v>#N/A</v>
      </c>
    </row>
    <row r="5031" spans="2:2" x14ac:dyDescent="0.25">
      <c r="B5031" s="1" t="e">
        <f>VLOOKUP(A5031,'SCO 2020'!$A$2:$C$2975,3,0)</f>
        <v>#N/A</v>
      </c>
    </row>
    <row r="5032" spans="2:2" x14ac:dyDescent="0.25">
      <c r="B5032" s="1" t="e">
        <f>VLOOKUP(A5032,'SCO 2020'!$A$2:$C$2975,3,0)</f>
        <v>#N/A</v>
      </c>
    </row>
    <row r="5033" spans="2:2" x14ac:dyDescent="0.25">
      <c r="B5033" s="1" t="e">
        <f>VLOOKUP(A5033,'SCO 2020'!$A$2:$C$2975,3,0)</f>
        <v>#N/A</v>
      </c>
    </row>
    <row r="5034" spans="2:2" x14ac:dyDescent="0.25">
      <c r="B5034" s="1" t="e">
        <f>VLOOKUP(A5034,'SCO 2020'!$A$2:$C$2975,3,0)</f>
        <v>#N/A</v>
      </c>
    </row>
    <row r="5035" spans="2:2" x14ac:dyDescent="0.25">
      <c r="B5035" s="1" t="e">
        <f>VLOOKUP(A5035,'SCO 2020'!$A$2:$C$2975,3,0)</f>
        <v>#N/A</v>
      </c>
    </row>
    <row r="5036" spans="2:2" x14ac:dyDescent="0.25">
      <c r="B5036" s="1" t="e">
        <f>VLOOKUP(A5036,'SCO 2020'!$A$2:$C$2975,3,0)</f>
        <v>#N/A</v>
      </c>
    </row>
    <row r="5037" spans="2:2" x14ac:dyDescent="0.25">
      <c r="B5037" s="1" t="e">
        <f>VLOOKUP(A5037,'SCO 2020'!$A$2:$C$2975,3,0)</f>
        <v>#N/A</v>
      </c>
    </row>
    <row r="5038" spans="2:2" x14ac:dyDescent="0.25">
      <c r="B5038" s="1" t="e">
        <f>VLOOKUP(A5038,'SCO 2020'!$A$2:$C$2975,3,0)</f>
        <v>#N/A</v>
      </c>
    </row>
    <row r="5039" spans="2:2" x14ac:dyDescent="0.25">
      <c r="B5039" s="1" t="e">
        <f>VLOOKUP(A5039,'SCO 2020'!$A$2:$C$2975,3,0)</f>
        <v>#N/A</v>
      </c>
    </row>
    <row r="5040" spans="2:2" x14ac:dyDescent="0.25">
      <c r="B5040" s="1" t="e">
        <f>VLOOKUP(A5040,'SCO 2020'!$A$2:$C$2975,3,0)</f>
        <v>#N/A</v>
      </c>
    </row>
    <row r="5041" spans="2:2" x14ac:dyDescent="0.25">
      <c r="B5041" s="1" t="e">
        <f>VLOOKUP(A5041,'SCO 2020'!$A$2:$C$2975,3,0)</f>
        <v>#N/A</v>
      </c>
    </row>
    <row r="5042" spans="2:2" x14ac:dyDescent="0.25">
      <c r="B5042" s="1" t="e">
        <f>VLOOKUP(A5042,'SCO 2020'!$A$2:$C$2975,3,0)</f>
        <v>#N/A</v>
      </c>
    </row>
    <row r="5043" spans="2:2" x14ac:dyDescent="0.25">
      <c r="B5043" s="1" t="e">
        <f>VLOOKUP(A5043,'SCO 2020'!$A$2:$C$2975,3,0)</f>
        <v>#N/A</v>
      </c>
    </row>
    <row r="5044" spans="2:2" x14ac:dyDescent="0.25">
      <c r="B5044" s="1" t="e">
        <f>VLOOKUP(A5044,'SCO 2020'!$A$2:$C$2975,3,0)</f>
        <v>#N/A</v>
      </c>
    </row>
    <row r="5045" spans="2:2" x14ac:dyDescent="0.25">
      <c r="B5045" s="1" t="e">
        <f>VLOOKUP(A5045,'SCO 2020'!$A$2:$C$2975,3,0)</f>
        <v>#N/A</v>
      </c>
    </row>
    <row r="5046" spans="2:2" x14ac:dyDescent="0.25">
      <c r="B5046" s="1" t="e">
        <f>VLOOKUP(A5046,'SCO 2020'!$A$2:$C$2975,3,0)</f>
        <v>#N/A</v>
      </c>
    </row>
    <row r="5047" spans="2:2" x14ac:dyDescent="0.25">
      <c r="B5047" s="1" t="e">
        <f>VLOOKUP(A5047,'SCO 2020'!$A$2:$C$2975,3,0)</f>
        <v>#N/A</v>
      </c>
    </row>
    <row r="5048" spans="2:2" x14ac:dyDescent="0.25">
      <c r="B5048" s="1" t="e">
        <f>VLOOKUP(A5048,'SCO 2020'!$A$2:$C$2975,3,0)</f>
        <v>#N/A</v>
      </c>
    </row>
    <row r="5049" spans="2:2" x14ac:dyDescent="0.25">
      <c r="B5049" s="1" t="e">
        <f>VLOOKUP(A5049,'SCO 2020'!$A$2:$C$2975,3,0)</f>
        <v>#N/A</v>
      </c>
    </row>
    <row r="5050" spans="2:2" x14ac:dyDescent="0.25">
      <c r="B5050" s="1" t="e">
        <f>VLOOKUP(A5050,'SCO 2020'!$A$2:$C$2975,3,0)</f>
        <v>#N/A</v>
      </c>
    </row>
    <row r="5051" spans="2:2" x14ac:dyDescent="0.25">
      <c r="B5051" s="1" t="e">
        <f>VLOOKUP(A5051,'SCO 2020'!$A$2:$C$2975,3,0)</f>
        <v>#N/A</v>
      </c>
    </row>
    <row r="5052" spans="2:2" x14ac:dyDescent="0.25">
      <c r="B5052" s="1" t="e">
        <f>VLOOKUP(A5052,'SCO 2020'!$A$2:$C$2975,3,0)</f>
        <v>#N/A</v>
      </c>
    </row>
    <row r="5053" spans="2:2" x14ac:dyDescent="0.25">
      <c r="B5053" s="1" t="e">
        <f>VLOOKUP(A5053,'SCO 2020'!$A$2:$C$2975,3,0)</f>
        <v>#N/A</v>
      </c>
    </row>
    <row r="5054" spans="2:2" x14ac:dyDescent="0.25">
      <c r="B5054" s="1" t="e">
        <f>VLOOKUP(A5054,'SCO 2020'!$A$2:$C$2975,3,0)</f>
        <v>#N/A</v>
      </c>
    </row>
    <row r="5055" spans="2:2" x14ac:dyDescent="0.25">
      <c r="B5055" s="1" t="e">
        <f>VLOOKUP(A5055,'SCO 2020'!$A$2:$C$2975,3,0)</f>
        <v>#N/A</v>
      </c>
    </row>
    <row r="5056" spans="2:2" x14ac:dyDescent="0.25">
      <c r="B5056" s="1" t="e">
        <f>VLOOKUP(A5056,'SCO 2020'!$A$2:$C$2975,3,0)</f>
        <v>#N/A</v>
      </c>
    </row>
    <row r="5057" spans="2:2" x14ac:dyDescent="0.25">
      <c r="B5057" s="1" t="e">
        <f>VLOOKUP(A5057,'SCO 2020'!$A$2:$C$2975,3,0)</f>
        <v>#N/A</v>
      </c>
    </row>
    <row r="5058" spans="2:2" x14ac:dyDescent="0.25">
      <c r="B5058" s="1" t="e">
        <f>VLOOKUP(A5058,'SCO 2020'!$A$2:$C$2975,3,0)</f>
        <v>#N/A</v>
      </c>
    </row>
    <row r="5059" spans="2:2" x14ac:dyDescent="0.25">
      <c r="B5059" s="1" t="e">
        <f>VLOOKUP(A5059,'SCO 2020'!$A$2:$C$2975,3,0)</f>
        <v>#N/A</v>
      </c>
    </row>
    <row r="5060" spans="2:2" x14ac:dyDescent="0.25">
      <c r="B5060" s="1" t="e">
        <f>VLOOKUP(A5060,'SCO 2020'!$A$2:$C$2975,3,0)</f>
        <v>#N/A</v>
      </c>
    </row>
    <row r="5061" spans="2:2" x14ac:dyDescent="0.25">
      <c r="B5061" s="1" t="e">
        <f>VLOOKUP(A5061,'SCO 2020'!$A$2:$C$2975,3,0)</f>
        <v>#N/A</v>
      </c>
    </row>
    <row r="5062" spans="2:2" x14ac:dyDescent="0.25">
      <c r="B5062" s="1" t="e">
        <f>VLOOKUP(A5062,'SCO 2020'!$A$2:$C$2975,3,0)</f>
        <v>#N/A</v>
      </c>
    </row>
    <row r="5063" spans="2:2" x14ac:dyDescent="0.25">
      <c r="B5063" s="1" t="e">
        <f>VLOOKUP(A5063,'SCO 2020'!$A$2:$C$2975,3,0)</f>
        <v>#N/A</v>
      </c>
    </row>
    <row r="5064" spans="2:2" x14ac:dyDescent="0.25">
      <c r="B5064" s="1" t="e">
        <f>VLOOKUP(A5064,'SCO 2020'!$A$2:$C$2975,3,0)</f>
        <v>#N/A</v>
      </c>
    </row>
    <row r="5065" spans="2:2" x14ac:dyDescent="0.25">
      <c r="B5065" s="1" t="e">
        <f>VLOOKUP(A5065,'SCO 2020'!$A$2:$C$2975,3,0)</f>
        <v>#N/A</v>
      </c>
    </row>
    <row r="5066" spans="2:2" x14ac:dyDescent="0.25">
      <c r="B5066" s="1" t="e">
        <f>VLOOKUP(A5066,'SCO 2020'!$A$2:$C$2975,3,0)</f>
        <v>#N/A</v>
      </c>
    </row>
    <row r="5067" spans="2:2" x14ac:dyDescent="0.25">
      <c r="B5067" s="1" t="e">
        <f>VLOOKUP(A5067,'SCO 2020'!$A$2:$C$2975,3,0)</f>
        <v>#N/A</v>
      </c>
    </row>
    <row r="5068" spans="2:2" x14ac:dyDescent="0.25">
      <c r="B5068" s="1" t="e">
        <f>VLOOKUP(A5068,'SCO 2020'!$A$2:$C$2975,3,0)</f>
        <v>#N/A</v>
      </c>
    </row>
    <row r="5069" spans="2:2" x14ac:dyDescent="0.25">
      <c r="B5069" s="1" t="e">
        <f>VLOOKUP(A5069,'SCO 2020'!$A$2:$C$2975,3,0)</f>
        <v>#N/A</v>
      </c>
    </row>
    <row r="5070" spans="2:2" x14ac:dyDescent="0.25">
      <c r="B5070" s="1" t="e">
        <f>VLOOKUP(A5070,'SCO 2020'!$A$2:$C$2975,3,0)</f>
        <v>#N/A</v>
      </c>
    </row>
    <row r="5071" spans="2:2" x14ac:dyDescent="0.25">
      <c r="B5071" s="1" t="e">
        <f>VLOOKUP(A5071,'SCO 2020'!$A$2:$C$2975,3,0)</f>
        <v>#N/A</v>
      </c>
    </row>
    <row r="5072" spans="2:2" x14ac:dyDescent="0.25">
      <c r="B5072" s="1" t="e">
        <f>VLOOKUP(A5072,'SCO 2020'!$A$2:$C$2975,3,0)</f>
        <v>#N/A</v>
      </c>
    </row>
    <row r="5073" spans="2:2" x14ac:dyDescent="0.25">
      <c r="B5073" s="1" t="e">
        <f>VLOOKUP(A5073,'SCO 2020'!$A$2:$C$2975,3,0)</f>
        <v>#N/A</v>
      </c>
    </row>
    <row r="5074" spans="2:2" x14ac:dyDescent="0.25">
      <c r="B5074" s="1" t="e">
        <f>VLOOKUP(A5074,'SCO 2020'!$A$2:$C$2975,3,0)</f>
        <v>#N/A</v>
      </c>
    </row>
    <row r="5075" spans="2:2" x14ac:dyDescent="0.25">
      <c r="B5075" s="1" t="e">
        <f>VLOOKUP(A5075,'SCO 2020'!$A$2:$C$2975,3,0)</f>
        <v>#N/A</v>
      </c>
    </row>
    <row r="5076" spans="2:2" x14ac:dyDescent="0.25">
      <c r="B5076" s="1" t="e">
        <f>VLOOKUP(A5076,'SCO 2020'!$A$2:$C$2975,3,0)</f>
        <v>#N/A</v>
      </c>
    </row>
    <row r="5077" spans="2:2" x14ac:dyDescent="0.25">
      <c r="B5077" s="1" t="e">
        <f>VLOOKUP(A5077,'SCO 2020'!$A$2:$C$2975,3,0)</f>
        <v>#N/A</v>
      </c>
    </row>
    <row r="5078" spans="2:2" x14ac:dyDescent="0.25">
      <c r="B5078" s="1" t="e">
        <f>VLOOKUP(A5078,'SCO 2020'!$A$2:$C$2975,3,0)</f>
        <v>#N/A</v>
      </c>
    </row>
    <row r="5079" spans="2:2" x14ac:dyDescent="0.25">
      <c r="B5079" s="1" t="e">
        <f>VLOOKUP(A5079,'SCO 2020'!$A$2:$C$2975,3,0)</f>
        <v>#N/A</v>
      </c>
    </row>
    <row r="5080" spans="2:2" x14ac:dyDescent="0.25">
      <c r="B5080" s="1" t="e">
        <f>VLOOKUP(A5080,'SCO 2020'!$A$2:$C$2975,3,0)</f>
        <v>#N/A</v>
      </c>
    </row>
    <row r="5081" spans="2:2" x14ac:dyDescent="0.25">
      <c r="B5081" s="1" t="e">
        <f>VLOOKUP(A5081,'SCO 2020'!$A$2:$C$2975,3,0)</f>
        <v>#N/A</v>
      </c>
    </row>
    <row r="5082" spans="2:2" x14ac:dyDescent="0.25">
      <c r="B5082" s="1" t="e">
        <f>VLOOKUP(A5082,'SCO 2020'!$A$2:$C$2975,3,0)</f>
        <v>#N/A</v>
      </c>
    </row>
    <row r="5083" spans="2:2" x14ac:dyDescent="0.25">
      <c r="B5083" s="1" t="e">
        <f>VLOOKUP(A5083,'SCO 2020'!$A$2:$C$2975,3,0)</f>
        <v>#N/A</v>
      </c>
    </row>
    <row r="5084" spans="2:2" x14ac:dyDescent="0.25">
      <c r="B5084" s="1" t="e">
        <f>VLOOKUP(A5084,'SCO 2020'!$A$2:$C$2975,3,0)</f>
        <v>#N/A</v>
      </c>
    </row>
    <row r="5085" spans="2:2" x14ac:dyDescent="0.25">
      <c r="B5085" s="1" t="e">
        <f>VLOOKUP(A5085,'SCO 2020'!$A$2:$C$2975,3,0)</f>
        <v>#N/A</v>
      </c>
    </row>
    <row r="5086" spans="2:2" x14ac:dyDescent="0.25">
      <c r="B5086" s="1" t="e">
        <f>VLOOKUP(A5086,'SCO 2020'!$A$2:$C$2975,3,0)</f>
        <v>#N/A</v>
      </c>
    </row>
    <row r="5087" spans="2:2" x14ac:dyDescent="0.25">
      <c r="B5087" s="1" t="e">
        <f>VLOOKUP(A5087,'SCO 2020'!$A$2:$C$2975,3,0)</f>
        <v>#N/A</v>
      </c>
    </row>
    <row r="5088" spans="2:2" x14ac:dyDescent="0.25">
      <c r="B5088" s="1" t="e">
        <f>VLOOKUP(A5088,'SCO 2020'!$A$2:$C$2975,3,0)</f>
        <v>#N/A</v>
      </c>
    </row>
    <row r="5089" spans="2:2" x14ac:dyDescent="0.25">
      <c r="B5089" s="1" t="e">
        <f>VLOOKUP(A5089,'SCO 2020'!$A$2:$C$2975,3,0)</f>
        <v>#N/A</v>
      </c>
    </row>
    <row r="5090" spans="2:2" x14ac:dyDescent="0.25">
      <c r="B5090" s="1" t="e">
        <f>VLOOKUP(A5090,'SCO 2020'!$A$2:$C$2975,3,0)</f>
        <v>#N/A</v>
      </c>
    </row>
    <row r="5091" spans="2:2" x14ac:dyDescent="0.25">
      <c r="B5091" s="1" t="e">
        <f>VLOOKUP(A5091,'SCO 2020'!$A$2:$C$2975,3,0)</f>
        <v>#N/A</v>
      </c>
    </row>
    <row r="5092" spans="2:2" x14ac:dyDescent="0.25">
      <c r="B5092" s="1" t="e">
        <f>VLOOKUP(A5092,'SCO 2020'!$A$2:$C$2975,3,0)</f>
        <v>#N/A</v>
      </c>
    </row>
    <row r="5093" spans="2:2" x14ac:dyDescent="0.25">
      <c r="B5093" s="1" t="e">
        <f>VLOOKUP(A5093,'SCO 2020'!$A$2:$C$2975,3,0)</f>
        <v>#N/A</v>
      </c>
    </row>
    <row r="5094" spans="2:2" x14ac:dyDescent="0.25">
      <c r="B5094" s="1" t="e">
        <f>VLOOKUP(A5094,'SCO 2020'!$A$2:$C$2975,3,0)</f>
        <v>#N/A</v>
      </c>
    </row>
    <row r="5095" spans="2:2" x14ac:dyDescent="0.25">
      <c r="B5095" s="1" t="e">
        <f>VLOOKUP(A5095,'SCO 2020'!$A$2:$C$2975,3,0)</f>
        <v>#N/A</v>
      </c>
    </row>
    <row r="5096" spans="2:2" x14ac:dyDescent="0.25">
      <c r="B5096" s="1" t="e">
        <f>VLOOKUP(A5096,'SCO 2020'!$A$2:$C$2975,3,0)</f>
        <v>#N/A</v>
      </c>
    </row>
    <row r="5097" spans="2:2" x14ac:dyDescent="0.25">
      <c r="B5097" s="1" t="e">
        <f>VLOOKUP(A5097,'SCO 2020'!$A$2:$C$2975,3,0)</f>
        <v>#N/A</v>
      </c>
    </row>
    <row r="5098" spans="2:2" x14ac:dyDescent="0.25">
      <c r="B5098" s="1" t="e">
        <f>VLOOKUP(A5098,'SCO 2020'!$A$2:$C$2975,3,0)</f>
        <v>#N/A</v>
      </c>
    </row>
    <row r="5099" spans="2:2" x14ac:dyDescent="0.25">
      <c r="B5099" s="1" t="e">
        <f>VLOOKUP(A5099,'SCO 2020'!$A$2:$C$2975,3,0)</f>
        <v>#N/A</v>
      </c>
    </row>
    <row r="5100" spans="2:2" x14ac:dyDescent="0.25">
      <c r="B5100" s="1" t="e">
        <f>VLOOKUP(A5100,'SCO 2020'!$A$2:$C$2975,3,0)</f>
        <v>#N/A</v>
      </c>
    </row>
    <row r="5101" spans="2:2" x14ac:dyDescent="0.25">
      <c r="B5101" s="1" t="e">
        <f>VLOOKUP(A5101,'SCO 2020'!$A$2:$C$2975,3,0)</f>
        <v>#N/A</v>
      </c>
    </row>
    <row r="5102" spans="2:2" x14ac:dyDescent="0.25">
      <c r="B5102" s="1" t="e">
        <f>VLOOKUP(A5102,'SCO 2020'!$A$2:$C$2975,3,0)</f>
        <v>#N/A</v>
      </c>
    </row>
    <row r="5103" spans="2:2" x14ac:dyDescent="0.25">
      <c r="B5103" s="1" t="e">
        <f>VLOOKUP(A5103,'SCO 2020'!$A$2:$C$2975,3,0)</f>
        <v>#N/A</v>
      </c>
    </row>
    <row r="5104" spans="2:2" x14ac:dyDescent="0.25">
      <c r="B5104" s="1" t="e">
        <f>VLOOKUP(A5104,'SCO 2020'!$A$2:$C$2975,3,0)</f>
        <v>#N/A</v>
      </c>
    </row>
    <row r="5105" spans="2:2" x14ac:dyDescent="0.25">
      <c r="B5105" s="1" t="e">
        <f>VLOOKUP(A5105,'SCO 2020'!$A$2:$C$2975,3,0)</f>
        <v>#N/A</v>
      </c>
    </row>
    <row r="5106" spans="2:2" x14ac:dyDescent="0.25">
      <c r="B5106" s="1" t="e">
        <f>VLOOKUP(A5106,'SCO 2020'!$A$2:$C$2975,3,0)</f>
        <v>#N/A</v>
      </c>
    </row>
    <row r="5107" spans="2:2" x14ac:dyDescent="0.25">
      <c r="B5107" s="1" t="e">
        <f>VLOOKUP(A5107,'SCO 2020'!$A$2:$C$2975,3,0)</f>
        <v>#N/A</v>
      </c>
    </row>
    <row r="5108" spans="2:2" x14ac:dyDescent="0.25">
      <c r="B5108" s="1" t="e">
        <f>VLOOKUP(A5108,'SCO 2020'!$A$2:$C$2975,3,0)</f>
        <v>#N/A</v>
      </c>
    </row>
    <row r="5109" spans="2:2" x14ac:dyDescent="0.25">
      <c r="B5109" s="1" t="e">
        <f>VLOOKUP(A5109,'SCO 2020'!$A$2:$C$2975,3,0)</f>
        <v>#N/A</v>
      </c>
    </row>
    <row r="5110" spans="2:2" x14ac:dyDescent="0.25">
      <c r="B5110" s="1" t="e">
        <f>VLOOKUP(A5110,'SCO 2020'!$A$2:$C$2975,3,0)</f>
        <v>#N/A</v>
      </c>
    </row>
    <row r="5111" spans="2:2" x14ac:dyDescent="0.25">
      <c r="B5111" s="1" t="e">
        <f>VLOOKUP(A5111,'SCO 2020'!$A$2:$C$2975,3,0)</f>
        <v>#N/A</v>
      </c>
    </row>
    <row r="5112" spans="2:2" x14ac:dyDescent="0.25">
      <c r="B5112" s="1" t="e">
        <f>VLOOKUP(A5112,'SCO 2020'!$A$2:$C$2975,3,0)</f>
        <v>#N/A</v>
      </c>
    </row>
    <row r="5113" spans="2:2" x14ac:dyDescent="0.25">
      <c r="B5113" s="1" t="e">
        <f>VLOOKUP(A5113,'SCO 2020'!$A$2:$C$2975,3,0)</f>
        <v>#N/A</v>
      </c>
    </row>
    <row r="5114" spans="2:2" x14ac:dyDescent="0.25">
      <c r="B5114" s="1" t="e">
        <f>VLOOKUP(A5114,'SCO 2020'!$A$2:$C$2975,3,0)</f>
        <v>#N/A</v>
      </c>
    </row>
    <row r="5115" spans="2:2" x14ac:dyDescent="0.25">
      <c r="B5115" s="1" t="e">
        <f>VLOOKUP(A5115,'SCO 2020'!$A$2:$C$2975,3,0)</f>
        <v>#N/A</v>
      </c>
    </row>
    <row r="5116" spans="2:2" x14ac:dyDescent="0.25">
      <c r="B5116" s="1" t="e">
        <f>VLOOKUP(A5116,'SCO 2020'!$A$2:$C$2975,3,0)</f>
        <v>#N/A</v>
      </c>
    </row>
    <row r="5117" spans="2:2" x14ac:dyDescent="0.25">
      <c r="B5117" s="1" t="e">
        <f>VLOOKUP(A5117,'SCO 2020'!$A$2:$C$2975,3,0)</f>
        <v>#N/A</v>
      </c>
    </row>
    <row r="5118" spans="2:2" x14ac:dyDescent="0.25">
      <c r="B5118" s="1" t="e">
        <f>VLOOKUP(A5118,'SCO 2020'!$A$2:$C$2975,3,0)</f>
        <v>#N/A</v>
      </c>
    </row>
    <row r="5119" spans="2:2" x14ac:dyDescent="0.25">
      <c r="B5119" s="1" t="e">
        <f>VLOOKUP(A5119,'SCO 2020'!$A$2:$C$2975,3,0)</f>
        <v>#N/A</v>
      </c>
    </row>
    <row r="5120" spans="2:2" x14ac:dyDescent="0.25">
      <c r="B5120" s="1" t="e">
        <f>VLOOKUP(A5120,'SCO 2020'!$A$2:$C$2975,3,0)</f>
        <v>#N/A</v>
      </c>
    </row>
    <row r="5121" spans="2:2" x14ac:dyDescent="0.25">
      <c r="B5121" s="1" t="e">
        <f>VLOOKUP(A5121,'SCO 2020'!$A$2:$C$2975,3,0)</f>
        <v>#N/A</v>
      </c>
    </row>
    <row r="5122" spans="2:2" x14ac:dyDescent="0.25">
      <c r="B5122" s="1" t="e">
        <f>VLOOKUP(A5122,'SCO 2020'!$A$2:$C$2975,3,0)</f>
        <v>#N/A</v>
      </c>
    </row>
    <row r="5123" spans="2:2" x14ac:dyDescent="0.25">
      <c r="B5123" s="1" t="e">
        <f>VLOOKUP(A5123,'SCO 2020'!$A$2:$C$2975,3,0)</f>
        <v>#N/A</v>
      </c>
    </row>
    <row r="5124" spans="2:2" x14ac:dyDescent="0.25">
      <c r="B5124" s="1" t="e">
        <f>VLOOKUP(A5124,'SCO 2020'!$A$2:$C$2975,3,0)</f>
        <v>#N/A</v>
      </c>
    </row>
    <row r="5125" spans="2:2" x14ac:dyDescent="0.25">
      <c r="B5125" s="1" t="e">
        <f>VLOOKUP(A5125,'SCO 2020'!$A$2:$C$2975,3,0)</f>
        <v>#N/A</v>
      </c>
    </row>
    <row r="5126" spans="2:2" x14ac:dyDescent="0.25">
      <c r="B5126" s="1" t="e">
        <f>VLOOKUP(A5126,'SCO 2020'!$A$2:$C$2975,3,0)</f>
        <v>#N/A</v>
      </c>
    </row>
    <row r="5127" spans="2:2" x14ac:dyDescent="0.25">
      <c r="B5127" s="1" t="e">
        <f>VLOOKUP(A5127,'SCO 2020'!$A$2:$C$2975,3,0)</f>
        <v>#N/A</v>
      </c>
    </row>
    <row r="5128" spans="2:2" x14ac:dyDescent="0.25">
      <c r="B5128" s="1" t="e">
        <f>VLOOKUP(A5128,'SCO 2020'!$A$2:$C$2975,3,0)</f>
        <v>#N/A</v>
      </c>
    </row>
    <row r="5129" spans="2:2" x14ac:dyDescent="0.25">
      <c r="B5129" s="1" t="e">
        <f>VLOOKUP(A5129,'SCO 2020'!$A$2:$C$2975,3,0)</f>
        <v>#N/A</v>
      </c>
    </row>
    <row r="5130" spans="2:2" x14ac:dyDescent="0.25">
      <c r="B5130" s="1" t="e">
        <f>VLOOKUP(A5130,'SCO 2020'!$A$2:$C$2975,3,0)</f>
        <v>#N/A</v>
      </c>
    </row>
    <row r="5131" spans="2:2" x14ac:dyDescent="0.25">
      <c r="B5131" s="1" t="e">
        <f>VLOOKUP(A5131,'SCO 2020'!$A$2:$C$2975,3,0)</f>
        <v>#N/A</v>
      </c>
    </row>
    <row r="5132" spans="2:2" x14ac:dyDescent="0.25">
      <c r="B5132" s="1" t="e">
        <f>VLOOKUP(A5132,'SCO 2020'!$A$2:$C$2975,3,0)</f>
        <v>#N/A</v>
      </c>
    </row>
    <row r="5133" spans="2:2" x14ac:dyDescent="0.25">
      <c r="B5133" s="1" t="e">
        <f>VLOOKUP(A5133,'SCO 2020'!$A$2:$C$2975,3,0)</f>
        <v>#N/A</v>
      </c>
    </row>
    <row r="5134" spans="2:2" x14ac:dyDescent="0.25">
      <c r="B5134" s="1" t="e">
        <f>VLOOKUP(A5134,'SCO 2020'!$A$2:$C$2975,3,0)</f>
        <v>#N/A</v>
      </c>
    </row>
    <row r="5135" spans="2:2" x14ac:dyDescent="0.25">
      <c r="B5135" s="1" t="e">
        <f>VLOOKUP(A5135,'SCO 2020'!$A$2:$C$2975,3,0)</f>
        <v>#N/A</v>
      </c>
    </row>
    <row r="5136" spans="2:2" x14ac:dyDescent="0.25">
      <c r="B5136" s="1" t="e">
        <f>VLOOKUP(A5136,'SCO 2020'!$A$2:$C$2975,3,0)</f>
        <v>#N/A</v>
      </c>
    </row>
    <row r="5137" spans="2:2" x14ac:dyDescent="0.25">
      <c r="B5137" s="1" t="e">
        <f>VLOOKUP(A5137,'SCO 2020'!$A$2:$C$2975,3,0)</f>
        <v>#N/A</v>
      </c>
    </row>
    <row r="5138" spans="2:2" x14ac:dyDescent="0.25">
      <c r="B5138" s="1" t="e">
        <f>VLOOKUP(A5138,'SCO 2020'!$A$2:$C$2975,3,0)</f>
        <v>#N/A</v>
      </c>
    </row>
    <row r="5139" spans="2:2" x14ac:dyDescent="0.25">
      <c r="B5139" s="1" t="e">
        <f>VLOOKUP(A5139,'SCO 2020'!$A$2:$C$2975,3,0)</f>
        <v>#N/A</v>
      </c>
    </row>
    <row r="5140" spans="2:2" x14ac:dyDescent="0.25">
      <c r="B5140" s="1" t="e">
        <f>VLOOKUP(A5140,'SCO 2020'!$A$2:$C$2975,3,0)</f>
        <v>#N/A</v>
      </c>
    </row>
    <row r="5141" spans="2:2" x14ac:dyDescent="0.25">
      <c r="B5141" s="1" t="e">
        <f>VLOOKUP(A5141,'SCO 2020'!$A$2:$C$2975,3,0)</f>
        <v>#N/A</v>
      </c>
    </row>
    <row r="5142" spans="2:2" x14ac:dyDescent="0.25">
      <c r="B5142" s="1" t="e">
        <f>VLOOKUP(A5142,'SCO 2020'!$A$2:$C$2975,3,0)</f>
        <v>#N/A</v>
      </c>
    </row>
    <row r="5143" spans="2:2" x14ac:dyDescent="0.25">
      <c r="B5143" s="1" t="e">
        <f>VLOOKUP(A5143,'SCO 2020'!$A$2:$C$2975,3,0)</f>
        <v>#N/A</v>
      </c>
    </row>
    <row r="5144" spans="2:2" x14ac:dyDescent="0.25">
      <c r="B5144" s="1" t="e">
        <f>VLOOKUP(A5144,'SCO 2020'!$A$2:$C$2975,3,0)</f>
        <v>#N/A</v>
      </c>
    </row>
    <row r="5145" spans="2:2" x14ac:dyDescent="0.25">
      <c r="B5145" s="1" t="e">
        <f>VLOOKUP(A5145,'SCO 2020'!$A$2:$C$2975,3,0)</f>
        <v>#N/A</v>
      </c>
    </row>
    <row r="5146" spans="2:2" x14ac:dyDescent="0.25">
      <c r="B5146" s="1" t="e">
        <f>VLOOKUP(A5146,'SCO 2020'!$A$2:$C$2975,3,0)</f>
        <v>#N/A</v>
      </c>
    </row>
    <row r="5147" spans="2:2" x14ac:dyDescent="0.25">
      <c r="B5147" s="1" t="e">
        <f>VLOOKUP(A5147,'SCO 2020'!$A$2:$C$2975,3,0)</f>
        <v>#N/A</v>
      </c>
    </row>
    <row r="5148" spans="2:2" x14ac:dyDescent="0.25">
      <c r="B5148" s="1" t="e">
        <f>VLOOKUP(A5148,'SCO 2020'!$A$2:$C$2975,3,0)</f>
        <v>#N/A</v>
      </c>
    </row>
    <row r="5149" spans="2:2" x14ac:dyDescent="0.25">
      <c r="B5149" s="1" t="e">
        <f>VLOOKUP(A5149,'SCO 2020'!$A$2:$C$2975,3,0)</f>
        <v>#N/A</v>
      </c>
    </row>
    <row r="5150" spans="2:2" x14ac:dyDescent="0.25">
      <c r="B5150" s="1" t="e">
        <f>VLOOKUP(A5150,'SCO 2020'!$A$2:$C$2975,3,0)</f>
        <v>#N/A</v>
      </c>
    </row>
    <row r="5151" spans="2:2" x14ac:dyDescent="0.25">
      <c r="B5151" s="1" t="e">
        <f>VLOOKUP(A5151,'SCO 2020'!$A$2:$C$2975,3,0)</f>
        <v>#N/A</v>
      </c>
    </row>
    <row r="5152" spans="2:2" x14ac:dyDescent="0.25">
      <c r="B5152" s="1" t="e">
        <f>VLOOKUP(A5152,'SCO 2020'!$A$2:$C$2975,3,0)</f>
        <v>#N/A</v>
      </c>
    </row>
    <row r="5153" spans="2:2" x14ac:dyDescent="0.25">
      <c r="B5153" s="1" t="e">
        <f>VLOOKUP(A5153,'SCO 2020'!$A$2:$C$2975,3,0)</f>
        <v>#N/A</v>
      </c>
    </row>
    <row r="5154" spans="2:2" x14ac:dyDescent="0.25">
      <c r="B5154" s="1" t="e">
        <f>VLOOKUP(A5154,'SCO 2020'!$A$2:$C$2975,3,0)</f>
        <v>#N/A</v>
      </c>
    </row>
    <row r="5155" spans="2:2" x14ac:dyDescent="0.25">
      <c r="B5155" s="1" t="e">
        <f>VLOOKUP(A5155,'SCO 2020'!$A$2:$C$2975,3,0)</f>
        <v>#N/A</v>
      </c>
    </row>
    <row r="5156" spans="2:2" x14ac:dyDescent="0.25">
      <c r="B5156" s="1" t="e">
        <f>VLOOKUP(A5156,'SCO 2020'!$A$2:$C$2975,3,0)</f>
        <v>#N/A</v>
      </c>
    </row>
    <row r="5157" spans="2:2" x14ac:dyDescent="0.25">
      <c r="B5157" s="1" t="e">
        <f>VLOOKUP(A5157,'SCO 2020'!$A$2:$C$2975,3,0)</f>
        <v>#N/A</v>
      </c>
    </row>
    <row r="5158" spans="2:2" x14ac:dyDescent="0.25">
      <c r="B5158" s="1" t="e">
        <f>VLOOKUP(A5158,'SCO 2020'!$A$2:$C$2975,3,0)</f>
        <v>#N/A</v>
      </c>
    </row>
    <row r="5159" spans="2:2" x14ac:dyDescent="0.25">
      <c r="B5159" s="1" t="e">
        <f>VLOOKUP(A5159,'SCO 2020'!$A$2:$C$2975,3,0)</f>
        <v>#N/A</v>
      </c>
    </row>
    <row r="5160" spans="2:2" x14ac:dyDescent="0.25">
      <c r="B5160" s="1" t="e">
        <f>VLOOKUP(A5160,'SCO 2020'!$A$2:$C$2975,3,0)</f>
        <v>#N/A</v>
      </c>
    </row>
    <row r="5161" spans="2:2" x14ac:dyDescent="0.25">
      <c r="B5161" s="1" t="e">
        <f>VLOOKUP(A5161,'SCO 2020'!$A$2:$C$2975,3,0)</f>
        <v>#N/A</v>
      </c>
    </row>
    <row r="5162" spans="2:2" x14ac:dyDescent="0.25">
      <c r="B5162" s="1" t="e">
        <f>VLOOKUP(A5162,'SCO 2020'!$A$2:$C$2975,3,0)</f>
        <v>#N/A</v>
      </c>
    </row>
    <row r="5163" spans="2:2" x14ac:dyDescent="0.25">
      <c r="B5163" s="1" t="e">
        <f>VLOOKUP(A5163,'SCO 2020'!$A$2:$C$2975,3,0)</f>
        <v>#N/A</v>
      </c>
    </row>
    <row r="5164" spans="2:2" x14ac:dyDescent="0.25">
      <c r="B5164" s="1" t="e">
        <f>VLOOKUP(A5164,'SCO 2020'!$A$2:$C$2975,3,0)</f>
        <v>#N/A</v>
      </c>
    </row>
    <row r="5165" spans="2:2" x14ac:dyDescent="0.25">
      <c r="B5165" s="1" t="e">
        <f>VLOOKUP(A5165,'SCO 2020'!$A$2:$C$2975,3,0)</f>
        <v>#N/A</v>
      </c>
    </row>
    <row r="5166" spans="2:2" x14ac:dyDescent="0.25">
      <c r="B5166" s="1" t="e">
        <f>VLOOKUP(A5166,'SCO 2020'!$A$2:$C$2975,3,0)</f>
        <v>#N/A</v>
      </c>
    </row>
    <row r="5167" spans="2:2" x14ac:dyDescent="0.25">
      <c r="B5167" s="1" t="e">
        <f>VLOOKUP(A5167,'SCO 2020'!$A$2:$C$2975,3,0)</f>
        <v>#N/A</v>
      </c>
    </row>
    <row r="5168" spans="2:2" x14ac:dyDescent="0.25">
      <c r="B5168" s="1" t="e">
        <f>VLOOKUP(A5168,'SCO 2020'!$A$2:$C$2975,3,0)</f>
        <v>#N/A</v>
      </c>
    </row>
    <row r="5169" spans="2:2" x14ac:dyDescent="0.25">
      <c r="B5169" s="1" t="e">
        <f>VLOOKUP(A5169,'SCO 2020'!$A$2:$C$2975,3,0)</f>
        <v>#N/A</v>
      </c>
    </row>
    <row r="5170" spans="2:2" x14ac:dyDescent="0.25">
      <c r="B5170" s="1" t="e">
        <f>VLOOKUP(A5170,'SCO 2020'!$A$2:$C$2975,3,0)</f>
        <v>#N/A</v>
      </c>
    </row>
    <row r="5171" spans="2:2" x14ac:dyDescent="0.25">
      <c r="B5171" s="1" t="e">
        <f>VLOOKUP(A5171,'SCO 2020'!$A$2:$C$2975,3,0)</f>
        <v>#N/A</v>
      </c>
    </row>
    <row r="5172" spans="2:2" x14ac:dyDescent="0.25">
      <c r="B5172" s="1" t="e">
        <f>VLOOKUP(A5172,'SCO 2020'!$A$2:$C$2975,3,0)</f>
        <v>#N/A</v>
      </c>
    </row>
    <row r="5173" spans="2:2" x14ac:dyDescent="0.25">
      <c r="B5173" s="1" t="e">
        <f>VLOOKUP(A5173,'SCO 2020'!$A$2:$C$2975,3,0)</f>
        <v>#N/A</v>
      </c>
    </row>
    <row r="5174" spans="2:2" x14ac:dyDescent="0.25">
      <c r="B5174" s="1" t="e">
        <f>VLOOKUP(A5174,'SCO 2020'!$A$2:$C$2975,3,0)</f>
        <v>#N/A</v>
      </c>
    </row>
    <row r="5175" spans="2:2" x14ac:dyDescent="0.25">
      <c r="B5175" s="1" t="e">
        <f>VLOOKUP(A5175,'SCO 2020'!$A$2:$C$2975,3,0)</f>
        <v>#N/A</v>
      </c>
    </row>
    <row r="5176" spans="2:2" x14ac:dyDescent="0.25">
      <c r="B5176" s="1" t="e">
        <f>VLOOKUP(A5176,'SCO 2020'!$A$2:$C$2975,3,0)</f>
        <v>#N/A</v>
      </c>
    </row>
    <row r="5177" spans="2:2" x14ac:dyDescent="0.25">
      <c r="B5177" s="1" t="e">
        <f>VLOOKUP(A5177,'SCO 2020'!$A$2:$C$2975,3,0)</f>
        <v>#N/A</v>
      </c>
    </row>
    <row r="5178" spans="2:2" x14ac:dyDescent="0.25">
      <c r="B5178" s="1" t="e">
        <f>VLOOKUP(A5178,'SCO 2020'!$A$2:$C$2975,3,0)</f>
        <v>#N/A</v>
      </c>
    </row>
    <row r="5179" spans="2:2" x14ac:dyDescent="0.25">
      <c r="B5179" s="1" t="e">
        <f>VLOOKUP(A5179,'SCO 2020'!$A$2:$C$2975,3,0)</f>
        <v>#N/A</v>
      </c>
    </row>
    <row r="5180" spans="2:2" x14ac:dyDescent="0.25">
      <c r="B5180" s="1" t="e">
        <f>VLOOKUP(A5180,'SCO 2020'!$A$2:$C$2975,3,0)</f>
        <v>#N/A</v>
      </c>
    </row>
    <row r="5181" spans="2:2" x14ac:dyDescent="0.25">
      <c r="B5181" s="1" t="e">
        <f>VLOOKUP(A5181,'SCO 2020'!$A$2:$C$2975,3,0)</f>
        <v>#N/A</v>
      </c>
    </row>
    <row r="5182" spans="2:2" x14ac:dyDescent="0.25">
      <c r="B5182" s="1" t="e">
        <f>VLOOKUP(A5182,'SCO 2020'!$A$2:$C$2975,3,0)</f>
        <v>#N/A</v>
      </c>
    </row>
    <row r="5183" spans="2:2" x14ac:dyDescent="0.25">
      <c r="B5183" s="1" t="e">
        <f>VLOOKUP(A5183,'SCO 2020'!$A$2:$C$2975,3,0)</f>
        <v>#N/A</v>
      </c>
    </row>
    <row r="5184" spans="2:2" x14ac:dyDescent="0.25">
      <c r="B5184" s="1" t="e">
        <f>VLOOKUP(A5184,'SCO 2020'!$A$2:$C$2975,3,0)</f>
        <v>#N/A</v>
      </c>
    </row>
    <row r="5185" spans="2:2" x14ac:dyDescent="0.25">
      <c r="B5185" s="1" t="e">
        <f>VLOOKUP(A5185,'SCO 2020'!$A$2:$C$2975,3,0)</f>
        <v>#N/A</v>
      </c>
    </row>
    <row r="5186" spans="2:2" x14ac:dyDescent="0.25">
      <c r="B5186" s="1" t="e">
        <f>VLOOKUP(A5186,'SCO 2020'!$A$2:$C$2975,3,0)</f>
        <v>#N/A</v>
      </c>
    </row>
    <row r="5187" spans="2:2" x14ac:dyDescent="0.25">
      <c r="B5187" s="1" t="e">
        <f>VLOOKUP(A5187,'SCO 2020'!$A$2:$C$2975,3,0)</f>
        <v>#N/A</v>
      </c>
    </row>
    <row r="5188" spans="2:2" x14ac:dyDescent="0.25">
      <c r="B5188" s="1" t="e">
        <f>VLOOKUP(A5188,'SCO 2020'!$A$2:$C$2975,3,0)</f>
        <v>#N/A</v>
      </c>
    </row>
    <row r="5189" spans="2:2" x14ac:dyDescent="0.25">
      <c r="B5189" s="1" t="e">
        <f>VLOOKUP(A5189,'SCO 2020'!$A$2:$C$2975,3,0)</f>
        <v>#N/A</v>
      </c>
    </row>
    <row r="5190" spans="2:2" x14ac:dyDescent="0.25">
      <c r="B5190" s="1" t="e">
        <f>VLOOKUP(A5190,'SCO 2020'!$A$2:$C$2975,3,0)</f>
        <v>#N/A</v>
      </c>
    </row>
    <row r="5191" spans="2:2" x14ac:dyDescent="0.25">
      <c r="B5191" s="1" t="e">
        <f>VLOOKUP(A5191,'SCO 2020'!$A$2:$C$2975,3,0)</f>
        <v>#N/A</v>
      </c>
    </row>
    <row r="5192" spans="2:2" x14ac:dyDescent="0.25">
      <c r="B5192" s="1" t="e">
        <f>VLOOKUP(A5192,'SCO 2020'!$A$2:$C$2975,3,0)</f>
        <v>#N/A</v>
      </c>
    </row>
    <row r="5193" spans="2:2" x14ac:dyDescent="0.25">
      <c r="B5193" s="1" t="e">
        <f>VLOOKUP(A5193,'SCO 2020'!$A$2:$C$2975,3,0)</f>
        <v>#N/A</v>
      </c>
    </row>
    <row r="5194" spans="2:2" x14ac:dyDescent="0.25">
      <c r="B5194" s="1" t="e">
        <f>VLOOKUP(A5194,'SCO 2020'!$A$2:$C$2975,3,0)</f>
        <v>#N/A</v>
      </c>
    </row>
    <row r="5195" spans="2:2" x14ac:dyDescent="0.25">
      <c r="B5195" s="1" t="e">
        <f>VLOOKUP(A5195,'SCO 2020'!$A$2:$C$2975,3,0)</f>
        <v>#N/A</v>
      </c>
    </row>
    <row r="5196" spans="2:2" x14ac:dyDescent="0.25">
      <c r="B5196" s="1" t="e">
        <f>VLOOKUP(A5196,'SCO 2020'!$A$2:$C$2975,3,0)</f>
        <v>#N/A</v>
      </c>
    </row>
    <row r="5197" spans="2:2" x14ac:dyDescent="0.25">
      <c r="B5197" s="1" t="e">
        <f>VLOOKUP(A5197,'SCO 2020'!$A$2:$C$2975,3,0)</f>
        <v>#N/A</v>
      </c>
    </row>
    <row r="5198" spans="2:2" x14ac:dyDescent="0.25">
      <c r="B5198" s="1" t="e">
        <f>VLOOKUP(A5198,'SCO 2020'!$A$2:$C$2975,3,0)</f>
        <v>#N/A</v>
      </c>
    </row>
    <row r="5199" spans="2:2" x14ac:dyDescent="0.25">
      <c r="B5199" s="1" t="e">
        <f>VLOOKUP(A5199,'SCO 2020'!$A$2:$C$2975,3,0)</f>
        <v>#N/A</v>
      </c>
    </row>
    <row r="5200" spans="2:2" x14ac:dyDescent="0.25">
      <c r="B5200" s="1" t="e">
        <f>VLOOKUP(A5200,'SCO 2020'!$A$2:$C$2975,3,0)</f>
        <v>#N/A</v>
      </c>
    </row>
    <row r="5201" spans="2:2" x14ac:dyDescent="0.25">
      <c r="B5201" s="1" t="e">
        <f>VLOOKUP(A5201,'SCO 2020'!$A$2:$C$2975,3,0)</f>
        <v>#N/A</v>
      </c>
    </row>
    <row r="5202" spans="2:2" x14ac:dyDescent="0.25">
      <c r="B5202" s="1" t="e">
        <f>VLOOKUP(A5202,'SCO 2020'!$A$2:$C$2975,3,0)</f>
        <v>#N/A</v>
      </c>
    </row>
    <row r="5203" spans="2:2" x14ac:dyDescent="0.25">
      <c r="B5203" s="1" t="e">
        <f>VLOOKUP(A5203,'SCO 2020'!$A$2:$C$2975,3,0)</f>
        <v>#N/A</v>
      </c>
    </row>
    <row r="5204" spans="2:2" x14ac:dyDescent="0.25">
      <c r="B5204" s="1" t="e">
        <f>VLOOKUP(A5204,'SCO 2020'!$A$2:$C$2975,3,0)</f>
        <v>#N/A</v>
      </c>
    </row>
    <row r="5205" spans="2:2" x14ac:dyDescent="0.25">
      <c r="B5205" s="1" t="e">
        <f>VLOOKUP(A5205,'SCO 2020'!$A$2:$C$2975,3,0)</f>
        <v>#N/A</v>
      </c>
    </row>
    <row r="5206" spans="2:2" x14ac:dyDescent="0.25">
      <c r="B5206" s="1" t="e">
        <f>VLOOKUP(A5206,'SCO 2020'!$A$2:$C$2975,3,0)</f>
        <v>#N/A</v>
      </c>
    </row>
    <row r="5207" spans="2:2" x14ac:dyDescent="0.25">
      <c r="B5207" s="1" t="e">
        <f>VLOOKUP(A5207,'SCO 2020'!$A$2:$C$2975,3,0)</f>
        <v>#N/A</v>
      </c>
    </row>
    <row r="5208" spans="2:2" x14ac:dyDescent="0.25">
      <c r="B5208" s="1" t="e">
        <f>VLOOKUP(A5208,'SCO 2020'!$A$2:$C$2975,3,0)</f>
        <v>#N/A</v>
      </c>
    </row>
    <row r="5209" spans="2:2" x14ac:dyDescent="0.25">
      <c r="B5209" s="1" t="e">
        <f>VLOOKUP(A5209,'SCO 2020'!$A$2:$C$2975,3,0)</f>
        <v>#N/A</v>
      </c>
    </row>
    <row r="5210" spans="2:2" x14ac:dyDescent="0.25">
      <c r="B5210" s="1" t="e">
        <f>VLOOKUP(A5210,'SCO 2020'!$A$2:$C$2975,3,0)</f>
        <v>#N/A</v>
      </c>
    </row>
    <row r="5211" spans="2:2" x14ac:dyDescent="0.25">
      <c r="B5211" s="1" t="e">
        <f>VLOOKUP(A5211,'SCO 2020'!$A$2:$C$2975,3,0)</f>
        <v>#N/A</v>
      </c>
    </row>
    <row r="5212" spans="2:2" x14ac:dyDescent="0.25">
      <c r="B5212" s="1" t="e">
        <f>VLOOKUP(A5212,'SCO 2020'!$A$2:$C$2975,3,0)</f>
        <v>#N/A</v>
      </c>
    </row>
    <row r="5213" spans="2:2" x14ac:dyDescent="0.25">
      <c r="B5213" s="1" t="e">
        <f>VLOOKUP(A5213,'SCO 2020'!$A$2:$C$2975,3,0)</f>
        <v>#N/A</v>
      </c>
    </row>
    <row r="5214" spans="2:2" x14ac:dyDescent="0.25">
      <c r="B5214" s="1" t="e">
        <f>VLOOKUP(A5214,'SCO 2020'!$A$2:$C$2975,3,0)</f>
        <v>#N/A</v>
      </c>
    </row>
    <row r="5215" spans="2:2" x14ac:dyDescent="0.25">
      <c r="B5215" s="1" t="e">
        <f>VLOOKUP(A5215,'SCO 2020'!$A$2:$C$2975,3,0)</f>
        <v>#N/A</v>
      </c>
    </row>
    <row r="5216" spans="2:2" x14ac:dyDescent="0.25">
      <c r="B5216" s="1" t="e">
        <f>VLOOKUP(A5216,'SCO 2020'!$A$2:$C$2975,3,0)</f>
        <v>#N/A</v>
      </c>
    </row>
    <row r="5217" spans="2:2" x14ac:dyDescent="0.25">
      <c r="B5217" s="1" t="e">
        <f>VLOOKUP(A5217,'SCO 2020'!$A$2:$C$2975,3,0)</f>
        <v>#N/A</v>
      </c>
    </row>
    <row r="5218" spans="2:2" x14ac:dyDescent="0.25">
      <c r="B5218" s="1" t="e">
        <f>VLOOKUP(A5218,'SCO 2020'!$A$2:$C$2975,3,0)</f>
        <v>#N/A</v>
      </c>
    </row>
    <row r="5219" spans="2:2" x14ac:dyDescent="0.25">
      <c r="B5219" s="1" t="e">
        <f>VLOOKUP(A5219,'SCO 2020'!$A$2:$C$2975,3,0)</f>
        <v>#N/A</v>
      </c>
    </row>
    <row r="5220" spans="2:2" x14ac:dyDescent="0.25">
      <c r="B5220" s="1" t="e">
        <f>VLOOKUP(A5220,'SCO 2020'!$A$2:$C$2975,3,0)</f>
        <v>#N/A</v>
      </c>
    </row>
    <row r="5221" spans="2:2" x14ac:dyDescent="0.25">
      <c r="B5221" s="1" t="e">
        <f>VLOOKUP(A5221,'SCO 2020'!$A$2:$C$2975,3,0)</f>
        <v>#N/A</v>
      </c>
    </row>
    <row r="5222" spans="2:2" x14ac:dyDescent="0.25">
      <c r="B5222" s="1" t="e">
        <f>VLOOKUP(A5222,'SCO 2020'!$A$2:$C$2975,3,0)</f>
        <v>#N/A</v>
      </c>
    </row>
    <row r="5223" spans="2:2" x14ac:dyDescent="0.25">
      <c r="B5223" s="1" t="e">
        <f>VLOOKUP(A5223,'SCO 2020'!$A$2:$C$2975,3,0)</f>
        <v>#N/A</v>
      </c>
    </row>
    <row r="5224" spans="2:2" x14ac:dyDescent="0.25">
      <c r="B5224" s="1" t="e">
        <f>VLOOKUP(A5224,'SCO 2020'!$A$2:$C$2975,3,0)</f>
        <v>#N/A</v>
      </c>
    </row>
    <row r="5225" spans="2:2" x14ac:dyDescent="0.25">
      <c r="B5225" s="1" t="e">
        <f>VLOOKUP(A5225,'SCO 2020'!$A$2:$C$2975,3,0)</f>
        <v>#N/A</v>
      </c>
    </row>
    <row r="5226" spans="2:2" x14ac:dyDescent="0.25">
      <c r="B5226" s="1" t="e">
        <f>VLOOKUP(A5226,'SCO 2020'!$A$2:$C$2975,3,0)</f>
        <v>#N/A</v>
      </c>
    </row>
    <row r="5227" spans="2:2" x14ac:dyDescent="0.25">
      <c r="B5227" s="1" t="e">
        <f>VLOOKUP(A5227,'SCO 2020'!$A$2:$C$2975,3,0)</f>
        <v>#N/A</v>
      </c>
    </row>
    <row r="5228" spans="2:2" x14ac:dyDescent="0.25">
      <c r="B5228" s="1" t="e">
        <f>VLOOKUP(A5228,'SCO 2020'!$A$2:$C$2975,3,0)</f>
        <v>#N/A</v>
      </c>
    </row>
    <row r="5229" spans="2:2" x14ac:dyDescent="0.25">
      <c r="B5229" s="1" t="e">
        <f>VLOOKUP(A5229,'SCO 2020'!$A$2:$C$2975,3,0)</f>
        <v>#N/A</v>
      </c>
    </row>
    <row r="5230" spans="2:2" x14ac:dyDescent="0.25">
      <c r="B5230" s="1" t="e">
        <f>VLOOKUP(A5230,'SCO 2020'!$A$2:$C$2975,3,0)</f>
        <v>#N/A</v>
      </c>
    </row>
    <row r="5231" spans="2:2" x14ac:dyDescent="0.25">
      <c r="B5231" s="1" t="e">
        <f>VLOOKUP(A5231,'SCO 2020'!$A$2:$C$2975,3,0)</f>
        <v>#N/A</v>
      </c>
    </row>
    <row r="5232" spans="2:2" x14ac:dyDescent="0.25">
      <c r="B5232" s="1" t="e">
        <f>VLOOKUP(A5232,'SCO 2020'!$A$2:$C$2975,3,0)</f>
        <v>#N/A</v>
      </c>
    </row>
    <row r="5233" spans="2:2" x14ac:dyDescent="0.25">
      <c r="B5233" s="1" t="e">
        <f>VLOOKUP(A5233,'SCO 2020'!$A$2:$C$2975,3,0)</f>
        <v>#N/A</v>
      </c>
    </row>
    <row r="5234" spans="2:2" x14ac:dyDescent="0.25">
      <c r="B5234" s="1" t="e">
        <f>VLOOKUP(A5234,'SCO 2020'!$A$2:$C$2975,3,0)</f>
        <v>#N/A</v>
      </c>
    </row>
    <row r="5235" spans="2:2" x14ac:dyDescent="0.25">
      <c r="B5235" s="1" t="e">
        <f>VLOOKUP(A5235,'SCO 2020'!$A$2:$C$2975,3,0)</f>
        <v>#N/A</v>
      </c>
    </row>
    <row r="5236" spans="2:2" x14ac:dyDescent="0.25">
      <c r="B5236" s="1" t="e">
        <f>VLOOKUP(A5236,'SCO 2020'!$A$2:$C$2975,3,0)</f>
        <v>#N/A</v>
      </c>
    </row>
    <row r="5237" spans="2:2" x14ac:dyDescent="0.25">
      <c r="B5237" s="1" t="e">
        <f>VLOOKUP(A5237,'SCO 2020'!$A$2:$C$2975,3,0)</f>
        <v>#N/A</v>
      </c>
    </row>
    <row r="5238" spans="2:2" x14ac:dyDescent="0.25">
      <c r="B5238" s="1" t="e">
        <f>VLOOKUP(A5238,'SCO 2020'!$A$2:$C$2975,3,0)</f>
        <v>#N/A</v>
      </c>
    </row>
    <row r="5239" spans="2:2" x14ac:dyDescent="0.25">
      <c r="B5239" s="1" t="e">
        <f>VLOOKUP(A5239,'SCO 2020'!$A$2:$C$2975,3,0)</f>
        <v>#N/A</v>
      </c>
    </row>
    <row r="5240" spans="2:2" x14ac:dyDescent="0.25">
      <c r="B5240" s="1" t="e">
        <f>VLOOKUP(A5240,'SCO 2020'!$A$2:$C$2975,3,0)</f>
        <v>#N/A</v>
      </c>
    </row>
    <row r="5241" spans="2:2" x14ac:dyDescent="0.25">
      <c r="B5241" s="1" t="e">
        <f>VLOOKUP(A5241,'SCO 2020'!$A$2:$C$2975,3,0)</f>
        <v>#N/A</v>
      </c>
    </row>
    <row r="5242" spans="2:2" x14ac:dyDescent="0.25">
      <c r="B5242" s="1" t="e">
        <f>VLOOKUP(A5242,'SCO 2020'!$A$2:$C$2975,3,0)</f>
        <v>#N/A</v>
      </c>
    </row>
    <row r="5243" spans="2:2" x14ac:dyDescent="0.25">
      <c r="B5243" s="1" t="e">
        <f>VLOOKUP(A5243,'SCO 2020'!$A$2:$C$2975,3,0)</f>
        <v>#N/A</v>
      </c>
    </row>
    <row r="5244" spans="2:2" x14ac:dyDescent="0.25">
      <c r="B5244" s="1" t="e">
        <f>VLOOKUP(A5244,'SCO 2020'!$A$2:$C$2975,3,0)</f>
        <v>#N/A</v>
      </c>
    </row>
    <row r="5245" spans="2:2" x14ac:dyDescent="0.25">
      <c r="B5245" s="1" t="e">
        <f>VLOOKUP(A5245,'SCO 2020'!$A$2:$C$2975,3,0)</f>
        <v>#N/A</v>
      </c>
    </row>
    <row r="5246" spans="2:2" x14ac:dyDescent="0.25">
      <c r="B5246" s="1" t="e">
        <f>VLOOKUP(A5246,'SCO 2020'!$A$2:$C$2975,3,0)</f>
        <v>#N/A</v>
      </c>
    </row>
    <row r="5247" spans="2:2" x14ac:dyDescent="0.25">
      <c r="B5247" s="1" t="e">
        <f>VLOOKUP(A5247,'SCO 2020'!$A$2:$C$2975,3,0)</f>
        <v>#N/A</v>
      </c>
    </row>
    <row r="5248" spans="2:2" x14ac:dyDescent="0.25">
      <c r="B5248" s="1" t="e">
        <f>VLOOKUP(A5248,'SCO 2020'!$A$2:$C$2975,3,0)</f>
        <v>#N/A</v>
      </c>
    </row>
    <row r="5249" spans="2:2" x14ac:dyDescent="0.25">
      <c r="B5249" s="1" t="e">
        <f>VLOOKUP(A5249,'SCO 2020'!$A$2:$C$2975,3,0)</f>
        <v>#N/A</v>
      </c>
    </row>
    <row r="5250" spans="2:2" x14ac:dyDescent="0.25">
      <c r="B5250" s="1" t="e">
        <f>VLOOKUP(A5250,'SCO 2020'!$A$2:$C$2975,3,0)</f>
        <v>#N/A</v>
      </c>
    </row>
    <row r="5251" spans="2:2" x14ac:dyDescent="0.25">
      <c r="B5251" s="1" t="e">
        <f>VLOOKUP(A5251,'SCO 2020'!$A$2:$C$2975,3,0)</f>
        <v>#N/A</v>
      </c>
    </row>
    <row r="5252" spans="2:2" x14ac:dyDescent="0.25">
      <c r="B5252" s="1" t="e">
        <f>VLOOKUP(A5252,'SCO 2020'!$A$2:$C$2975,3,0)</f>
        <v>#N/A</v>
      </c>
    </row>
    <row r="5253" spans="2:2" x14ac:dyDescent="0.25">
      <c r="B5253" s="1" t="e">
        <f>VLOOKUP(A5253,'SCO 2020'!$A$2:$C$2975,3,0)</f>
        <v>#N/A</v>
      </c>
    </row>
    <row r="5254" spans="2:2" x14ac:dyDescent="0.25">
      <c r="B5254" s="1" t="e">
        <f>VLOOKUP(A5254,'SCO 2020'!$A$2:$C$2975,3,0)</f>
        <v>#N/A</v>
      </c>
    </row>
    <row r="5255" spans="2:2" x14ac:dyDescent="0.25">
      <c r="B5255" s="1" t="e">
        <f>VLOOKUP(A5255,'SCO 2020'!$A$2:$C$2975,3,0)</f>
        <v>#N/A</v>
      </c>
    </row>
    <row r="5256" spans="2:2" x14ac:dyDescent="0.25">
      <c r="B5256" s="1" t="e">
        <f>VLOOKUP(A5256,'SCO 2020'!$A$2:$C$2975,3,0)</f>
        <v>#N/A</v>
      </c>
    </row>
    <row r="5257" spans="2:2" x14ac:dyDescent="0.25">
      <c r="B5257" s="1" t="e">
        <f>VLOOKUP(A5257,'SCO 2020'!$A$2:$C$2975,3,0)</f>
        <v>#N/A</v>
      </c>
    </row>
    <row r="5258" spans="2:2" x14ac:dyDescent="0.25">
      <c r="B5258" s="1" t="e">
        <f>VLOOKUP(A5258,'SCO 2020'!$A$2:$C$2975,3,0)</f>
        <v>#N/A</v>
      </c>
    </row>
    <row r="5259" spans="2:2" x14ac:dyDescent="0.25">
      <c r="B5259" s="1" t="e">
        <f>VLOOKUP(A5259,'SCO 2020'!$A$2:$C$2975,3,0)</f>
        <v>#N/A</v>
      </c>
    </row>
    <row r="5260" spans="2:2" x14ac:dyDescent="0.25">
      <c r="B5260" s="1" t="e">
        <f>VLOOKUP(A5260,'SCO 2020'!$A$2:$C$2975,3,0)</f>
        <v>#N/A</v>
      </c>
    </row>
    <row r="5261" spans="2:2" x14ac:dyDescent="0.25">
      <c r="B5261" s="1" t="e">
        <f>VLOOKUP(A5261,'SCO 2020'!$A$2:$C$2975,3,0)</f>
        <v>#N/A</v>
      </c>
    </row>
    <row r="5262" spans="2:2" x14ac:dyDescent="0.25">
      <c r="B5262" s="1" t="e">
        <f>VLOOKUP(A5262,'SCO 2020'!$A$2:$C$2975,3,0)</f>
        <v>#N/A</v>
      </c>
    </row>
    <row r="5263" spans="2:2" x14ac:dyDescent="0.25">
      <c r="B5263" s="1" t="e">
        <f>VLOOKUP(A5263,'SCO 2020'!$A$2:$C$2975,3,0)</f>
        <v>#N/A</v>
      </c>
    </row>
    <row r="5264" spans="2:2" x14ac:dyDescent="0.25">
      <c r="B5264" s="1" t="e">
        <f>VLOOKUP(A5264,'SCO 2020'!$A$2:$C$2975,3,0)</f>
        <v>#N/A</v>
      </c>
    </row>
    <row r="5265" spans="2:2" x14ac:dyDescent="0.25">
      <c r="B5265" s="1" t="e">
        <f>VLOOKUP(A5265,'SCO 2020'!$A$2:$C$2975,3,0)</f>
        <v>#N/A</v>
      </c>
    </row>
    <row r="5266" spans="2:2" x14ac:dyDescent="0.25">
      <c r="B5266" s="1" t="e">
        <f>VLOOKUP(A5266,'SCO 2020'!$A$2:$C$2975,3,0)</f>
        <v>#N/A</v>
      </c>
    </row>
    <row r="5267" spans="2:2" x14ac:dyDescent="0.25">
      <c r="B5267" s="1" t="e">
        <f>VLOOKUP(A5267,'SCO 2020'!$A$2:$C$2975,3,0)</f>
        <v>#N/A</v>
      </c>
    </row>
    <row r="5268" spans="2:2" x14ac:dyDescent="0.25">
      <c r="B5268" s="1" t="e">
        <f>VLOOKUP(A5268,'SCO 2020'!$A$2:$C$2975,3,0)</f>
        <v>#N/A</v>
      </c>
    </row>
    <row r="5269" spans="2:2" x14ac:dyDescent="0.25">
      <c r="B5269" s="1" t="e">
        <f>VLOOKUP(A5269,'SCO 2020'!$A$2:$C$2975,3,0)</f>
        <v>#N/A</v>
      </c>
    </row>
    <row r="5270" spans="2:2" x14ac:dyDescent="0.25">
      <c r="B5270" s="1" t="e">
        <f>VLOOKUP(A5270,'SCO 2020'!$A$2:$C$2975,3,0)</f>
        <v>#N/A</v>
      </c>
    </row>
    <row r="5271" spans="2:2" x14ac:dyDescent="0.25">
      <c r="B5271" s="1" t="e">
        <f>VLOOKUP(A5271,'SCO 2020'!$A$2:$C$2975,3,0)</f>
        <v>#N/A</v>
      </c>
    </row>
    <row r="5272" spans="2:2" x14ac:dyDescent="0.25">
      <c r="B5272" s="1" t="e">
        <f>VLOOKUP(A5272,'SCO 2020'!$A$2:$C$2975,3,0)</f>
        <v>#N/A</v>
      </c>
    </row>
    <row r="5273" spans="2:2" x14ac:dyDescent="0.25">
      <c r="B5273" s="1" t="e">
        <f>VLOOKUP(A5273,'SCO 2020'!$A$2:$C$2975,3,0)</f>
        <v>#N/A</v>
      </c>
    </row>
    <row r="5274" spans="2:2" x14ac:dyDescent="0.25">
      <c r="B5274" s="1" t="e">
        <f>VLOOKUP(A5274,'SCO 2020'!$A$2:$C$2975,3,0)</f>
        <v>#N/A</v>
      </c>
    </row>
    <row r="5275" spans="2:2" x14ac:dyDescent="0.25">
      <c r="B5275" s="1" t="e">
        <f>VLOOKUP(A5275,'SCO 2020'!$A$2:$C$2975,3,0)</f>
        <v>#N/A</v>
      </c>
    </row>
    <row r="5276" spans="2:2" x14ac:dyDescent="0.25">
      <c r="B5276" s="1" t="e">
        <f>VLOOKUP(A5276,'SCO 2020'!$A$2:$C$2975,3,0)</f>
        <v>#N/A</v>
      </c>
    </row>
    <row r="5277" spans="2:2" x14ac:dyDescent="0.25">
      <c r="B5277" s="1" t="e">
        <f>VLOOKUP(A5277,'SCO 2020'!$A$2:$C$2975,3,0)</f>
        <v>#N/A</v>
      </c>
    </row>
    <row r="5278" spans="2:2" x14ac:dyDescent="0.25">
      <c r="B5278" s="1" t="e">
        <f>VLOOKUP(A5278,'SCO 2020'!$A$2:$C$2975,3,0)</f>
        <v>#N/A</v>
      </c>
    </row>
    <row r="5279" spans="2:2" x14ac:dyDescent="0.25">
      <c r="B5279" s="1" t="e">
        <f>VLOOKUP(A5279,'SCO 2020'!$A$2:$C$2975,3,0)</f>
        <v>#N/A</v>
      </c>
    </row>
    <row r="5280" spans="2:2" x14ac:dyDescent="0.25">
      <c r="B5280" s="1" t="e">
        <f>VLOOKUP(A5280,'SCO 2020'!$A$2:$C$2975,3,0)</f>
        <v>#N/A</v>
      </c>
    </row>
    <row r="5281" spans="2:2" x14ac:dyDescent="0.25">
      <c r="B5281" s="1" t="e">
        <f>VLOOKUP(A5281,'SCO 2020'!$A$2:$C$2975,3,0)</f>
        <v>#N/A</v>
      </c>
    </row>
    <row r="5282" spans="2:2" x14ac:dyDescent="0.25">
      <c r="B5282" s="1" t="e">
        <f>VLOOKUP(A5282,'SCO 2020'!$A$2:$C$2975,3,0)</f>
        <v>#N/A</v>
      </c>
    </row>
    <row r="5283" spans="2:2" x14ac:dyDescent="0.25">
      <c r="B5283" s="1" t="e">
        <f>VLOOKUP(A5283,'SCO 2020'!$A$2:$C$2975,3,0)</f>
        <v>#N/A</v>
      </c>
    </row>
    <row r="5284" spans="2:2" x14ac:dyDescent="0.25">
      <c r="B5284" s="1" t="e">
        <f>VLOOKUP(A5284,'SCO 2020'!$A$2:$C$2975,3,0)</f>
        <v>#N/A</v>
      </c>
    </row>
    <row r="5285" spans="2:2" x14ac:dyDescent="0.25">
      <c r="B5285" s="1" t="e">
        <f>VLOOKUP(A5285,'SCO 2020'!$A$2:$C$2975,3,0)</f>
        <v>#N/A</v>
      </c>
    </row>
    <row r="5286" spans="2:2" x14ac:dyDescent="0.25">
      <c r="B5286" s="1" t="e">
        <f>VLOOKUP(A5286,'SCO 2020'!$A$2:$C$2975,3,0)</f>
        <v>#N/A</v>
      </c>
    </row>
    <row r="5287" spans="2:2" x14ac:dyDescent="0.25">
      <c r="B5287" s="1" t="e">
        <f>VLOOKUP(A5287,'SCO 2020'!$A$2:$C$2975,3,0)</f>
        <v>#N/A</v>
      </c>
    </row>
    <row r="5288" spans="2:2" x14ac:dyDescent="0.25">
      <c r="B5288" s="1" t="e">
        <f>VLOOKUP(A5288,'SCO 2020'!$A$2:$C$2975,3,0)</f>
        <v>#N/A</v>
      </c>
    </row>
    <row r="5289" spans="2:2" x14ac:dyDescent="0.25">
      <c r="B5289" s="1" t="e">
        <f>VLOOKUP(A5289,'SCO 2020'!$A$2:$C$2975,3,0)</f>
        <v>#N/A</v>
      </c>
    </row>
    <row r="5290" spans="2:2" x14ac:dyDescent="0.25">
      <c r="B5290" s="1" t="e">
        <f>VLOOKUP(A5290,'SCO 2020'!$A$2:$C$2975,3,0)</f>
        <v>#N/A</v>
      </c>
    </row>
    <row r="5291" spans="2:2" x14ac:dyDescent="0.25">
      <c r="B5291" s="1" t="e">
        <f>VLOOKUP(A5291,'SCO 2020'!$A$2:$C$2975,3,0)</f>
        <v>#N/A</v>
      </c>
    </row>
    <row r="5292" spans="2:2" x14ac:dyDescent="0.25">
      <c r="B5292" s="1" t="e">
        <f>VLOOKUP(A5292,'SCO 2020'!$A$2:$C$2975,3,0)</f>
        <v>#N/A</v>
      </c>
    </row>
    <row r="5293" spans="2:2" x14ac:dyDescent="0.25">
      <c r="B5293" s="1" t="e">
        <f>VLOOKUP(A5293,'SCO 2020'!$A$2:$C$2975,3,0)</f>
        <v>#N/A</v>
      </c>
    </row>
    <row r="5294" spans="2:2" x14ac:dyDescent="0.25">
      <c r="B5294" s="1" t="e">
        <f>VLOOKUP(A5294,'SCO 2020'!$A$2:$C$2975,3,0)</f>
        <v>#N/A</v>
      </c>
    </row>
    <row r="5295" spans="2:2" x14ac:dyDescent="0.25">
      <c r="B5295" s="1" t="e">
        <f>VLOOKUP(A5295,'SCO 2020'!$A$2:$C$2975,3,0)</f>
        <v>#N/A</v>
      </c>
    </row>
    <row r="5296" spans="2:2" x14ac:dyDescent="0.25">
      <c r="B5296" s="1" t="e">
        <f>VLOOKUP(A5296,'SCO 2020'!$A$2:$C$2975,3,0)</f>
        <v>#N/A</v>
      </c>
    </row>
    <row r="5297" spans="2:2" x14ac:dyDescent="0.25">
      <c r="B5297" s="1" t="e">
        <f>VLOOKUP(A5297,'SCO 2020'!$A$2:$C$2975,3,0)</f>
        <v>#N/A</v>
      </c>
    </row>
    <row r="5298" spans="2:2" x14ac:dyDescent="0.25">
      <c r="B5298" s="1" t="e">
        <f>VLOOKUP(A5298,'SCO 2020'!$A$2:$C$2975,3,0)</f>
        <v>#N/A</v>
      </c>
    </row>
    <row r="5299" spans="2:2" x14ac:dyDescent="0.25">
      <c r="B5299" s="1" t="e">
        <f>VLOOKUP(A5299,'SCO 2020'!$A$2:$C$2975,3,0)</f>
        <v>#N/A</v>
      </c>
    </row>
    <row r="5300" spans="2:2" x14ac:dyDescent="0.25">
      <c r="B5300" s="1" t="e">
        <f>VLOOKUP(A5300,'SCO 2020'!$A$2:$C$2975,3,0)</f>
        <v>#N/A</v>
      </c>
    </row>
    <row r="5301" spans="2:2" x14ac:dyDescent="0.25">
      <c r="B5301" s="1" t="e">
        <f>VLOOKUP(A5301,'SCO 2020'!$A$2:$C$2975,3,0)</f>
        <v>#N/A</v>
      </c>
    </row>
    <row r="5302" spans="2:2" x14ac:dyDescent="0.25">
      <c r="B5302" s="1" t="e">
        <f>VLOOKUP(A5302,'SCO 2020'!$A$2:$C$2975,3,0)</f>
        <v>#N/A</v>
      </c>
    </row>
    <row r="5303" spans="2:2" x14ac:dyDescent="0.25">
      <c r="B5303" s="1" t="e">
        <f>VLOOKUP(A5303,'SCO 2020'!$A$2:$C$2975,3,0)</f>
        <v>#N/A</v>
      </c>
    </row>
    <row r="5304" spans="2:2" x14ac:dyDescent="0.25">
      <c r="B5304" s="1" t="e">
        <f>VLOOKUP(A5304,'SCO 2020'!$A$2:$C$2975,3,0)</f>
        <v>#N/A</v>
      </c>
    </row>
    <row r="5305" spans="2:2" x14ac:dyDescent="0.25">
      <c r="B5305" s="1" t="e">
        <f>VLOOKUP(A5305,'SCO 2020'!$A$2:$C$2975,3,0)</f>
        <v>#N/A</v>
      </c>
    </row>
    <row r="5306" spans="2:2" x14ac:dyDescent="0.25">
      <c r="B5306" s="1" t="e">
        <f>VLOOKUP(A5306,'SCO 2020'!$A$2:$C$2975,3,0)</f>
        <v>#N/A</v>
      </c>
    </row>
    <row r="5307" spans="2:2" x14ac:dyDescent="0.25">
      <c r="B5307" s="1" t="e">
        <f>VLOOKUP(A5307,'SCO 2020'!$A$2:$C$2975,3,0)</f>
        <v>#N/A</v>
      </c>
    </row>
    <row r="5308" spans="2:2" x14ac:dyDescent="0.25">
      <c r="B5308" s="1" t="e">
        <f>VLOOKUP(A5308,'SCO 2020'!$A$2:$C$2975,3,0)</f>
        <v>#N/A</v>
      </c>
    </row>
    <row r="5309" spans="2:2" x14ac:dyDescent="0.25">
      <c r="B5309" s="1" t="e">
        <f>VLOOKUP(A5309,'SCO 2020'!$A$2:$C$2975,3,0)</f>
        <v>#N/A</v>
      </c>
    </row>
    <row r="5310" spans="2:2" x14ac:dyDescent="0.25">
      <c r="B5310" s="1" t="e">
        <f>VLOOKUP(A5310,'SCO 2020'!$A$2:$C$2975,3,0)</f>
        <v>#N/A</v>
      </c>
    </row>
    <row r="5311" spans="2:2" x14ac:dyDescent="0.25">
      <c r="B5311" s="1" t="e">
        <f>VLOOKUP(A5311,'SCO 2020'!$A$2:$C$2975,3,0)</f>
        <v>#N/A</v>
      </c>
    </row>
    <row r="5312" spans="2:2" x14ac:dyDescent="0.25">
      <c r="B5312" s="1" t="e">
        <f>VLOOKUP(A5312,'SCO 2020'!$A$2:$C$2975,3,0)</f>
        <v>#N/A</v>
      </c>
    </row>
    <row r="5313" spans="2:2" x14ac:dyDescent="0.25">
      <c r="B5313" s="1" t="e">
        <f>VLOOKUP(A5313,'SCO 2020'!$A$2:$C$2975,3,0)</f>
        <v>#N/A</v>
      </c>
    </row>
    <row r="5314" spans="2:2" x14ac:dyDescent="0.25">
      <c r="B5314" s="1" t="e">
        <f>VLOOKUP(A5314,'SCO 2020'!$A$2:$C$2975,3,0)</f>
        <v>#N/A</v>
      </c>
    </row>
    <row r="5315" spans="2:2" x14ac:dyDescent="0.25">
      <c r="B5315" s="1" t="e">
        <f>VLOOKUP(A5315,'SCO 2020'!$A$2:$C$2975,3,0)</f>
        <v>#N/A</v>
      </c>
    </row>
    <row r="5316" spans="2:2" x14ac:dyDescent="0.25">
      <c r="B5316" s="1" t="e">
        <f>VLOOKUP(A5316,'SCO 2020'!$A$2:$C$2975,3,0)</f>
        <v>#N/A</v>
      </c>
    </row>
    <row r="5317" spans="2:2" x14ac:dyDescent="0.25">
      <c r="B5317" s="1" t="e">
        <f>VLOOKUP(A5317,'SCO 2020'!$A$2:$C$2975,3,0)</f>
        <v>#N/A</v>
      </c>
    </row>
    <row r="5318" spans="2:2" x14ac:dyDescent="0.25">
      <c r="B5318" s="1" t="e">
        <f>VLOOKUP(A5318,'SCO 2020'!$A$2:$C$2975,3,0)</f>
        <v>#N/A</v>
      </c>
    </row>
    <row r="5319" spans="2:2" x14ac:dyDescent="0.25">
      <c r="B5319" s="1" t="e">
        <f>VLOOKUP(A5319,'SCO 2020'!$A$2:$C$2975,3,0)</f>
        <v>#N/A</v>
      </c>
    </row>
    <row r="5320" spans="2:2" x14ac:dyDescent="0.25">
      <c r="B5320" s="1" t="e">
        <f>VLOOKUP(A5320,'SCO 2020'!$A$2:$C$2975,3,0)</f>
        <v>#N/A</v>
      </c>
    </row>
    <row r="5321" spans="2:2" x14ac:dyDescent="0.25">
      <c r="B5321" s="1" t="e">
        <f>VLOOKUP(A5321,'SCO 2020'!$A$2:$C$2975,3,0)</f>
        <v>#N/A</v>
      </c>
    </row>
    <row r="5322" spans="2:2" x14ac:dyDescent="0.25">
      <c r="B5322" s="1" t="e">
        <f>VLOOKUP(A5322,'SCO 2020'!$A$2:$C$2975,3,0)</f>
        <v>#N/A</v>
      </c>
    </row>
    <row r="5323" spans="2:2" x14ac:dyDescent="0.25">
      <c r="B5323" s="1" t="e">
        <f>VLOOKUP(A5323,'SCO 2020'!$A$2:$C$2975,3,0)</f>
        <v>#N/A</v>
      </c>
    </row>
    <row r="5324" spans="2:2" x14ac:dyDescent="0.25">
      <c r="B5324" s="1" t="e">
        <f>VLOOKUP(A5324,'SCO 2020'!$A$2:$C$2975,3,0)</f>
        <v>#N/A</v>
      </c>
    </row>
    <row r="5325" spans="2:2" x14ac:dyDescent="0.25">
      <c r="B5325" s="1" t="e">
        <f>VLOOKUP(A5325,'SCO 2020'!$A$2:$C$2975,3,0)</f>
        <v>#N/A</v>
      </c>
    </row>
    <row r="5326" spans="2:2" x14ac:dyDescent="0.25">
      <c r="B5326" s="1" t="e">
        <f>VLOOKUP(A5326,'SCO 2020'!$A$2:$C$2975,3,0)</f>
        <v>#N/A</v>
      </c>
    </row>
    <row r="5327" spans="2:2" x14ac:dyDescent="0.25">
      <c r="B5327" s="1" t="e">
        <f>VLOOKUP(A5327,'SCO 2020'!$A$2:$C$2975,3,0)</f>
        <v>#N/A</v>
      </c>
    </row>
    <row r="5328" spans="2:2" x14ac:dyDescent="0.25">
      <c r="B5328" s="1" t="e">
        <f>VLOOKUP(A5328,'SCO 2020'!$A$2:$C$2975,3,0)</f>
        <v>#N/A</v>
      </c>
    </row>
    <row r="5329" spans="2:2" x14ac:dyDescent="0.25">
      <c r="B5329" s="1" t="e">
        <f>VLOOKUP(A5329,'SCO 2020'!$A$2:$C$2975,3,0)</f>
        <v>#N/A</v>
      </c>
    </row>
    <row r="5330" spans="2:2" x14ac:dyDescent="0.25">
      <c r="B5330" s="1" t="e">
        <f>VLOOKUP(A5330,'SCO 2020'!$A$2:$C$2975,3,0)</f>
        <v>#N/A</v>
      </c>
    </row>
    <row r="5331" spans="2:2" x14ac:dyDescent="0.25">
      <c r="B5331" s="1" t="e">
        <f>VLOOKUP(A5331,'SCO 2020'!$A$2:$C$2975,3,0)</f>
        <v>#N/A</v>
      </c>
    </row>
    <row r="5332" spans="2:2" x14ac:dyDescent="0.25">
      <c r="B5332" s="1" t="e">
        <f>VLOOKUP(A5332,'SCO 2020'!$A$2:$C$2975,3,0)</f>
        <v>#N/A</v>
      </c>
    </row>
    <row r="5333" spans="2:2" x14ac:dyDescent="0.25">
      <c r="B5333" s="1" t="e">
        <f>VLOOKUP(A5333,'SCO 2020'!$A$2:$C$2975,3,0)</f>
        <v>#N/A</v>
      </c>
    </row>
    <row r="5334" spans="2:2" x14ac:dyDescent="0.25">
      <c r="B5334" s="1" t="e">
        <f>VLOOKUP(A5334,'SCO 2020'!$A$2:$C$2975,3,0)</f>
        <v>#N/A</v>
      </c>
    </row>
    <row r="5335" spans="2:2" x14ac:dyDescent="0.25">
      <c r="B5335" s="1" t="e">
        <f>VLOOKUP(A5335,'SCO 2020'!$A$2:$C$2975,3,0)</f>
        <v>#N/A</v>
      </c>
    </row>
    <row r="5336" spans="2:2" x14ac:dyDescent="0.25">
      <c r="B5336" s="1" t="e">
        <f>VLOOKUP(A5336,'SCO 2020'!$A$2:$C$2975,3,0)</f>
        <v>#N/A</v>
      </c>
    </row>
    <row r="5337" spans="2:2" x14ac:dyDescent="0.25">
      <c r="B5337" s="1" t="e">
        <f>VLOOKUP(A5337,'SCO 2020'!$A$2:$C$2975,3,0)</f>
        <v>#N/A</v>
      </c>
    </row>
    <row r="5338" spans="2:2" x14ac:dyDescent="0.25">
      <c r="B5338" s="1" t="e">
        <f>VLOOKUP(A5338,'SCO 2020'!$A$2:$C$2975,3,0)</f>
        <v>#N/A</v>
      </c>
    </row>
    <row r="5339" spans="2:2" x14ac:dyDescent="0.25">
      <c r="B5339" s="1" t="e">
        <f>VLOOKUP(A5339,'SCO 2020'!$A$2:$C$2975,3,0)</f>
        <v>#N/A</v>
      </c>
    </row>
    <row r="5340" spans="2:2" x14ac:dyDescent="0.25">
      <c r="B5340" s="1" t="e">
        <f>VLOOKUP(A5340,'SCO 2020'!$A$2:$C$2975,3,0)</f>
        <v>#N/A</v>
      </c>
    </row>
    <row r="5341" spans="2:2" x14ac:dyDescent="0.25">
      <c r="B5341" s="1" t="e">
        <f>VLOOKUP(A5341,'SCO 2020'!$A$2:$C$2975,3,0)</f>
        <v>#N/A</v>
      </c>
    </row>
    <row r="5342" spans="2:2" x14ac:dyDescent="0.25">
      <c r="B5342" s="1" t="e">
        <f>VLOOKUP(A5342,'SCO 2020'!$A$2:$C$2975,3,0)</f>
        <v>#N/A</v>
      </c>
    </row>
    <row r="5343" spans="2:2" x14ac:dyDescent="0.25">
      <c r="B5343" s="1" t="e">
        <f>VLOOKUP(A5343,'SCO 2020'!$A$2:$C$2975,3,0)</f>
        <v>#N/A</v>
      </c>
    </row>
    <row r="5344" spans="2:2" x14ac:dyDescent="0.25">
      <c r="B5344" s="1" t="e">
        <f>VLOOKUP(A5344,'SCO 2020'!$A$2:$C$2975,3,0)</f>
        <v>#N/A</v>
      </c>
    </row>
    <row r="5345" spans="2:2" x14ac:dyDescent="0.25">
      <c r="B5345" s="1" t="e">
        <f>VLOOKUP(A5345,'SCO 2020'!$A$2:$C$2975,3,0)</f>
        <v>#N/A</v>
      </c>
    </row>
    <row r="5346" spans="2:2" x14ac:dyDescent="0.25">
      <c r="B5346" s="1" t="e">
        <f>VLOOKUP(A5346,'SCO 2020'!$A$2:$C$2975,3,0)</f>
        <v>#N/A</v>
      </c>
    </row>
    <row r="5347" spans="2:2" x14ac:dyDescent="0.25">
      <c r="B5347" s="1" t="e">
        <f>VLOOKUP(A5347,'SCO 2020'!$A$2:$C$2975,3,0)</f>
        <v>#N/A</v>
      </c>
    </row>
    <row r="5348" spans="2:2" x14ac:dyDescent="0.25">
      <c r="B5348" s="1" t="e">
        <f>VLOOKUP(A5348,'SCO 2020'!$A$2:$C$2975,3,0)</f>
        <v>#N/A</v>
      </c>
    </row>
    <row r="5349" spans="2:2" x14ac:dyDescent="0.25">
      <c r="B5349" s="1" t="e">
        <f>VLOOKUP(A5349,'SCO 2020'!$A$2:$C$2975,3,0)</f>
        <v>#N/A</v>
      </c>
    </row>
    <row r="5350" spans="2:2" x14ac:dyDescent="0.25">
      <c r="B5350" s="1" t="e">
        <f>VLOOKUP(A5350,'SCO 2020'!$A$2:$C$2975,3,0)</f>
        <v>#N/A</v>
      </c>
    </row>
    <row r="5351" spans="2:2" x14ac:dyDescent="0.25">
      <c r="B5351" s="1" t="e">
        <f>VLOOKUP(A5351,'SCO 2020'!$A$2:$C$2975,3,0)</f>
        <v>#N/A</v>
      </c>
    </row>
    <row r="5352" spans="2:2" x14ac:dyDescent="0.25">
      <c r="B5352" s="1" t="e">
        <f>VLOOKUP(A5352,'SCO 2020'!$A$2:$C$2975,3,0)</f>
        <v>#N/A</v>
      </c>
    </row>
    <row r="5353" spans="2:2" x14ac:dyDescent="0.25">
      <c r="B5353" s="1" t="e">
        <f>VLOOKUP(A5353,'SCO 2020'!$A$2:$C$2975,3,0)</f>
        <v>#N/A</v>
      </c>
    </row>
    <row r="5354" spans="2:2" x14ac:dyDescent="0.25">
      <c r="B5354" s="1" t="e">
        <f>VLOOKUP(A5354,'SCO 2020'!$A$2:$C$2975,3,0)</f>
        <v>#N/A</v>
      </c>
    </row>
    <row r="5355" spans="2:2" x14ac:dyDescent="0.25">
      <c r="B5355" s="1" t="e">
        <f>VLOOKUP(A5355,'SCO 2020'!$A$2:$C$2975,3,0)</f>
        <v>#N/A</v>
      </c>
    </row>
    <row r="5356" spans="2:2" x14ac:dyDescent="0.25">
      <c r="B5356" s="1" t="e">
        <f>VLOOKUP(A5356,'SCO 2020'!$A$2:$C$2975,3,0)</f>
        <v>#N/A</v>
      </c>
    </row>
    <row r="5357" spans="2:2" x14ac:dyDescent="0.25">
      <c r="B5357" s="1" t="e">
        <f>VLOOKUP(A5357,'SCO 2020'!$A$2:$C$2975,3,0)</f>
        <v>#N/A</v>
      </c>
    </row>
    <row r="5358" spans="2:2" x14ac:dyDescent="0.25">
      <c r="B5358" s="1" t="e">
        <f>VLOOKUP(A5358,'SCO 2020'!$A$2:$C$2975,3,0)</f>
        <v>#N/A</v>
      </c>
    </row>
    <row r="5359" spans="2:2" x14ac:dyDescent="0.25">
      <c r="B5359" s="1" t="e">
        <f>VLOOKUP(A5359,'SCO 2020'!$A$2:$C$2975,3,0)</f>
        <v>#N/A</v>
      </c>
    </row>
    <row r="5360" spans="2:2" x14ac:dyDescent="0.25">
      <c r="B5360" s="1" t="e">
        <f>VLOOKUP(A5360,'SCO 2020'!$A$2:$C$2975,3,0)</f>
        <v>#N/A</v>
      </c>
    </row>
    <row r="5361" spans="2:2" x14ac:dyDescent="0.25">
      <c r="B5361" s="1" t="e">
        <f>VLOOKUP(A5361,'SCO 2020'!$A$2:$C$2975,3,0)</f>
        <v>#N/A</v>
      </c>
    </row>
    <row r="5362" spans="2:2" x14ac:dyDescent="0.25">
      <c r="B5362" s="1" t="e">
        <f>VLOOKUP(A5362,'SCO 2020'!$A$2:$C$2975,3,0)</f>
        <v>#N/A</v>
      </c>
    </row>
    <row r="5363" spans="2:2" x14ac:dyDescent="0.25">
      <c r="B5363" s="1" t="e">
        <f>VLOOKUP(A5363,'SCO 2020'!$A$2:$C$2975,3,0)</f>
        <v>#N/A</v>
      </c>
    </row>
    <row r="5364" spans="2:2" x14ac:dyDescent="0.25">
      <c r="B5364" s="1" t="e">
        <f>VLOOKUP(A5364,'SCO 2020'!$A$2:$C$2975,3,0)</f>
        <v>#N/A</v>
      </c>
    </row>
    <row r="5365" spans="2:2" x14ac:dyDescent="0.25">
      <c r="B5365" s="1" t="e">
        <f>VLOOKUP(A5365,'SCO 2020'!$A$2:$C$2975,3,0)</f>
        <v>#N/A</v>
      </c>
    </row>
    <row r="5366" spans="2:2" x14ac:dyDescent="0.25">
      <c r="B5366" s="1" t="e">
        <f>VLOOKUP(A5366,'SCO 2020'!$A$2:$C$2975,3,0)</f>
        <v>#N/A</v>
      </c>
    </row>
    <row r="5367" spans="2:2" x14ac:dyDescent="0.25">
      <c r="B5367" s="1" t="e">
        <f>VLOOKUP(A5367,'SCO 2020'!$A$2:$C$2975,3,0)</f>
        <v>#N/A</v>
      </c>
    </row>
    <row r="5368" spans="2:2" x14ac:dyDescent="0.25">
      <c r="B5368" s="1" t="e">
        <f>VLOOKUP(A5368,'SCO 2020'!$A$2:$C$2975,3,0)</f>
        <v>#N/A</v>
      </c>
    </row>
    <row r="5369" spans="2:2" x14ac:dyDescent="0.25">
      <c r="B5369" s="1" t="e">
        <f>VLOOKUP(A5369,'SCO 2020'!$A$2:$C$2975,3,0)</f>
        <v>#N/A</v>
      </c>
    </row>
    <row r="5370" spans="2:2" x14ac:dyDescent="0.25">
      <c r="B5370" s="1" t="e">
        <f>VLOOKUP(A5370,'SCO 2020'!$A$2:$C$2975,3,0)</f>
        <v>#N/A</v>
      </c>
    </row>
    <row r="5371" spans="2:2" x14ac:dyDescent="0.25">
      <c r="B5371" s="1" t="e">
        <f>VLOOKUP(A5371,'SCO 2020'!$A$2:$C$2975,3,0)</f>
        <v>#N/A</v>
      </c>
    </row>
    <row r="5372" spans="2:2" x14ac:dyDescent="0.25">
      <c r="B5372" s="1" t="e">
        <f>VLOOKUP(A5372,'SCO 2020'!$A$2:$C$2975,3,0)</f>
        <v>#N/A</v>
      </c>
    </row>
    <row r="5373" spans="2:2" x14ac:dyDescent="0.25">
      <c r="B5373" s="1" t="e">
        <f>VLOOKUP(A5373,'SCO 2020'!$A$2:$C$2975,3,0)</f>
        <v>#N/A</v>
      </c>
    </row>
    <row r="5374" spans="2:2" x14ac:dyDescent="0.25">
      <c r="B5374" s="1" t="e">
        <f>VLOOKUP(A5374,'SCO 2020'!$A$2:$C$2975,3,0)</f>
        <v>#N/A</v>
      </c>
    </row>
    <row r="5375" spans="2:2" x14ac:dyDescent="0.25">
      <c r="B5375" s="1" t="e">
        <f>VLOOKUP(A5375,'SCO 2020'!$A$2:$C$2975,3,0)</f>
        <v>#N/A</v>
      </c>
    </row>
    <row r="5376" spans="2:2" x14ac:dyDescent="0.25">
      <c r="B5376" s="1" t="e">
        <f>VLOOKUP(A5376,'SCO 2020'!$A$2:$C$2975,3,0)</f>
        <v>#N/A</v>
      </c>
    </row>
    <row r="5377" spans="2:2" x14ac:dyDescent="0.25">
      <c r="B5377" s="1" t="e">
        <f>VLOOKUP(A5377,'SCO 2020'!$A$2:$C$2975,3,0)</f>
        <v>#N/A</v>
      </c>
    </row>
    <row r="5378" spans="2:2" x14ac:dyDescent="0.25">
      <c r="B5378" s="1" t="e">
        <f>VLOOKUP(A5378,'SCO 2020'!$A$2:$C$2975,3,0)</f>
        <v>#N/A</v>
      </c>
    </row>
    <row r="5379" spans="2:2" x14ac:dyDescent="0.25">
      <c r="B5379" s="1" t="e">
        <f>VLOOKUP(A5379,'SCO 2020'!$A$2:$C$2975,3,0)</f>
        <v>#N/A</v>
      </c>
    </row>
    <row r="5380" spans="2:2" x14ac:dyDescent="0.25">
      <c r="B5380" s="1" t="e">
        <f>VLOOKUP(A5380,'SCO 2020'!$A$2:$C$2975,3,0)</f>
        <v>#N/A</v>
      </c>
    </row>
    <row r="5381" spans="2:2" x14ac:dyDescent="0.25">
      <c r="B5381" s="1" t="e">
        <f>VLOOKUP(A5381,'SCO 2020'!$A$2:$C$2975,3,0)</f>
        <v>#N/A</v>
      </c>
    </row>
    <row r="5382" spans="2:2" x14ac:dyDescent="0.25">
      <c r="B5382" s="1" t="e">
        <f>VLOOKUP(A5382,'SCO 2020'!$A$2:$C$2975,3,0)</f>
        <v>#N/A</v>
      </c>
    </row>
    <row r="5383" spans="2:2" x14ac:dyDescent="0.25">
      <c r="B5383" s="1" t="e">
        <f>VLOOKUP(A5383,'SCO 2020'!$A$2:$C$2975,3,0)</f>
        <v>#N/A</v>
      </c>
    </row>
    <row r="5384" spans="2:2" x14ac:dyDescent="0.25">
      <c r="B5384" s="1" t="e">
        <f>VLOOKUP(A5384,'SCO 2020'!$A$2:$C$2975,3,0)</f>
        <v>#N/A</v>
      </c>
    </row>
    <row r="5385" spans="2:2" x14ac:dyDescent="0.25">
      <c r="B5385" s="1" t="e">
        <f>VLOOKUP(A5385,'SCO 2020'!$A$2:$C$2975,3,0)</f>
        <v>#N/A</v>
      </c>
    </row>
    <row r="5386" spans="2:2" x14ac:dyDescent="0.25">
      <c r="B5386" s="1" t="e">
        <f>VLOOKUP(A5386,'SCO 2020'!$A$2:$C$2975,3,0)</f>
        <v>#N/A</v>
      </c>
    </row>
    <row r="5387" spans="2:2" x14ac:dyDescent="0.25">
      <c r="B5387" s="1" t="e">
        <f>VLOOKUP(A5387,'SCO 2020'!$A$2:$C$2975,3,0)</f>
        <v>#N/A</v>
      </c>
    </row>
    <row r="5388" spans="2:2" x14ac:dyDescent="0.25">
      <c r="B5388" s="1" t="e">
        <f>VLOOKUP(A5388,'SCO 2020'!$A$2:$C$2975,3,0)</f>
        <v>#N/A</v>
      </c>
    </row>
    <row r="5389" spans="2:2" x14ac:dyDescent="0.25">
      <c r="B5389" s="1" t="e">
        <f>VLOOKUP(A5389,'SCO 2020'!$A$2:$C$2975,3,0)</f>
        <v>#N/A</v>
      </c>
    </row>
    <row r="5390" spans="2:2" x14ac:dyDescent="0.25">
      <c r="B5390" s="1" t="e">
        <f>VLOOKUP(A5390,'SCO 2020'!$A$2:$C$2975,3,0)</f>
        <v>#N/A</v>
      </c>
    </row>
    <row r="5391" spans="2:2" x14ac:dyDescent="0.25">
      <c r="B5391" s="1" t="e">
        <f>VLOOKUP(A5391,'SCO 2020'!$A$2:$C$2975,3,0)</f>
        <v>#N/A</v>
      </c>
    </row>
    <row r="5392" spans="2:2" x14ac:dyDescent="0.25">
      <c r="B5392" s="1" t="e">
        <f>VLOOKUP(A5392,'SCO 2020'!$A$2:$C$2975,3,0)</f>
        <v>#N/A</v>
      </c>
    </row>
    <row r="5393" spans="2:2" x14ac:dyDescent="0.25">
      <c r="B5393" s="1" t="e">
        <f>VLOOKUP(A5393,'SCO 2020'!$A$2:$C$2975,3,0)</f>
        <v>#N/A</v>
      </c>
    </row>
    <row r="5394" spans="2:2" x14ac:dyDescent="0.25">
      <c r="B5394" s="1" t="e">
        <f>VLOOKUP(A5394,'SCO 2020'!$A$2:$C$2975,3,0)</f>
        <v>#N/A</v>
      </c>
    </row>
    <row r="5395" spans="2:2" x14ac:dyDescent="0.25">
      <c r="B5395" s="1" t="e">
        <f>VLOOKUP(A5395,'SCO 2020'!$A$2:$C$2975,3,0)</f>
        <v>#N/A</v>
      </c>
    </row>
    <row r="5396" spans="2:2" x14ac:dyDescent="0.25">
      <c r="B5396" s="1" t="e">
        <f>VLOOKUP(A5396,'SCO 2020'!$A$2:$C$2975,3,0)</f>
        <v>#N/A</v>
      </c>
    </row>
    <row r="5397" spans="2:2" x14ac:dyDescent="0.25">
      <c r="B5397" s="1" t="e">
        <f>VLOOKUP(A5397,'SCO 2020'!$A$2:$C$2975,3,0)</f>
        <v>#N/A</v>
      </c>
    </row>
    <row r="5398" spans="2:2" x14ac:dyDescent="0.25">
      <c r="B5398" s="1" t="e">
        <f>VLOOKUP(A5398,'SCO 2020'!$A$2:$C$2975,3,0)</f>
        <v>#N/A</v>
      </c>
    </row>
    <row r="5399" spans="2:2" x14ac:dyDescent="0.25">
      <c r="B5399" s="1" t="e">
        <f>VLOOKUP(A5399,'SCO 2020'!$A$2:$C$2975,3,0)</f>
        <v>#N/A</v>
      </c>
    </row>
    <row r="5400" spans="2:2" x14ac:dyDescent="0.25">
      <c r="B5400" s="1" t="e">
        <f>VLOOKUP(A5400,'SCO 2020'!$A$2:$C$2975,3,0)</f>
        <v>#N/A</v>
      </c>
    </row>
    <row r="5401" spans="2:2" x14ac:dyDescent="0.25">
      <c r="B5401" s="1" t="e">
        <f>VLOOKUP(A5401,'SCO 2020'!$A$2:$C$2975,3,0)</f>
        <v>#N/A</v>
      </c>
    </row>
    <row r="5402" spans="2:2" x14ac:dyDescent="0.25">
      <c r="B5402" s="1" t="e">
        <f>VLOOKUP(A5402,'SCO 2020'!$A$2:$C$2975,3,0)</f>
        <v>#N/A</v>
      </c>
    </row>
    <row r="5403" spans="2:2" x14ac:dyDescent="0.25">
      <c r="B5403" s="1" t="e">
        <f>VLOOKUP(A5403,'SCO 2020'!$A$2:$C$2975,3,0)</f>
        <v>#N/A</v>
      </c>
    </row>
    <row r="5404" spans="2:2" x14ac:dyDescent="0.25">
      <c r="B5404" s="1" t="e">
        <f>VLOOKUP(A5404,'SCO 2020'!$A$2:$C$2975,3,0)</f>
        <v>#N/A</v>
      </c>
    </row>
    <row r="5405" spans="2:2" x14ac:dyDescent="0.25">
      <c r="B5405" s="1" t="e">
        <f>VLOOKUP(A5405,'SCO 2020'!$A$2:$C$2975,3,0)</f>
        <v>#N/A</v>
      </c>
    </row>
    <row r="5406" spans="2:2" x14ac:dyDescent="0.25">
      <c r="B5406" s="1" t="e">
        <f>VLOOKUP(A5406,'SCO 2020'!$A$2:$C$2975,3,0)</f>
        <v>#N/A</v>
      </c>
    </row>
    <row r="5407" spans="2:2" x14ac:dyDescent="0.25">
      <c r="B5407" s="1" t="e">
        <f>VLOOKUP(A5407,'SCO 2020'!$A$2:$C$2975,3,0)</f>
        <v>#N/A</v>
      </c>
    </row>
    <row r="5408" spans="2:2" x14ac:dyDescent="0.25">
      <c r="B5408" s="1" t="e">
        <f>VLOOKUP(A5408,'SCO 2020'!$A$2:$C$2975,3,0)</f>
        <v>#N/A</v>
      </c>
    </row>
    <row r="5409" spans="2:2" x14ac:dyDescent="0.25">
      <c r="B5409" s="1" t="e">
        <f>VLOOKUP(A5409,'SCO 2020'!$A$2:$C$2975,3,0)</f>
        <v>#N/A</v>
      </c>
    </row>
    <row r="5410" spans="2:2" x14ac:dyDescent="0.25">
      <c r="B5410" s="1" t="e">
        <f>VLOOKUP(A5410,'SCO 2020'!$A$2:$C$2975,3,0)</f>
        <v>#N/A</v>
      </c>
    </row>
    <row r="5411" spans="2:2" x14ac:dyDescent="0.25">
      <c r="B5411" s="1" t="e">
        <f>VLOOKUP(A5411,'SCO 2020'!$A$2:$C$2975,3,0)</f>
        <v>#N/A</v>
      </c>
    </row>
    <row r="5412" spans="2:2" x14ac:dyDescent="0.25">
      <c r="B5412" s="1" t="e">
        <f>VLOOKUP(A5412,'SCO 2020'!$A$2:$C$2975,3,0)</f>
        <v>#N/A</v>
      </c>
    </row>
    <row r="5413" spans="2:2" x14ac:dyDescent="0.25">
      <c r="B5413" s="1" t="e">
        <f>VLOOKUP(A5413,'SCO 2020'!$A$2:$C$2975,3,0)</f>
        <v>#N/A</v>
      </c>
    </row>
    <row r="5414" spans="2:2" x14ac:dyDescent="0.25">
      <c r="B5414" s="1" t="e">
        <f>VLOOKUP(A5414,'SCO 2020'!$A$2:$C$2975,3,0)</f>
        <v>#N/A</v>
      </c>
    </row>
    <row r="5415" spans="2:2" x14ac:dyDescent="0.25">
      <c r="B5415" s="1" t="e">
        <f>VLOOKUP(A5415,'SCO 2020'!$A$2:$C$2975,3,0)</f>
        <v>#N/A</v>
      </c>
    </row>
    <row r="5416" spans="2:2" x14ac:dyDescent="0.25">
      <c r="B5416" s="1" t="e">
        <f>VLOOKUP(A5416,'SCO 2020'!$A$2:$C$2975,3,0)</f>
        <v>#N/A</v>
      </c>
    </row>
    <row r="5417" spans="2:2" x14ac:dyDescent="0.25">
      <c r="B5417" s="1" t="e">
        <f>VLOOKUP(A5417,'SCO 2020'!$A$2:$C$2975,3,0)</f>
        <v>#N/A</v>
      </c>
    </row>
    <row r="5418" spans="2:2" x14ac:dyDescent="0.25">
      <c r="B5418" s="1" t="e">
        <f>VLOOKUP(A5418,'SCO 2020'!$A$2:$C$2975,3,0)</f>
        <v>#N/A</v>
      </c>
    </row>
    <row r="5419" spans="2:2" x14ac:dyDescent="0.25">
      <c r="B5419" s="1" t="e">
        <f>VLOOKUP(A5419,'SCO 2020'!$A$2:$C$2975,3,0)</f>
        <v>#N/A</v>
      </c>
    </row>
    <row r="5420" spans="2:2" x14ac:dyDescent="0.25">
      <c r="B5420" s="1" t="e">
        <f>VLOOKUP(A5420,'SCO 2020'!$A$2:$C$2975,3,0)</f>
        <v>#N/A</v>
      </c>
    </row>
    <row r="5421" spans="2:2" x14ac:dyDescent="0.25">
      <c r="B5421" s="1" t="e">
        <f>VLOOKUP(A5421,'SCO 2020'!$A$2:$C$2975,3,0)</f>
        <v>#N/A</v>
      </c>
    </row>
    <row r="5422" spans="2:2" x14ac:dyDescent="0.25">
      <c r="B5422" s="1" t="e">
        <f>VLOOKUP(A5422,'SCO 2020'!$A$2:$C$2975,3,0)</f>
        <v>#N/A</v>
      </c>
    </row>
    <row r="5423" spans="2:2" x14ac:dyDescent="0.25">
      <c r="B5423" s="1" t="e">
        <f>VLOOKUP(A5423,'SCO 2020'!$A$2:$C$2975,3,0)</f>
        <v>#N/A</v>
      </c>
    </row>
    <row r="5424" spans="2:2" x14ac:dyDescent="0.25">
      <c r="B5424" s="1" t="e">
        <f>VLOOKUP(A5424,'SCO 2020'!$A$2:$C$2975,3,0)</f>
        <v>#N/A</v>
      </c>
    </row>
    <row r="5425" spans="2:2" x14ac:dyDescent="0.25">
      <c r="B5425" s="1" t="e">
        <f>VLOOKUP(A5425,'SCO 2020'!$A$2:$C$2975,3,0)</f>
        <v>#N/A</v>
      </c>
    </row>
    <row r="5426" spans="2:2" x14ac:dyDescent="0.25">
      <c r="B5426" s="1" t="e">
        <f>VLOOKUP(A5426,'SCO 2020'!$A$2:$C$2975,3,0)</f>
        <v>#N/A</v>
      </c>
    </row>
    <row r="5427" spans="2:2" x14ac:dyDescent="0.25">
      <c r="B5427" s="1" t="e">
        <f>VLOOKUP(A5427,'SCO 2020'!$A$2:$C$2975,3,0)</f>
        <v>#N/A</v>
      </c>
    </row>
    <row r="5428" spans="2:2" x14ac:dyDescent="0.25">
      <c r="B5428" s="1" t="e">
        <f>VLOOKUP(A5428,'SCO 2020'!$A$2:$C$2975,3,0)</f>
        <v>#N/A</v>
      </c>
    </row>
    <row r="5429" spans="2:2" x14ac:dyDescent="0.25">
      <c r="B5429" s="1" t="e">
        <f>VLOOKUP(A5429,'SCO 2020'!$A$2:$C$2975,3,0)</f>
        <v>#N/A</v>
      </c>
    </row>
    <row r="5430" spans="2:2" x14ac:dyDescent="0.25">
      <c r="B5430" s="1" t="e">
        <f>VLOOKUP(A5430,'SCO 2020'!$A$2:$C$2975,3,0)</f>
        <v>#N/A</v>
      </c>
    </row>
    <row r="5431" spans="2:2" x14ac:dyDescent="0.25">
      <c r="B5431" s="1" t="e">
        <f>VLOOKUP(A5431,'SCO 2020'!$A$2:$C$2975,3,0)</f>
        <v>#N/A</v>
      </c>
    </row>
    <row r="5432" spans="2:2" x14ac:dyDescent="0.25">
      <c r="B5432" s="1" t="e">
        <f>VLOOKUP(A5432,'SCO 2020'!$A$2:$C$2975,3,0)</f>
        <v>#N/A</v>
      </c>
    </row>
    <row r="5433" spans="2:2" x14ac:dyDescent="0.25">
      <c r="B5433" s="1" t="e">
        <f>VLOOKUP(A5433,'SCO 2020'!$A$2:$C$2975,3,0)</f>
        <v>#N/A</v>
      </c>
    </row>
    <row r="5434" spans="2:2" x14ac:dyDescent="0.25">
      <c r="B5434" s="1" t="e">
        <f>VLOOKUP(A5434,'SCO 2020'!$A$2:$C$2975,3,0)</f>
        <v>#N/A</v>
      </c>
    </row>
    <row r="5435" spans="2:2" x14ac:dyDescent="0.25">
      <c r="B5435" s="1" t="e">
        <f>VLOOKUP(A5435,'SCO 2020'!$A$2:$C$2975,3,0)</f>
        <v>#N/A</v>
      </c>
    </row>
    <row r="5436" spans="2:2" x14ac:dyDescent="0.25">
      <c r="B5436" s="1" t="e">
        <f>VLOOKUP(A5436,'SCO 2020'!$A$2:$C$2975,3,0)</f>
        <v>#N/A</v>
      </c>
    </row>
    <row r="5437" spans="2:2" x14ac:dyDescent="0.25">
      <c r="B5437" s="1" t="e">
        <f>VLOOKUP(A5437,'SCO 2020'!$A$2:$C$2975,3,0)</f>
        <v>#N/A</v>
      </c>
    </row>
    <row r="5438" spans="2:2" x14ac:dyDescent="0.25">
      <c r="B5438" s="1" t="e">
        <f>VLOOKUP(A5438,'SCO 2020'!$A$2:$C$2975,3,0)</f>
        <v>#N/A</v>
      </c>
    </row>
    <row r="5439" spans="2:2" x14ac:dyDescent="0.25">
      <c r="B5439" s="1" t="e">
        <f>VLOOKUP(A5439,'SCO 2020'!$A$2:$C$2975,3,0)</f>
        <v>#N/A</v>
      </c>
    </row>
    <row r="5440" spans="2:2" x14ac:dyDescent="0.25">
      <c r="B5440" s="1" t="e">
        <f>VLOOKUP(A5440,'SCO 2020'!$A$2:$C$2975,3,0)</f>
        <v>#N/A</v>
      </c>
    </row>
    <row r="5441" spans="2:2" x14ac:dyDescent="0.25">
      <c r="B5441" s="1" t="e">
        <f>VLOOKUP(A5441,'SCO 2020'!$A$2:$C$2975,3,0)</f>
        <v>#N/A</v>
      </c>
    </row>
    <row r="5442" spans="2:2" x14ac:dyDescent="0.25">
      <c r="B5442" s="1" t="e">
        <f>VLOOKUP(A5442,'SCO 2020'!$A$2:$C$2975,3,0)</f>
        <v>#N/A</v>
      </c>
    </row>
    <row r="5443" spans="2:2" x14ac:dyDescent="0.25">
      <c r="B5443" s="1" t="e">
        <f>VLOOKUP(A5443,'SCO 2020'!$A$2:$C$2975,3,0)</f>
        <v>#N/A</v>
      </c>
    </row>
    <row r="5444" spans="2:2" x14ac:dyDescent="0.25">
      <c r="B5444" s="1" t="e">
        <f>VLOOKUP(A5444,'SCO 2020'!$A$2:$C$2975,3,0)</f>
        <v>#N/A</v>
      </c>
    </row>
    <row r="5445" spans="2:2" x14ac:dyDescent="0.25">
      <c r="B5445" s="1" t="e">
        <f>VLOOKUP(A5445,'SCO 2020'!$A$2:$C$2975,3,0)</f>
        <v>#N/A</v>
      </c>
    </row>
    <row r="5446" spans="2:2" x14ac:dyDescent="0.25">
      <c r="B5446" s="1" t="e">
        <f>VLOOKUP(A5446,'SCO 2020'!$A$2:$C$2975,3,0)</f>
        <v>#N/A</v>
      </c>
    </row>
    <row r="5447" spans="2:2" x14ac:dyDescent="0.25">
      <c r="B5447" s="1" t="e">
        <f>VLOOKUP(A5447,'SCO 2020'!$A$2:$C$2975,3,0)</f>
        <v>#N/A</v>
      </c>
    </row>
    <row r="5448" spans="2:2" x14ac:dyDescent="0.25">
      <c r="B5448" s="1" t="e">
        <f>VLOOKUP(A5448,'SCO 2020'!$A$2:$C$2975,3,0)</f>
        <v>#N/A</v>
      </c>
    </row>
    <row r="5449" spans="2:2" x14ac:dyDescent="0.25">
      <c r="B5449" s="1" t="e">
        <f>VLOOKUP(A5449,'SCO 2020'!$A$2:$C$2975,3,0)</f>
        <v>#N/A</v>
      </c>
    </row>
    <row r="5450" spans="2:2" x14ac:dyDescent="0.25">
      <c r="B5450" s="1" t="e">
        <f>VLOOKUP(A5450,'SCO 2020'!$A$2:$C$2975,3,0)</f>
        <v>#N/A</v>
      </c>
    </row>
    <row r="5451" spans="2:2" x14ac:dyDescent="0.25">
      <c r="B5451" s="1" t="e">
        <f>VLOOKUP(A5451,'SCO 2020'!$A$2:$C$2975,3,0)</f>
        <v>#N/A</v>
      </c>
    </row>
    <row r="5452" spans="2:2" x14ac:dyDescent="0.25">
      <c r="B5452" s="1" t="e">
        <f>VLOOKUP(A5452,'SCO 2020'!$A$2:$C$2975,3,0)</f>
        <v>#N/A</v>
      </c>
    </row>
    <row r="5453" spans="2:2" x14ac:dyDescent="0.25">
      <c r="B5453" s="1" t="e">
        <f>VLOOKUP(A5453,'SCO 2020'!$A$2:$C$2975,3,0)</f>
        <v>#N/A</v>
      </c>
    </row>
    <row r="5454" spans="2:2" x14ac:dyDescent="0.25">
      <c r="B5454" s="1" t="e">
        <f>VLOOKUP(A5454,'SCO 2020'!$A$2:$C$2975,3,0)</f>
        <v>#N/A</v>
      </c>
    </row>
    <row r="5455" spans="2:2" x14ac:dyDescent="0.25">
      <c r="B5455" s="1" t="e">
        <f>VLOOKUP(A5455,'SCO 2020'!$A$2:$C$2975,3,0)</f>
        <v>#N/A</v>
      </c>
    </row>
    <row r="5456" spans="2:2" x14ac:dyDescent="0.25">
      <c r="B5456" s="1" t="e">
        <f>VLOOKUP(A5456,'SCO 2020'!$A$2:$C$2975,3,0)</f>
        <v>#N/A</v>
      </c>
    </row>
    <row r="5457" spans="2:2" x14ac:dyDescent="0.25">
      <c r="B5457" s="1" t="e">
        <f>VLOOKUP(A5457,'SCO 2020'!$A$2:$C$2975,3,0)</f>
        <v>#N/A</v>
      </c>
    </row>
    <row r="5458" spans="2:2" x14ac:dyDescent="0.25">
      <c r="B5458" s="1" t="e">
        <f>VLOOKUP(A5458,'SCO 2020'!$A$2:$C$2975,3,0)</f>
        <v>#N/A</v>
      </c>
    </row>
    <row r="5459" spans="2:2" x14ac:dyDescent="0.25">
      <c r="B5459" s="1" t="e">
        <f>VLOOKUP(A5459,'SCO 2020'!$A$2:$C$2975,3,0)</f>
        <v>#N/A</v>
      </c>
    </row>
    <row r="5460" spans="2:2" x14ac:dyDescent="0.25">
      <c r="B5460" s="1" t="e">
        <f>VLOOKUP(A5460,'SCO 2020'!$A$2:$C$2975,3,0)</f>
        <v>#N/A</v>
      </c>
    </row>
    <row r="5461" spans="2:2" x14ac:dyDescent="0.25">
      <c r="B5461" s="1" t="e">
        <f>VLOOKUP(A5461,'SCO 2020'!$A$2:$C$2975,3,0)</f>
        <v>#N/A</v>
      </c>
    </row>
    <row r="5462" spans="2:2" x14ac:dyDescent="0.25">
      <c r="B5462" s="1" t="e">
        <f>VLOOKUP(A5462,'SCO 2020'!$A$2:$C$2975,3,0)</f>
        <v>#N/A</v>
      </c>
    </row>
    <row r="5463" spans="2:2" x14ac:dyDescent="0.25">
      <c r="B5463" s="1" t="e">
        <f>VLOOKUP(A5463,'SCO 2020'!$A$2:$C$2975,3,0)</f>
        <v>#N/A</v>
      </c>
    </row>
    <row r="5464" spans="2:2" x14ac:dyDescent="0.25">
      <c r="B5464" s="1" t="e">
        <f>VLOOKUP(A5464,'SCO 2020'!$A$2:$C$2975,3,0)</f>
        <v>#N/A</v>
      </c>
    </row>
    <row r="5465" spans="2:2" x14ac:dyDescent="0.25">
      <c r="B5465" s="1" t="e">
        <f>VLOOKUP(A5465,'SCO 2020'!$A$2:$C$2975,3,0)</f>
        <v>#N/A</v>
      </c>
    </row>
    <row r="5466" spans="2:2" x14ac:dyDescent="0.25">
      <c r="B5466" s="1" t="e">
        <f>VLOOKUP(A5466,'SCO 2020'!$A$2:$C$2975,3,0)</f>
        <v>#N/A</v>
      </c>
    </row>
    <row r="5467" spans="2:2" x14ac:dyDescent="0.25">
      <c r="B5467" s="1" t="e">
        <f>VLOOKUP(A5467,'SCO 2020'!$A$2:$C$2975,3,0)</f>
        <v>#N/A</v>
      </c>
    </row>
    <row r="5468" spans="2:2" x14ac:dyDescent="0.25">
      <c r="B5468" s="1" t="e">
        <f>VLOOKUP(A5468,'SCO 2020'!$A$2:$C$2975,3,0)</f>
        <v>#N/A</v>
      </c>
    </row>
    <row r="5469" spans="2:2" x14ac:dyDescent="0.25">
      <c r="B5469" s="1" t="e">
        <f>VLOOKUP(A5469,'SCO 2020'!$A$2:$C$2975,3,0)</f>
        <v>#N/A</v>
      </c>
    </row>
    <row r="5470" spans="2:2" x14ac:dyDescent="0.25">
      <c r="B5470" s="1" t="e">
        <f>VLOOKUP(A5470,'SCO 2020'!$A$2:$C$2975,3,0)</f>
        <v>#N/A</v>
      </c>
    </row>
    <row r="5471" spans="2:2" x14ac:dyDescent="0.25">
      <c r="B5471" s="1" t="e">
        <f>VLOOKUP(A5471,'SCO 2020'!$A$2:$C$2975,3,0)</f>
        <v>#N/A</v>
      </c>
    </row>
    <row r="5472" spans="2:2" x14ac:dyDescent="0.25">
      <c r="B5472" s="1" t="e">
        <f>VLOOKUP(A5472,'SCO 2020'!$A$2:$C$2975,3,0)</f>
        <v>#N/A</v>
      </c>
    </row>
    <row r="5473" spans="2:2" x14ac:dyDescent="0.25">
      <c r="B5473" s="1" t="e">
        <f>VLOOKUP(A5473,'SCO 2020'!$A$2:$C$2975,3,0)</f>
        <v>#N/A</v>
      </c>
    </row>
    <row r="5474" spans="2:2" x14ac:dyDescent="0.25">
      <c r="B5474" s="1" t="e">
        <f>VLOOKUP(A5474,'SCO 2020'!$A$2:$C$2975,3,0)</f>
        <v>#N/A</v>
      </c>
    </row>
    <row r="5475" spans="2:2" x14ac:dyDescent="0.25">
      <c r="B5475" s="1" t="e">
        <f>VLOOKUP(A5475,'SCO 2020'!$A$2:$C$2975,3,0)</f>
        <v>#N/A</v>
      </c>
    </row>
    <row r="5476" spans="2:2" x14ac:dyDescent="0.25">
      <c r="B5476" s="1" t="e">
        <f>VLOOKUP(A5476,'SCO 2020'!$A$2:$C$2975,3,0)</f>
        <v>#N/A</v>
      </c>
    </row>
    <row r="5477" spans="2:2" x14ac:dyDescent="0.25">
      <c r="B5477" s="1" t="e">
        <f>VLOOKUP(A5477,'SCO 2020'!$A$2:$C$2975,3,0)</f>
        <v>#N/A</v>
      </c>
    </row>
    <row r="5478" spans="2:2" x14ac:dyDescent="0.25">
      <c r="B5478" s="1" t="e">
        <f>VLOOKUP(A5478,'SCO 2020'!$A$2:$C$2975,3,0)</f>
        <v>#N/A</v>
      </c>
    </row>
    <row r="5479" spans="2:2" x14ac:dyDescent="0.25">
      <c r="B5479" s="1" t="e">
        <f>VLOOKUP(A5479,'SCO 2020'!$A$2:$C$2975,3,0)</f>
        <v>#N/A</v>
      </c>
    </row>
    <row r="5480" spans="2:2" x14ac:dyDescent="0.25">
      <c r="B5480" s="1" t="e">
        <f>VLOOKUP(A5480,'SCO 2020'!$A$2:$C$2975,3,0)</f>
        <v>#N/A</v>
      </c>
    </row>
    <row r="5481" spans="2:2" x14ac:dyDescent="0.25">
      <c r="B5481" s="1" t="e">
        <f>VLOOKUP(A5481,'SCO 2020'!$A$2:$C$2975,3,0)</f>
        <v>#N/A</v>
      </c>
    </row>
    <row r="5482" spans="2:2" x14ac:dyDescent="0.25">
      <c r="B5482" s="1" t="e">
        <f>VLOOKUP(A5482,'SCO 2020'!$A$2:$C$2975,3,0)</f>
        <v>#N/A</v>
      </c>
    </row>
    <row r="5483" spans="2:2" x14ac:dyDescent="0.25">
      <c r="B5483" s="1" t="e">
        <f>VLOOKUP(A5483,'SCO 2020'!$A$2:$C$2975,3,0)</f>
        <v>#N/A</v>
      </c>
    </row>
    <row r="5484" spans="2:2" x14ac:dyDescent="0.25">
      <c r="B5484" s="1" t="e">
        <f>VLOOKUP(A5484,'SCO 2020'!$A$2:$C$2975,3,0)</f>
        <v>#N/A</v>
      </c>
    </row>
    <row r="5485" spans="2:2" x14ac:dyDescent="0.25">
      <c r="B5485" s="1" t="e">
        <f>VLOOKUP(A5485,'SCO 2020'!$A$2:$C$2975,3,0)</f>
        <v>#N/A</v>
      </c>
    </row>
    <row r="5486" spans="2:2" x14ac:dyDescent="0.25">
      <c r="B5486" s="1" t="e">
        <f>VLOOKUP(A5486,'SCO 2020'!$A$2:$C$2975,3,0)</f>
        <v>#N/A</v>
      </c>
    </row>
    <row r="5487" spans="2:2" x14ac:dyDescent="0.25">
      <c r="B5487" s="1" t="e">
        <f>VLOOKUP(A5487,'SCO 2020'!$A$2:$C$2975,3,0)</f>
        <v>#N/A</v>
      </c>
    </row>
    <row r="5488" spans="2:2" x14ac:dyDescent="0.25">
      <c r="B5488" s="1" t="e">
        <f>VLOOKUP(A5488,'SCO 2020'!$A$2:$C$2975,3,0)</f>
        <v>#N/A</v>
      </c>
    </row>
    <row r="5489" spans="2:2" x14ac:dyDescent="0.25">
      <c r="B5489" s="1" t="e">
        <f>VLOOKUP(A5489,'SCO 2020'!$A$2:$C$2975,3,0)</f>
        <v>#N/A</v>
      </c>
    </row>
    <row r="5490" spans="2:2" x14ac:dyDescent="0.25">
      <c r="B5490" s="1" t="e">
        <f>VLOOKUP(A5490,'SCO 2020'!$A$2:$C$2975,3,0)</f>
        <v>#N/A</v>
      </c>
    </row>
    <row r="5491" spans="2:2" x14ac:dyDescent="0.25">
      <c r="B5491" s="1" t="e">
        <f>VLOOKUP(A5491,'SCO 2020'!$A$2:$C$2975,3,0)</f>
        <v>#N/A</v>
      </c>
    </row>
    <row r="5492" spans="2:2" x14ac:dyDescent="0.25">
      <c r="B5492" s="1" t="e">
        <f>VLOOKUP(A5492,'SCO 2020'!$A$2:$C$2975,3,0)</f>
        <v>#N/A</v>
      </c>
    </row>
    <row r="5493" spans="2:2" x14ac:dyDescent="0.25">
      <c r="B5493" s="1" t="e">
        <f>VLOOKUP(A5493,'SCO 2020'!$A$2:$C$2975,3,0)</f>
        <v>#N/A</v>
      </c>
    </row>
    <row r="5494" spans="2:2" x14ac:dyDescent="0.25">
      <c r="B5494" s="1" t="e">
        <f>VLOOKUP(A5494,'SCO 2020'!$A$2:$C$2975,3,0)</f>
        <v>#N/A</v>
      </c>
    </row>
    <row r="5495" spans="2:2" x14ac:dyDescent="0.25">
      <c r="B5495" s="1" t="e">
        <f>VLOOKUP(A5495,'SCO 2020'!$A$2:$C$2975,3,0)</f>
        <v>#N/A</v>
      </c>
    </row>
    <row r="5496" spans="2:2" x14ac:dyDescent="0.25">
      <c r="B5496" s="1" t="e">
        <f>VLOOKUP(A5496,'SCO 2020'!$A$2:$C$2975,3,0)</f>
        <v>#N/A</v>
      </c>
    </row>
    <row r="5497" spans="2:2" x14ac:dyDescent="0.25">
      <c r="B5497" s="1" t="e">
        <f>VLOOKUP(A5497,'SCO 2020'!$A$2:$C$2975,3,0)</f>
        <v>#N/A</v>
      </c>
    </row>
    <row r="5498" spans="2:2" x14ac:dyDescent="0.25">
      <c r="B5498" s="1" t="e">
        <f>VLOOKUP(A5498,'SCO 2020'!$A$2:$C$2975,3,0)</f>
        <v>#N/A</v>
      </c>
    </row>
    <row r="5499" spans="2:2" x14ac:dyDescent="0.25">
      <c r="B5499" s="1" t="e">
        <f>VLOOKUP(A5499,'SCO 2020'!$A$2:$C$2975,3,0)</f>
        <v>#N/A</v>
      </c>
    </row>
    <row r="5500" spans="2:2" x14ac:dyDescent="0.25">
      <c r="B5500" s="1" t="e">
        <f>VLOOKUP(A5500,'SCO 2020'!$A$2:$C$2975,3,0)</f>
        <v>#N/A</v>
      </c>
    </row>
    <row r="5501" spans="2:2" x14ac:dyDescent="0.25">
      <c r="B5501" s="1" t="e">
        <f>VLOOKUP(A5501,'SCO 2020'!$A$2:$C$2975,3,0)</f>
        <v>#N/A</v>
      </c>
    </row>
    <row r="5502" spans="2:2" x14ac:dyDescent="0.25">
      <c r="B5502" s="1" t="e">
        <f>VLOOKUP(A5502,'SCO 2020'!$A$2:$C$2975,3,0)</f>
        <v>#N/A</v>
      </c>
    </row>
    <row r="5503" spans="2:2" x14ac:dyDescent="0.25">
      <c r="B5503" s="1" t="e">
        <f>VLOOKUP(A5503,'SCO 2020'!$A$2:$C$2975,3,0)</f>
        <v>#N/A</v>
      </c>
    </row>
    <row r="5504" spans="2:2" x14ac:dyDescent="0.25">
      <c r="B5504" s="1" t="e">
        <f>VLOOKUP(A5504,'SCO 2020'!$A$2:$C$2975,3,0)</f>
        <v>#N/A</v>
      </c>
    </row>
    <row r="5505" spans="2:2" x14ac:dyDescent="0.25">
      <c r="B5505" s="1" t="e">
        <f>VLOOKUP(A5505,'SCO 2020'!$A$2:$C$2975,3,0)</f>
        <v>#N/A</v>
      </c>
    </row>
    <row r="5506" spans="2:2" x14ac:dyDescent="0.25">
      <c r="B5506" s="1" t="e">
        <f>VLOOKUP(A5506,'SCO 2020'!$A$2:$C$2975,3,0)</f>
        <v>#N/A</v>
      </c>
    </row>
    <row r="5507" spans="2:2" x14ac:dyDescent="0.25">
      <c r="B5507" s="1" t="e">
        <f>VLOOKUP(A5507,'SCO 2020'!$A$2:$C$2975,3,0)</f>
        <v>#N/A</v>
      </c>
    </row>
    <row r="5508" spans="2:2" x14ac:dyDescent="0.25">
      <c r="B5508" s="1" t="e">
        <f>VLOOKUP(A5508,'SCO 2020'!$A$2:$C$2975,3,0)</f>
        <v>#N/A</v>
      </c>
    </row>
    <row r="5509" spans="2:2" x14ac:dyDescent="0.25">
      <c r="B5509" s="1" t="e">
        <f>VLOOKUP(A5509,'SCO 2020'!$A$2:$C$2975,3,0)</f>
        <v>#N/A</v>
      </c>
    </row>
    <row r="5510" spans="2:2" x14ac:dyDescent="0.25">
      <c r="B5510" s="1" t="e">
        <f>VLOOKUP(A5510,'SCO 2020'!$A$2:$C$2975,3,0)</f>
        <v>#N/A</v>
      </c>
    </row>
    <row r="5511" spans="2:2" x14ac:dyDescent="0.25">
      <c r="B5511" s="1" t="e">
        <f>VLOOKUP(A5511,'SCO 2020'!$A$2:$C$2975,3,0)</f>
        <v>#N/A</v>
      </c>
    </row>
    <row r="5512" spans="2:2" x14ac:dyDescent="0.25">
      <c r="B5512" s="1" t="e">
        <f>VLOOKUP(A5512,'SCO 2020'!$A$2:$C$2975,3,0)</f>
        <v>#N/A</v>
      </c>
    </row>
    <row r="5513" spans="2:2" x14ac:dyDescent="0.25">
      <c r="B5513" s="1" t="e">
        <f>VLOOKUP(A5513,'SCO 2020'!$A$2:$C$2975,3,0)</f>
        <v>#N/A</v>
      </c>
    </row>
    <row r="5514" spans="2:2" x14ac:dyDescent="0.25">
      <c r="B5514" s="1" t="e">
        <f>VLOOKUP(A5514,'SCO 2020'!$A$2:$C$2975,3,0)</f>
        <v>#N/A</v>
      </c>
    </row>
    <row r="5515" spans="2:2" x14ac:dyDescent="0.25">
      <c r="B5515" s="1" t="e">
        <f>VLOOKUP(A5515,'SCO 2020'!$A$2:$C$2975,3,0)</f>
        <v>#N/A</v>
      </c>
    </row>
    <row r="5516" spans="2:2" x14ac:dyDescent="0.25">
      <c r="B5516" s="1" t="e">
        <f>VLOOKUP(A5516,'SCO 2020'!$A$2:$C$2975,3,0)</f>
        <v>#N/A</v>
      </c>
    </row>
    <row r="5517" spans="2:2" x14ac:dyDescent="0.25">
      <c r="B5517" s="1" t="e">
        <f>VLOOKUP(A5517,'SCO 2020'!$A$2:$C$2975,3,0)</f>
        <v>#N/A</v>
      </c>
    </row>
    <row r="5518" spans="2:2" x14ac:dyDescent="0.25">
      <c r="B5518" s="1" t="e">
        <f>VLOOKUP(A5518,'SCO 2020'!$A$2:$C$2975,3,0)</f>
        <v>#N/A</v>
      </c>
    </row>
    <row r="5519" spans="2:2" x14ac:dyDescent="0.25">
      <c r="B5519" s="1" t="e">
        <f>VLOOKUP(A5519,'SCO 2020'!$A$2:$C$2975,3,0)</f>
        <v>#N/A</v>
      </c>
    </row>
    <row r="5520" spans="2:2" x14ac:dyDescent="0.25">
      <c r="B5520" s="1" t="e">
        <f>VLOOKUP(A5520,'SCO 2020'!$A$2:$C$2975,3,0)</f>
        <v>#N/A</v>
      </c>
    </row>
    <row r="5521" spans="2:2" x14ac:dyDescent="0.25">
      <c r="B5521" s="1" t="e">
        <f>VLOOKUP(A5521,'SCO 2020'!$A$2:$C$2975,3,0)</f>
        <v>#N/A</v>
      </c>
    </row>
    <row r="5522" spans="2:2" x14ac:dyDescent="0.25">
      <c r="B5522" s="1" t="e">
        <f>VLOOKUP(A5522,'SCO 2020'!$A$2:$C$2975,3,0)</f>
        <v>#N/A</v>
      </c>
    </row>
    <row r="5523" spans="2:2" x14ac:dyDescent="0.25">
      <c r="B5523" s="1" t="e">
        <f>VLOOKUP(A5523,'SCO 2020'!$A$2:$C$2975,3,0)</f>
        <v>#N/A</v>
      </c>
    </row>
    <row r="5524" spans="2:2" x14ac:dyDescent="0.25">
      <c r="B5524" s="1" t="e">
        <f>VLOOKUP(A5524,'SCO 2020'!$A$2:$C$2975,3,0)</f>
        <v>#N/A</v>
      </c>
    </row>
    <row r="5525" spans="2:2" x14ac:dyDescent="0.25">
      <c r="B5525" s="1" t="e">
        <f>VLOOKUP(A5525,'SCO 2020'!$A$2:$C$2975,3,0)</f>
        <v>#N/A</v>
      </c>
    </row>
    <row r="5526" spans="2:2" x14ac:dyDescent="0.25">
      <c r="B5526" s="1" t="e">
        <f>VLOOKUP(A5526,'SCO 2020'!$A$2:$C$2975,3,0)</f>
        <v>#N/A</v>
      </c>
    </row>
    <row r="5527" spans="2:2" x14ac:dyDescent="0.25">
      <c r="B5527" s="1" t="e">
        <f>VLOOKUP(A5527,'SCO 2020'!$A$2:$C$2975,3,0)</f>
        <v>#N/A</v>
      </c>
    </row>
    <row r="5528" spans="2:2" x14ac:dyDescent="0.25">
      <c r="B5528" s="1" t="e">
        <f>VLOOKUP(A5528,'SCO 2020'!$A$2:$C$2975,3,0)</f>
        <v>#N/A</v>
      </c>
    </row>
    <row r="5529" spans="2:2" x14ac:dyDescent="0.25">
      <c r="B5529" s="1" t="e">
        <f>VLOOKUP(A5529,'SCO 2020'!$A$2:$C$2975,3,0)</f>
        <v>#N/A</v>
      </c>
    </row>
    <row r="5530" spans="2:2" x14ac:dyDescent="0.25">
      <c r="B5530" s="1" t="e">
        <f>VLOOKUP(A5530,'SCO 2020'!$A$2:$C$2975,3,0)</f>
        <v>#N/A</v>
      </c>
    </row>
    <row r="5531" spans="2:2" x14ac:dyDescent="0.25">
      <c r="B5531" s="1" t="e">
        <f>VLOOKUP(A5531,'SCO 2020'!$A$2:$C$2975,3,0)</f>
        <v>#N/A</v>
      </c>
    </row>
    <row r="5532" spans="2:2" x14ac:dyDescent="0.25">
      <c r="B5532" s="1" t="e">
        <f>VLOOKUP(A5532,'SCO 2020'!$A$2:$C$2975,3,0)</f>
        <v>#N/A</v>
      </c>
    </row>
    <row r="5533" spans="2:2" x14ac:dyDescent="0.25">
      <c r="B5533" s="1" t="e">
        <f>VLOOKUP(A5533,'SCO 2020'!$A$2:$C$2975,3,0)</f>
        <v>#N/A</v>
      </c>
    </row>
    <row r="5534" spans="2:2" x14ac:dyDescent="0.25">
      <c r="B5534" s="1" t="e">
        <f>VLOOKUP(A5534,'SCO 2020'!$A$2:$C$2975,3,0)</f>
        <v>#N/A</v>
      </c>
    </row>
    <row r="5535" spans="2:2" x14ac:dyDescent="0.25">
      <c r="B5535" s="1" t="e">
        <f>VLOOKUP(A5535,'SCO 2020'!$A$2:$C$2975,3,0)</f>
        <v>#N/A</v>
      </c>
    </row>
    <row r="5536" spans="2:2" x14ac:dyDescent="0.25">
      <c r="B5536" s="1" t="e">
        <f>VLOOKUP(A5536,'SCO 2020'!$A$2:$C$2975,3,0)</f>
        <v>#N/A</v>
      </c>
    </row>
    <row r="5537" spans="2:2" x14ac:dyDescent="0.25">
      <c r="B5537" s="1" t="e">
        <f>VLOOKUP(A5537,'SCO 2020'!$A$2:$C$2975,3,0)</f>
        <v>#N/A</v>
      </c>
    </row>
    <row r="5538" spans="2:2" x14ac:dyDescent="0.25">
      <c r="B5538" s="1" t="e">
        <f>VLOOKUP(A5538,'SCO 2020'!$A$2:$C$2975,3,0)</f>
        <v>#N/A</v>
      </c>
    </row>
    <row r="5539" spans="2:2" x14ac:dyDescent="0.25">
      <c r="B5539" s="1" t="e">
        <f>VLOOKUP(A5539,'SCO 2020'!$A$2:$C$2975,3,0)</f>
        <v>#N/A</v>
      </c>
    </row>
    <row r="5540" spans="2:2" x14ac:dyDescent="0.25">
      <c r="B5540" s="1" t="e">
        <f>VLOOKUP(A5540,'SCO 2020'!$A$2:$C$2975,3,0)</f>
        <v>#N/A</v>
      </c>
    </row>
    <row r="5541" spans="2:2" x14ac:dyDescent="0.25">
      <c r="B5541" s="1" t="e">
        <f>VLOOKUP(A5541,'SCO 2020'!$A$2:$C$2975,3,0)</f>
        <v>#N/A</v>
      </c>
    </row>
    <row r="5542" spans="2:2" x14ac:dyDescent="0.25">
      <c r="B5542" s="1" t="e">
        <f>VLOOKUP(A5542,'SCO 2020'!$A$2:$C$2975,3,0)</f>
        <v>#N/A</v>
      </c>
    </row>
    <row r="5543" spans="2:2" x14ac:dyDescent="0.25">
      <c r="B5543" s="1" t="e">
        <f>VLOOKUP(A5543,'SCO 2020'!$A$2:$C$2975,3,0)</f>
        <v>#N/A</v>
      </c>
    </row>
    <row r="5544" spans="2:2" x14ac:dyDescent="0.25">
      <c r="B5544" s="1" t="e">
        <f>VLOOKUP(A5544,'SCO 2020'!$A$2:$C$2975,3,0)</f>
        <v>#N/A</v>
      </c>
    </row>
    <row r="5545" spans="2:2" x14ac:dyDescent="0.25">
      <c r="B5545" s="1" t="e">
        <f>VLOOKUP(A5545,'SCO 2020'!$A$2:$C$2975,3,0)</f>
        <v>#N/A</v>
      </c>
    </row>
    <row r="5546" spans="2:2" x14ac:dyDescent="0.25">
      <c r="B5546" s="1" t="e">
        <f>VLOOKUP(A5546,'SCO 2020'!$A$2:$C$2975,3,0)</f>
        <v>#N/A</v>
      </c>
    </row>
    <row r="5547" spans="2:2" x14ac:dyDescent="0.25">
      <c r="B5547" s="1" t="e">
        <f>VLOOKUP(A5547,'SCO 2020'!$A$2:$C$2975,3,0)</f>
        <v>#N/A</v>
      </c>
    </row>
    <row r="5548" spans="2:2" x14ac:dyDescent="0.25">
      <c r="B5548" s="1" t="e">
        <f>VLOOKUP(A5548,'SCO 2020'!$A$2:$C$2975,3,0)</f>
        <v>#N/A</v>
      </c>
    </row>
    <row r="5549" spans="2:2" x14ac:dyDescent="0.25">
      <c r="B5549" s="1" t="e">
        <f>VLOOKUP(A5549,'SCO 2020'!$A$2:$C$2975,3,0)</f>
        <v>#N/A</v>
      </c>
    </row>
    <row r="5550" spans="2:2" x14ac:dyDescent="0.25">
      <c r="B5550" s="1" t="e">
        <f>VLOOKUP(A5550,'SCO 2020'!$A$2:$C$2975,3,0)</f>
        <v>#N/A</v>
      </c>
    </row>
    <row r="5551" spans="2:2" x14ac:dyDescent="0.25">
      <c r="B5551" s="1" t="e">
        <f>VLOOKUP(A5551,'SCO 2020'!$A$2:$C$2975,3,0)</f>
        <v>#N/A</v>
      </c>
    </row>
    <row r="5552" spans="2:2" x14ac:dyDescent="0.25">
      <c r="B5552" s="1" t="e">
        <f>VLOOKUP(A5552,'SCO 2020'!$A$2:$C$2975,3,0)</f>
        <v>#N/A</v>
      </c>
    </row>
    <row r="5553" spans="2:2" x14ac:dyDescent="0.25">
      <c r="B5553" s="1" t="e">
        <f>VLOOKUP(A5553,'SCO 2020'!$A$2:$C$2975,3,0)</f>
        <v>#N/A</v>
      </c>
    </row>
    <row r="5554" spans="2:2" x14ac:dyDescent="0.25">
      <c r="B5554" s="1" t="e">
        <f>VLOOKUP(A5554,'SCO 2020'!$A$2:$C$2975,3,0)</f>
        <v>#N/A</v>
      </c>
    </row>
    <row r="5555" spans="2:2" x14ac:dyDescent="0.25">
      <c r="B5555" s="1" t="e">
        <f>VLOOKUP(A5555,'SCO 2020'!$A$2:$C$2975,3,0)</f>
        <v>#N/A</v>
      </c>
    </row>
    <row r="5556" spans="2:2" x14ac:dyDescent="0.25">
      <c r="B5556" s="1" t="e">
        <f>VLOOKUP(A5556,'SCO 2020'!$A$2:$C$2975,3,0)</f>
        <v>#N/A</v>
      </c>
    </row>
    <row r="5557" spans="2:2" x14ac:dyDescent="0.25">
      <c r="B5557" s="1" t="e">
        <f>VLOOKUP(A5557,'SCO 2020'!$A$2:$C$2975,3,0)</f>
        <v>#N/A</v>
      </c>
    </row>
    <row r="5558" spans="2:2" x14ac:dyDescent="0.25">
      <c r="B5558" s="1" t="e">
        <f>VLOOKUP(A5558,'SCO 2020'!$A$2:$C$2975,3,0)</f>
        <v>#N/A</v>
      </c>
    </row>
    <row r="5559" spans="2:2" x14ac:dyDescent="0.25">
      <c r="B5559" s="1" t="e">
        <f>VLOOKUP(A5559,'SCO 2020'!$A$2:$C$2975,3,0)</f>
        <v>#N/A</v>
      </c>
    </row>
    <row r="5560" spans="2:2" x14ac:dyDescent="0.25">
      <c r="B5560" s="1" t="e">
        <f>VLOOKUP(A5560,'SCO 2020'!$A$2:$C$2975,3,0)</f>
        <v>#N/A</v>
      </c>
    </row>
    <row r="5561" spans="2:2" x14ac:dyDescent="0.25">
      <c r="B5561" s="1" t="e">
        <f>VLOOKUP(A5561,'SCO 2020'!$A$2:$C$2975,3,0)</f>
        <v>#N/A</v>
      </c>
    </row>
    <row r="5562" spans="2:2" x14ac:dyDescent="0.25">
      <c r="B5562" s="1" t="e">
        <f>VLOOKUP(A5562,'SCO 2020'!$A$2:$C$2975,3,0)</f>
        <v>#N/A</v>
      </c>
    </row>
    <row r="5563" spans="2:2" x14ac:dyDescent="0.25">
      <c r="B5563" s="1" t="e">
        <f>VLOOKUP(A5563,'SCO 2020'!$A$2:$C$2975,3,0)</f>
        <v>#N/A</v>
      </c>
    </row>
    <row r="5564" spans="2:2" x14ac:dyDescent="0.25">
      <c r="B5564" s="1" t="e">
        <f>VLOOKUP(A5564,'SCO 2020'!$A$2:$C$2975,3,0)</f>
        <v>#N/A</v>
      </c>
    </row>
    <row r="5565" spans="2:2" x14ac:dyDescent="0.25">
      <c r="B5565" s="1" t="e">
        <f>VLOOKUP(A5565,'SCO 2020'!$A$2:$C$2975,3,0)</f>
        <v>#N/A</v>
      </c>
    </row>
    <row r="5566" spans="2:2" x14ac:dyDescent="0.25">
      <c r="B5566" s="1" t="e">
        <f>VLOOKUP(A5566,'SCO 2020'!$A$2:$C$2975,3,0)</f>
        <v>#N/A</v>
      </c>
    </row>
    <row r="5567" spans="2:2" x14ac:dyDescent="0.25">
      <c r="B5567" s="1" t="e">
        <f>VLOOKUP(A5567,'SCO 2020'!$A$2:$C$2975,3,0)</f>
        <v>#N/A</v>
      </c>
    </row>
    <row r="5568" spans="2:2" x14ac:dyDescent="0.25">
      <c r="B5568" s="1" t="e">
        <f>VLOOKUP(A5568,'SCO 2020'!$A$2:$C$2975,3,0)</f>
        <v>#N/A</v>
      </c>
    </row>
    <row r="5569" spans="2:2" x14ac:dyDescent="0.25">
      <c r="B5569" s="1" t="e">
        <f>VLOOKUP(A5569,'SCO 2020'!$A$2:$C$2975,3,0)</f>
        <v>#N/A</v>
      </c>
    </row>
    <row r="5570" spans="2:2" x14ac:dyDescent="0.25">
      <c r="B5570" s="1" t="e">
        <f>VLOOKUP(A5570,'SCO 2020'!$A$2:$C$2975,3,0)</f>
        <v>#N/A</v>
      </c>
    </row>
    <row r="5571" spans="2:2" x14ac:dyDescent="0.25">
      <c r="B5571" s="1" t="e">
        <f>VLOOKUP(A5571,'SCO 2020'!$A$2:$C$2975,3,0)</f>
        <v>#N/A</v>
      </c>
    </row>
    <row r="5572" spans="2:2" x14ac:dyDescent="0.25">
      <c r="B5572" s="1" t="e">
        <f>VLOOKUP(A5572,'SCO 2020'!$A$2:$C$2975,3,0)</f>
        <v>#N/A</v>
      </c>
    </row>
    <row r="5573" spans="2:2" x14ac:dyDescent="0.25">
      <c r="B5573" s="1" t="e">
        <f>VLOOKUP(A5573,'SCO 2020'!$A$2:$C$2975,3,0)</f>
        <v>#N/A</v>
      </c>
    </row>
    <row r="5574" spans="2:2" x14ac:dyDescent="0.25">
      <c r="B5574" s="1" t="e">
        <f>VLOOKUP(A5574,'SCO 2020'!$A$2:$C$2975,3,0)</f>
        <v>#N/A</v>
      </c>
    </row>
    <row r="5575" spans="2:2" x14ac:dyDescent="0.25">
      <c r="B5575" s="1" t="e">
        <f>VLOOKUP(A5575,'SCO 2020'!$A$2:$C$2975,3,0)</f>
        <v>#N/A</v>
      </c>
    </row>
    <row r="5576" spans="2:2" x14ac:dyDescent="0.25">
      <c r="B5576" s="1" t="e">
        <f>VLOOKUP(A5576,'SCO 2020'!$A$2:$C$2975,3,0)</f>
        <v>#N/A</v>
      </c>
    </row>
    <row r="5577" spans="2:2" x14ac:dyDescent="0.25">
      <c r="B5577" s="1" t="e">
        <f>VLOOKUP(A5577,'SCO 2020'!$A$2:$C$2975,3,0)</f>
        <v>#N/A</v>
      </c>
    </row>
    <row r="5578" spans="2:2" x14ac:dyDescent="0.25">
      <c r="B5578" s="1" t="e">
        <f>VLOOKUP(A5578,'SCO 2020'!$A$2:$C$2975,3,0)</f>
        <v>#N/A</v>
      </c>
    </row>
    <row r="5579" spans="2:2" x14ac:dyDescent="0.25">
      <c r="B5579" s="1" t="e">
        <f>VLOOKUP(A5579,'SCO 2020'!$A$2:$C$2975,3,0)</f>
        <v>#N/A</v>
      </c>
    </row>
    <row r="5580" spans="2:2" x14ac:dyDescent="0.25">
      <c r="B5580" s="1" t="e">
        <f>VLOOKUP(A5580,'SCO 2020'!$A$2:$C$2975,3,0)</f>
        <v>#N/A</v>
      </c>
    </row>
    <row r="5581" spans="2:2" x14ac:dyDescent="0.25">
      <c r="B5581" s="1" t="e">
        <f>VLOOKUP(A5581,'SCO 2020'!$A$2:$C$2975,3,0)</f>
        <v>#N/A</v>
      </c>
    </row>
    <row r="5582" spans="2:2" x14ac:dyDescent="0.25">
      <c r="B5582" s="1" t="e">
        <f>VLOOKUP(A5582,'SCO 2020'!$A$2:$C$2975,3,0)</f>
        <v>#N/A</v>
      </c>
    </row>
    <row r="5583" spans="2:2" x14ac:dyDescent="0.25">
      <c r="B5583" s="1" t="e">
        <f>VLOOKUP(A5583,'SCO 2020'!$A$2:$C$2975,3,0)</f>
        <v>#N/A</v>
      </c>
    </row>
    <row r="5584" spans="2:2" x14ac:dyDescent="0.25">
      <c r="B5584" s="1" t="e">
        <f>VLOOKUP(A5584,'SCO 2020'!$A$2:$C$2975,3,0)</f>
        <v>#N/A</v>
      </c>
    </row>
    <row r="5585" spans="2:2" x14ac:dyDescent="0.25">
      <c r="B5585" s="1" t="e">
        <f>VLOOKUP(A5585,'SCO 2020'!$A$2:$C$2975,3,0)</f>
        <v>#N/A</v>
      </c>
    </row>
    <row r="5586" spans="2:2" x14ac:dyDescent="0.25">
      <c r="B5586" s="1" t="e">
        <f>VLOOKUP(A5586,'SCO 2020'!$A$2:$C$2975,3,0)</f>
        <v>#N/A</v>
      </c>
    </row>
    <row r="5587" spans="2:2" x14ac:dyDescent="0.25">
      <c r="B5587" s="1" t="e">
        <f>VLOOKUP(A5587,'SCO 2020'!$A$2:$C$2975,3,0)</f>
        <v>#N/A</v>
      </c>
    </row>
    <row r="5588" spans="2:2" x14ac:dyDescent="0.25">
      <c r="B5588" s="1" t="e">
        <f>VLOOKUP(A5588,'SCO 2020'!$A$2:$C$2975,3,0)</f>
        <v>#N/A</v>
      </c>
    </row>
    <row r="5589" spans="2:2" x14ac:dyDescent="0.25">
      <c r="B5589" s="1" t="e">
        <f>VLOOKUP(A5589,'SCO 2020'!$A$2:$C$2975,3,0)</f>
        <v>#N/A</v>
      </c>
    </row>
    <row r="5590" spans="2:2" x14ac:dyDescent="0.25">
      <c r="B5590" s="1" t="e">
        <f>VLOOKUP(A5590,'SCO 2020'!$A$2:$C$2975,3,0)</f>
        <v>#N/A</v>
      </c>
    </row>
    <row r="5591" spans="2:2" x14ac:dyDescent="0.25">
      <c r="B5591" s="1" t="e">
        <f>VLOOKUP(A5591,'SCO 2020'!$A$2:$C$2975,3,0)</f>
        <v>#N/A</v>
      </c>
    </row>
    <row r="5592" spans="2:2" x14ac:dyDescent="0.25">
      <c r="B5592" s="1" t="e">
        <f>VLOOKUP(A5592,'SCO 2020'!$A$2:$C$2975,3,0)</f>
        <v>#N/A</v>
      </c>
    </row>
    <row r="5593" spans="2:2" x14ac:dyDescent="0.25">
      <c r="B5593" s="1" t="e">
        <f>VLOOKUP(A5593,'SCO 2020'!$A$2:$C$2975,3,0)</f>
        <v>#N/A</v>
      </c>
    </row>
    <row r="5594" spans="2:2" x14ac:dyDescent="0.25">
      <c r="B5594" s="1" t="e">
        <f>VLOOKUP(A5594,'SCO 2020'!$A$2:$C$2975,3,0)</f>
        <v>#N/A</v>
      </c>
    </row>
    <row r="5595" spans="2:2" x14ac:dyDescent="0.25">
      <c r="B5595" s="1" t="e">
        <f>VLOOKUP(A5595,'SCO 2020'!$A$2:$C$2975,3,0)</f>
        <v>#N/A</v>
      </c>
    </row>
    <row r="5596" spans="2:2" x14ac:dyDescent="0.25">
      <c r="B5596" s="1" t="e">
        <f>VLOOKUP(A5596,'SCO 2020'!$A$2:$C$2975,3,0)</f>
        <v>#N/A</v>
      </c>
    </row>
    <row r="5597" spans="2:2" x14ac:dyDescent="0.25">
      <c r="B5597" s="1" t="e">
        <f>VLOOKUP(A5597,'SCO 2020'!$A$2:$C$2975,3,0)</f>
        <v>#N/A</v>
      </c>
    </row>
    <row r="5598" spans="2:2" x14ac:dyDescent="0.25">
      <c r="B5598" s="1" t="e">
        <f>VLOOKUP(A5598,'SCO 2020'!$A$2:$C$2975,3,0)</f>
        <v>#N/A</v>
      </c>
    </row>
    <row r="5599" spans="2:2" x14ac:dyDescent="0.25">
      <c r="B5599" s="1" t="e">
        <f>VLOOKUP(A5599,'SCO 2020'!$A$2:$C$2975,3,0)</f>
        <v>#N/A</v>
      </c>
    </row>
    <row r="5600" spans="2:2" x14ac:dyDescent="0.25">
      <c r="B5600" s="1" t="e">
        <f>VLOOKUP(A5600,'SCO 2020'!$A$2:$C$2975,3,0)</f>
        <v>#N/A</v>
      </c>
    </row>
    <row r="5601" spans="2:2" x14ac:dyDescent="0.25">
      <c r="B5601" s="1" t="e">
        <f>VLOOKUP(A5601,'SCO 2020'!$A$2:$C$2975,3,0)</f>
        <v>#N/A</v>
      </c>
    </row>
    <row r="5602" spans="2:2" x14ac:dyDescent="0.25">
      <c r="B5602" s="1" t="e">
        <f>VLOOKUP(A5602,'SCO 2020'!$A$2:$C$2975,3,0)</f>
        <v>#N/A</v>
      </c>
    </row>
    <row r="5603" spans="2:2" x14ac:dyDescent="0.25">
      <c r="B5603" s="1" t="e">
        <f>VLOOKUP(A5603,'SCO 2020'!$A$2:$C$2975,3,0)</f>
        <v>#N/A</v>
      </c>
    </row>
    <row r="5604" spans="2:2" x14ac:dyDescent="0.25">
      <c r="B5604" s="1" t="e">
        <f>VLOOKUP(A5604,'SCO 2020'!$A$2:$C$2975,3,0)</f>
        <v>#N/A</v>
      </c>
    </row>
    <row r="5605" spans="2:2" x14ac:dyDescent="0.25">
      <c r="B5605" s="1" t="e">
        <f>VLOOKUP(A5605,'SCO 2020'!$A$2:$C$2975,3,0)</f>
        <v>#N/A</v>
      </c>
    </row>
    <row r="5606" spans="2:2" x14ac:dyDescent="0.25">
      <c r="B5606" s="1" t="e">
        <f>VLOOKUP(A5606,'SCO 2020'!$A$2:$C$2975,3,0)</f>
        <v>#N/A</v>
      </c>
    </row>
    <row r="5607" spans="2:2" x14ac:dyDescent="0.25">
      <c r="B5607" s="1" t="e">
        <f>VLOOKUP(A5607,'SCO 2020'!$A$2:$C$2975,3,0)</f>
        <v>#N/A</v>
      </c>
    </row>
    <row r="5608" spans="2:2" x14ac:dyDescent="0.25">
      <c r="B5608" s="1" t="e">
        <f>VLOOKUP(A5608,'SCO 2020'!$A$2:$C$2975,3,0)</f>
        <v>#N/A</v>
      </c>
    </row>
    <row r="5609" spans="2:2" x14ac:dyDescent="0.25">
      <c r="B5609" s="1" t="e">
        <f>VLOOKUP(A5609,'SCO 2020'!$A$2:$C$2975,3,0)</f>
        <v>#N/A</v>
      </c>
    </row>
    <row r="5610" spans="2:2" x14ac:dyDescent="0.25">
      <c r="B5610" s="1" t="e">
        <f>VLOOKUP(A5610,'SCO 2020'!$A$2:$C$2975,3,0)</f>
        <v>#N/A</v>
      </c>
    </row>
    <row r="5611" spans="2:2" x14ac:dyDescent="0.25">
      <c r="B5611" s="1" t="e">
        <f>VLOOKUP(A5611,'SCO 2020'!$A$2:$C$2975,3,0)</f>
        <v>#N/A</v>
      </c>
    </row>
    <row r="5612" spans="2:2" x14ac:dyDescent="0.25">
      <c r="B5612" s="1" t="e">
        <f>VLOOKUP(A5612,'SCO 2020'!$A$2:$C$2975,3,0)</f>
        <v>#N/A</v>
      </c>
    </row>
    <row r="5613" spans="2:2" x14ac:dyDescent="0.25">
      <c r="B5613" s="1" t="e">
        <f>VLOOKUP(A5613,'SCO 2020'!$A$2:$C$2975,3,0)</f>
        <v>#N/A</v>
      </c>
    </row>
    <row r="5614" spans="2:2" x14ac:dyDescent="0.25">
      <c r="B5614" s="1" t="e">
        <f>VLOOKUP(A5614,'SCO 2020'!$A$2:$C$2975,3,0)</f>
        <v>#N/A</v>
      </c>
    </row>
    <row r="5615" spans="2:2" x14ac:dyDescent="0.25">
      <c r="B5615" s="1" t="e">
        <f>VLOOKUP(A5615,'SCO 2020'!$A$2:$C$2975,3,0)</f>
        <v>#N/A</v>
      </c>
    </row>
    <row r="5616" spans="2:2" x14ac:dyDescent="0.25">
      <c r="B5616" s="1" t="e">
        <f>VLOOKUP(A5616,'SCO 2020'!$A$2:$C$2975,3,0)</f>
        <v>#N/A</v>
      </c>
    </row>
    <row r="5617" spans="2:2" x14ac:dyDescent="0.25">
      <c r="B5617" s="1" t="e">
        <f>VLOOKUP(A5617,'SCO 2020'!$A$2:$C$2975,3,0)</f>
        <v>#N/A</v>
      </c>
    </row>
    <row r="5618" spans="2:2" x14ac:dyDescent="0.25">
      <c r="B5618" s="1" t="e">
        <f>VLOOKUP(A5618,'SCO 2020'!$A$2:$C$2975,3,0)</f>
        <v>#N/A</v>
      </c>
    </row>
    <row r="5619" spans="2:2" x14ac:dyDescent="0.25">
      <c r="B5619" s="1" t="e">
        <f>VLOOKUP(A5619,'SCO 2020'!$A$2:$C$2975,3,0)</f>
        <v>#N/A</v>
      </c>
    </row>
    <row r="5620" spans="2:2" x14ac:dyDescent="0.25">
      <c r="B5620" s="1" t="e">
        <f>VLOOKUP(A5620,'SCO 2020'!$A$2:$C$2975,3,0)</f>
        <v>#N/A</v>
      </c>
    </row>
    <row r="5621" spans="2:2" x14ac:dyDescent="0.25">
      <c r="B5621" s="1" t="e">
        <f>VLOOKUP(A5621,'SCO 2020'!$A$2:$C$2975,3,0)</f>
        <v>#N/A</v>
      </c>
    </row>
    <row r="5622" spans="2:2" x14ac:dyDescent="0.25">
      <c r="B5622" s="1" t="e">
        <f>VLOOKUP(A5622,'SCO 2020'!$A$2:$C$2975,3,0)</f>
        <v>#N/A</v>
      </c>
    </row>
    <row r="5623" spans="2:2" x14ac:dyDescent="0.25">
      <c r="B5623" s="1" t="e">
        <f>VLOOKUP(A5623,'SCO 2020'!$A$2:$C$2975,3,0)</f>
        <v>#N/A</v>
      </c>
    </row>
    <row r="5624" spans="2:2" x14ac:dyDescent="0.25">
      <c r="B5624" s="1" t="e">
        <f>VLOOKUP(A5624,'SCO 2020'!$A$2:$C$2975,3,0)</f>
        <v>#N/A</v>
      </c>
    </row>
    <row r="5625" spans="2:2" x14ac:dyDescent="0.25">
      <c r="B5625" s="1" t="e">
        <f>VLOOKUP(A5625,'SCO 2020'!$A$2:$C$2975,3,0)</f>
        <v>#N/A</v>
      </c>
    </row>
    <row r="5626" spans="2:2" x14ac:dyDescent="0.25">
      <c r="B5626" s="1" t="e">
        <f>VLOOKUP(A5626,'SCO 2020'!$A$2:$C$2975,3,0)</f>
        <v>#N/A</v>
      </c>
    </row>
    <row r="5627" spans="2:2" x14ac:dyDescent="0.25">
      <c r="B5627" s="1" t="e">
        <f>VLOOKUP(A5627,'SCO 2020'!$A$2:$C$2975,3,0)</f>
        <v>#N/A</v>
      </c>
    </row>
    <row r="5628" spans="2:2" x14ac:dyDescent="0.25">
      <c r="B5628" s="1" t="e">
        <f>VLOOKUP(A5628,'SCO 2020'!$A$2:$C$2975,3,0)</f>
        <v>#N/A</v>
      </c>
    </row>
    <row r="5629" spans="2:2" x14ac:dyDescent="0.25">
      <c r="B5629" s="1" t="e">
        <f>VLOOKUP(A5629,'SCO 2020'!$A$2:$C$2975,3,0)</f>
        <v>#N/A</v>
      </c>
    </row>
    <row r="5630" spans="2:2" x14ac:dyDescent="0.25">
      <c r="B5630" s="1" t="e">
        <f>VLOOKUP(A5630,'SCO 2020'!$A$2:$C$2975,3,0)</f>
        <v>#N/A</v>
      </c>
    </row>
    <row r="5631" spans="2:2" x14ac:dyDescent="0.25">
      <c r="B5631" s="1" t="e">
        <f>VLOOKUP(A5631,'SCO 2020'!$A$2:$C$2975,3,0)</f>
        <v>#N/A</v>
      </c>
    </row>
    <row r="5632" spans="2:2" x14ac:dyDescent="0.25">
      <c r="B5632" s="1" t="e">
        <f>VLOOKUP(A5632,'SCO 2020'!$A$2:$C$2975,3,0)</f>
        <v>#N/A</v>
      </c>
    </row>
    <row r="5633" spans="2:2" x14ac:dyDescent="0.25">
      <c r="B5633" s="1" t="e">
        <f>VLOOKUP(A5633,'SCO 2020'!$A$2:$C$2975,3,0)</f>
        <v>#N/A</v>
      </c>
    </row>
    <row r="5634" spans="2:2" x14ac:dyDescent="0.25">
      <c r="B5634" s="1" t="e">
        <f>VLOOKUP(A5634,'SCO 2020'!$A$2:$C$2975,3,0)</f>
        <v>#N/A</v>
      </c>
    </row>
    <row r="5635" spans="2:2" x14ac:dyDescent="0.25">
      <c r="B5635" s="1" t="e">
        <f>VLOOKUP(A5635,'SCO 2020'!$A$2:$C$2975,3,0)</f>
        <v>#N/A</v>
      </c>
    </row>
    <row r="5636" spans="2:2" x14ac:dyDescent="0.25">
      <c r="B5636" s="1" t="e">
        <f>VLOOKUP(A5636,'SCO 2020'!$A$2:$C$2975,3,0)</f>
        <v>#N/A</v>
      </c>
    </row>
    <row r="5637" spans="2:2" x14ac:dyDescent="0.25">
      <c r="B5637" s="1" t="e">
        <f>VLOOKUP(A5637,'SCO 2020'!$A$2:$C$2975,3,0)</f>
        <v>#N/A</v>
      </c>
    </row>
    <row r="5638" spans="2:2" x14ac:dyDescent="0.25">
      <c r="B5638" s="1" t="e">
        <f>VLOOKUP(A5638,'SCO 2020'!$A$2:$C$2975,3,0)</f>
        <v>#N/A</v>
      </c>
    </row>
    <row r="5639" spans="2:2" x14ac:dyDescent="0.25">
      <c r="B5639" s="1" t="e">
        <f>VLOOKUP(A5639,'SCO 2020'!$A$2:$C$2975,3,0)</f>
        <v>#N/A</v>
      </c>
    </row>
    <row r="5640" spans="2:2" x14ac:dyDescent="0.25">
      <c r="B5640" s="1" t="e">
        <f>VLOOKUP(A5640,'SCO 2020'!$A$2:$C$2975,3,0)</f>
        <v>#N/A</v>
      </c>
    </row>
    <row r="5641" spans="2:2" x14ac:dyDescent="0.25">
      <c r="B5641" s="1" t="e">
        <f>VLOOKUP(A5641,'SCO 2020'!$A$2:$C$2975,3,0)</f>
        <v>#N/A</v>
      </c>
    </row>
    <row r="5642" spans="2:2" x14ac:dyDescent="0.25">
      <c r="B5642" s="1" t="e">
        <f>VLOOKUP(A5642,'SCO 2020'!$A$2:$C$2975,3,0)</f>
        <v>#N/A</v>
      </c>
    </row>
    <row r="5643" spans="2:2" x14ac:dyDescent="0.25">
      <c r="B5643" s="1" t="e">
        <f>VLOOKUP(A5643,'SCO 2020'!$A$2:$C$2975,3,0)</f>
        <v>#N/A</v>
      </c>
    </row>
    <row r="5644" spans="2:2" x14ac:dyDescent="0.25">
      <c r="B5644" s="1" t="e">
        <f>VLOOKUP(A5644,'SCO 2020'!$A$2:$C$2975,3,0)</f>
        <v>#N/A</v>
      </c>
    </row>
    <row r="5645" spans="2:2" x14ac:dyDescent="0.25">
      <c r="B5645" s="1" t="e">
        <f>VLOOKUP(A5645,'SCO 2020'!$A$2:$C$2975,3,0)</f>
        <v>#N/A</v>
      </c>
    </row>
    <row r="5646" spans="2:2" x14ac:dyDescent="0.25">
      <c r="B5646" s="1" t="e">
        <f>VLOOKUP(A5646,'SCO 2020'!$A$2:$C$2975,3,0)</f>
        <v>#N/A</v>
      </c>
    </row>
    <row r="5647" spans="2:2" x14ac:dyDescent="0.25">
      <c r="B5647" s="1" t="e">
        <f>VLOOKUP(A5647,'SCO 2020'!$A$2:$C$2975,3,0)</f>
        <v>#N/A</v>
      </c>
    </row>
    <row r="5648" spans="2:2" x14ac:dyDescent="0.25">
      <c r="B5648" s="1" t="e">
        <f>VLOOKUP(A5648,'SCO 2020'!$A$2:$C$2975,3,0)</f>
        <v>#N/A</v>
      </c>
    </row>
    <row r="5649" spans="2:2" x14ac:dyDescent="0.25">
      <c r="B5649" s="1" t="e">
        <f>VLOOKUP(A5649,'SCO 2020'!$A$2:$C$2975,3,0)</f>
        <v>#N/A</v>
      </c>
    </row>
    <row r="5650" spans="2:2" x14ac:dyDescent="0.25">
      <c r="B5650" s="1" t="e">
        <f>VLOOKUP(A5650,'SCO 2020'!$A$2:$C$2975,3,0)</f>
        <v>#N/A</v>
      </c>
    </row>
    <row r="5651" spans="2:2" x14ac:dyDescent="0.25">
      <c r="B5651" s="1" t="e">
        <f>VLOOKUP(A5651,'SCO 2020'!$A$2:$C$2975,3,0)</f>
        <v>#N/A</v>
      </c>
    </row>
    <row r="5652" spans="2:2" x14ac:dyDescent="0.25">
      <c r="B5652" s="1" t="e">
        <f>VLOOKUP(A5652,'SCO 2020'!$A$2:$C$2975,3,0)</f>
        <v>#N/A</v>
      </c>
    </row>
    <row r="5653" spans="2:2" x14ac:dyDescent="0.25">
      <c r="B5653" s="1" t="e">
        <f>VLOOKUP(A5653,'SCO 2020'!$A$2:$C$2975,3,0)</f>
        <v>#N/A</v>
      </c>
    </row>
    <row r="5654" spans="2:2" x14ac:dyDescent="0.25">
      <c r="B5654" s="1" t="e">
        <f>VLOOKUP(A5654,'SCO 2020'!$A$2:$C$2975,3,0)</f>
        <v>#N/A</v>
      </c>
    </row>
    <row r="5655" spans="2:2" x14ac:dyDescent="0.25">
      <c r="B5655" s="1" t="e">
        <f>VLOOKUP(A5655,'SCO 2020'!$A$2:$C$2975,3,0)</f>
        <v>#N/A</v>
      </c>
    </row>
    <row r="5656" spans="2:2" x14ac:dyDescent="0.25">
      <c r="B5656" s="1" t="e">
        <f>VLOOKUP(A5656,'SCO 2020'!$A$2:$C$2975,3,0)</f>
        <v>#N/A</v>
      </c>
    </row>
    <row r="5657" spans="2:2" x14ac:dyDescent="0.25">
      <c r="B5657" s="1" t="e">
        <f>VLOOKUP(A5657,'SCO 2020'!$A$2:$C$2975,3,0)</f>
        <v>#N/A</v>
      </c>
    </row>
    <row r="5658" spans="2:2" x14ac:dyDescent="0.25">
      <c r="B5658" s="1" t="e">
        <f>VLOOKUP(A5658,'SCO 2020'!$A$2:$C$2975,3,0)</f>
        <v>#N/A</v>
      </c>
    </row>
    <row r="5659" spans="2:2" x14ac:dyDescent="0.25">
      <c r="B5659" s="1" t="e">
        <f>VLOOKUP(A5659,'SCO 2020'!$A$2:$C$2975,3,0)</f>
        <v>#N/A</v>
      </c>
    </row>
    <row r="5660" spans="2:2" x14ac:dyDescent="0.25">
      <c r="B5660" s="1" t="e">
        <f>VLOOKUP(A5660,'SCO 2020'!$A$2:$C$2975,3,0)</f>
        <v>#N/A</v>
      </c>
    </row>
    <row r="5661" spans="2:2" x14ac:dyDescent="0.25">
      <c r="B5661" s="1" t="e">
        <f>VLOOKUP(A5661,'SCO 2020'!$A$2:$C$2975,3,0)</f>
        <v>#N/A</v>
      </c>
    </row>
    <row r="5662" spans="2:2" x14ac:dyDescent="0.25">
      <c r="B5662" s="1" t="e">
        <f>VLOOKUP(A5662,'SCO 2020'!$A$2:$C$2975,3,0)</f>
        <v>#N/A</v>
      </c>
    </row>
    <row r="5663" spans="2:2" x14ac:dyDescent="0.25">
      <c r="B5663" s="1" t="e">
        <f>VLOOKUP(A5663,'SCO 2020'!$A$2:$C$2975,3,0)</f>
        <v>#N/A</v>
      </c>
    </row>
    <row r="5664" spans="2:2" x14ac:dyDescent="0.25">
      <c r="B5664" s="1" t="e">
        <f>VLOOKUP(A5664,'SCO 2020'!$A$2:$C$2975,3,0)</f>
        <v>#N/A</v>
      </c>
    </row>
    <row r="5665" spans="2:2" x14ac:dyDescent="0.25">
      <c r="B5665" s="1" t="e">
        <f>VLOOKUP(A5665,'SCO 2020'!$A$2:$C$2975,3,0)</f>
        <v>#N/A</v>
      </c>
    </row>
    <row r="5666" spans="2:2" x14ac:dyDescent="0.25">
      <c r="B5666" s="1" t="e">
        <f>VLOOKUP(A5666,'SCO 2020'!$A$2:$C$2975,3,0)</f>
        <v>#N/A</v>
      </c>
    </row>
    <row r="5667" spans="2:2" x14ac:dyDescent="0.25">
      <c r="B5667" s="1" t="e">
        <f>VLOOKUP(A5667,'SCO 2020'!$A$2:$C$2975,3,0)</f>
        <v>#N/A</v>
      </c>
    </row>
    <row r="5668" spans="2:2" x14ac:dyDescent="0.25">
      <c r="B5668" s="1" t="e">
        <f>VLOOKUP(A5668,'SCO 2020'!$A$2:$C$2975,3,0)</f>
        <v>#N/A</v>
      </c>
    </row>
    <row r="5669" spans="2:2" x14ac:dyDescent="0.25">
      <c r="B5669" s="1" t="e">
        <f>VLOOKUP(A5669,'SCO 2020'!$A$2:$C$2975,3,0)</f>
        <v>#N/A</v>
      </c>
    </row>
    <row r="5670" spans="2:2" x14ac:dyDescent="0.25">
      <c r="B5670" s="1" t="e">
        <f>VLOOKUP(A5670,'SCO 2020'!$A$2:$C$2975,3,0)</f>
        <v>#N/A</v>
      </c>
    </row>
    <row r="5671" spans="2:2" x14ac:dyDescent="0.25">
      <c r="B5671" s="1" t="e">
        <f>VLOOKUP(A5671,'SCO 2020'!$A$2:$C$2975,3,0)</f>
        <v>#N/A</v>
      </c>
    </row>
    <row r="5672" spans="2:2" x14ac:dyDescent="0.25">
      <c r="B5672" s="1" t="e">
        <f>VLOOKUP(A5672,'SCO 2020'!$A$2:$C$2975,3,0)</f>
        <v>#N/A</v>
      </c>
    </row>
    <row r="5673" spans="2:2" x14ac:dyDescent="0.25">
      <c r="B5673" s="1" t="e">
        <f>VLOOKUP(A5673,'SCO 2020'!$A$2:$C$2975,3,0)</f>
        <v>#N/A</v>
      </c>
    </row>
    <row r="5674" spans="2:2" x14ac:dyDescent="0.25">
      <c r="B5674" s="1" t="e">
        <f>VLOOKUP(A5674,'SCO 2020'!$A$2:$C$2975,3,0)</f>
        <v>#N/A</v>
      </c>
    </row>
    <row r="5675" spans="2:2" x14ac:dyDescent="0.25">
      <c r="B5675" s="1" t="e">
        <f>VLOOKUP(A5675,'SCO 2020'!$A$2:$C$2975,3,0)</f>
        <v>#N/A</v>
      </c>
    </row>
    <row r="5676" spans="2:2" x14ac:dyDescent="0.25">
      <c r="B5676" s="1" t="e">
        <f>VLOOKUP(A5676,'SCO 2020'!$A$2:$C$2975,3,0)</f>
        <v>#N/A</v>
      </c>
    </row>
    <row r="5677" spans="2:2" x14ac:dyDescent="0.25">
      <c r="B5677" s="1" t="e">
        <f>VLOOKUP(A5677,'SCO 2020'!$A$2:$C$2975,3,0)</f>
        <v>#N/A</v>
      </c>
    </row>
    <row r="5678" spans="2:2" x14ac:dyDescent="0.25">
      <c r="B5678" s="1" t="e">
        <f>VLOOKUP(A5678,'SCO 2020'!$A$2:$C$2975,3,0)</f>
        <v>#N/A</v>
      </c>
    </row>
    <row r="5679" spans="2:2" x14ac:dyDescent="0.25">
      <c r="B5679" s="1" t="e">
        <f>VLOOKUP(A5679,'SCO 2020'!$A$2:$C$2975,3,0)</f>
        <v>#N/A</v>
      </c>
    </row>
    <row r="5680" spans="2:2" x14ac:dyDescent="0.25">
      <c r="B5680" s="1" t="e">
        <f>VLOOKUP(A5680,'SCO 2020'!$A$2:$C$2975,3,0)</f>
        <v>#N/A</v>
      </c>
    </row>
    <row r="5681" spans="2:2" x14ac:dyDescent="0.25">
      <c r="B5681" s="1" t="e">
        <f>VLOOKUP(A5681,'SCO 2020'!$A$2:$C$2975,3,0)</f>
        <v>#N/A</v>
      </c>
    </row>
    <row r="5682" spans="2:2" x14ac:dyDescent="0.25">
      <c r="B5682" s="1" t="e">
        <f>VLOOKUP(A5682,'SCO 2020'!$A$2:$C$2975,3,0)</f>
        <v>#N/A</v>
      </c>
    </row>
    <row r="5683" spans="2:2" x14ac:dyDescent="0.25">
      <c r="B5683" s="1" t="e">
        <f>VLOOKUP(A5683,'SCO 2020'!$A$2:$C$2975,3,0)</f>
        <v>#N/A</v>
      </c>
    </row>
    <row r="5684" spans="2:2" x14ac:dyDescent="0.25">
      <c r="B5684" s="1" t="e">
        <f>VLOOKUP(A5684,'SCO 2020'!$A$2:$C$2975,3,0)</f>
        <v>#N/A</v>
      </c>
    </row>
    <row r="5685" spans="2:2" x14ac:dyDescent="0.25">
      <c r="B5685" s="1" t="e">
        <f>VLOOKUP(A5685,'SCO 2020'!$A$2:$C$2975,3,0)</f>
        <v>#N/A</v>
      </c>
    </row>
    <row r="5686" spans="2:2" x14ac:dyDescent="0.25">
      <c r="B5686" s="1" t="e">
        <f>VLOOKUP(A5686,'SCO 2020'!$A$2:$C$2975,3,0)</f>
        <v>#N/A</v>
      </c>
    </row>
    <row r="5687" spans="2:2" x14ac:dyDescent="0.25">
      <c r="B5687" s="1" t="e">
        <f>VLOOKUP(A5687,'SCO 2020'!$A$2:$C$2975,3,0)</f>
        <v>#N/A</v>
      </c>
    </row>
    <row r="5688" spans="2:2" x14ac:dyDescent="0.25">
      <c r="B5688" s="1" t="e">
        <f>VLOOKUP(A5688,'SCO 2020'!$A$2:$C$2975,3,0)</f>
        <v>#N/A</v>
      </c>
    </row>
    <row r="5689" spans="2:2" x14ac:dyDescent="0.25">
      <c r="B5689" s="1" t="e">
        <f>VLOOKUP(A5689,'SCO 2020'!$A$2:$C$2975,3,0)</f>
        <v>#N/A</v>
      </c>
    </row>
    <row r="5690" spans="2:2" x14ac:dyDescent="0.25">
      <c r="B5690" s="1" t="e">
        <f>VLOOKUP(A5690,'SCO 2020'!$A$2:$C$2975,3,0)</f>
        <v>#N/A</v>
      </c>
    </row>
    <row r="5691" spans="2:2" x14ac:dyDescent="0.25">
      <c r="B5691" s="1" t="e">
        <f>VLOOKUP(A5691,'SCO 2020'!$A$2:$C$2975,3,0)</f>
        <v>#N/A</v>
      </c>
    </row>
    <row r="5692" spans="2:2" x14ac:dyDescent="0.25">
      <c r="B5692" s="1" t="e">
        <f>VLOOKUP(A5692,'SCO 2020'!$A$2:$C$2975,3,0)</f>
        <v>#N/A</v>
      </c>
    </row>
    <row r="5693" spans="2:2" x14ac:dyDescent="0.25">
      <c r="B5693" s="1" t="e">
        <f>VLOOKUP(A5693,'SCO 2020'!$A$2:$C$2975,3,0)</f>
        <v>#N/A</v>
      </c>
    </row>
    <row r="5694" spans="2:2" x14ac:dyDescent="0.25">
      <c r="B5694" s="1" t="e">
        <f>VLOOKUP(A5694,'SCO 2020'!$A$2:$C$2975,3,0)</f>
        <v>#N/A</v>
      </c>
    </row>
    <row r="5695" spans="2:2" x14ac:dyDescent="0.25">
      <c r="B5695" s="1" t="e">
        <f>VLOOKUP(A5695,'SCO 2020'!$A$2:$C$2975,3,0)</f>
        <v>#N/A</v>
      </c>
    </row>
    <row r="5696" spans="2:2" x14ac:dyDescent="0.25">
      <c r="B5696" s="1" t="e">
        <f>VLOOKUP(A5696,'SCO 2020'!$A$2:$C$2975,3,0)</f>
        <v>#N/A</v>
      </c>
    </row>
    <row r="5697" spans="2:2" x14ac:dyDescent="0.25">
      <c r="B5697" s="1" t="e">
        <f>VLOOKUP(A5697,'SCO 2020'!$A$2:$C$2975,3,0)</f>
        <v>#N/A</v>
      </c>
    </row>
    <row r="5698" spans="2:2" x14ac:dyDescent="0.25">
      <c r="B5698" s="1" t="e">
        <f>VLOOKUP(A5698,'SCO 2020'!$A$2:$C$2975,3,0)</f>
        <v>#N/A</v>
      </c>
    </row>
    <row r="5699" spans="2:2" x14ac:dyDescent="0.25">
      <c r="B5699" s="1" t="e">
        <f>VLOOKUP(A5699,'SCO 2020'!$A$2:$C$2975,3,0)</f>
        <v>#N/A</v>
      </c>
    </row>
    <row r="5700" spans="2:2" x14ac:dyDescent="0.25">
      <c r="B5700" s="1" t="e">
        <f>VLOOKUP(A5700,'SCO 2020'!$A$2:$C$2975,3,0)</f>
        <v>#N/A</v>
      </c>
    </row>
    <row r="5701" spans="2:2" x14ac:dyDescent="0.25">
      <c r="B5701" s="1" t="e">
        <f>VLOOKUP(A5701,'SCO 2020'!$A$2:$C$2975,3,0)</f>
        <v>#N/A</v>
      </c>
    </row>
    <row r="5702" spans="2:2" x14ac:dyDescent="0.25">
      <c r="B5702" s="1" t="e">
        <f>VLOOKUP(A5702,'SCO 2020'!$A$2:$C$2975,3,0)</f>
        <v>#N/A</v>
      </c>
    </row>
    <row r="5703" spans="2:2" x14ac:dyDescent="0.25">
      <c r="B5703" s="1" t="e">
        <f>VLOOKUP(A5703,'SCO 2020'!$A$2:$C$2975,3,0)</f>
        <v>#N/A</v>
      </c>
    </row>
    <row r="5704" spans="2:2" x14ac:dyDescent="0.25">
      <c r="B5704" s="1" t="e">
        <f>VLOOKUP(A5704,'SCO 2020'!$A$2:$C$2975,3,0)</f>
        <v>#N/A</v>
      </c>
    </row>
    <row r="5705" spans="2:2" x14ac:dyDescent="0.25">
      <c r="B5705" s="1" t="e">
        <f>VLOOKUP(A5705,'SCO 2020'!$A$2:$C$2975,3,0)</f>
        <v>#N/A</v>
      </c>
    </row>
    <row r="5706" spans="2:2" x14ac:dyDescent="0.25">
      <c r="B5706" s="1" t="e">
        <f>VLOOKUP(A5706,'SCO 2020'!$A$2:$C$2975,3,0)</f>
        <v>#N/A</v>
      </c>
    </row>
    <row r="5707" spans="2:2" x14ac:dyDescent="0.25">
      <c r="B5707" s="1" t="e">
        <f>VLOOKUP(A5707,'SCO 2020'!$A$2:$C$2975,3,0)</f>
        <v>#N/A</v>
      </c>
    </row>
    <row r="5708" spans="2:2" x14ac:dyDescent="0.25">
      <c r="B5708" s="1" t="e">
        <f>VLOOKUP(A5708,'SCO 2020'!$A$2:$C$2975,3,0)</f>
        <v>#N/A</v>
      </c>
    </row>
    <row r="5709" spans="2:2" x14ac:dyDescent="0.25">
      <c r="B5709" s="1" t="e">
        <f>VLOOKUP(A5709,'SCO 2020'!$A$2:$C$2975,3,0)</f>
        <v>#N/A</v>
      </c>
    </row>
    <row r="5710" spans="2:2" x14ac:dyDescent="0.25">
      <c r="B5710" s="1" t="e">
        <f>VLOOKUP(A5710,'SCO 2020'!$A$2:$C$2975,3,0)</f>
        <v>#N/A</v>
      </c>
    </row>
    <row r="5711" spans="2:2" x14ac:dyDescent="0.25">
      <c r="B5711" s="1" t="e">
        <f>VLOOKUP(A5711,'SCO 2020'!$A$2:$C$2975,3,0)</f>
        <v>#N/A</v>
      </c>
    </row>
    <row r="5712" spans="2:2" x14ac:dyDescent="0.25">
      <c r="B5712" s="1" t="e">
        <f>VLOOKUP(A5712,'SCO 2020'!$A$2:$C$2975,3,0)</f>
        <v>#N/A</v>
      </c>
    </row>
    <row r="5713" spans="2:2" x14ac:dyDescent="0.25">
      <c r="B5713" s="1" t="e">
        <f>VLOOKUP(A5713,'SCO 2020'!$A$2:$C$2975,3,0)</f>
        <v>#N/A</v>
      </c>
    </row>
    <row r="5714" spans="2:2" x14ac:dyDescent="0.25">
      <c r="B5714" s="1" t="e">
        <f>VLOOKUP(A5714,'SCO 2020'!$A$2:$C$2975,3,0)</f>
        <v>#N/A</v>
      </c>
    </row>
    <row r="5715" spans="2:2" x14ac:dyDescent="0.25">
      <c r="B5715" s="1" t="e">
        <f>VLOOKUP(A5715,'SCO 2020'!$A$2:$C$2975,3,0)</f>
        <v>#N/A</v>
      </c>
    </row>
    <row r="5716" spans="2:2" x14ac:dyDescent="0.25">
      <c r="B5716" s="1" t="e">
        <f>VLOOKUP(A5716,'SCO 2020'!$A$2:$C$2975,3,0)</f>
        <v>#N/A</v>
      </c>
    </row>
    <row r="5717" spans="2:2" x14ac:dyDescent="0.25">
      <c r="B5717" s="1" t="e">
        <f>VLOOKUP(A5717,'SCO 2020'!$A$2:$C$2975,3,0)</f>
        <v>#N/A</v>
      </c>
    </row>
    <row r="5718" spans="2:2" x14ac:dyDescent="0.25">
      <c r="B5718" s="1" t="e">
        <f>VLOOKUP(A5718,'SCO 2020'!$A$2:$C$2975,3,0)</f>
        <v>#N/A</v>
      </c>
    </row>
    <row r="5719" spans="2:2" x14ac:dyDescent="0.25">
      <c r="B5719" s="1" t="e">
        <f>VLOOKUP(A5719,'SCO 2020'!$A$2:$C$2975,3,0)</f>
        <v>#N/A</v>
      </c>
    </row>
    <row r="5720" spans="2:2" x14ac:dyDescent="0.25">
      <c r="B5720" s="1" t="e">
        <f>VLOOKUP(A5720,'SCO 2020'!$A$2:$C$2975,3,0)</f>
        <v>#N/A</v>
      </c>
    </row>
    <row r="5721" spans="2:2" x14ac:dyDescent="0.25">
      <c r="B5721" s="1" t="e">
        <f>VLOOKUP(A5721,'SCO 2020'!$A$2:$C$2975,3,0)</f>
        <v>#N/A</v>
      </c>
    </row>
    <row r="5722" spans="2:2" x14ac:dyDescent="0.25">
      <c r="B5722" s="1" t="e">
        <f>VLOOKUP(A5722,'SCO 2020'!$A$2:$C$2975,3,0)</f>
        <v>#N/A</v>
      </c>
    </row>
    <row r="5723" spans="2:2" x14ac:dyDescent="0.25">
      <c r="B5723" s="1" t="e">
        <f>VLOOKUP(A5723,'SCO 2020'!$A$2:$C$2975,3,0)</f>
        <v>#N/A</v>
      </c>
    </row>
    <row r="5724" spans="2:2" x14ac:dyDescent="0.25">
      <c r="B5724" s="1" t="e">
        <f>VLOOKUP(A5724,'SCO 2020'!$A$2:$C$2975,3,0)</f>
        <v>#N/A</v>
      </c>
    </row>
    <row r="5725" spans="2:2" x14ac:dyDescent="0.25">
      <c r="B5725" s="1" t="e">
        <f>VLOOKUP(A5725,'SCO 2020'!$A$2:$C$2975,3,0)</f>
        <v>#N/A</v>
      </c>
    </row>
    <row r="5726" spans="2:2" x14ac:dyDescent="0.25">
      <c r="B5726" s="1" t="e">
        <f>VLOOKUP(A5726,'SCO 2020'!$A$2:$C$2975,3,0)</f>
        <v>#N/A</v>
      </c>
    </row>
    <row r="5727" spans="2:2" x14ac:dyDescent="0.25">
      <c r="B5727" s="1" t="e">
        <f>VLOOKUP(A5727,'SCO 2020'!$A$2:$C$2975,3,0)</f>
        <v>#N/A</v>
      </c>
    </row>
    <row r="5728" spans="2:2" x14ac:dyDescent="0.25">
      <c r="B5728" s="1" t="e">
        <f>VLOOKUP(A5728,'SCO 2020'!$A$2:$C$2975,3,0)</f>
        <v>#N/A</v>
      </c>
    </row>
    <row r="5729" spans="2:2" x14ac:dyDescent="0.25">
      <c r="B5729" s="1" t="e">
        <f>VLOOKUP(A5729,'SCO 2020'!$A$2:$C$2975,3,0)</f>
        <v>#N/A</v>
      </c>
    </row>
    <row r="5730" spans="2:2" x14ac:dyDescent="0.25">
      <c r="B5730" s="1" t="e">
        <f>VLOOKUP(A5730,'SCO 2020'!$A$2:$C$2975,3,0)</f>
        <v>#N/A</v>
      </c>
    </row>
    <row r="5731" spans="2:2" x14ac:dyDescent="0.25">
      <c r="B5731" s="1" t="e">
        <f>VLOOKUP(A5731,'SCO 2020'!$A$2:$C$2975,3,0)</f>
        <v>#N/A</v>
      </c>
    </row>
    <row r="5732" spans="2:2" x14ac:dyDescent="0.25">
      <c r="B5732" s="1" t="e">
        <f>VLOOKUP(A5732,'SCO 2020'!$A$2:$C$2975,3,0)</f>
        <v>#N/A</v>
      </c>
    </row>
    <row r="5733" spans="2:2" x14ac:dyDescent="0.25">
      <c r="B5733" s="1" t="e">
        <f>VLOOKUP(A5733,'SCO 2020'!$A$2:$C$2975,3,0)</f>
        <v>#N/A</v>
      </c>
    </row>
    <row r="5734" spans="2:2" x14ac:dyDescent="0.25">
      <c r="B5734" s="1" t="e">
        <f>VLOOKUP(A5734,'SCO 2020'!$A$2:$C$2975,3,0)</f>
        <v>#N/A</v>
      </c>
    </row>
    <row r="5735" spans="2:2" x14ac:dyDescent="0.25">
      <c r="B5735" s="1" t="e">
        <f>VLOOKUP(A5735,'SCO 2020'!$A$2:$C$2975,3,0)</f>
        <v>#N/A</v>
      </c>
    </row>
    <row r="5736" spans="2:2" x14ac:dyDescent="0.25">
      <c r="B5736" s="1" t="e">
        <f>VLOOKUP(A5736,'SCO 2020'!$A$2:$C$2975,3,0)</f>
        <v>#N/A</v>
      </c>
    </row>
    <row r="5737" spans="2:2" x14ac:dyDescent="0.25">
      <c r="B5737" s="1" t="e">
        <f>VLOOKUP(A5737,'SCO 2020'!$A$2:$C$2975,3,0)</f>
        <v>#N/A</v>
      </c>
    </row>
    <row r="5738" spans="2:2" x14ac:dyDescent="0.25">
      <c r="B5738" s="1" t="e">
        <f>VLOOKUP(A5738,'SCO 2020'!$A$2:$C$2975,3,0)</f>
        <v>#N/A</v>
      </c>
    </row>
    <row r="5739" spans="2:2" x14ac:dyDescent="0.25">
      <c r="B5739" s="1" t="e">
        <f>VLOOKUP(A5739,'SCO 2020'!$A$2:$C$2975,3,0)</f>
        <v>#N/A</v>
      </c>
    </row>
    <row r="5740" spans="2:2" x14ac:dyDescent="0.25">
      <c r="B5740" s="1" t="e">
        <f>VLOOKUP(A5740,'SCO 2020'!$A$2:$C$2975,3,0)</f>
        <v>#N/A</v>
      </c>
    </row>
    <row r="5741" spans="2:2" x14ac:dyDescent="0.25">
      <c r="B5741" s="1" t="e">
        <f>VLOOKUP(A5741,'SCO 2020'!$A$2:$C$2975,3,0)</f>
        <v>#N/A</v>
      </c>
    </row>
    <row r="5742" spans="2:2" x14ac:dyDescent="0.25">
      <c r="B5742" s="1" t="e">
        <f>VLOOKUP(A5742,'SCO 2020'!$A$2:$C$2975,3,0)</f>
        <v>#N/A</v>
      </c>
    </row>
    <row r="5743" spans="2:2" x14ac:dyDescent="0.25">
      <c r="B5743" s="1" t="e">
        <f>VLOOKUP(A5743,'SCO 2020'!$A$2:$C$2975,3,0)</f>
        <v>#N/A</v>
      </c>
    </row>
    <row r="5744" spans="2:2" x14ac:dyDescent="0.25">
      <c r="B5744" s="1" t="e">
        <f>VLOOKUP(A5744,'SCO 2020'!$A$2:$C$2975,3,0)</f>
        <v>#N/A</v>
      </c>
    </row>
    <row r="5745" spans="2:2" x14ac:dyDescent="0.25">
      <c r="B5745" s="1" t="e">
        <f>VLOOKUP(A5745,'SCO 2020'!$A$2:$C$2975,3,0)</f>
        <v>#N/A</v>
      </c>
    </row>
    <row r="5746" spans="2:2" x14ac:dyDescent="0.25">
      <c r="B5746" s="1" t="e">
        <f>VLOOKUP(A5746,'SCO 2020'!$A$2:$C$2975,3,0)</f>
        <v>#N/A</v>
      </c>
    </row>
    <row r="5747" spans="2:2" x14ac:dyDescent="0.25">
      <c r="B5747" s="1" t="e">
        <f>VLOOKUP(A5747,'SCO 2020'!$A$2:$C$2975,3,0)</f>
        <v>#N/A</v>
      </c>
    </row>
    <row r="5748" spans="2:2" x14ac:dyDescent="0.25">
      <c r="B5748" s="1" t="e">
        <f>VLOOKUP(A5748,'SCO 2020'!$A$2:$C$2975,3,0)</f>
        <v>#N/A</v>
      </c>
    </row>
    <row r="5749" spans="2:2" x14ac:dyDescent="0.25">
      <c r="B5749" s="1" t="e">
        <f>VLOOKUP(A5749,'SCO 2020'!$A$2:$C$2975,3,0)</f>
        <v>#N/A</v>
      </c>
    </row>
    <row r="5750" spans="2:2" x14ac:dyDescent="0.25">
      <c r="B5750" s="1" t="e">
        <f>VLOOKUP(A5750,'SCO 2020'!$A$2:$C$2975,3,0)</f>
        <v>#N/A</v>
      </c>
    </row>
    <row r="5751" spans="2:2" x14ac:dyDescent="0.25">
      <c r="B5751" s="1" t="e">
        <f>VLOOKUP(A5751,'SCO 2020'!$A$2:$C$2975,3,0)</f>
        <v>#N/A</v>
      </c>
    </row>
    <row r="5752" spans="2:2" x14ac:dyDescent="0.25">
      <c r="B5752" s="1" t="e">
        <f>VLOOKUP(A5752,'SCO 2020'!$A$2:$C$2975,3,0)</f>
        <v>#N/A</v>
      </c>
    </row>
    <row r="5753" spans="2:2" x14ac:dyDescent="0.25">
      <c r="B5753" s="1" t="e">
        <f>VLOOKUP(A5753,'SCO 2020'!$A$2:$C$2975,3,0)</f>
        <v>#N/A</v>
      </c>
    </row>
    <row r="5754" spans="2:2" x14ac:dyDescent="0.25">
      <c r="B5754" s="1" t="e">
        <f>VLOOKUP(A5754,'SCO 2020'!$A$2:$C$2975,3,0)</f>
        <v>#N/A</v>
      </c>
    </row>
    <row r="5755" spans="2:2" x14ac:dyDescent="0.25">
      <c r="B5755" s="1" t="e">
        <f>VLOOKUP(A5755,'SCO 2020'!$A$2:$C$2975,3,0)</f>
        <v>#N/A</v>
      </c>
    </row>
    <row r="5756" spans="2:2" x14ac:dyDescent="0.25">
      <c r="B5756" s="1" t="e">
        <f>VLOOKUP(A5756,'SCO 2020'!$A$2:$C$2975,3,0)</f>
        <v>#N/A</v>
      </c>
    </row>
    <row r="5757" spans="2:2" x14ac:dyDescent="0.25">
      <c r="B5757" s="1" t="e">
        <f>VLOOKUP(A5757,'SCO 2020'!$A$2:$C$2975,3,0)</f>
        <v>#N/A</v>
      </c>
    </row>
    <row r="5758" spans="2:2" x14ac:dyDescent="0.25">
      <c r="B5758" s="1" t="e">
        <f>VLOOKUP(A5758,'SCO 2020'!$A$2:$C$2975,3,0)</f>
        <v>#N/A</v>
      </c>
    </row>
    <row r="5759" spans="2:2" x14ac:dyDescent="0.25">
      <c r="B5759" s="1" t="e">
        <f>VLOOKUP(A5759,'SCO 2020'!$A$2:$C$2975,3,0)</f>
        <v>#N/A</v>
      </c>
    </row>
    <row r="5760" spans="2:2" x14ac:dyDescent="0.25">
      <c r="B5760" s="1" t="e">
        <f>VLOOKUP(A5760,'SCO 2020'!$A$2:$C$2975,3,0)</f>
        <v>#N/A</v>
      </c>
    </row>
    <row r="5761" spans="2:2" x14ac:dyDescent="0.25">
      <c r="B5761" s="1" t="e">
        <f>VLOOKUP(A5761,'SCO 2020'!$A$2:$C$2975,3,0)</f>
        <v>#N/A</v>
      </c>
    </row>
    <row r="5762" spans="2:2" x14ac:dyDescent="0.25">
      <c r="B5762" s="1" t="e">
        <f>VLOOKUP(A5762,'SCO 2020'!$A$2:$C$2975,3,0)</f>
        <v>#N/A</v>
      </c>
    </row>
    <row r="5763" spans="2:2" x14ac:dyDescent="0.25">
      <c r="B5763" s="1" t="e">
        <f>VLOOKUP(A5763,'SCO 2020'!$A$2:$C$2975,3,0)</f>
        <v>#N/A</v>
      </c>
    </row>
    <row r="5764" spans="2:2" x14ac:dyDescent="0.25">
      <c r="B5764" s="1" t="e">
        <f>VLOOKUP(A5764,'SCO 2020'!$A$2:$C$2975,3,0)</f>
        <v>#N/A</v>
      </c>
    </row>
    <row r="5765" spans="2:2" x14ac:dyDescent="0.25">
      <c r="B5765" s="1" t="e">
        <f>VLOOKUP(A5765,'SCO 2020'!$A$2:$C$2975,3,0)</f>
        <v>#N/A</v>
      </c>
    </row>
    <row r="5766" spans="2:2" x14ac:dyDescent="0.25">
      <c r="B5766" s="1" t="e">
        <f>VLOOKUP(A5766,'SCO 2020'!$A$2:$C$2975,3,0)</f>
        <v>#N/A</v>
      </c>
    </row>
    <row r="5767" spans="2:2" x14ac:dyDescent="0.25">
      <c r="B5767" s="1" t="e">
        <f>VLOOKUP(A5767,'SCO 2020'!$A$2:$C$2975,3,0)</f>
        <v>#N/A</v>
      </c>
    </row>
    <row r="5768" spans="2:2" x14ac:dyDescent="0.25">
      <c r="B5768" s="1" t="e">
        <f>VLOOKUP(A5768,'SCO 2020'!$A$2:$C$2975,3,0)</f>
        <v>#N/A</v>
      </c>
    </row>
    <row r="5769" spans="2:2" x14ac:dyDescent="0.25">
      <c r="B5769" s="1" t="e">
        <f>VLOOKUP(A5769,'SCO 2020'!$A$2:$C$2975,3,0)</f>
        <v>#N/A</v>
      </c>
    </row>
    <row r="5770" spans="2:2" x14ac:dyDescent="0.25">
      <c r="B5770" s="1" t="e">
        <f>VLOOKUP(A5770,'SCO 2020'!$A$2:$C$2975,3,0)</f>
        <v>#N/A</v>
      </c>
    </row>
    <row r="5771" spans="2:2" x14ac:dyDescent="0.25">
      <c r="B5771" s="1" t="e">
        <f>VLOOKUP(A5771,'SCO 2020'!$A$2:$C$2975,3,0)</f>
        <v>#N/A</v>
      </c>
    </row>
    <row r="5772" spans="2:2" x14ac:dyDescent="0.25">
      <c r="B5772" s="1" t="e">
        <f>VLOOKUP(A5772,'SCO 2020'!$A$2:$C$2975,3,0)</f>
        <v>#N/A</v>
      </c>
    </row>
    <row r="5773" spans="2:2" x14ac:dyDescent="0.25">
      <c r="B5773" s="1" t="e">
        <f>VLOOKUP(A5773,'SCO 2020'!$A$2:$C$2975,3,0)</f>
        <v>#N/A</v>
      </c>
    </row>
    <row r="5774" spans="2:2" x14ac:dyDescent="0.25">
      <c r="B5774" s="1" t="e">
        <f>VLOOKUP(A5774,'SCO 2020'!$A$2:$C$2975,3,0)</f>
        <v>#N/A</v>
      </c>
    </row>
    <row r="5775" spans="2:2" x14ac:dyDescent="0.25">
      <c r="B5775" s="1" t="e">
        <f>VLOOKUP(A5775,'SCO 2020'!$A$2:$C$2975,3,0)</f>
        <v>#N/A</v>
      </c>
    </row>
    <row r="5776" spans="2:2" x14ac:dyDescent="0.25">
      <c r="B5776" s="1" t="e">
        <f>VLOOKUP(A5776,'SCO 2020'!$A$2:$C$2975,3,0)</f>
        <v>#N/A</v>
      </c>
    </row>
    <row r="5777" spans="2:2" x14ac:dyDescent="0.25">
      <c r="B5777" s="1" t="e">
        <f>VLOOKUP(A5777,'SCO 2020'!$A$2:$C$2975,3,0)</f>
        <v>#N/A</v>
      </c>
    </row>
    <row r="5778" spans="2:2" x14ac:dyDescent="0.25">
      <c r="B5778" s="1" t="e">
        <f>VLOOKUP(A5778,'SCO 2020'!$A$2:$C$2975,3,0)</f>
        <v>#N/A</v>
      </c>
    </row>
    <row r="5779" spans="2:2" x14ac:dyDescent="0.25">
      <c r="B5779" s="1" t="e">
        <f>VLOOKUP(A5779,'SCO 2020'!$A$2:$C$2975,3,0)</f>
        <v>#N/A</v>
      </c>
    </row>
    <row r="5780" spans="2:2" x14ac:dyDescent="0.25">
      <c r="B5780" s="1" t="e">
        <f>VLOOKUP(A5780,'SCO 2020'!$A$2:$C$2975,3,0)</f>
        <v>#N/A</v>
      </c>
    </row>
    <row r="5781" spans="2:2" x14ac:dyDescent="0.25">
      <c r="B5781" s="1" t="e">
        <f>VLOOKUP(A5781,'SCO 2020'!$A$2:$C$2975,3,0)</f>
        <v>#N/A</v>
      </c>
    </row>
    <row r="5782" spans="2:2" x14ac:dyDescent="0.25">
      <c r="B5782" s="1" t="e">
        <f>VLOOKUP(A5782,'SCO 2020'!$A$2:$C$2975,3,0)</f>
        <v>#N/A</v>
      </c>
    </row>
    <row r="5783" spans="2:2" x14ac:dyDescent="0.25">
      <c r="B5783" s="1" t="e">
        <f>VLOOKUP(A5783,'SCO 2020'!$A$2:$C$2975,3,0)</f>
        <v>#N/A</v>
      </c>
    </row>
    <row r="5784" spans="2:2" x14ac:dyDescent="0.25">
      <c r="B5784" s="1" t="e">
        <f>VLOOKUP(A5784,'SCO 2020'!$A$2:$C$2975,3,0)</f>
        <v>#N/A</v>
      </c>
    </row>
    <row r="5785" spans="2:2" x14ac:dyDescent="0.25">
      <c r="B5785" s="1" t="e">
        <f>VLOOKUP(A5785,'SCO 2020'!$A$2:$C$2975,3,0)</f>
        <v>#N/A</v>
      </c>
    </row>
    <row r="5786" spans="2:2" x14ac:dyDescent="0.25">
      <c r="B5786" s="1" t="e">
        <f>VLOOKUP(A5786,'SCO 2020'!$A$2:$C$2975,3,0)</f>
        <v>#N/A</v>
      </c>
    </row>
    <row r="5787" spans="2:2" x14ac:dyDescent="0.25">
      <c r="B5787" s="1" t="e">
        <f>VLOOKUP(A5787,'SCO 2020'!$A$2:$C$2975,3,0)</f>
        <v>#N/A</v>
      </c>
    </row>
    <row r="5788" spans="2:2" x14ac:dyDescent="0.25">
      <c r="B5788" s="1" t="e">
        <f>VLOOKUP(A5788,'SCO 2020'!$A$2:$C$2975,3,0)</f>
        <v>#N/A</v>
      </c>
    </row>
    <row r="5789" spans="2:2" x14ac:dyDescent="0.25">
      <c r="B5789" s="1" t="e">
        <f>VLOOKUP(A5789,'SCO 2020'!$A$2:$C$2975,3,0)</f>
        <v>#N/A</v>
      </c>
    </row>
    <row r="5790" spans="2:2" x14ac:dyDescent="0.25">
      <c r="B5790" s="1" t="e">
        <f>VLOOKUP(A5790,'SCO 2020'!$A$2:$C$2975,3,0)</f>
        <v>#N/A</v>
      </c>
    </row>
    <row r="5791" spans="2:2" x14ac:dyDescent="0.25">
      <c r="B5791" s="1" t="e">
        <f>VLOOKUP(A5791,'SCO 2020'!$A$2:$C$2975,3,0)</f>
        <v>#N/A</v>
      </c>
    </row>
    <row r="5792" spans="2:2" x14ac:dyDescent="0.25">
      <c r="B5792" s="1" t="e">
        <f>VLOOKUP(A5792,'SCO 2020'!$A$2:$C$2975,3,0)</f>
        <v>#N/A</v>
      </c>
    </row>
    <row r="5793" spans="2:2" x14ac:dyDescent="0.25">
      <c r="B5793" s="1" t="e">
        <f>VLOOKUP(A5793,'SCO 2020'!$A$2:$C$2975,3,0)</f>
        <v>#N/A</v>
      </c>
    </row>
    <row r="5794" spans="2:2" x14ac:dyDescent="0.25">
      <c r="B5794" s="1" t="e">
        <f>VLOOKUP(A5794,'SCO 2020'!$A$2:$C$2975,3,0)</f>
        <v>#N/A</v>
      </c>
    </row>
    <row r="5795" spans="2:2" x14ac:dyDescent="0.25">
      <c r="B5795" s="1" t="e">
        <f>VLOOKUP(A5795,'SCO 2020'!$A$2:$C$2975,3,0)</f>
        <v>#N/A</v>
      </c>
    </row>
    <row r="5796" spans="2:2" x14ac:dyDescent="0.25">
      <c r="B5796" s="1" t="e">
        <f>VLOOKUP(A5796,'SCO 2020'!$A$2:$C$2975,3,0)</f>
        <v>#N/A</v>
      </c>
    </row>
    <row r="5797" spans="2:2" x14ac:dyDescent="0.25">
      <c r="B5797" s="1" t="e">
        <f>VLOOKUP(A5797,'SCO 2020'!$A$2:$C$2975,3,0)</f>
        <v>#N/A</v>
      </c>
    </row>
    <row r="5798" spans="2:2" x14ac:dyDescent="0.25">
      <c r="B5798" s="1" t="e">
        <f>VLOOKUP(A5798,'SCO 2020'!$A$2:$C$2975,3,0)</f>
        <v>#N/A</v>
      </c>
    </row>
    <row r="5799" spans="2:2" x14ac:dyDescent="0.25">
      <c r="B5799" s="1" t="e">
        <f>VLOOKUP(A5799,'SCO 2020'!$A$2:$C$2975,3,0)</f>
        <v>#N/A</v>
      </c>
    </row>
    <row r="5800" spans="2:2" x14ac:dyDescent="0.25">
      <c r="B5800" s="1" t="e">
        <f>VLOOKUP(A5800,'SCO 2020'!$A$2:$C$2975,3,0)</f>
        <v>#N/A</v>
      </c>
    </row>
    <row r="5801" spans="2:2" x14ac:dyDescent="0.25">
      <c r="B5801" s="1" t="e">
        <f>VLOOKUP(A5801,'SCO 2020'!$A$2:$C$2975,3,0)</f>
        <v>#N/A</v>
      </c>
    </row>
    <row r="5802" spans="2:2" x14ac:dyDescent="0.25">
      <c r="B5802" s="1" t="e">
        <f>VLOOKUP(A5802,'SCO 2020'!$A$2:$C$2975,3,0)</f>
        <v>#N/A</v>
      </c>
    </row>
    <row r="5803" spans="2:2" x14ac:dyDescent="0.25">
      <c r="B5803" s="1" t="e">
        <f>VLOOKUP(A5803,'SCO 2020'!$A$2:$C$2975,3,0)</f>
        <v>#N/A</v>
      </c>
    </row>
    <row r="5804" spans="2:2" x14ac:dyDescent="0.25">
      <c r="B5804" s="1" t="e">
        <f>VLOOKUP(A5804,'SCO 2020'!$A$2:$C$2975,3,0)</f>
        <v>#N/A</v>
      </c>
    </row>
    <row r="5805" spans="2:2" x14ac:dyDescent="0.25">
      <c r="B5805" s="1" t="e">
        <f>VLOOKUP(A5805,'SCO 2020'!$A$2:$C$2975,3,0)</f>
        <v>#N/A</v>
      </c>
    </row>
    <row r="5806" spans="2:2" x14ac:dyDescent="0.25">
      <c r="B5806" s="1" t="e">
        <f>VLOOKUP(A5806,'SCO 2020'!$A$2:$C$2975,3,0)</f>
        <v>#N/A</v>
      </c>
    </row>
    <row r="5807" spans="2:2" x14ac:dyDescent="0.25">
      <c r="B5807" s="1" t="e">
        <f>VLOOKUP(A5807,'SCO 2020'!$A$2:$C$2975,3,0)</f>
        <v>#N/A</v>
      </c>
    </row>
    <row r="5808" spans="2:2" x14ac:dyDescent="0.25">
      <c r="B5808" s="1" t="e">
        <f>VLOOKUP(A5808,'SCO 2020'!$A$2:$C$2975,3,0)</f>
        <v>#N/A</v>
      </c>
    </row>
    <row r="5809" spans="2:2" x14ac:dyDescent="0.25">
      <c r="B5809" s="1" t="e">
        <f>VLOOKUP(A5809,'SCO 2020'!$A$2:$C$2975,3,0)</f>
        <v>#N/A</v>
      </c>
    </row>
    <row r="5810" spans="2:2" x14ac:dyDescent="0.25">
      <c r="B5810" s="1" t="e">
        <f>VLOOKUP(A5810,'SCO 2020'!$A$2:$C$2975,3,0)</f>
        <v>#N/A</v>
      </c>
    </row>
    <row r="5811" spans="2:2" x14ac:dyDescent="0.25">
      <c r="B5811" s="1" t="e">
        <f>VLOOKUP(A5811,'SCO 2020'!$A$2:$C$2975,3,0)</f>
        <v>#N/A</v>
      </c>
    </row>
    <row r="5812" spans="2:2" x14ac:dyDescent="0.25">
      <c r="B5812" s="1" t="e">
        <f>VLOOKUP(A5812,'SCO 2020'!$A$2:$C$2975,3,0)</f>
        <v>#N/A</v>
      </c>
    </row>
    <row r="5813" spans="2:2" x14ac:dyDescent="0.25">
      <c r="B5813" s="1" t="e">
        <f>VLOOKUP(A5813,'SCO 2020'!$A$2:$C$2975,3,0)</f>
        <v>#N/A</v>
      </c>
    </row>
    <row r="5814" spans="2:2" x14ac:dyDescent="0.25">
      <c r="B5814" s="1" t="e">
        <f>VLOOKUP(A5814,'SCO 2020'!$A$2:$C$2975,3,0)</f>
        <v>#N/A</v>
      </c>
    </row>
    <row r="5815" spans="2:2" x14ac:dyDescent="0.25">
      <c r="B5815" s="1" t="e">
        <f>VLOOKUP(A5815,'SCO 2020'!$A$2:$C$2975,3,0)</f>
        <v>#N/A</v>
      </c>
    </row>
    <row r="5816" spans="2:2" x14ac:dyDescent="0.25">
      <c r="B5816" s="1" t="e">
        <f>VLOOKUP(A5816,'SCO 2020'!$A$2:$C$2975,3,0)</f>
        <v>#N/A</v>
      </c>
    </row>
    <row r="5817" spans="2:2" x14ac:dyDescent="0.25">
      <c r="B5817" s="1" t="e">
        <f>VLOOKUP(A5817,'SCO 2020'!$A$2:$C$2975,3,0)</f>
        <v>#N/A</v>
      </c>
    </row>
    <row r="5818" spans="2:2" x14ac:dyDescent="0.25">
      <c r="B5818" s="1" t="e">
        <f>VLOOKUP(A5818,'SCO 2020'!$A$2:$C$2975,3,0)</f>
        <v>#N/A</v>
      </c>
    </row>
    <row r="5819" spans="2:2" x14ac:dyDescent="0.25">
      <c r="B5819" s="1" t="e">
        <f>VLOOKUP(A5819,'SCO 2020'!$A$2:$C$2975,3,0)</f>
        <v>#N/A</v>
      </c>
    </row>
    <row r="5820" spans="2:2" x14ac:dyDescent="0.25">
      <c r="B5820" s="1" t="e">
        <f>VLOOKUP(A5820,'SCO 2020'!$A$2:$C$2975,3,0)</f>
        <v>#N/A</v>
      </c>
    </row>
    <row r="5821" spans="2:2" x14ac:dyDescent="0.25">
      <c r="B5821" s="1" t="e">
        <f>VLOOKUP(A5821,'SCO 2020'!$A$2:$C$2975,3,0)</f>
        <v>#N/A</v>
      </c>
    </row>
    <row r="5822" spans="2:2" x14ac:dyDescent="0.25">
      <c r="B5822" s="1" t="e">
        <f>VLOOKUP(A5822,'SCO 2020'!$A$2:$C$2975,3,0)</f>
        <v>#N/A</v>
      </c>
    </row>
    <row r="5823" spans="2:2" x14ac:dyDescent="0.25">
      <c r="B5823" s="1" t="e">
        <f>VLOOKUP(A5823,'SCO 2020'!$A$2:$C$2975,3,0)</f>
        <v>#N/A</v>
      </c>
    </row>
    <row r="5824" spans="2:2" x14ac:dyDescent="0.25">
      <c r="B5824" s="1" t="e">
        <f>VLOOKUP(A5824,'SCO 2020'!$A$2:$C$2975,3,0)</f>
        <v>#N/A</v>
      </c>
    </row>
    <row r="5825" spans="2:2" x14ac:dyDescent="0.25">
      <c r="B5825" s="1" t="e">
        <f>VLOOKUP(A5825,'SCO 2020'!$A$2:$C$2975,3,0)</f>
        <v>#N/A</v>
      </c>
    </row>
    <row r="5826" spans="2:2" x14ac:dyDescent="0.25">
      <c r="B5826" s="1" t="e">
        <f>VLOOKUP(A5826,'SCO 2020'!$A$2:$C$2975,3,0)</f>
        <v>#N/A</v>
      </c>
    </row>
    <row r="5827" spans="2:2" x14ac:dyDescent="0.25">
      <c r="B5827" s="1" t="e">
        <f>VLOOKUP(A5827,'SCO 2020'!$A$2:$C$2975,3,0)</f>
        <v>#N/A</v>
      </c>
    </row>
    <row r="5828" spans="2:2" x14ac:dyDescent="0.25">
      <c r="B5828" s="1" t="e">
        <f>VLOOKUP(A5828,'SCO 2020'!$A$2:$C$2975,3,0)</f>
        <v>#N/A</v>
      </c>
    </row>
    <row r="5829" spans="2:2" x14ac:dyDescent="0.25">
      <c r="B5829" s="1" t="e">
        <f>VLOOKUP(A5829,'SCO 2020'!$A$2:$C$2975,3,0)</f>
        <v>#N/A</v>
      </c>
    </row>
    <row r="5830" spans="2:2" x14ac:dyDescent="0.25">
      <c r="B5830" s="1" t="e">
        <f>VLOOKUP(A5830,'SCO 2020'!$A$2:$C$2975,3,0)</f>
        <v>#N/A</v>
      </c>
    </row>
    <row r="5831" spans="2:2" x14ac:dyDescent="0.25">
      <c r="B5831" s="1" t="e">
        <f>VLOOKUP(A5831,'SCO 2020'!$A$2:$C$2975,3,0)</f>
        <v>#N/A</v>
      </c>
    </row>
    <row r="5832" spans="2:2" x14ac:dyDescent="0.25">
      <c r="B5832" s="1" t="e">
        <f>VLOOKUP(A5832,'SCO 2020'!$A$2:$C$2975,3,0)</f>
        <v>#N/A</v>
      </c>
    </row>
    <row r="5833" spans="2:2" x14ac:dyDescent="0.25">
      <c r="B5833" s="1" t="e">
        <f>VLOOKUP(A5833,'SCO 2020'!$A$2:$C$2975,3,0)</f>
        <v>#N/A</v>
      </c>
    </row>
    <row r="5834" spans="2:2" x14ac:dyDescent="0.25">
      <c r="B5834" s="1" t="e">
        <f>VLOOKUP(A5834,'SCO 2020'!$A$2:$C$2975,3,0)</f>
        <v>#N/A</v>
      </c>
    </row>
    <row r="5835" spans="2:2" x14ac:dyDescent="0.25">
      <c r="B5835" s="1" t="e">
        <f>VLOOKUP(A5835,'SCO 2020'!$A$2:$C$2975,3,0)</f>
        <v>#N/A</v>
      </c>
    </row>
    <row r="5836" spans="2:2" x14ac:dyDescent="0.25">
      <c r="B5836" s="1" t="e">
        <f>VLOOKUP(A5836,'SCO 2020'!$A$2:$C$2975,3,0)</f>
        <v>#N/A</v>
      </c>
    </row>
    <row r="5837" spans="2:2" x14ac:dyDescent="0.25">
      <c r="B5837" s="1" t="e">
        <f>VLOOKUP(A5837,'SCO 2020'!$A$2:$C$2975,3,0)</f>
        <v>#N/A</v>
      </c>
    </row>
    <row r="5838" spans="2:2" x14ac:dyDescent="0.25">
      <c r="B5838" s="1" t="e">
        <f>VLOOKUP(A5838,'SCO 2020'!$A$2:$C$2975,3,0)</f>
        <v>#N/A</v>
      </c>
    </row>
    <row r="5839" spans="2:2" x14ac:dyDescent="0.25">
      <c r="B5839" s="1" t="e">
        <f>VLOOKUP(A5839,'SCO 2020'!$A$2:$C$2975,3,0)</f>
        <v>#N/A</v>
      </c>
    </row>
    <row r="5840" spans="2:2" x14ac:dyDescent="0.25">
      <c r="B5840" s="1" t="e">
        <f>VLOOKUP(A5840,'SCO 2020'!$A$2:$C$2975,3,0)</f>
        <v>#N/A</v>
      </c>
    </row>
    <row r="5841" spans="2:2" x14ac:dyDescent="0.25">
      <c r="B5841" s="1" t="e">
        <f>VLOOKUP(A5841,'SCO 2020'!$A$2:$C$2975,3,0)</f>
        <v>#N/A</v>
      </c>
    </row>
    <row r="5842" spans="2:2" x14ac:dyDescent="0.25">
      <c r="B5842" s="1" t="e">
        <f>VLOOKUP(A5842,'SCO 2020'!$A$2:$C$2975,3,0)</f>
        <v>#N/A</v>
      </c>
    </row>
    <row r="5843" spans="2:2" x14ac:dyDescent="0.25">
      <c r="B5843" s="1" t="e">
        <f>VLOOKUP(A5843,'SCO 2020'!$A$2:$C$2975,3,0)</f>
        <v>#N/A</v>
      </c>
    </row>
    <row r="5844" spans="2:2" x14ac:dyDescent="0.25">
      <c r="B5844" s="1" t="e">
        <f>VLOOKUP(A5844,'SCO 2020'!$A$2:$C$2975,3,0)</f>
        <v>#N/A</v>
      </c>
    </row>
    <row r="5845" spans="2:2" x14ac:dyDescent="0.25">
      <c r="B5845" s="1" t="e">
        <f>VLOOKUP(A5845,'SCO 2020'!$A$2:$C$2975,3,0)</f>
        <v>#N/A</v>
      </c>
    </row>
    <row r="5846" spans="2:2" x14ac:dyDescent="0.25">
      <c r="B5846" s="1" t="e">
        <f>VLOOKUP(A5846,'SCO 2020'!$A$2:$C$2975,3,0)</f>
        <v>#N/A</v>
      </c>
    </row>
    <row r="5847" spans="2:2" x14ac:dyDescent="0.25">
      <c r="B5847" s="1" t="e">
        <f>VLOOKUP(A5847,'SCO 2020'!$A$2:$C$2975,3,0)</f>
        <v>#N/A</v>
      </c>
    </row>
    <row r="5848" spans="2:2" x14ac:dyDescent="0.25">
      <c r="B5848" s="1" t="e">
        <f>VLOOKUP(A5848,'SCO 2020'!$A$2:$C$2975,3,0)</f>
        <v>#N/A</v>
      </c>
    </row>
    <row r="5849" spans="2:2" x14ac:dyDescent="0.25">
      <c r="B5849" s="1" t="e">
        <f>VLOOKUP(A5849,'SCO 2020'!$A$2:$C$2975,3,0)</f>
        <v>#N/A</v>
      </c>
    </row>
    <row r="5850" spans="2:2" x14ac:dyDescent="0.25">
      <c r="B5850" s="1" t="e">
        <f>VLOOKUP(A5850,'SCO 2020'!$A$2:$C$2975,3,0)</f>
        <v>#N/A</v>
      </c>
    </row>
    <row r="5851" spans="2:2" x14ac:dyDescent="0.25">
      <c r="B5851" s="1" t="e">
        <f>VLOOKUP(A5851,'SCO 2020'!$A$2:$C$2975,3,0)</f>
        <v>#N/A</v>
      </c>
    </row>
    <row r="5852" spans="2:2" x14ac:dyDescent="0.25">
      <c r="B5852" s="1" t="e">
        <f>VLOOKUP(A5852,'SCO 2020'!$A$2:$C$2975,3,0)</f>
        <v>#N/A</v>
      </c>
    </row>
    <row r="5853" spans="2:2" x14ac:dyDescent="0.25">
      <c r="B5853" s="1" t="e">
        <f>VLOOKUP(A5853,'SCO 2020'!$A$2:$C$2975,3,0)</f>
        <v>#N/A</v>
      </c>
    </row>
    <row r="5854" spans="2:2" x14ac:dyDescent="0.25">
      <c r="B5854" s="1" t="e">
        <f>VLOOKUP(A5854,'SCO 2020'!$A$2:$C$2975,3,0)</f>
        <v>#N/A</v>
      </c>
    </row>
    <row r="5855" spans="2:2" x14ac:dyDescent="0.25">
      <c r="B5855" s="1" t="e">
        <f>VLOOKUP(A5855,'SCO 2020'!$A$2:$C$2975,3,0)</f>
        <v>#N/A</v>
      </c>
    </row>
    <row r="5856" spans="2:2" x14ac:dyDescent="0.25">
      <c r="B5856" s="1" t="e">
        <f>VLOOKUP(A5856,'SCO 2020'!$A$2:$C$2975,3,0)</f>
        <v>#N/A</v>
      </c>
    </row>
    <row r="5857" spans="2:2" x14ac:dyDescent="0.25">
      <c r="B5857" s="1" t="e">
        <f>VLOOKUP(A5857,'SCO 2020'!$A$2:$C$2975,3,0)</f>
        <v>#N/A</v>
      </c>
    </row>
    <row r="5858" spans="2:2" x14ac:dyDescent="0.25">
      <c r="B5858" s="1" t="e">
        <f>VLOOKUP(A5858,'SCO 2020'!$A$2:$C$2975,3,0)</f>
        <v>#N/A</v>
      </c>
    </row>
    <row r="5859" spans="2:2" x14ac:dyDescent="0.25">
      <c r="B5859" s="1" t="e">
        <f>VLOOKUP(A5859,'SCO 2020'!$A$2:$C$2975,3,0)</f>
        <v>#N/A</v>
      </c>
    </row>
    <row r="5860" spans="2:2" x14ac:dyDescent="0.25">
      <c r="B5860" s="1" t="e">
        <f>VLOOKUP(A5860,'SCO 2020'!$A$2:$C$2975,3,0)</f>
        <v>#N/A</v>
      </c>
    </row>
    <row r="5861" spans="2:2" x14ac:dyDescent="0.25">
      <c r="B5861" s="1" t="e">
        <f>VLOOKUP(A5861,'SCO 2020'!$A$2:$C$2975,3,0)</f>
        <v>#N/A</v>
      </c>
    </row>
    <row r="5862" spans="2:2" x14ac:dyDescent="0.25">
      <c r="B5862" s="1" t="e">
        <f>VLOOKUP(A5862,'SCO 2020'!$A$2:$C$2975,3,0)</f>
        <v>#N/A</v>
      </c>
    </row>
    <row r="5863" spans="2:2" x14ac:dyDescent="0.25">
      <c r="B5863" s="1" t="e">
        <f>VLOOKUP(A5863,'SCO 2020'!$A$2:$C$2975,3,0)</f>
        <v>#N/A</v>
      </c>
    </row>
    <row r="5864" spans="2:2" x14ac:dyDescent="0.25">
      <c r="B5864" s="1" t="e">
        <f>VLOOKUP(A5864,'SCO 2020'!$A$2:$C$2975,3,0)</f>
        <v>#N/A</v>
      </c>
    </row>
    <row r="5865" spans="2:2" x14ac:dyDescent="0.25">
      <c r="B5865" s="1" t="e">
        <f>VLOOKUP(A5865,'SCO 2020'!$A$2:$C$2975,3,0)</f>
        <v>#N/A</v>
      </c>
    </row>
    <row r="5866" spans="2:2" x14ac:dyDescent="0.25">
      <c r="B5866" s="1" t="e">
        <f>VLOOKUP(A5866,'SCO 2020'!$A$2:$C$2975,3,0)</f>
        <v>#N/A</v>
      </c>
    </row>
    <row r="5867" spans="2:2" x14ac:dyDescent="0.25">
      <c r="B5867" s="1" t="e">
        <f>VLOOKUP(A5867,'SCO 2020'!$A$2:$C$2975,3,0)</f>
        <v>#N/A</v>
      </c>
    </row>
    <row r="5868" spans="2:2" x14ac:dyDescent="0.25">
      <c r="B5868" s="1" t="e">
        <f>VLOOKUP(A5868,'SCO 2020'!$A$2:$C$2975,3,0)</f>
        <v>#N/A</v>
      </c>
    </row>
    <row r="5869" spans="2:2" x14ac:dyDescent="0.25">
      <c r="B5869" s="1" t="e">
        <f>VLOOKUP(A5869,'SCO 2020'!$A$2:$C$2975,3,0)</f>
        <v>#N/A</v>
      </c>
    </row>
    <row r="5870" spans="2:2" x14ac:dyDescent="0.25">
      <c r="B5870" s="1" t="e">
        <f>VLOOKUP(A5870,'SCO 2020'!$A$2:$C$2975,3,0)</f>
        <v>#N/A</v>
      </c>
    </row>
    <row r="5871" spans="2:2" x14ac:dyDescent="0.25">
      <c r="B5871" s="1" t="e">
        <f>VLOOKUP(A5871,'SCO 2020'!$A$2:$C$2975,3,0)</f>
        <v>#N/A</v>
      </c>
    </row>
    <row r="5872" spans="2:2" x14ac:dyDescent="0.25">
      <c r="B5872" s="1" t="e">
        <f>VLOOKUP(A5872,'SCO 2020'!$A$2:$C$2975,3,0)</f>
        <v>#N/A</v>
      </c>
    </row>
    <row r="5873" spans="2:2" x14ac:dyDescent="0.25">
      <c r="B5873" s="1" t="e">
        <f>VLOOKUP(A5873,'SCO 2020'!$A$2:$C$2975,3,0)</f>
        <v>#N/A</v>
      </c>
    </row>
    <row r="5874" spans="2:2" x14ac:dyDescent="0.25">
      <c r="B5874" s="1" t="e">
        <f>VLOOKUP(A5874,'SCO 2020'!$A$2:$C$2975,3,0)</f>
        <v>#N/A</v>
      </c>
    </row>
    <row r="5875" spans="2:2" x14ac:dyDescent="0.25">
      <c r="B5875" s="1" t="e">
        <f>VLOOKUP(A5875,'SCO 2020'!$A$2:$C$2975,3,0)</f>
        <v>#N/A</v>
      </c>
    </row>
    <row r="5876" spans="2:2" x14ac:dyDescent="0.25">
      <c r="B5876" s="1" t="e">
        <f>VLOOKUP(A5876,'SCO 2020'!$A$2:$C$2975,3,0)</f>
        <v>#N/A</v>
      </c>
    </row>
    <row r="5877" spans="2:2" x14ac:dyDescent="0.25">
      <c r="B5877" s="1" t="e">
        <f>VLOOKUP(A5877,'SCO 2020'!$A$2:$C$2975,3,0)</f>
        <v>#N/A</v>
      </c>
    </row>
    <row r="5878" spans="2:2" x14ac:dyDescent="0.25">
      <c r="B5878" s="1" t="e">
        <f>VLOOKUP(A5878,'SCO 2020'!$A$2:$C$2975,3,0)</f>
        <v>#N/A</v>
      </c>
    </row>
    <row r="5879" spans="2:2" x14ac:dyDescent="0.25">
      <c r="B5879" s="1" t="e">
        <f>VLOOKUP(A5879,'SCO 2020'!$A$2:$C$2975,3,0)</f>
        <v>#N/A</v>
      </c>
    </row>
    <row r="5880" spans="2:2" x14ac:dyDescent="0.25">
      <c r="B5880" s="1" t="e">
        <f>VLOOKUP(A5880,'SCO 2020'!$A$2:$C$2975,3,0)</f>
        <v>#N/A</v>
      </c>
    </row>
    <row r="5881" spans="2:2" x14ac:dyDescent="0.25">
      <c r="B5881" s="1" t="e">
        <f>VLOOKUP(A5881,'SCO 2020'!$A$2:$C$2975,3,0)</f>
        <v>#N/A</v>
      </c>
    </row>
    <row r="5882" spans="2:2" x14ac:dyDescent="0.25">
      <c r="B5882" s="1" t="e">
        <f>VLOOKUP(A5882,'SCO 2020'!$A$2:$C$2975,3,0)</f>
        <v>#N/A</v>
      </c>
    </row>
    <row r="5883" spans="2:2" x14ac:dyDescent="0.25">
      <c r="B5883" s="1" t="e">
        <f>VLOOKUP(A5883,'SCO 2020'!$A$2:$C$2975,3,0)</f>
        <v>#N/A</v>
      </c>
    </row>
    <row r="5884" spans="2:2" x14ac:dyDescent="0.25">
      <c r="B5884" s="1" t="e">
        <f>VLOOKUP(A5884,'SCO 2020'!$A$2:$C$2975,3,0)</f>
        <v>#N/A</v>
      </c>
    </row>
    <row r="5885" spans="2:2" x14ac:dyDescent="0.25">
      <c r="B5885" s="1" t="e">
        <f>VLOOKUP(A5885,'SCO 2020'!$A$2:$C$2975,3,0)</f>
        <v>#N/A</v>
      </c>
    </row>
    <row r="5886" spans="2:2" x14ac:dyDescent="0.25">
      <c r="B5886" s="1" t="e">
        <f>VLOOKUP(A5886,'SCO 2020'!$A$2:$C$2975,3,0)</f>
        <v>#N/A</v>
      </c>
    </row>
    <row r="5887" spans="2:2" x14ac:dyDescent="0.25">
      <c r="B5887" s="1" t="e">
        <f>VLOOKUP(A5887,'SCO 2020'!$A$2:$C$2975,3,0)</f>
        <v>#N/A</v>
      </c>
    </row>
    <row r="5888" spans="2:2" x14ac:dyDescent="0.25">
      <c r="B5888" s="1" t="e">
        <f>VLOOKUP(A5888,'SCO 2020'!$A$2:$C$2975,3,0)</f>
        <v>#N/A</v>
      </c>
    </row>
    <row r="5889" spans="2:2" x14ac:dyDescent="0.25">
      <c r="B5889" s="1" t="e">
        <f>VLOOKUP(A5889,'SCO 2020'!$A$2:$C$2975,3,0)</f>
        <v>#N/A</v>
      </c>
    </row>
    <row r="5890" spans="2:2" x14ac:dyDescent="0.25">
      <c r="B5890" s="1" t="e">
        <f>VLOOKUP(A5890,'SCO 2020'!$A$2:$C$2975,3,0)</f>
        <v>#N/A</v>
      </c>
    </row>
    <row r="5891" spans="2:2" x14ac:dyDescent="0.25">
      <c r="B5891" s="1" t="e">
        <f>VLOOKUP(A5891,'SCO 2020'!$A$2:$C$2975,3,0)</f>
        <v>#N/A</v>
      </c>
    </row>
    <row r="5892" spans="2:2" x14ac:dyDescent="0.25">
      <c r="B5892" s="1" t="e">
        <f>VLOOKUP(A5892,'SCO 2020'!$A$2:$C$2975,3,0)</f>
        <v>#N/A</v>
      </c>
    </row>
    <row r="5893" spans="2:2" x14ac:dyDescent="0.25">
      <c r="B5893" s="1" t="e">
        <f>VLOOKUP(A5893,'SCO 2020'!$A$2:$C$2975,3,0)</f>
        <v>#N/A</v>
      </c>
    </row>
    <row r="5894" spans="2:2" x14ac:dyDescent="0.25">
      <c r="B5894" s="1" t="e">
        <f>VLOOKUP(A5894,'SCO 2020'!$A$2:$C$2975,3,0)</f>
        <v>#N/A</v>
      </c>
    </row>
    <row r="5895" spans="2:2" x14ac:dyDescent="0.25">
      <c r="B5895" s="1" t="e">
        <f>VLOOKUP(A5895,'SCO 2020'!$A$2:$C$2975,3,0)</f>
        <v>#N/A</v>
      </c>
    </row>
    <row r="5896" spans="2:2" x14ac:dyDescent="0.25">
      <c r="B5896" s="1" t="e">
        <f>VLOOKUP(A5896,'SCO 2020'!$A$2:$C$2975,3,0)</f>
        <v>#N/A</v>
      </c>
    </row>
    <row r="5897" spans="2:2" x14ac:dyDescent="0.25">
      <c r="B5897" s="1" t="e">
        <f>VLOOKUP(A5897,'SCO 2020'!$A$2:$C$2975,3,0)</f>
        <v>#N/A</v>
      </c>
    </row>
    <row r="5898" spans="2:2" x14ac:dyDescent="0.25">
      <c r="B5898" s="1" t="e">
        <f>VLOOKUP(A5898,'SCO 2020'!$A$2:$C$2975,3,0)</f>
        <v>#N/A</v>
      </c>
    </row>
    <row r="5899" spans="2:2" x14ac:dyDescent="0.25">
      <c r="B5899" s="1" t="e">
        <f>VLOOKUP(A5899,'SCO 2020'!$A$2:$C$2975,3,0)</f>
        <v>#N/A</v>
      </c>
    </row>
    <row r="5900" spans="2:2" x14ac:dyDescent="0.25">
      <c r="B5900" s="1" t="e">
        <f>VLOOKUP(A5900,'SCO 2020'!$A$2:$C$2975,3,0)</f>
        <v>#N/A</v>
      </c>
    </row>
    <row r="5901" spans="2:2" x14ac:dyDescent="0.25">
      <c r="B5901" s="1" t="e">
        <f>VLOOKUP(A5901,'SCO 2020'!$A$2:$C$2975,3,0)</f>
        <v>#N/A</v>
      </c>
    </row>
    <row r="5902" spans="2:2" x14ac:dyDescent="0.25">
      <c r="B5902" s="1" t="e">
        <f>VLOOKUP(A5902,'SCO 2020'!$A$2:$C$2975,3,0)</f>
        <v>#N/A</v>
      </c>
    </row>
    <row r="5903" spans="2:2" x14ac:dyDescent="0.25">
      <c r="B5903" s="1" t="e">
        <f>VLOOKUP(A5903,'SCO 2020'!$A$2:$C$2975,3,0)</f>
        <v>#N/A</v>
      </c>
    </row>
    <row r="5904" spans="2:2" x14ac:dyDescent="0.25">
      <c r="B5904" s="1" t="e">
        <f>VLOOKUP(A5904,'SCO 2020'!$A$2:$C$2975,3,0)</f>
        <v>#N/A</v>
      </c>
    </row>
    <row r="5905" spans="2:2" x14ac:dyDescent="0.25">
      <c r="B5905" s="1" t="e">
        <f>VLOOKUP(A5905,'SCO 2020'!$A$2:$C$2975,3,0)</f>
        <v>#N/A</v>
      </c>
    </row>
    <row r="5906" spans="2:2" x14ac:dyDescent="0.25">
      <c r="B5906" s="1" t="e">
        <f>VLOOKUP(A5906,'SCO 2020'!$A$2:$C$2975,3,0)</f>
        <v>#N/A</v>
      </c>
    </row>
    <row r="5907" spans="2:2" x14ac:dyDescent="0.25">
      <c r="B5907" s="1" t="e">
        <f>VLOOKUP(A5907,'SCO 2020'!$A$2:$C$2975,3,0)</f>
        <v>#N/A</v>
      </c>
    </row>
    <row r="5908" spans="2:2" x14ac:dyDescent="0.25">
      <c r="B5908" s="1" t="e">
        <f>VLOOKUP(A5908,'SCO 2020'!$A$2:$C$2975,3,0)</f>
        <v>#N/A</v>
      </c>
    </row>
    <row r="5909" spans="2:2" x14ac:dyDescent="0.25">
      <c r="B5909" s="1" t="e">
        <f>VLOOKUP(A5909,'SCO 2020'!$A$2:$C$2975,3,0)</f>
        <v>#N/A</v>
      </c>
    </row>
    <row r="5910" spans="2:2" x14ac:dyDescent="0.25">
      <c r="B5910" s="1" t="e">
        <f>VLOOKUP(A5910,'SCO 2020'!$A$2:$C$2975,3,0)</f>
        <v>#N/A</v>
      </c>
    </row>
    <row r="5911" spans="2:2" x14ac:dyDescent="0.25">
      <c r="B5911" s="1" t="e">
        <f>VLOOKUP(A5911,'SCO 2020'!$A$2:$C$2975,3,0)</f>
        <v>#N/A</v>
      </c>
    </row>
    <row r="5912" spans="2:2" x14ac:dyDescent="0.25">
      <c r="B5912" s="1" t="e">
        <f>VLOOKUP(A5912,'SCO 2020'!$A$2:$C$2975,3,0)</f>
        <v>#N/A</v>
      </c>
    </row>
    <row r="5913" spans="2:2" x14ac:dyDescent="0.25">
      <c r="B5913" s="1" t="e">
        <f>VLOOKUP(A5913,'SCO 2020'!$A$2:$C$2975,3,0)</f>
        <v>#N/A</v>
      </c>
    </row>
    <row r="5914" spans="2:2" x14ac:dyDescent="0.25">
      <c r="B5914" s="1" t="e">
        <f>VLOOKUP(A5914,'SCO 2020'!$A$2:$C$2975,3,0)</f>
        <v>#N/A</v>
      </c>
    </row>
    <row r="5915" spans="2:2" x14ac:dyDescent="0.25">
      <c r="B5915" s="1" t="e">
        <f>VLOOKUP(A5915,'SCO 2020'!$A$2:$C$2975,3,0)</f>
        <v>#N/A</v>
      </c>
    </row>
    <row r="5916" spans="2:2" x14ac:dyDescent="0.25">
      <c r="B5916" s="1" t="e">
        <f>VLOOKUP(A5916,'SCO 2020'!$A$2:$C$2975,3,0)</f>
        <v>#N/A</v>
      </c>
    </row>
    <row r="5917" spans="2:2" x14ac:dyDescent="0.25">
      <c r="B5917" s="1" t="e">
        <f>VLOOKUP(A5917,'SCO 2020'!$A$2:$C$2975,3,0)</f>
        <v>#N/A</v>
      </c>
    </row>
    <row r="5918" spans="2:2" x14ac:dyDescent="0.25">
      <c r="B5918" s="1" t="e">
        <f>VLOOKUP(A5918,'SCO 2020'!$A$2:$C$2975,3,0)</f>
        <v>#N/A</v>
      </c>
    </row>
    <row r="5919" spans="2:2" x14ac:dyDescent="0.25">
      <c r="B5919" s="1" t="e">
        <f>VLOOKUP(A5919,'SCO 2020'!$A$2:$C$2975,3,0)</f>
        <v>#N/A</v>
      </c>
    </row>
    <row r="5920" spans="2:2" x14ac:dyDescent="0.25">
      <c r="B5920" s="1" t="e">
        <f>VLOOKUP(A5920,'SCO 2020'!$A$2:$C$2975,3,0)</f>
        <v>#N/A</v>
      </c>
    </row>
    <row r="5921" spans="2:2" x14ac:dyDescent="0.25">
      <c r="B5921" s="1" t="e">
        <f>VLOOKUP(A5921,'SCO 2020'!$A$2:$C$2975,3,0)</f>
        <v>#N/A</v>
      </c>
    </row>
    <row r="5922" spans="2:2" x14ac:dyDescent="0.25">
      <c r="B5922" s="1" t="e">
        <f>VLOOKUP(A5922,'SCO 2020'!$A$2:$C$2975,3,0)</f>
        <v>#N/A</v>
      </c>
    </row>
    <row r="5923" spans="2:2" x14ac:dyDescent="0.25">
      <c r="B5923" s="1" t="e">
        <f>VLOOKUP(A5923,'SCO 2020'!$A$2:$C$2975,3,0)</f>
        <v>#N/A</v>
      </c>
    </row>
    <row r="5924" spans="2:2" x14ac:dyDescent="0.25">
      <c r="B5924" s="1" t="e">
        <f>VLOOKUP(A5924,'SCO 2020'!$A$2:$C$2975,3,0)</f>
        <v>#N/A</v>
      </c>
    </row>
    <row r="5925" spans="2:2" x14ac:dyDescent="0.25">
      <c r="B5925" s="1" t="e">
        <f>VLOOKUP(A5925,'SCO 2020'!$A$2:$C$2975,3,0)</f>
        <v>#N/A</v>
      </c>
    </row>
    <row r="5926" spans="2:2" x14ac:dyDescent="0.25">
      <c r="B5926" s="1" t="e">
        <f>VLOOKUP(A5926,'SCO 2020'!$A$2:$C$2975,3,0)</f>
        <v>#N/A</v>
      </c>
    </row>
    <row r="5927" spans="2:2" x14ac:dyDescent="0.25">
      <c r="B5927" s="1" t="e">
        <f>VLOOKUP(A5927,'SCO 2020'!$A$2:$C$2975,3,0)</f>
        <v>#N/A</v>
      </c>
    </row>
    <row r="5928" spans="2:2" x14ac:dyDescent="0.25">
      <c r="B5928" s="1" t="e">
        <f>VLOOKUP(A5928,'SCO 2020'!$A$2:$C$2975,3,0)</f>
        <v>#N/A</v>
      </c>
    </row>
    <row r="5929" spans="2:2" x14ac:dyDescent="0.25">
      <c r="B5929" s="1" t="e">
        <f>VLOOKUP(A5929,'SCO 2020'!$A$2:$C$2975,3,0)</f>
        <v>#N/A</v>
      </c>
    </row>
    <row r="5930" spans="2:2" x14ac:dyDescent="0.25">
      <c r="B5930" s="1" t="e">
        <f>VLOOKUP(A5930,'SCO 2020'!$A$2:$C$2975,3,0)</f>
        <v>#N/A</v>
      </c>
    </row>
    <row r="5931" spans="2:2" x14ac:dyDescent="0.25">
      <c r="B5931" s="1" t="e">
        <f>VLOOKUP(A5931,'SCO 2020'!$A$2:$C$2975,3,0)</f>
        <v>#N/A</v>
      </c>
    </row>
    <row r="5932" spans="2:2" x14ac:dyDescent="0.25">
      <c r="B5932" s="1" t="e">
        <f>VLOOKUP(A5932,'SCO 2020'!$A$2:$C$2975,3,0)</f>
        <v>#N/A</v>
      </c>
    </row>
    <row r="5933" spans="2:2" x14ac:dyDescent="0.25">
      <c r="B5933" s="1" t="e">
        <f>VLOOKUP(A5933,'SCO 2020'!$A$2:$C$2975,3,0)</f>
        <v>#N/A</v>
      </c>
    </row>
    <row r="5934" spans="2:2" x14ac:dyDescent="0.25">
      <c r="B5934" s="1" t="e">
        <f>VLOOKUP(A5934,'SCO 2020'!$A$2:$C$2975,3,0)</f>
        <v>#N/A</v>
      </c>
    </row>
    <row r="5935" spans="2:2" x14ac:dyDescent="0.25">
      <c r="B5935" s="1" t="e">
        <f>VLOOKUP(A5935,'SCO 2020'!$A$2:$C$2975,3,0)</f>
        <v>#N/A</v>
      </c>
    </row>
    <row r="5936" spans="2:2" x14ac:dyDescent="0.25">
      <c r="B5936" s="1" t="e">
        <f>VLOOKUP(A5936,'SCO 2020'!$A$2:$C$2975,3,0)</f>
        <v>#N/A</v>
      </c>
    </row>
    <row r="5937" spans="2:2" x14ac:dyDescent="0.25">
      <c r="B5937" s="1" t="e">
        <f>VLOOKUP(A5937,'SCO 2020'!$A$2:$C$2975,3,0)</f>
        <v>#N/A</v>
      </c>
    </row>
    <row r="5938" spans="2:2" x14ac:dyDescent="0.25">
      <c r="B5938" s="1" t="e">
        <f>VLOOKUP(A5938,'SCO 2020'!$A$2:$C$2975,3,0)</f>
        <v>#N/A</v>
      </c>
    </row>
    <row r="5939" spans="2:2" x14ac:dyDescent="0.25">
      <c r="B5939" s="1" t="e">
        <f>VLOOKUP(A5939,'SCO 2020'!$A$2:$C$2975,3,0)</f>
        <v>#N/A</v>
      </c>
    </row>
    <row r="5940" spans="2:2" x14ac:dyDescent="0.25">
      <c r="B5940" s="1" t="e">
        <f>VLOOKUP(A5940,'SCO 2020'!$A$2:$C$2975,3,0)</f>
        <v>#N/A</v>
      </c>
    </row>
    <row r="5941" spans="2:2" x14ac:dyDescent="0.25">
      <c r="B5941" s="1" t="e">
        <f>VLOOKUP(A5941,'SCO 2020'!$A$2:$C$2975,3,0)</f>
        <v>#N/A</v>
      </c>
    </row>
    <row r="5942" spans="2:2" x14ac:dyDescent="0.25">
      <c r="B5942" s="1" t="e">
        <f>VLOOKUP(A5942,'SCO 2020'!$A$2:$C$2975,3,0)</f>
        <v>#N/A</v>
      </c>
    </row>
    <row r="5943" spans="2:2" x14ac:dyDescent="0.25">
      <c r="B5943" s="1" t="e">
        <f>VLOOKUP(A5943,'SCO 2020'!$A$2:$C$2975,3,0)</f>
        <v>#N/A</v>
      </c>
    </row>
    <row r="5944" spans="2:2" x14ac:dyDescent="0.25">
      <c r="B5944" s="1" t="e">
        <f>VLOOKUP(A5944,'SCO 2020'!$A$2:$C$2975,3,0)</f>
        <v>#N/A</v>
      </c>
    </row>
    <row r="5945" spans="2:2" x14ac:dyDescent="0.25">
      <c r="B5945" s="1" t="e">
        <f>VLOOKUP(A5945,'SCO 2020'!$A$2:$C$2975,3,0)</f>
        <v>#N/A</v>
      </c>
    </row>
    <row r="5946" spans="2:2" x14ac:dyDescent="0.25">
      <c r="B5946" s="1" t="e">
        <f>VLOOKUP(A5946,'SCO 2020'!$A$2:$C$2975,3,0)</f>
        <v>#N/A</v>
      </c>
    </row>
    <row r="5947" spans="2:2" x14ac:dyDescent="0.25">
      <c r="B5947" s="1" t="e">
        <f>VLOOKUP(A5947,'SCO 2020'!$A$2:$C$2975,3,0)</f>
        <v>#N/A</v>
      </c>
    </row>
    <row r="5948" spans="2:2" x14ac:dyDescent="0.25">
      <c r="B5948" s="1" t="e">
        <f>VLOOKUP(A5948,'SCO 2020'!$A$2:$C$2975,3,0)</f>
        <v>#N/A</v>
      </c>
    </row>
    <row r="5949" spans="2:2" x14ac:dyDescent="0.25">
      <c r="B5949" s="1" t="e">
        <f>VLOOKUP(A5949,'SCO 2020'!$A$2:$C$2975,3,0)</f>
        <v>#N/A</v>
      </c>
    </row>
    <row r="5950" spans="2:2" x14ac:dyDescent="0.25">
      <c r="B5950" s="1" t="e">
        <f>VLOOKUP(A5950,'SCO 2020'!$A$2:$C$2975,3,0)</f>
        <v>#N/A</v>
      </c>
    </row>
    <row r="5951" spans="2:2" x14ac:dyDescent="0.25">
      <c r="B5951" s="1" t="e">
        <f>VLOOKUP(A5951,'SCO 2020'!$A$2:$C$2975,3,0)</f>
        <v>#N/A</v>
      </c>
    </row>
    <row r="5952" spans="2:2" x14ac:dyDescent="0.25">
      <c r="B5952" s="1" t="e">
        <f>VLOOKUP(A5952,'SCO 2020'!$A$2:$C$2975,3,0)</f>
        <v>#N/A</v>
      </c>
    </row>
    <row r="5953" spans="2:2" x14ac:dyDescent="0.25">
      <c r="B5953" s="1" t="e">
        <f>VLOOKUP(A5953,'SCO 2020'!$A$2:$C$2975,3,0)</f>
        <v>#N/A</v>
      </c>
    </row>
    <row r="5954" spans="2:2" x14ac:dyDescent="0.25">
      <c r="B5954" s="1" t="e">
        <f>VLOOKUP(A5954,'SCO 2020'!$A$2:$C$2975,3,0)</f>
        <v>#N/A</v>
      </c>
    </row>
    <row r="5955" spans="2:2" x14ac:dyDescent="0.25">
      <c r="B5955" s="1" t="e">
        <f>VLOOKUP(A5955,'SCO 2020'!$A$2:$C$2975,3,0)</f>
        <v>#N/A</v>
      </c>
    </row>
    <row r="5956" spans="2:2" x14ac:dyDescent="0.25">
      <c r="B5956" s="1" t="e">
        <f>VLOOKUP(A5956,'SCO 2020'!$A$2:$C$2975,3,0)</f>
        <v>#N/A</v>
      </c>
    </row>
    <row r="5957" spans="2:2" x14ac:dyDescent="0.25">
      <c r="B5957" s="1" t="e">
        <f>VLOOKUP(A5957,'SCO 2020'!$A$2:$C$2975,3,0)</f>
        <v>#N/A</v>
      </c>
    </row>
    <row r="5958" spans="2:2" x14ac:dyDescent="0.25">
      <c r="B5958" s="1" t="e">
        <f>VLOOKUP(A5958,'SCO 2020'!$A$2:$C$2975,3,0)</f>
        <v>#N/A</v>
      </c>
    </row>
    <row r="5959" spans="2:2" x14ac:dyDescent="0.25">
      <c r="B5959" s="1" t="e">
        <f>VLOOKUP(A5959,'SCO 2020'!$A$2:$C$2975,3,0)</f>
        <v>#N/A</v>
      </c>
    </row>
    <row r="5960" spans="2:2" x14ac:dyDescent="0.25">
      <c r="B5960" s="1" t="e">
        <f>VLOOKUP(A5960,'SCO 2020'!$A$2:$C$2975,3,0)</f>
        <v>#N/A</v>
      </c>
    </row>
    <row r="5961" spans="2:2" x14ac:dyDescent="0.25">
      <c r="B5961" s="1" t="e">
        <f>VLOOKUP(A5961,'SCO 2020'!$A$2:$C$2975,3,0)</f>
        <v>#N/A</v>
      </c>
    </row>
    <row r="5962" spans="2:2" x14ac:dyDescent="0.25">
      <c r="B5962" s="1" t="e">
        <f>VLOOKUP(A5962,'SCO 2020'!$A$2:$C$2975,3,0)</f>
        <v>#N/A</v>
      </c>
    </row>
    <row r="5963" spans="2:2" x14ac:dyDescent="0.25">
      <c r="B5963" s="1" t="e">
        <f>VLOOKUP(A5963,'SCO 2020'!$A$2:$C$2975,3,0)</f>
        <v>#N/A</v>
      </c>
    </row>
    <row r="5964" spans="2:2" x14ac:dyDescent="0.25">
      <c r="B5964" s="1" t="e">
        <f>VLOOKUP(A5964,'SCO 2020'!$A$2:$C$2975,3,0)</f>
        <v>#N/A</v>
      </c>
    </row>
    <row r="5965" spans="2:2" x14ac:dyDescent="0.25">
      <c r="B5965" s="1" t="e">
        <f>VLOOKUP(A5965,'SCO 2020'!$A$2:$C$2975,3,0)</f>
        <v>#N/A</v>
      </c>
    </row>
    <row r="5966" spans="2:2" x14ac:dyDescent="0.25">
      <c r="B5966" s="1" t="e">
        <f>VLOOKUP(A5966,'SCO 2020'!$A$2:$C$2975,3,0)</f>
        <v>#N/A</v>
      </c>
    </row>
    <row r="5967" spans="2:2" x14ac:dyDescent="0.25">
      <c r="B5967" s="1" t="e">
        <f>VLOOKUP(A5967,'SCO 2020'!$A$2:$C$2975,3,0)</f>
        <v>#N/A</v>
      </c>
    </row>
    <row r="5968" spans="2:2" x14ac:dyDescent="0.25">
      <c r="B5968" s="1" t="e">
        <f>VLOOKUP(A5968,'SCO 2020'!$A$2:$C$2975,3,0)</f>
        <v>#N/A</v>
      </c>
    </row>
    <row r="5969" spans="2:2" x14ac:dyDescent="0.25">
      <c r="B5969" s="1" t="e">
        <f>VLOOKUP(A5969,'SCO 2020'!$A$2:$C$2975,3,0)</f>
        <v>#N/A</v>
      </c>
    </row>
    <row r="5970" spans="2:2" x14ac:dyDescent="0.25">
      <c r="B5970" s="1" t="e">
        <f>VLOOKUP(A5970,'SCO 2020'!$A$2:$C$2975,3,0)</f>
        <v>#N/A</v>
      </c>
    </row>
    <row r="5971" spans="2:2" x14ac:dyDescent="0.25">
      <c r="B5971" s="1" t="e">
        <f>VLOOKUP(A5971,'SCO 2020'!$A$2:$C$2975,3,0)</f>
        <v>#N/A</v>
      </c>
    </row>
    <row r="5972" spans="2:2" x14ac:dyDescent="0.25">
      <c r="B5972" s="1" t="e">
        <f>VLOOKUP(A5972,'SCO 2020'!$A$2:$C$2975,3,0)</f>
        <v>#N/A</v>
      </c>
    </row>
    <row r="5973" spans="2:2" x14ac:dyDescent="0.25">
      <c r="B5973" s="1" t="e">
        <f>VLOOKUP(A5973,'SCO 2020'!$A$2:$C$2975,3,0)</f>
        <v>#N/A</v>
      </c>
    </row>
    <row r="5974" spans="2:2" x14ac:dyDescent="0.25">
      <c r="B5974" s="1" t="e">
        <f>VLOOKUP(A5974,'SCO 2020'!$A$2:$C$2975,3,0)</f>
        <v>#N/A</v>
      </c>
    </row>
    <row r="5975" spans="2:2" x14ac:dyDescent="0.25">
      <c r="B5975" s="1" t="e">
        <f>VLOOKUP(A5975,'SCO 2020'!$A$2:$C$2975,3,0)</f>
        <v>#N/A</v>
      </c>
    </row>
    <row r="5976" spans="2:2" x14ac:dyDescent="0.25">
      <c r="B5976" s="1" t="e">
        <f>VLOOKUP(A5976,'SCO 2020'!$A$2:$C$2975,3,0)</f>
        <v>#N/A</v>
      </c>
    </row>
    <row r="5977" spans="2:2" x14ac:dyDescent="0.25">
      <c r="B5977" s="1" t="e">
        <f>VLOOKUP(A5977,'SCO 2020'!$A$2:$C$2975,3,0)</f>
        <v>#N/A</v>
      </c>
    </row>
    <row r="5978" spans="2:2" x14ac:dyDescent="0.25">
      <c r="B5978" s="1" t="e">
        <f>VLOOKUP(A5978,'SCO 2020'!$A$2:$C$2975,3,0)</f>
        <v>#N/A</v>
      </c>
    </row>
    <row r="5979" spans="2:2" x14ac:dyDescent="0.25">
      <c r="B5979" s="1" t="e">
        <f>VLOOKUP(A5979,'SCO 2020'!$A$2:$C$2975,3,0)</f>
        <v>#N/A</v>
      </c>
    </row>
    <row r="5980" spans="2:2" x14ac:dyDescent="0.25">
      <c r="B5980" s="1" t="e">
        <f>VLOOKUP(A5980,'SCO 2020'!$A$2:$C$2975,3,0)</f>
        <v>#N/A</v>
      </c>
    </row>
    <row r="5981" spans="2:2" x14ac:dyDescent="0.25">
      <c r="B5981" s="1" t="e">
        <f>VLOOKUP(A5981,'SCO 2020'!$A$2:$C$2975,3,0)</f>
        <v>#N/A</v>
      </c>
    </row>
    <row r="5982" spans="2:2" x14ac:dyDescent="0.25">
      <c r="B5982" s="1" t="e">
        <f>VLOOKUP(A5982,'SCO 2020'!$A$2:$C$2975,3,0)</f>
        <v>#N/A</v>
      </c>
    </row>
    <row r="5983" spans="2:2" x14ac:dyDescent="0.25">
      <c r="B5983" s="1" t="e">
        <f>VLOOKUP(A5983,'SCO 2020'!$A$2:$C$2975,3,0)</f>
        <v>#N/A</v>
      </c>
    </row>
    <row r="5984" spans="2:2" x14ac:dyDescent="0.25">
      <c r="B5984" s="1" t="e">
        <f>VLOOKUP(A5984,'SCO 2020'!$A$2:$C$2975,3,0)</f>
        <v>#N/A</v>
      </c>
    </row>
    <row r="5985" spans="2:2" x14ac:dyDescent="0.25">
      <c r="B5985" s="1" t="e">
        <f>VLOOKUP(A5985,'SCO 2020'!$A$2:$C$2975,3,0)</f>
        <v>#N/A</v>
      </c>
    </row>
    <row r="5986" spans="2:2" x14ac:dyDescent="0.25">
      <c r="B5986" s="1" t="e">
        <f>VLOOKUP(A5986,'SCO 2020'!$A$2:$C$2975,3,0)</f>
        <v>#N/A</v>
      </c>
    </row>
    <row r="5987" spans="2:2" x14ac:dyDescent="0.25">
      <c r="B5987" s="1" t="e">
        <f>VLOOKUP(A5987,'SCO 2020'!$A$2:$C$2975,3,0)</f>
        <v>#N/A</v>
      </c>
    </row>
    <row r="5988" spans="2:2" x14ac:dyDescent="0.25">
      <c r="B5988" s="1" t="e">
        <f>VLOOKUP(A5988,'SCO 2020'!$A$2:$C$2975,3,0)</f>
        <v>#N/A</v>
      </c>
    </row>
    <row r="5989" spans="2:2" x14ac:dyDescent="0.25">
      <c r="B5989" s="1" t="e">
        <f>VLOOKUP(A5989,'SCO 2020'!$A$2:$C$2975,3,0)</f>
        <v>#N/A</v>
      </c>
    </row>
    <row r="5990" spans="2:2" x14ac:dyDescent="0.25">
      <c r="B5990" s="1" t="e">
        <f>VLOOKUP(A5990,'SCO 2020'!$A$2:$C$2975,3,0)</f>
        <v>#N/A</v>
      </c>
    </row>
    <row r="5991" spans="2:2" x14ac:dyDescent="0.25">
      <c r="B5991" s="1" t="e">
        <f>VLOOKUP(A5991,'SCO 2020'!$A$2:$C$2975,3,0)</f>
        <v>#N/A</v>
      </c>
    </row>
    <row r="5992" spans="2:2" x14ac:dyDescent="0.25">
      <c r="B5992" s="1" t="e">
        <f>VLOOKUP(A5992,'SCO 2020'!$A$2:$C$2975,3,0)</f>
        <v>#N/A</v>
      </c>
    </row>
    <row r="5993" spans="2:2" x14ac:dyDescent="0.25">
      <c r="B5993" s="1" t="e">
        <f>VLOOKUP(A5993,'SCO 2020'!$A$2:$C$2975,3,0)</f>
        <v>#N/A</v>
      </c>
    </row>
    <row r="5994" spans="2:2" x14ac:dyDescent="0.25">
      <c r="B5994" s="1" t="e">
        <f>VLOOKUP(A5994,'SCO 2020'!$A$2:$C$2975,3,0)</f>
        <v>#N/A</v>
      </c>
    </row>
    <row r="5995" spans="2:2" x14ac:dyDescent="0.25">
      <c r="B5995" s="1" t="e">
        <f>VLOOKUP(A5995,'SCO 2020'!$A$2:$C$2975,3,0)</f>
        <v>#N/A</v>
      </c>
    </row>
    <row r="5996" spans="2:2" x14ac:dyDescent="0.25">
      <c r="B5996" s="1" t="e">
        <f>VLOOKUP(A5996,'SCO 2020'!$A$2:$C$2975,3,0)</f>
        <v>#N/A</v>
      </c>
    </row>
    <row r="5997" spans="2:2" x14ac:dyDescent="0.25">
      <c r="B5997" s="1" t="e">
        <f>VLOOKUP(A5997,'SCO 2020'!$A$2:$C$2975,3,0)</f>
        <v>#N/A</v>
      </c>
    </row>
    <row r="5998" spans="2:2" x14ac:dyDescent="0.25">
      <c r="B5998" s="1" t="e">
        <f>VLOOKUP(A5998,'SCO 2020'!$A$2:$C$2975,3,0)</f>
        <v>#N/A</v>
      </c>
    </row>
    <row r="5999" spans="2:2" x14ac:dyDescent="0.25">
      <c r="B5999" s="1" t="e">
        <f>VLOOKUP(A5999,'SCO 2020'!$A$2:$C$2975,3,0)</f>
        <v>#N/A</v>
      </c>
    </row>
    <row r="6000" spans="2:2" x14ac:dyDescent="0.25">
      <c r="B6000" s="1" t="e">
        <f>VLOOKUP(A6000,'SCO 2020'!$A$2:$C$2975,3,0)</f>
        <v>#N/A</v>
      </c>
    </row>
    <row r="6001" spans="2:2" x14ac:dyDescent="0.25">
      <c r="B6001" s="1" t="e">
        <f>VLOOKUP(A6001,'SCO 2020'!$A$2:$C$2975,3,0)</f>
        <v>#N/A</v>
      </c>
    </row>
    <row r="6002" spans="2:2" x14ac:dyDescent="0.25">
      <c r="B6002" s="1" t="e">
        <f>VLOOKUP(A6002,'SCO 2020'!$A$2:$C$2975,3,0)</f>
        <v>#N/A</v>
      </c>
    </row>
    <row r="6003" spans="2:2" x14ac:dyDescent="0.25">
      <c r="B6003" s="1" t="e">
        <f>VLOOKUP(A6003,'SCO 2020'!$A$2:$C$2975,3,0)</f>
        <v>#N/A</v>
      </c>
    </row>
    <row r="6004" spans="2:2" x14ac:dyDescent="0.25">
      <c r="B6004" s="1" t="e">
        <f>VLOOKUP(A6004,'SCO 2020'!$A$2:$C$2975,3,0)</f>
        <v>#N/A</v>
      </c>
    </row>
    <row r="6005" spans="2:2" x14ac:dyDescent="0.25">
      <c r="B6005" s="1" t="e">
        <f>VLOOKUP(A6005,'SCO 2020'!$A$2:$C$2975,3,0)</f>
        <v>#N/A</v>
      </c>
    </row>
    <row r="6006" spans="2:2" x14ac:dyDescent="0.25">
      <c r="B6006" s="1" t="e">
        <f>VLOOKUP(A6006,'SCO 2020'!$A$2:$C$2975,3,0)</f>
        <v>#N/A</v>
      </c>
    </row>
    <row r="6007" spans="2:2" x14ac:dyDescent="0.25">
      <c r="B6007" s="1" t="e">
        <f>VLOOKUP(A6007,'SCO 2020'!$A$2:$C$2975,3,0)</f>
        <v>#N/A</v>
      </c>
    </row>
    <row r="6008" spans="2:2" x14ac:dyDescent="0.25">
      <c r="B6008" s="1" t="e">
        <f>VLOOKUP(A6008,'SCO 2020'!$A$2:$C$2975,3,0)</f>
        <v>#N/A</v>
      </c>
    </row>
    <row r="6009" spans="2:2" x14ac:dyDescent="0.25">
      <c r="B6009" s="1" t="e">
        <f>VLOOKUP(A6009,'SCO 2020'!$A$2:$C$2975,3,0)</f>
        <v>#N/A</v>
      </c>
    </row>
    <row r="6010" spans="2:2" x14ac:dyDescent="0.25">
      <c r="B6010" s="1" t="e">
        <f>VLOOKUP(A6010,'SCO 2020'!$A$2:$C$2975,3,0)</f>
        <v>#N/A</v>
      </c>
    </row>
    <row r="6011" spans="2:2" x14ac:dyDescent="0.25">
      <c r="B6011" s="1" t="e">
        <f>VLOOKUP(A6011,'SCO 2020'!$A$2:$C$2975,3,0)</f>
        <v>#N/A</v>
      </c>
    </row>
    <row r="6012" spans="2:2" x14ac:dyDescent="0.25">
      <c r="B6012" s="1" t="e">
        <f>VLOOKUP(A6012,'SCO 2020'!$A$2:$C$2975,3,0)</f>
        <v>#N/A</v>
      </c>
    </row>
    <row r="6013" spans="2:2" x14ac:dyDescent="0.25">
      <c r="B6013" s="1" t="e">
        <f>VLOOKUP(A6013,'SCO 2020'!$A$2:$C$2975,3,0)</f>
        <v>#N/A</v>
      </c>
    </row>
    <row r="6014" spans="2:2" x14ac:dyDescent="0.25">
      <c r="B6014" s="1" t="e">
        <f>VLOOKUP(A6014,'SCO 2020'!$A$2:$C$2975,3,0)</f>
        <v>#N/A</v>
      </c>
    </row>
    <row r="6015" spans="2:2" x14ac:dyDescent="0.25">
      <c r="B6015" s="1" t="e">
        <f>VLOOKUP(A6015,'SCO 2020'!$A$2:$C$2975,3,0)</f>
        <v>#N/A</v>
      </c>
    </row>
    <row r="6016" spans="2:2" x14ac:dyDescent="0.25">
      <c r="B6016" s="1" t="e">
        <f>VLOOKUP(A6016,'SCO 2020'!$A$2:$C$2975,3,0)</f>
        <v>#N/A</v>
      </c>
    </row>
    <row r="6017" spans="2:2" x14ac:dyDescent="0.25">
      <c r="B6017" s="1" t="e">
        <f>VLOOKUP(A6017,'SCO 2020'!$A$2:$C$2975,3,0)</f>
        <v>#N/A</v>
      </c>
    </row>
    <row r="6018" spans="2:2" x14ac:dyDescent="0.25">
      <c r="B6018" s="1" t="e">
        <f>VLOOKUP(A6018,'SCO 2020'!$A$2:$C$2975,3,0)</f>
        <v>#N/A</v>
      </c>
    </row>
    <row r="6019" spans="2:2" x14ac:dyDescent="0.25">
      <c r="B6019" s="1" t="e">
        <f>VLOOKUP(A6019,'SCO 2020'!$A$2:$C$2975,3,0)</f>
        <v>#N/A</v>
      </c>
    </row>
    <row r="6020" spans="2:2" x14ac:dyDescent="0.25">
      <c r="B6020" s="1" t="e">
        <f>VLOOKUP(A6020,'SCO 2020'!$A$2:$C$2975,3,0)</f>
        <v>#N/A</v>
      </c>
    </row>
    <row r="6021" spans="2:2" x14ac:dyDescent="0.25">
      <c r="B6021" s="1" t="e">
        <f>VLOOKUP(A6021,'SCO 2020'!$A$2:$C$2975,3,0)</f>
        <v>#N/A</v>
      </c>
    </row>
    <row r="6022" spans="2:2" x14ac:dyDescent="0.25">
      <c r="B6022" s="1" t="e">
        <f>VLOOKUP(A6022,'SCO 2020'!$A$2:$C$2975,3,0)</f>
        <v>#N/A</v>
      </c>
    </row>
    <row r="6023" spans="2:2" x14ac:dyDescent="0.25">
      <c r="B6023" s="1" t="e">
        <f>VLOOKUP(A6023,'SCO 2020'!$A$2:$C$2975,3,0)</f>
        <v>#N/A</v>
      </c>
    </row>
    <row r="6024" spans="2:2" x14ac:dyDescent="0.25">
      <c r="B6024" s="1" t="e">
        <f>VLOOKUP(A6024,'SCO 2020'!$A$2:$C$2975,3,0)</f>
        <v>#N/A</v>
      </c>
    </row>
    <row r="6025" spans="2:2" x14ac:dyDescent="0.25">
      <c r="B6025" s="1" t="e">
        <f>VLOOKUP(A6025,'SCO 2020'!$A$2:$C$2975,3,0)</f>
        <v>#N/A</v>
      </c>
    </row>
    <row r="6026" spans="2:2" x14ac:dyDescent="0.25">
      <c r="B6026" s="1" t="e">
        <f>VLOOKUP(A6026,'SCO 2020'!$A$2:$C$2975,3,0)</f>
        <v>#N/A</v>
      </c>
    </row>
    <row r="6027" spans="2:2" x14ac:dyDescent="0.25">
      <c r="B6027" s="1" t="e">
        <f>VLOOKUP(A6027,'SCO 2020'!$A$2:$C$2975,3,0)</f>
        <v>#N/A</v>
      </c>
    </row>
    <row r="6028" spans="2:2" x14ac:dyDescent="0.25">
      <c r="B6028" s="1" t="e">
        <f>VLOOKUP(A6028,'SCO 2020'!$A$2:$C$2975,3,0)</f>
        <v>#N/A</v>
      </c>
    </row>
    <row r="6029" spans="2:2" x14ac:dyDescent="0.25">
      <c r="B6029" s="1" t="e">
        <f>VLOOKUP(A6029,'SCO 2020'!$A$2:$C$2975,3,0)</f>
        <v>#N/A</v>
      </c>
    </row>
    <row r="6030" spans="2:2" x14ac:dyDescent="0.25">
      <c r="B6030" s="1" t="e">
        <f>VLOOKUP(A6030,'SCO 2020'!$A$2:$C$2975,3,0)</f>
        <v>#N/A</v>
      </c>
    </row>
    <row r="6031" spans="2:2" x14ac:dyDescent="0.25">
      <c r="B6031" s="1" t="e">
        <f>VLOOKUP(A6031,'SCO 2020'!$A$2:$C$2975,3,0)</f>
        <v>#N/A</v>
      </c>
    </row>
    <row r="6032" spans="2:2" x14ac:dyDescent="0.25">
      <c r="B6032" s="1" t="e">
        <f>VLOOKUP(A6032,'SCO 2020'!$A$2:$C$2975,3,0)</f>
        <v>#N/A</v>
      </c>
    </row>
    <row r="6033" spans="2:2" x14ac:dyDescent="0.25">
      <c r="B6033" s="1" t="e">
        <f>VLOOKUP(A6033,'SCO 2020'!$A$2:$C$2975,3,0)</f>
        <v>#N/A</v>
      </c>
    </row>
    <row r="6034" spans="2:2" x14ac:dyDescent="0.25">
      <c r="B6034" s="1" t="e">
        <f>VLOOKUP(A6034,'SCO 2020'!$A$2:$C$2975,3,0)</f>
        <v>#N/A</v>
      </c>
    </row>
    <row r="6035" spans="2:2" x14ac:dyDescent="0.25">
      <c r="B6035" s="1" t="e">
        <f>VLOOKUP(A6035,'SCO 2020'!$A$2:$C$2975,3,0)</f>
        <v>#N/A</v>
      </c>
    </row>
    <row r="6036" spans="2:2" x14ac:dyDescent="0.25">
      <c r="B6036" s="1" t="e">
        <f>VLOOKUP(A6036,'SCO 2020'!$A$2:$C$2975,3,0)</f>
        <v>#N/A</v>
      </c>
    </row>
    <row r="6037" spans="2:2" x14ac:dyDescent="0.25">
      <c r="B6037" s="1" t="e">
        <f>VLOOKUP(A6037,'SCO 2020'!$A$2:$C$2975,3,0)</f>
        <v>#N/A</v>
      </c>
    </row>
    <row r="6038" spans="2:2" x14ac:dyDescent="0.25">
      <c r="B6038" s="1" t="e">
        <f>VLOOKUP(A6038,'SCO 2020'!$A$2:$C$2975,3,0)</f>
        <v>#N/A</v>
      </c>
    </row>
    <row r="6039" spans="2:2" x14ac:dyDescent="0.25">
      <c r="B6039" s="1" t="e">
        <f>VLOOKUP(A6039,'SCO 2020'!$A$2:$C$2975,3,0)</f>
        <v>#N/A</v>
      </c>
    </row>
    <row r="6040" spans="2:2" x14ac:dyDescent="0.25">
      <c r="B6040" s="1" t="e">
        <f>VLOOKUP(A6040,'SCO 2020'!$A$2:$C$2975,3,0)</f>
        <v>#N/A</v>
      </c>
    </row>
    <row r="6041" spans="2:2" x14ac:dyDescent="0.25">
      <c r="B6041" s="1" t="e">
        <f>VLOOKUP(A6041,'SCO 2020'!$A$2:$C$2975,3,0)</f>
        <v>#N/A</v>
      </c>
    </row>
    <row r="6042" spans="2:2" x14ac:dyDescent="0.25">
      <c r="B6042" s="1" t="e">
        <f>VLOOKUP(A6042,'SCO 2020'!$A$2:$C$2975,3,0)</f>
        <v>#N/A</v>
      </c>
    </row>
    <row r="6043" spans="2:2" x14ac:dyDescent="0.25">
      <c r="B6043" s="1" t="e">
        <f>VLOOKUP(A6043,'SCO 2020'!$A$2:$C$2975,3,0)</f>
        <v>#N/A</v>
      </c>
    </row>
    <row r="6044" spans="2:2" x14ac:dyDescent="0.25">
      <c r="B6044" s="1" t="e">
        <f>VLOOKUP(A6044,'SCO 2020'!$A$2:$C$2975,3,0)</f>
        <v>#N/A</v>
      </c>
    </row>
    <row r="6045" spans="2:2" x14ac:dyDescent="0.25">
      <c r="B6045" s="1" t="e">
        <f>VLOOKUP(A6045,'SCO 2020'!$A$2:$C$2975,3,0)</f>
        <v>#N/A</v>
      </c>
    </row>
    <row r="6046" spans="2:2" x14ac:dyDescent="0.25">
      <c r="B6046" s="1" t="e">
        <f>VLOOKUP(A6046,'SCO 2020'!$A$2:$C$2975,3,0)</f>
        <v>#N/A</v>
      </c>
    </row>
    <row r="6047" spans="2:2" x14ac:dyDescent="0.25">
      <c r="B6047" s="1" t="e">
        <f>VLOOKUP(A6047,'SCO 2020'!$A$2:$C$2975,3,0)</f>
        <v>#N/A</v>
      </c>
    </row>
    <row r="6048" spans="2:2" x14ac:dyDescent="0.25">
      <c r="B6048" s="1" t="e">
        <f>VLOOKUP(A6048,'SCO 2020'!$A$2:$C$2975,3,0)</f>
        <v>#N/A</v>
      </c>
    </row>
    <row r="6049" spans="2:2" x14ac:dyDescent="0.25">
      <c r="B6049" s="1" t="e">
        <f>VLOOKUP(A6049,'SCO 2020'!$A$2:$C$2975,3,0)</f>
        <v>#N/A</v>
      </c>
    </row>
    <row r="6050" spans="2:2" x14ac:dyDescent="0.25">
      <c r="B6050" s="1" t="e">
        <f>VLOOKUP(A6050,'SCO 2020'!$A$2:$C$2975,3,0)</f>
        <v>#N/A</v>
      </c>
    </row>
    <row r="6051" spans="2:2" x14ac:dyDescent="0.25">
      <c r="B6051" s="1" t="e">
        <f>VLOOKUP(A6051,'SCO 2020'!$A$2:$C$2975,3,0)</f>
        <v>#N/A</v>
      </c>
    </row>
    <row r="6052" spans="2:2" x14ac:dyDescent="0.25">
      <c r="B6052" s="1" t="e">
        <f>VLOOKUP(A6052,'SCO 2020'!$A$2:$C$2975,3,0)</f>
        <v>#N/A</v>
      </c>
    </row>
    <row r="6053" spans="2:2" x14ac:dyDescent="0.25">
      <c r="B6053" s="1" t="e">
        <f>VLOOKUP(A6053,'SCO 2020'!$A$2:$C$2975,3,0)</f>
        <v>#N/A</v>
      </c>
    </row>
    <row r="6054" spans="2:2" x14ac:dyDescent="0.25">
      <c r="B6054" s="1" t="e">
        <f>VLOOKUP(A6054,'SCO 2020'!$A$2:$C$2975,3,0)</f>
        <v>#N/A</v>
      </c>
    </row>
    <row r="6055" spans="2:2" x14ac:dyDescent="0.25">
      <c r="B6055" s="1" t="e">
        <f>VLOOKUP(A6055,'SCO 2020'!$A$2:$C$2975,3,0)</f>
        <v>#N/A</v>
      </c>
    </row>
    <row r="6056" spans="2:2" x14ac:dyDescent="0.25">
      <c r="B6056" s="1" t="e">
        <f>VLOOKUP(A6056,'SCO 2020'!$A$2:$C$2975,3,0)</f>
        <v>#N/A</v>
      </c>
    </row>
    <row r="6057" spans="2:2" x14ac:dyDescent="0.25">
      <c r="B6057" s="1" t="e">
        <f>VLOOKUP(A6057,'SCO 2020'!$A$2:$C$2975,3,0)</f>
        <v>#N/A</v>
      </c>
    </row>
    <row r="6058" spans="2:2" x14ac:dyDescent="0.25">
      <c r="B6058" s="1" t="e">
        <f>VLOOKUP(A6058,'SCO 2020'!$A$2:$C$2975,3,0)</f>
        <v>#N/A</v>
      </c>
    </row>
    <row r="6059" spans="2:2" x14ac:dyDescent="0.25">
      <c r="B6059" s="1" t="e">
        <f>VLOOKUP(A6059,'SCO 2020'!$A$2:$C$2975,3,0)</f>
        <v>#N/A</v>
      </c>
    </row>
    <row r="6060" spans="2:2" x14ac:dyDescent="0.25">
      <c r="B6060" s="1" t="e">
        <f>VLOOKUP(A6060,'SCO 2020'!$A$2:$C$2975,3,0)</f>
        <v>#N/A</v>
      </c>
    </row>
    <row r="6061" spans="2:2" x14ac:dyDescent="0.25">
      <c r="B6061" s="1" t="e">
        <f>VLOOKUP(A6061,'SCO 2020'!$A$2:$C$2975,3,0)</f>
        <v>#N/A</v>
      </c>
    </row>
    <row r="6062" spans="2:2" x14ac:dyDescent="0.25">
      <c r="B6062" s="1" t="e">
        <f>VLOOKUP(A6062,'SCO 2020'!$A$2:$C$2975,3,0)</f>
        <v>#N/A</v>
      </c>
    </row>
    <row r="6063" spans="2:2" x14ac:dyDescent="0.25">
      <c r="B6063" s="1" t="e">
        <f>VLOOKUP(A6063,'SCO 2020'!$A$2:$C$2975,3,0)</f>
        <v>#N/A</v>
      </c>
    </row>
    <row r="6064" spans="2:2" x14ac:dyDescent="0.25">
      <c r="B6064" s="1" t="e">
        <f>VLOOKUP(A6064,'SCO 2020'!$A$2:$C$2975,3,0)</f>
        <v>#N/A</v>
      </c>
    </row>
    <row r="6065" spans="2:2" x14ac:dyDescent="0.25">
      <c r="B6065" s="1" t="e">
        <f>VLOOKUP(A6065,'SCO 2020'!$A$2:$C$2975,3,0)</f>
        <v>#N/A</v>
      </c>
    </row>
    <row r="6066" spans="2:2" x14ac:dyDescent="0.25">
      <c r="B6066" s="1" t="e">
        <f>VLOOKUP(A6066,'SCO 2020'!$A$2:$C$2975,3,0)</f>
        <v>#N/A</v>
      </c>
    </row>
    <row r="6067" spans="2:2" x14ac:dyDescent="0.25">
      <c r="B6067" s="1" t="e">
        <f>VLOOKUP(A6067,'SCO 2020'!$A$2:$C$2975,3,0)</f>
        <v>#N/A</v>
      </c>
    </row>
    <row r="6068" spans="2:2" x14ac:dyDescent="0.25">
      <c r="B6068" s="1" t="e">
        <f>VLOOKUP(A6068,'SCO 2020'!$A$2:$C$2975,3,0)</f>
        <v>#N/A</v>
      </c>
    </row>
    <row r="6069" spans="2:2" x14ac:dyDescent="0.25">
      <c r="B6069" s="1" t="e">
        <f>VLOOKUP(A6069,'SCO 2020'!$A$2:$C$2975,3,0)</f>
        <v>#N/A</v>
      </c>
    </row>
    <row r="6070" spans="2:2" x14ac:dyDescent="0.25">
      <c r="B6070" s="1" t="e">
        <f>VLOOKUP(A6070,'SCO 2020'!$A$2:$C$2975,3,0)</f>
        <v>#N/A</v>
      </c>
    </row>
    <row r="6071" spans="2:2" x14ac:dyDescent="0.25">
      <c r="B6071" s="1" t="e">
        <f>VLOOKUP(A6071,'SCO 2020'!$A$2:$C$2975,3,0)</f>
        <v>#N/A</v>
      </c>
    </row>
    <row r="6072" spans="2:2" x14ac:dyDescent="0.25">
      <c r="B6072" s="1" t="e">
        <f>VLOOKUP(A6072,'SCO 2020'!$A$2:$C$2975,3,0)</f>
        <v>#N/A</v>
      </c>
    </row>
    <row r="6073" spans="2:2" x14ac:dyDescent="0.25">
      <c r="B6073" s="1" t="e">
        <f>VLOOKUP(A6073,'SCO 2020'!$A$2:$C$2975,3,0)</f>
        <v>#N/A</v>
      </c>
    </row>
    <row r="6074" spans="2:2" x14ac:dyDescent="0.25">
      <c r="B6074" s="1" t="e">
        <f>VLOOKUP(A6074,'SCO 2020'!$A$2:$C$2975,3,0)</f>
        <v>#N/A</v>
      </c>
    </row>
    <row r="6075" spans="2:2" x14ac:dyDescent="0.25">
      <c r="B6075" s="1" t="e">
        <f>VLOOKUP(A6075,'SCO 2020'!$A$2:$C$2975,3,0)</f>
        <v>#N/A</v>
      </c>
    </row>
    <row r="6076" spans="2:2" x14ac:dyDescent="0.25">
      <c r="B6076" s="1" t="e">
        <f>VLOOKUP(A6076,'SCO 2020'!$A$2:$C$2975,3,0)</f>
        <v>#N/A</v>
      </c>
    </row>
    <row r="6077" spans="2:2" x14ac:dyDescent="0.25">
      <c r="B6077" s="1" t="e">
        <f>VLOOKUP(A6077,'SCO 2020'!$A$2:$C$2975,3,0)</f>
        <v>#N/A</v>
      </c>
    </row>
    <row r="6078" spans="2:2" x14ac:dyDescent="0.25">
      <c r="B6078" s="1" t="e">
        <f>VLOOKUP(A6078,'SCO 2020'!$A$2:$C$2975,3,0)</f>
        <v>#N/A</v>
      </c>
    </row>
    <row r="6079" spans="2:2" x14ac:dyDescent="0.25">
      <c r="B6079" s="1" t="e">
        <f>VLOOKUP(A6079,'SCO 2020'!$A$2:$C$2975,3,0)</f>
        <v>#N/A</v>
      </c>
    </row>
    <row r="6080" spans="2:2" x14ac:dyDescent="0.25">
      <c r="B6080" s="1" t="e">
        <f>VLOOKUP(A6080,'SCO 2020'!$A$2:$C$2975,3,0)</f>
        <v>#N/A</v>
      </c>
    </row>
    <row r="6081" spans="2:2" x14ac:dyDescent="0.25">
      <c r="B6081" s="1" t="e">
        <f>VLOOKUP(A6081,'SCO 2020'!$A$2:$C$2975,3,0)</f>
        <v>#N/A</v>
      </c>
    </row>
    <row r="6082" spans="2:2" x14ac:dyDescent="0.25">
      <c r="B6082" s="1" t="e">
        <f>VLOOKUP(A6082,'SCO 2020'!$A$2:$C$2975,3,0)</f>
        <v>#N/A</v>
      </c>
    </row>
    <row r="6083" spans="2:2" x14ac:dyDescent="0.25">
      <c r="B6083" s="1" t="e">
        <f>VLOOKUP(A6083,'SCO 2020'!$A$2:$C$2975,3,0)</f>
        <v>#N/A</v>
      </c>
    </row>
    <row r="6084" spans="2:2" x14ac:dyDescent="0.25">
      <c r="B6084" s="1" t="e">
        <f>VLOOKUP(A6084,'SCO 2020'!$A$2:$C$2975,3,0)</f>
        <v>#N/A</v>
      </c>
    </row>
    <row r="6085" spans="2:2" x14ac:dyDescent="0.25">
      <c r="B6085" s="1" t="e">
        <f>VLOOKUP(A6085,'SCO 2020'!$A$2:$C$2975,3,0)</f>
        <v>#N/A</v>
      </c>
    </row>
    <row r="6086" spans="2:2" x14ac:dyDescent="0.25">
      <c r="B6086" s="1" t="e">
        <f>VLOOKUP(A6086,'SCO 2020'!$A$2:$C$2975,3,0)</f>
        <v>#N/A</v>
      </c>
    </row>
    <row r="6087" spans="2:2" x14ac:dyDescent="0.25">
      <c r="B6087" s="1" t="e">
        <f>VLOOKUP(A6087,'SCO 2020'!$A$2:$C$2975,3,0)</f>
        <v>#N/A</v>
      </c>
    </row>
    <row r="6088" spans="2:2" x14ac:dyDescent="0.25">
      <c r="B6088" s="1" t="e">
        <f>VLOOKUP(A6088,'SCO 2020'!$A$2:$C$2975,3,0)</f>
        <v>#N/A</v>
      </c>
    </row>
    <row r="6089" spans="2:2" x14ac:dyDescent="0.25">
      <c r="B6089" s="1" t="e">
        <f>VLOOKUP(A6089,'SCO 2020'!$A$2:$C$2975,3,0)</f>
        <v>#N/A</v>
      </c>
    </row>
    <row r="6090" spans="2:2" x14ac:dyDescent="0.25">
      <c r="B6090" s="1" t="e">
        <f>VLOOKUP(A6090,'SCO 2020'!$A$2:$C$2975,3,0)</f>
        <v>#N/A</v>
      </c>
    </row>
    <row r="6091" spans="2:2" x14ac:dyDescent="0.25">
      <c r="B6091" s="1" t="e">
        <f>VLOOKUP(A6091,'SCO 2020'!$A$2:$C$2975,3,0)</f>
        <v>#N/A</v>
      </c>
    </row>
    <row r="6092" spans="2:2" x14ac:dyDescent="0.25">
      <c r="B6092" s="1" t="e">
        <f>VLOOKUP(A6092,'SCO 2020'!$A$2:$C$2975,3,0)</f>
        <v>#N/A</v>
      </c>
    </row>
    <row r="6093" spans="2:2" x14ac:dyDescent="0.25">
      <c r="B6093" s="1" t="e">
        <f>VLOOKUP(A6093,'SCO 2020'!$A$2:$C$2975,3,0)</f>
        <v>#N/A</v>
      </c>
    </row>
    <row r="6094" spans="2:2" x14ac:dyDescent="0.25">
      <c r="B6094" s="1" t="e">
        <f>VLOOKUP(A6094,'SCO 2020'!$A$2:$C$2975,3,0)</f>
        <v>#N/A</v>
      </c>
    </row>
    <row r="6095" spans="2:2" x14ac:dyDescent="0.25">
      <c r="B6095" s="1" t="e">
        <f>VLOOKUP(A6095,'SCO 2020'!$A$2:$C$2975,3,0)</f>
        <v>#N/A</v>
      </c>
    </row>
    <row r="6096" spans="2:2" x14ac:dyDescent="0.25">
      <c r="B6096" s="1" t="e">
        <f>VLOOKUP(A6096,'SCO 2020'!$A$2:$C$2975,3,0)</f>
        <v>#N/A</v>
      </c>
    </row>
    <row r="6097" spans="2:2" x14ac:dyDescent="0.25">
      <c r="B6097" s="1" t="e">
        <f>VLOOKUP(A6097,'SCO 2020'!$A$2:$C$2975,3,0)</f>
        <v>#N/A</v>
      </c>
    </row>
    <row r="6098" spans="2:2" x14ac:dyDescent="0.25">
      <c r="B6098" s="1" t="e">
        <f>VLOOKUP(A6098,'SCO 2020'!$A$2:$C$2975,3,0)</f>
        <v>#N/A</v>
      </c>
    </row>
    <row r="6099" spans="2:2" x14ac:dyDescent="0.25">
      <c r="B6099" s="1" t="e">
        <f>VLOOKUP(A6099,'SCO 2020'!$A$2:$C$2975,3,0)</f>
        <v>#N/A</v>
      </c>
    </row>
    <row r="6100" spans="2:2" x14ac:dyDescent="0.25">
      <c r="B6100" s="1" t="e">
        <f>VLOOKUP(A6100,'SCO 2020'!$A$2:$C$2975,3,0)</f>
        <v>#N/A</v>
      </c>
    </row>
    <row r="6101" spans="2:2" x14ac:dyDescent="0.25">
      <c r="B6101" s="1" t="e">
        <f>VLOOKUP(A6101,'SCO 2020'!$A$2:$C$2975,3,0)</f>
        <v>#N/A</v>
      </c>
    </row>
    <row r="6102" spans="2:2" x14ac:dyDescent="0.25">
      <c r="B6102" s="1" t="e">
        <f>VLOOKUP(A6102,'SCO 2020'!$A$2:$C$2975,3,0)</f>
        <v>#N/A</v>
      </c>
    </row>
    <row r="6103" spans="2:2" x14ac:dyDescent="0.25">
      <c r="B6103" s="1" t="e">
        <f>VLOOKUP(A6103,'SCO 2020'!$A$2:$C$2975,3,0)</f>
        <v>#N/A</v>
      </c>
    </row>
    <row r="6104" spans="2:2" x14ac:dyDescent="0.25">
      <c r="B6104" s="1" t="e">
        <f>VLOOKUP(A6104,'SCO 2020'!$A$2:$C$2975,3,0)</f>
        <v>#N/A</v>
      </c>
    </row>
    <row r="6105" spans="2:2" x14ac:dyDescent="0.25">
      <c r="B6105" s="1" t="e">
        <f>VLOOKUP(A6105,'SCO 2020'!$A$2:$C$2975,3,0)</f>
        <v>#N/A</v>
      </c>
    </row>
    <row r="6106" spans="2:2" x14ac:dyDescent="0.25">
      <c r="B6106" s="1" t="e">
        <f>VLOOKUP(A6106,'SCO 2020'!$A$2:$C$2975,3,0)</f>
        <v>#N/A</v>
      </c>
    </row>
    <row r="6107" spans="2:2" x14ac:dyDescent="0.25">
      <c r="B6107" s="1" t="e">
        <f>VLOOKUP(A6107,'SCO 2020'!$A$2:$C$2975,3,0)</f>
        <v>#N/A</v>
      </c>
    </row>
    <row r="6108" spans="2:2" x14ac:dyDescent="0.25">
      <c r="B6108" s="1" t="e">
        <f>VLOOKUP(A6108,'SCO 2020'!$A$2:$C$2975,3,0)</f>
        <v>#N/A</v>
      </c>
    </row>
    <row r="6109" spans="2:2" x14ac:dyDescent="0.25">
      <c r="B6109" s="1" t="e">
        <f>VLOOKUP(A6109,'SCO 2020'!$A$2:$C$2975,3,0)</f>
        <v>#N/A</v>
      </c>
    </row>
    <row r="6110" spans="2:2" x14ac:dyDescent="0.25">
      <c r="B6110" s="1" t="e">
        <f>VLOOKUP(A6110,'SCO 2020'!$A$2:$C$2975,3,0)</f>
        <v>#N/A</v>
      </c>
    </row>
    <row r="6111" spans="2:2" x14ac:dyDescent="0.25">
      <c r="B6111" s="1" t="e">
        <f>VLOOKUP(A6111,'SCO 2020'!$A$2:$C$2975,3,0)</f>
        <v>#N/A</v>
      </c>
    </row>
    <row r="6112" spans="2:2" x14ac:dyDescent="0.25">
      <c r="B6112" s="1" t="e">
        <f>VLOOKUP(A6112,'SCO 2020'!$A$2:$C$2975,3,0)</f>
        <v>#N/A</v>
      </c>
    </row>
    <row r="6113" spans="2:2" x14ac:dyDescent="0.25">
      <c r="B6113" s="1" t="e">
        <f>VLOOKUP(A6113,'SCO 2020'!$A$2:$C$2975,3,0)</f>
        <v>#N/A</v>
      </c>
    </row>
    <row r="6114" spans="2:2" x14ac:dyDescent="0.25">
      <c r="B6114" s="1" t="e">
        <f>VLOOKUP(A6114,'SCO 2020'!$A$2:$C$2975,3,0)</f>
        <v>#N/A</v>
      </c>
    </row>
    <row r="6115" spans="2:2" x14ac:dyDescent="0.25">
      <c r="B6115" s="1" t="e">
        <f>VLOOKUP(A6115,'SCO 2020'!$A$2:$C$2975,3,0)</f>
        <v>#N/A</v>
      </c>
    </row>
    <row r="6116" spans="2:2" x14ac:dyDescent="0.25">
      <c r="B6116" s="1" t="e">
        <f>VLOOKUP(A6116,'SCO 2020'!$A$2:$C$2975,3,0)</f>
        <v>#N/A</v>
      </c>
    </row>
    <row r="6117" spans="2:2" x14ac:dyDescent="0.25">
      <c r="B6117" s="1" t="e">
        <f>VLOOKUP(A6117,'SCO 2020'!$A$2:$C$2975,3,0)</f>
        <v>#N/A</v>
      </c>
    </row>
    <row r="6118" spans="2:2" x14ac:dyDescent="0.25">
      <c r="B6118" s="1" t="e">
        <f>VLOOKUP(A6118,'SCO 2020'!$A$2:$C$2975,3,0)</f>
        <v>#N/A</v>
      </c>
    </row>
    <row r="6119" spans="2:2" x14ac:dyDescent="0.25">
      <c r="B6119" s="1" t="e">
        <f>VLOOKUP(A6119,'SCO 2020'!$A$2:$C$2975,3,0)</f>
        <v>#N/A</v>
      </c>
    </row>
    <row r="6120" spans="2:2" x14ac:dyDescent="0.25">
      <c r="B6120" s="1" t="e">
        <f>VLOOKUP(A6120,'SCO 2020'!$A$2:$C$2975,3,0)</f>
        <v>#N/A</v>
      </c>
    </row>
    <row r="6121" spans="2:2" x14ac:dyDescent="0.25">
      <c r="B6121" s="1" t="e">
        <f>VLOOKUP(A6121,'SCO 2020'!$A$2:$C$2975,3,0)</f>
        <v>#N/A</v>
      </c>
    </row>
    <row r="6122" spans="2:2" x14ac:dyDescent="0.25">
      <c r="B6122" s="1" t="e">
        <f>VLOOKUP(A6122,'SCO 2020'!$A$2:$C$2975,3,0)</f>
        <v>#N/A</v>
      </c>
    </row>
    <row r="6123" spans="2:2" x14ac:dyDescent="0.25">
      <c r="B6123" s="1" t="e">
        <f>VLOOKUP(A6123,'SCO 2020'!$A$2:$C$2975,3,0)</f>
        <v>#N/A</v>
      </c>
    </row>
    <row r="6124" spans="2:2" x14ac:dyDescent="0.25">
      <c r="B6124" s="1" t="e">
        <f>VLOOKUP(A6124,'SCO 2020'!$A$2:$C$2975,3,0)</f>
        <v>#N/A</v>
      </c>
    </row>
    <row r="6125" spans="2:2" x14ac:dyDescent="0.25">
      <c r="B6125" s="1" t="e">
        <f>VLOOKUP(A6125,'SCO 2020'!$A$2:$C$2975,3,0)</f>
        <v>#N/A</v>
      </c>
    </row>
    <row r="6126" spans="2:2" x14ac:dyDescent="0.25">
      <c r="B6126" s="1" t="e">
        <f>VLOOKUP(A6126,'SCO 2020'!$A$2:$C$2975,3,0)</f>
        <v>#N/A</v>
      </c>
    </row>
    <row r="6127" spans="2:2" x14ac:dyDescent="0.25">
      <c r="B6127" s="1" t="e">
        <f>VLOOKUP(A6127,'SCO 2020'!$A$2:$C$2975,3,0)</f>
        <v>#N/A</v>
      </c>
    </row>
    <row r="6128" spans="2:2" x14ac:dyDescent="0.25">
      <c r="B6128" s="1" t="e">
        <f>VLOOKUP(A6128,'SCO 2020'!$A$2:$C$2975,3,0)</f>
        <v>#N/A</v>
      </c>
    </row>
    <row r="6129" spans="2:2" x14ac:dyDescent="0.25">
      <c r="B6129" s="1" t="e">
        <f>VLOOKUP(A6129,'SCO 2020'!$A$2:$C$2975,3,0)</f>
        <v>#N/A</v>
      </c>
    </row>
    <row r="6130" spans="2:2" x14ac:dyDescent="0.25">
      <c r="B6130" s="1" t="e">
        <f>VLOOKUP(A6130,'SCO 2020'!$A$2:$C$2975,3,0)</f>
        <v>#N/A</v>
      </c>
    </row>
    <row r="6131" spans="2:2" x14ac:dyDescent="0.25">
      <c r="B6131" s="1" t="e">
        <f>VLOOKUP(A6131,'SCO 2020'!$A$2:$C$2975,3,0)</f>
        <v>#N/A</v>
      </c>
    </row>
    <row r="6132" spans="2:2" x14ac:dyDescent="0.25">
      <c r="B6132" s="1" t="e">
        <f>VLOOKUP(A6132,'SCO 2020'!$A$2:$C$2975,3,0)</f>
        <v>#N/A</v>
      </c>
    </row>
    <row r="6133" spans="2:2" x14ac:dyDescent="0.25">
      <c r="B6133" s="1" t="e">
        <f>VLOOKUP(A6133,'SCO 2020'!$A$2:$C$2975,3,0)</f>
        <v>#N/A</v>
      </c>
    </row>
    <row r="6134" spans="2:2" x14ac:dyDescent="0.25">
      <c r="B6134" s="1" t="e">
        <f>VLOOKUP(A6134,'SCO 2020'!$A$2:$C$2975,3,0)</f>
        <v>#N/A</v>
      </c>
    </row>
    <row r="6135" spans="2:2" x14ac:dyDescent="0.25">
      <c r="B6135" s="1" t="e">
        <f>VLOOKUP(A6135,'SCO 2020'!$A$2:$C$2975,3,0)</f>
        <v>#N/A</v>
      </c>
    </row>
    <row r="6136" spans="2:2" x14ac:dyDescent="0.25">
      <c r="B6136" s="1" t="e">
        <f>VLOOKUP(A6136,'SCO 2020'!$A$2:$C$2975,3,0)</f>
        <v>#N/A</v>
      </c>
    </row>
    <row r="6137" spans="2:2" x14ac:dyDescent="0.25">
      <c r="B6137" s="1" t="e">
        <f>VLOOKUP(A6137,'SCO 2020'!$A$2:$C$2975,3,0)</f>
        <v>#N/A</v>
      </c>
    </row>
    <row r="6138" spans="2:2" x14ac:dyDescent="0.25">
      <c r="B6138" s="1" t="e">
        <f>VLOOKUP(A6138,'SCO 2020'!$A$2:$C$2975,3,0)</f>
        <v>#N/A</v>
      </c>
    </row>
    <row r="6139" spans="2:2" x14ac:dyDescent="0.25">
      <c r="B6139" s="1" t="e">
        <f>VLOOKUP(A6139,'SCO 2020'!$A$2:$C$2975,3,0)</f>
        <v>#N/A</v>
      </c>
    </row>
    <row r="6140" spans="2:2" x14ac:dyDescent="0.25">
      <c r="B6140" s="1" t="e">
        <f>VLOOKUP(A6140,'SCO 2020'!$A$2:$C$2975,3,0)</f>
        <v>#N/A</v>
      </c>
    </row>
    <row r="6141" spans="2:2" x14ac:dyDescent="0.25">
      <c r="B6141" s="1" t="e">
        <f>VLOOKUP(A6141,'SCO 2020'!$A$2:$C$2975,3,0)</f>
        <v>#N/A</v>
      </c>
    </row>
    <row r="6142" spans="2:2" x14ac:dyDescent="0.25">
      <c r="B6142" s="1" t="e">
        <f>VLOOKUP(A6142,'SCO 2020'!$A$2:$C$2975,3,0)</f>
        <v>#N/A</v>
      </c>
    </row>
    <row r="6143" spans="2:2" x14ac:dyDescent="0.25">
      <c r="B6143" s="1" t="e">
        <f>VLOOKUP(A6143,'SCO 2020'!$A$2:$C$2975,3,0)</f>
        <v>#N/A</v>
      </c>
    </row>
    <row r="6144" spans="2:2" x14ac:dyDescent="0.25">
      <c r="B6144" s="1" t="e">
        <f>VLOOKUP(A6144,'SCO 2020'!$A$2:$C$2975,3,0)</f>
        <v>#N/A</v>
      </c>
    </row>
    <row r="6145" spans="2:2" x14ac:dyDescent="0.25">
      <c r="B6145" s="1" t="e">
        <f>VLOOKUP(A6145,'SCO 2020'!$A$2:$C$2975,3,0)</f>
        <v>#N/A</v>
      </c>
    </row>
    <row r="6146" spans="2:2" x14ac:dyDescent="0.25">
      <c r="B6146" s="1" t="e">
        <f>VLOOKUP(A6146,'SCO 2020'!$A$2:$C$2975,3,0)</f>
        <v>#N/A</v>
      </c>
    </row>
    <row r="6147" spans="2:2" x14ac:dyDescent="0.25">
      <c r="B6147" s="1" t="e">
        <f>VLOOKUP(A6147,'SCO 2020'!$A$2:$C$2975,3,0)</f>
        <v>#N/A</v>
      </c>
    </row>
    <row r="6148" spans="2:2" x14ac:dyDescent="0.25">
      <c r="B6148" s="1" t="e">
        <f>VLOOKUP(A6148,'SCO 2020'!$A$2:$C$2975,3,0)</f>
        <v>#N/A</v>
      </c>
    </row>
    <row r="6149" spans="2:2" x14ac:dyDescent="0.25">
      <c r="B6149" s="1" t="e">
        <f>VLOOKUP(A6149,'SCO 2020'!$A$2:$C$2975,3,0)</f>
        <v>#N/A</v>
      </c>
    </row>
    <row r="6150" spans="2:2" x14ac:dyDescent="0.25">
      <c r="B6150" s="1" t="e">
        <f>VLOOKUP(A6150,'SCO 2020'!$A$2:$C$2975,3,0)</f>
        <v>#N/A</v>
      </c>
    </row>
    <row r="6151" spans="2:2" x14ac:dyDescent="0.25">
      <c r="B6151" s="1" t="e">
        <f>VLOOKUP(A6151,'SCO 2020'!$A$2:$C$2975,3,0)</f>
        <v>#N/A</v>
      </c>
    </row>
    <row r="6152" spans="2:2" x14ac:dyDescent="0.25">
      <c r="B6152" s="1" t="e">
        <f>VLOOKUP(A6152,'SCO 2020'!$A$2:$C$2975,3,0)</f>
        <v>#N/A</v>
      </c>
    </row>
    <row r="6153" spans="2:2" x14ac:dyDescent="0.25">
      <c r="B6153" s="1" t="e">
        <f>VLOOKUP(A6153,'SCO 2020'!$A$2:$C$2975,3,0)</f>
        <v>#N/A</v>
      </c>
    </row>
    <row r="6154" spans="2:2" x14ac:dyDescent="0.25">
      <c r="B6154" s="1" t="e">
        <f>VLOOKUP(A6154,'SCO 2020'!$A$2:$C$2975,3,0)</f>
        <v>#N/A</v>
      </c>
    </row>
    <row r="6155" spans="2:2" x14ac:dyDescent="0.25">
      <c r="B6155" s="1" t="e">
        <f>VLOOKUP(A6155,'SCO 2020'!$A$2:$C$2975,3,0)</f>
        <v>#N/A</v>
      </c>
    </row>
    <row r="6156" spans="2:2" x14ac:dyDescent="0.25">
      <c r="B6156" s="1" t="e">
        <f>VLOOKUP(A6156,'SCO 2020'!$A$2:$C$2975,3,0)</f>
        <v>#N/A</v>
      </c>
    </row>
    <row r="6157" spans="2:2" x14ac:dyDescent="0.25">
      <c r="B6157" s="1" t="e">
        <f>VLOOKUP(A6157,'SCO 2020'!$A$2:$C$2975,3,0)</f>
        <v>#N/A</v>
      </c>
    </row>
    <row r="6158" spans="2:2" x14ac:dyDescent="0.25">
      <c r="B6158" s="1" t="e">
        <f>VLOOKUP(A6158,'SCO 2020'!$A$2:$C$2975,3,0)</f>
        <v>#N/A</v>
      </c>
    </row>
    <row r="6159" spans="2:2" x14ac:dyDescent="0.25">
      <c r="B6159" s="1" t="e">
        <f>VLOOKUP(A6159,'SCO 2020'!$A$2:$C$2975,3,0)</f>
        <v>#N/A</v>
      </c>
    </row>
    <row r="6160" spans="2:2" x14ac:dyDescent="0.25">
      <c r="B6160" s="1" t="e">
        <f>VLOOKUP(A6160,'SCO 2020'!$A$2:$C$2975,3,0)</f>
        <v>#N/A</v>
      </c>
    </row>
    <row r="6161" spans="2:2" x14ac:dyDescent="0.25">
      <c r="B6161" s="1" t="e">
        <f>VLOOKUP(A6161,'SCO 2020'!$A$2:$C$2975,3,0)</f>
        <v>#N/A</v>
      </c>
    </row>
    <row r="6162" spans="2:2" x14ac:dyDescent="0.25">
      <c r="B6162" s="1" t="e">
        <f>VLOOKUP(A6162,'SCO 2020'!$A$2:$C$2975,3,0)</f>
        <v>#N/A</v>
      </c>
    </row>
    <row r="6163" spans="2:2" x14ac:dyDescent="0.25">
      <c r="B6163" s="1" t="e">
        <f>VLOOKUP(A6163,'SCO 2020'!$A$2:$C$2975,3,0)</f>
        <v>#N/A</v>
      </c>
    </row>
    <row r="6164" spans="2:2" x14ac:dyDescent="0.25">
      <c r="B6164" s="1" t="e">
        <f>VLOOKUP(A6164,'SCO 2020'!$A$2:$C$2975,3,0)</f>
        <v>#N/A</v>
      </c>
    </row>
    <row r="6165" spans="2:2" x14ac:dyDescent="0.25">
      <c r="B6165" s="1" t="e">
        <f>VLOOKUP(A6165,'SCO 2020'!$A$2:$C$2975,3,0)</f>
        <v>#N/A</v>
      </c>
    </row>
    <row r="6166" spans="2:2" x14ac:dyDescent="0.25">
      <c r="B6166" s="1" t="e">
        <f>VLOOKUP(A6166,'SCO 2020'!$A$2:$C$2975,3,0)</f>
        <v>#N/A</v>
      </c>
    </row>
    <row r="6167" spans="2:2" x14ac:dyDescent="0.25">
      <c r="B6167" s="1" t="e">
        <f>VLOOKUP(A6167,'SCO 2020'!$A$2:$C$2975,3,0)</f>
        <v>#N/A</v>
      </c>
    </row>
    <row r="6168" spans="2:2" x14ac:dyDescent="0.25">
      <c r="B6168" s="1" t="e">
        <f>VLOOKUP(A6168,'SCO 2020'!$A$2:$C$2975,3,0)</f>
        <v>#N/A</v>
      </c>
    </row>
    <row r="6169" spans="2:2" x14ac:dyDescent="0.25">
      <c r="B6169" s="1" t="e">
        <f>VLOOKUP(A6169,'SCO 2020'!$A$2:$C$2975,3,0)</f>
        <v>#N/A</v>
      </c>
    </row>
    <row r="6170" spans="2:2" x14ac:dyDescent="0.25">
      <c r="B6170" s="1" t="e">
        <f>VLOOKUP(A6170,'SCO 2020'!$A$2:$C$2975,3,0)</f>
        <v>#N/A</v>
      </c>
    </row>
    <row r="6171" spans="2:2" x14ac:dyDescent="0.25">
      <c r="B6171" s="1" t="e">
        <f>VLOOKUP(A6171,'SCO 2020'!$A$2:$C$2975,3,0)</f>
        <v>#N/A</v>
      </c>
    </row>
    <row r="6172" spans="2:2" x14ac:dyDescent="0.25">
      <c r="B6172" s="1" t="e">
        <f>VLOOKUP(A6172,'SCO 2020'!$A$2:$C$2975,3,0)</f>
        <v>#N/A</v>
      </c>
    </row>
    <row r="6173" spans="2:2" x14ac:dyDescent="0.25">
      <c r="B6173" s="1" t="e">
        <f>VLOOKUP(A6173,'SCO 2020'!$A$2:$C$2975,3,0)</f>
        <v>#N/A</v>
      </c>
    </row>
    <row r="6174" spans="2:2" x14ac:dyDescent="0.25">
      <c r="B6174" s="1" t="e">
        <f>VLOOKUP(A6174,'SCO 2020'!$A$2:$C$2975,3,0)</f>
        <v>#N/A</v>
      </c>
    </row>
    <row r="6175" spans="2:2" x14ac:dyDescent="0.25">
      <c r="B6175" s="1" t="e">
        <f>VLOOKUP(A6175,'SCO 2020'!$A$2:$C$2975,3,0)</f>
        <v>#N/A</v>
      </c>
    </row>
    <row r="6176" spans="2:2" x14ac:dyDescent="0.25">
      <c r="B6176" s="1" t="e">
        <f>VLOOKUP(A6176,'SCO 2020'!$A$2:$C$2975,3,0)</f>
        <v>#N/A</v>
      </c>
    </row>
    <row r="6177" spans="2:2" x14ac:dyDescent="0.25">
      <c r="B6177" s="1" t="e">
        <f>VLOOKUP(A6177,'SCO 2020'!$A$2:$C$2975,3,0)</f>
        <v>#N/A</v>
      </c>
    </row>
    <row r="6178" spans="2:2" x14ac:dyDescent="0.25">
      <c r="B6178" s="1" t="e">
        <f>VLOOKUP(A6178,'SCO 2020'!$A$2:$C$2975,3,0)</f>
        <v>#N/A</v>
      </c>
    </row>
    <row r="6179" spans="2:2" x14ac:dyDescent="0.25">
      <c r="B6179" s="1" t="e">
        <f>VLOOKUP(A6179,'SCO 2020'!$A$2:$C$2975,3,0)</f>
        <v>#N/A</v>
      </c>
    </row>
    <row r="6180" spans="2:2" x14ac:dyDescent="0.25">
      <c r="B6180" s="1" t="e">
        <f>VLOOKUP(A6180,'SCO 2020'!$A$2:$C$2975,3,0)</f>
        <v>#N/A</v>
      </c>
    </row>
    <row r="6181" spans="2:2" x14ac:dyDescent="0.25">
      <c r="B6181" s="1" t="e">
        <f>VLOOKUP(A6181,'SCO 2020'!$A$2:$C$2975,3,0)</f>
        <v>#N/A</v>
      </c>
    </row>
    <row r="6182" spans="2:2" x14ac:dyDescent="0.25">
      <c r="B6182" s="1" t="e">
        <f>VLOOKUP(A6182,'SCO 2020'!$A$2:$C$2975,3,0)</f>
        <v>#N/A</v>
      </c>
    </row>
    <row r="6183" spans="2:2" x14ac:dyDescent="0.25">
      <c r="B6183" s="1" t="e">
        <f>VLOOKUP(A6183,'SCO 2020'!$A$2:$C$2975,3,0)</f>
        <v>#N/A</v>
      </c>
    </row>
    <row r="6184" spans="2:2" x14ac:dyDescent="0.25">
      <c r="B6184" s="1" t="e">
        <f>VLOOKUP(A6184,'SCO 2020'!$A$2:$C$2975,3,0)</f>
        <v>#N/A</v>
      </c>
    </row>
    <row r="6185" spans="2:2" x14ac:dyDescent="0.25">
      <c r="B6185" s="1" t="e">
        <f>VLOOKUP(A6185,'SCO 2020'!$A$2:$C$2975,3,0)</f>
        <v>#N/A</v>
      </c>
    </row>
    <row r="6186" spans="2:2" x14ac:dyDescent="0.25">
      <c r="B6186" s="1" t="e">
        <f>VLOOKUP(A6186,'SCO 2020'!$A$2:$C$2975,3,0)</f>
        <v>#N/A</v>
      </c>
    </row>
    <row r="6187" spans="2:2" x14ac:dyDescent="0.25">
      <c r="B6187" s="1" t="e">
        <f>VLOOKUP(A6187,'SCO 2020'!$A$2:$C$2975,3,0)</f>
        <v>#N/A</v>
      </c>
    </row>
    <row r="6188" spans="2:2" x14ac:dyDescent="0.25">
      <c r="B6188" s="1" t="e">
        <f>VLOOKUP(A6188,'SCO 2020'!$A$2:$C$2975,3,0)</f>
        <v>#N/A</v>
      </c>
    </row>
    <row r="6189" spans="2:2" x14ac:dyDescent="0.25">
      <c r="B6189" s="1" t="e">
        <f>VLOOKUP(A6189,'SCO 2020'!$A$2:$C$2975,3,0)</f>
        <v>#N/A</v>
      </c>
    </row>
    <row r="6190" spans="2:2" x14ac:dyDescent="0.25">
      <c r="B6190" s="1" t="e">
        <f>VLOOKUP(A6190,'SCO 2020'!$A$2:$C$2975,3,0)</f>
        <v>#N/A</v>
      </c>
    </row>
    <row r="6191" spans="2:2" x14ac:dyDescent="0.25">
      <c r="B6191" s="1" t="e">
        <f>VLOOKUP(A6191,'SCO 2020'!$A$2:$C$2975,3,0)</f>
        <v>#N/A</v>
      </c>
    </row>
    <row r="6192" spans="2:2" x14ac:dyDescent="0.25">
      <c r="B6192" s="1" t="e">
        <f>VLOOKUP(A6192,'SCO 2020'!$A$2:$C$2975,3,0)</f>
        <v>#N/A</v>
      </c>
    </row>
    <row r="6193" spans="2:2" x14ac:dyDescent="0.25">
      <c r="B6193" s="1" t="e">
        <f>VLOOKUP(A6193,'SCO 2020'!$A$2:$C$2975,3,0)</f>
        <v>#N/A</v>
      </c>
    </row>
    <row r="6194" spans="2:2" x14ac:dyDescent="0.25">
      <c r="B6194" s="1" t="e">
        <f>VLOOKUP(A6194,'SCO 2020'!$A$2:$C$2975,3,0)</f>
        <v>#N/A</v>
      </c>
    </row>
    <row r="6195" spans="2:2" x14ac:dyDescent="0.25">
      <c r="B6195" s="1" t="e">
        <f>VLOOKUP(A6195,'SCO 2020'!$A$2:$C$2975,3,0)</f>
        <v>#N/A</v>
      </c>
    </row>
    <row r="6196" spans="2:2" x14ac:dyDescent="0.25">
      <c r="B6196" s="1" t="e">
        <f>VLOOKUP(A6196,'SCO 2020'!$A$2:$C$2975,3,0)</f>
        <v>#N/A</v>
      </c>
    </row>
    <row r="6197" spans="2:2" x14ac:dyDescent="0.25">
      <c r="B6197" s="1" t="e">
        <f>VLOOKUP(A6197,'SCO 2020'!$A$2:$C$2975,3,0)</f>
        <v>#N/A</v>
      </c>
    </row>
    <row r="6198" spans="2:2" x14ac:dyDescent="0.25">
      <c r="B6198" s="1" t="e">
        <f>VLOOKUP(A6198,'SCO 2020'!$A$2:$C$2975,3,0)</f>
        <v>#N/A</v>
      </c>
    </row>
    <row r="6199" spans="2:2" x14ac:dyDescent="0.25">
      <c r="B6199" s="1" t="e">
        <f>VLOOKUP(A6199,'SCO 2020'!$A$2:$C$2975,3,0)</f>
        <v>#N/A</v>
      </c>
    </row>
    <row r="6200" spans="2:2" x14ac:dyDescent="0.25">
      <c r="B6200" s="1" t="e">
        <f>VLOOKUP(A6200,'SCO 2020'!$A$2:$C$2975,3,0)</f>
        <v>#N/A</v>
      </c>
    </row>
    <row r="6201" spans="2:2" x14ac:dyDescent="0.25">
      <c r="B6201" s="1" t="e">
        <f>VLOOKUP(A6201,'SCO 2020'!$A$2:$C$2975,3,0)</f>
        <v>#N/A</v>
      </c>
    </row>
    <row r="6202" spans="2:2" x14ac:dyDescent="0.25">
      <c r="B6202" s="1" t="e">
        <f>VLOOKUP(A6202,'SCO 2020'!$A$2:$C$2975,3,0)</f>
        <v>#N/A</v>
      </c>
    </row>
    <row r="6203" spans="2:2" x14ac:dyDescent="0.25">
      <c r="B6203" s="1" t="e">
        <f>VLOOKUP(A6203,'SCO 2020'!$A$2:$C$2975,3,0)</f>
        <v>#N/A</v>
      </c>
    </row>
    <row r="6204" spans="2:2" x14ac:dyDescent="0.25">
      <c r="B6204" s="1" t="e">
        <f>VLOOKUP(A6204,'SCO 2020'!$A$2:$C$2975,3,0)</f>
        <v>#N/A</v>
      </c>
    </row>
    <row r="6205" spans="2:2" x14ac:dyDescent="0.25">
      <c r="B6205" s="1" t="e">
        <f>VLOOKUP(A6205,'SCO 2020'!$A$2:$C$2975,3,0)</f>
        <v>#N/A</v>
      </c>
    </row>
    <row r="6206" spans="2:2" x14ac:dyDescent="0.25">
      <c r="B6206" s="1" t="e">
        <f>VLOOKUP(A6206,'SCO 2020'!$A$2:$C$2975,3,0)</f>
        <v>#N/A</v>
      </c>
    </row>
    <row r="6207" spans="2:2" x14ac:dyDescent="0.25">
      <c r="B6207" s="1" t="e">
        <f>VLOOKUP(A6207,'SCO 2020'!$A$2:$C$2975,3,0)</f>
        <v>#N/A</v>
      </c>
    </row>
    <row r="6208" spans="2:2" x14ac:dyDescent="0.25">
      <c r="B6208" s="1" t="e">
        <f>VLOOKUP(A6208,'SCO 2020'!$A$2:$C$2975,3,0)</f>
        <v>#N/A</v>
      </c>
    </row>
    <row r="6209" spans="2:2" x14ac:dyDescent="0.25">
      <c r="B6209" s="1" t="e">
        <f>VLOOKUP(A6209,'SCO 2020'!$A$2:$C$2975,3,0)</f>
        <v>#N/A</v>
      </c>
    </row>
    <row r="6210" spans="2:2" x14ac:dyDescent="0.25">
      <c r="B6210" s="1" t="e">
        <f>VLOOKUP(A6210,'SCO 2020'!$A$2:$C$2975,3,0)</f>
        <v>#N/A</v>
      </c>
    </row>
    <row r="6211" spans="2:2" x14ac:dyDescent="0.25">
      <c r="B6211" s="1" t="e">
        <f>VLOOKUP(A6211,'SCO 2020'!$A$2:$C$2975,3,0)</f>
        <v>#N/A</v>
      </c>
    </row>
    <row r="6212" spans="2:2" x14ac:dyDescent="0.25">
      <c r="B6212" s="1" t="e">
        <f>VLOOKUP(A6212,'SCO 2020'!$A$2:$C$2975,3,0)</f>
        <v>#N/A</v>
      </c>
    </row>
    <row r="6213" spans="2:2" x14ac:dyDescent="0.25">
      <c r="B6213" s="1" t="e">
        <f>VLOOKUP(A6213,'SCO 2020'!$A$2:$C$2975,3,0)</f>
        <v>#N/A</v>
      </c>
    </row>
    <row r="6214" spans="2:2" x14ac:dyDescent="0.25">
      <c r="B6214" s="1" t="e">
        <f>VLOOKUP(A6214,'SCO 2020'!$A$2:$C$2975,3,0)</f>
        <v>#N/A</v>
      </c>
    </row>
    <row r="6215" spans="2:2" x14ac:dyDescent="0.25">
      <c r="B6215" s="1" t="e">
        <f>VLOOKUP(A6215,'SCO 2020'!$A$2:$C$2975,3,0)</f>
        <v>#N/A</v>
      </c>
    </row>
    <row r="6216" spans="2:2" x14ac:dyDescent="0.25">
      <c r="B6216" s="1" t="e">
        <f>VLOOKUP(A6216,'SCO 2020'!$A$2:$C$2975,3,0)</f>
        <v>#N/A</v>
      </c>
    </row>
    <row r="6217" spans="2:2" x14ac:dyDescent="0.25">
      <c r="B6217" s="1" t="e">
        <f>VLOOKUP(A6217,'SCO 2020'!$A$2:$C$2975,3,0)</f>
        <v>#N/A</v>
      </c>
    </row>
    <row r="6218" spans="2:2" x14ac:dyDescent="0.25">
      <c r="B6218" s="1" t="e">
        <f>VLOOKUP(A6218,'SCO 2020'!$A$2:$C$2975,3,0)</f>
        <v>#N/A</v>
      </c>
    </row>
    <row r="6219" spans="2:2" x14ac:dyDescent="0.25">
      <c r="B6219" s="1" t="e">
        <f>VLOOKUP(A6219,'SCO 2020'!$A$2:$C$2975,3,0)</f>
        <v>#N/A</v>
      </c>
    </row>
    <row r="6220" spans="2:2" x14ac:dyDescent="0.25">
      <c r="B6220" s="1" t="e">
        <f>VLOOKUP(A6220,'SCO 2020'!$A$2:$C$2975,3,0)</f>
        <v>#N/A</v>
      </c>
    </row>
    <row r="6221" spans="2:2" x14ac:dyDescent="0.25">
      <c r="B6221" s="1" t="e">
        <f>VLOOKUP(A6221,'SCO 2020'!$A$2:$C$2975,3,0)</f>
        <v>#N/A</v>
      </c>
    </row>
    <row r="6222" spans="2:2" x14ac:dyDescent="0.25">
      <c r="B6222" s="1" t="e">
        <f>VLOOKUP(A6222,'SCO 2020'!$A$2:$C$2975,3,0)</f>
        <v>#N/A</v>
      </c>
    </row>
    <row r="6223" spans="2:2" x14ac:dyDescent="0.25">
      <c r="B6223" s="1" t="e">
        <f>VLOOKUP(A6223,'SCO 2020'!$A$2:$C$2975,3,0)</f>
        <v>#N/A</v>
      </c>
    </row>
    <row r="6224" spans="2:2" x14ac:dyDescent="0.25">
      <c r="B6224" s="1" t="e">
        <f>VLOOKUP(A6224,'SCO 2020'!$A$2:$C$2975,3,0)</f>
        <v>#N/A</v>
      </c>
    </row>
    <row r="6225" spans="2:2" x14ac:dyDescent="0.25">
      <c r="B6225" s="1" t="e">
        <f>VLOOKUP(A6225,'SCO 2020'!$A$2:$C$2975,3,0)</f>
        <v>#N/A</v>
      </c>
    </row>
    <row r="6226" spans="2:2" x14ac:dyDescent="0.25">
      <c r="B6226" s="1" t="e">
        <f>VLOOKUP(A6226,'SCO 2020'!$A$2:$C$2975,3,0)</f>
        <v>#N/A</v>
      </c>
    </row>
    <row r="6227" spans="2:2" x14ac:dyDescent="0.25">
      <c r="B6227" s="1" t="e">
        <f>VLOOKUP(A6227,'SCO 2020'!$A$2:$C$2975,3,0)</f>
        <v>#N/A</v>
      </c>
    </row>
    <row r="6228" spans="2:2" x14ac:dyDescent="0.25">
      <c r="B6228" s="1" t="e">
        <f>VLOOKUP(A6228,'SCO 2020'!$A$2:$C$2975,3,0)</f>
        <v>#N/A</v>
      </c>
    </row>
    <row r="6229" spans="2:2" x14ac:dyDescent="0.25">
      <c r="B6229" s="1" t="e">
        <f>VLOOKUP(A6229,'SCO 2020'!$A$2:$C$2975,3,0)</f>
        <v>#N/A</v>
      </c>
    </row>
    <row r="6230" spans="2:2" x14ac:dyDescent="0.25">
      <c r="B6230" s="1" t="e">
        <f>VLOOKUP(A6230,'SCO 2020'!$A$2:$C$2975,3,0)</f>
        <v>#N/A</v>
      </c>
    </row>
    <row r="6231" spans="2:2" x14ac:dyDescent="0.25">
      <c r="B6231" s="1" t="e">
        <f>VLOOKUP(A6231,'SCO 2020'!$A$2:$C$2975,3,0)</f>
        <v>#N/A</v>
      </c>
    </row>
    <row r="6232" spans="2:2" x14ac:dyDescent="0.25">
      <c r="B6232" s="1" t="e">
        <f>VLOOKUP(A6232,'SCO 2020'!$A$2:$C$2975,3,0)</f>
        <v>#N/A</v>
      </c>
    </row>
    <row r="6233" spans="2:2" x14ac:dyDescent="0.25">
      <c r="B6233" s="1" t="e">
        <f>VLOOKUP(A6233,'SCO 2020'!$A$2:$C$2975,3,0)</f>
        <v>#N/A</v>
      </c>
    </row>
    <row r="6234" spans="2:2" x14ac:dyDescent="0.25">
      <c r="B6234" s="1" t="e">
        <f>VLOOKUP(A6234,'SCO 2020'!$A$2:$C$2975,3,0)</f>
        <v>#N/A</v>
      </c>
    </row>
    <row r="6235" spans="2:2" x14ac:dyDescent="0.25">
      <c r="B6235" s="1" t="e">
        <f>VLOOKUP(A6235,'SCO 2020'!$A$2:$C$2975,3,0)</f>
        <v>#N/A</v>
      </c>
    </row>
    <row r="6236" spans="2:2" x14ac:dyDescent="0.25">
      <c r="B6236" s="1" t="e">
        <f>VLOOKUP(A6236,'SCO 2020'!$A$2:$C$2975,3,0)</f>
        <v>#N/A</v>
      </c>
    </row>
    <row r="6237" spans="2:2" x14ac:dyDescent="0.25">
      <c r="B6237" s="1" t="e">
        <f>VLOOKUP(A6237,'SCO 2020'!$A$2:$C$2975,3,0)</f>
        <v>#N/A</v>
      </c>
    </row>
    <row r="6238" spans="2:2" x14ac:dyDescent="0.25">
      <c r="B6238" s="1" t="e">
        <f>VLOOKUP(A6238,'SCO 2020'!$A$2:$C$2975,3,0)</f>
        <v>#N/A</v>
      </c>
    </row>
    <row r="6239" spans="2:2" x14ac:dyDescent="0.25">
      <c r="B6239" s="1" t="e">
        <f>VLOOKUP(A6239,'SCO 2020'!$A$2:$C$2975,3,0)</f>
        <v>#N/A</v>
      </c>
    </row>
    <row r="6240" spans="2:2" x14ac:dyDescent="0.25">
      <c r="B6240" s="1" t="e">
        <f>VLOOKUP(A6240,'SCO 2020'!$A$2:$C$2975,3,0)</f>
        <v>#N/A</v>
      </c>
    </row>
    <row r="6241" spans="2:2" x14ac:dyDescent="0.25">
      <c r="B6241" s="1" t="e">
        <f>VLOOKUP(A6241,'SCO 2020'!$A$2:$C$2975,3,0)</f>
        <v>#N/A</v>
      </c>
    </row>
    <row r="6242" spans="2:2" x14ac:dyDescent="0.25">
      <c r="B6242" s="1" t="e">
        <f>VLOOKUP(A6242,'SCO 2020'!$A$2:$C$2975,3,0)</f>
        <v>#N/A</v>
      </c>
    </row>
    <row r="6243" spans="2:2" x14ac:dyDescent="0.25">
      <c r="B6243" s="1" t="e">
        <f>VLOOKUP(A6243,'SCO 2020'!$A$2:$C$2975,3,0)</f>
        <v>#N/A</v>
      </c>
    </row>
    <row r="6244" spans="2:2" x14ac:dyDescent="0.25">
      <c r="B6244" s="1" t="e">
        <f>VLOOKUP(A6244,'SCO 2020'!$A$2:$C$2975,3,0)</f>
        <v>#N/A</v>
      </c>
    </row>
    <row r="6245" spans="2:2" x14ac:dyDescent="0.25">
      <c r="B6245" s="1" t="e">
        <f>VLOOKUP(A6245,'SCO 2020'!$A$2:$C$2975,3,0)</f>
        <v>#N/A</v>
      </c>
    </row>
    <row r="6246" spans="2:2" x14ac:dyDescent="0.25">
      <c r="B6246" s="1" t="e">
        <f>VLOOKUP(A6246,'SCO 2020'!$A$2:$C$2975,3,0)</f>
        <v>#N/A</v>
      </c>
    </row>
    <row r="6247" spans="2:2" x14ac:dyDescent="0.25">
      <c r="B6247" s="1" t="e">
        <f>VLOOKUP(A6247,'SCO 2020'!$A$2:$C$2975,3,0)</f>
        <v>#N/A</v>
      </c>
    </row>
    <row r="6248" spans="2:2" x14ac:dyDescent="0.25">
      <c r="B6248" s="1" t="e">
        <f>VLOOKUP(A6248,'SCO 2020'!$A$2:$C$2975,3,0)</f>
        <v>#N/A</v>
      </c>
    </row>
    <row r="6249" spans="2:2" x14ac:dyDescent="0.25">
      <c r="B6249" s="1" t="e">
        <f>VLOOKUP(A6249,'SCO 2020'!$A$2:$C$2975,3,0)</f>
        <v>#N/A</v>
      </c>
    </row>
    <row r="6250" spans="2:2" x14ac:dyDescent="0.25">
      <c r="B6250" s="1" t="e">
        <f>VLOOKUP(A6250,'SCO 2020'!$A$2:$C$2975,3,0)</f>
        <v>#N/A</v>
      </c>
    </row>
    <row r="6251" spans="2:2" x14ac:dyDescent="0.25">
      <c r="B6251" s="1" t="e">
        <f>VLOOKUP(A6251,'SCO 2020'!$A$2:$C$2975,3,0)</f>
        <v>#N/A</v>
      </c>
    </row>
    <row r="6252" spans="2:2" x14ac:dyDescent="0.25">
      <c r="B6252" s="1" t="e">
        <f>VLOOKUP(A6252,'SCO 2020'!$A$2:$C$2975,3,0)</f>
        <v>#N/A</v>
      </c>
    </row>
    <row r="6253" spans="2:2" x14ac:dyDescent="0.25">
      <c r="B6253" s="1" t="e">
        <f>VLOOKUP(A6253,'SCO 2020'!$A$2:$C$2975,3,0)</f>
        <v>#N/A</v>
      </c>
    </row>
    <row r="6254" spans="2:2" x14ac:dyDescent="0.25">
      <c r="B6254" s="1" t="e">
        <f>VLOOKUP(A6254,'SCO 2020'!$A$2:$C$2975,3,0)</f>
        <v>#N/A</v>
      </c>
    </row>
    <row r="6255" spans="2:2" x14ac:dyDescent="0.25">
      <c r="B6255" s="1" t="e">
        <f>VLOOKUP(A6255,'SCO 2020'!$A$2:$C$2975,3,0)</f>
        <v>#N/A</v>
      </c>
    </row>
    <row r="6256" spans="2:2" x14ac:dyDescent="0.25">
      <c r="B6256" s="1" t="e">
        <f>VLOOKUP(A6256,'SCO 2020'!$A$2:$C$2975,3,0)</f>
        <v>#N/A</v>
      </c>
    </row>
    <row r="6257" spans="2:2" x14ac:dyDescent="0.25">
      <c r="B6257" s="1" t="e">
        <f>VLOOKUP(A6257,'SCO 2020'!$A$2:$C$2975,3,0)</f>
        <v>#N/A</v>
      </c>
    </row>
    <row r="6258" spans="2:2" x14ac:dyDescent="0.25">
      <c r="B6258" s="1" t="e">
        <f>VLOOKUP(A6258,'SCO 2020'!$A$2:$C$2975,3,0)</f>
        <v>#N/A</v>
      </c>
    </row>
    <row r="6259" spans="2:2" x14ac:dyDescent="0.25">
      <c r="B6259" s="1" t="e">
        <f>VLOOKUP(A6259,'SCO 2020'!$A$2:$C$2975,3,0)</f>
        <v>#N/A</v>
      </c>
    </row>
    <row r="6260" spans="2:2" x14ac:dyDescent="0.25">
      <c r="B6260" s="1" t="e">
        <f>VLOOKUP(A6260,'SCO 2020'!$A$2:$C$2975,3,0)</f>
        <v>#N/A</v>
      </c>
    </row>
    <row r="6261" spans="2:2" x14ac:dyDescent="0.25">
      <c r="B6261" s="1" t="e">
        <f>VLOOKUP(A6261,'SCO 2020'!$A$2:$C$2975,3,0)</f>
        <v>#N/A</v>
      </c>
    </row>
    <row r="6262" spans="2:2" x14ac:dyDescent="0.25">
      <c r="B6262" s="1" t="e">
        <f>VLOOKUP(A6262,'SCO 2020'!$A$2:$C$2975,3,0)</f>
        <v>#N/A</v>
      </c>
    </row>
    <row r="6263" spans="2:2" x14ac:dyDescent="0.25">
      <c r="B6263" s="1" t="e">
        <f>VLOOKUP(A6263,'SCO 2020'!$A$2:$C$2975,3,0)</f>
        <v>#N/A</v>
      </c>
    </row>
    <row r="6264" spans="2:2" x14ac:dyDescent="0.25">
      <c r="B6264" s="1" t="e">
        <f>VLOOKUP(A6264,'SCO 2020'!$A$2:$C$2975,3,0)</f>
        <v>#N/A</v>
      </c>
    </row>
    <row r="6265" spans="2:2" x14ac:dyDescent="0.25">
      <c r="B6265" s="1" t="e">
        <f>VLOOKUP(A6265,'SCO 2020'!$A$2:$C$2975,3,0)</f>
        <v>#N/A</v>
      </c>
    </row>
    <row r="6266" spans="2:2" x14ac:dyDescent="0.25">
      <c r="B6266" s="1" t="e">
        <f>VLOOKUP(A6266,'SCO 2020'!$A$2:$C$2975,3,0)</f>
        <v>#N/A</v>
      </c>
    </row>
    <row r="6267" spans="2:2" x14ac:dyDescent="0.25">
      <c r="B6267" s="1" t="e">
        <f>VLOOKUP(A6267,'SCO 2020'!$A$2:$C$2975,3,0)</f>
        <v>#N/A</v>
      </c>
    </row>
    <row r="6268" spans="2:2" x14ac:dyDescent="0.25">
      <c r="B6268" s="1" t="e">
        <f>VLOOKUP(A6268,'SCO 2020'!$A$2:$C$2975,3,0)</f>
        <v>#N/A</v>
      </c>
    </row>
    <row r="6269" spans="2:2" x14ac:dyDescent="0.25">
      <c r="B6269" s="1" t="e">
        <f>VLOOKUP(A6269,'SCO 2020'!$A$2:$C$2975,3,0)</f>
        <v>#N/A</v>
      </c>
    </row>
    <row r="6270" spans="2:2" x14ac:dyDescent="0.25">
      <c r="B6270" s="1" t="e">
        <f>VLOOKUP(A6270,'SCO 2020'!$A$2:$C$2975,3,0)</f>
        <v>#N/A</v>
      </c>
    </row>
    <row r="6271" spans="2:2" x14ac:dyDescent="0.25">
      <c r="B6271" s="1" t="e">
        <f>VLOOKUP(A6271,'SCO 2020'!$A$2:$C$2975,3,0)</f>
        <v>#N/A</v>
      </c>
    </row>
    <row r="6272" spans="2:2" x14ac:dyDescent="0.25">
      <c r="B6272" s="1" t="e">
        <f>VLOOKUP(A6272,'SCO 2020'!$A$2:$C$2975,3,0)</f>
        <v>#N/A</v>
      </c>
    </row>
    <row r="6273" spans="2:2" x14ac:dyDescent="0.25">
      <c r="B6273" s="1" t="e">
        <f>VLOOKUP(A6273,'SCO 2020'!$A$2:$C$2975,3,0)</f>
        <v>#N/A</v>
      </c>
    </row>
    <row r="6274" spans="2:2" x14ac:dyDescent="0.25">
      <c r="B6274" s="1" t="e">
        <f>VLOOKUP(A6274,'SCO 2020'!$A$2:$C$2975,3,0)</f>
        <v>#N/A</v>
      </c>
    </row>
    <row r="6275" spans="2:2" x14ac:dyDescent="0.25">
      <c r="B6275" s="1" t="e">
        <f>VLOOKUP(A6275,'SCO 2020'!$A$2:$C$2975,3,0)</f>
        <v>#N/A</v>
      </c>
    </row>
    <row r="6276" spans="2:2" x14ac:dyDescent="0.25">
      <c r="B6276" s="1" t="e">
        <f>VLOOKUP(A6276,'SCO 2020'!$A$2:$C$2975,3,0)</f>
        <v>#N/A</v>
      </c>
    </row>
    <row r="6277" spans="2:2" x14ac:dyDescent="0.25">
      <c r="B6277" s="1" t="e">
        <f>VLOOKUP(A6277,'SCO 2020'!$A$2:$C$2975,3,0)</f>
        <v>#N/A</v>
      </c>
    </row>
    <row r="6278" spans="2:2" x14ac:dyDescent="0.25">
      <c r="B6278" s="1" t="e">
        <f>VLOOKUP(A6278,'SCO 2020'!$A$2:$C$2975,3,0)</f>
        <v>#N/A</v>
      </c>
    </row>
    <row r="6279" spans="2:2" x14ac:dyDescent="0.25">
      <c r="B6279" s="1" t="e">
        <f>VLOOKUP(A6279,'SCO 2020'!$A$2:$C$2975,3,0)</f>
        <v>#N/A</v>
      </c>
    </row>
    <row r="6280" spans="2:2" x14ac:dyDescent="0.25">
      <c r="B6280" s="1" t="e">
        <f>VLOOKUP(A6280,'SCO 2020'!$A$2:$C$2975,3,0)</f>
        <v>#N/A</v>
      </c>
    </row>
    <row r="6281" spans="2:2" x14ac:dyDescent="0.25">
      <c r="B6281" s="1" t="e">
        <f>VLOOKUP(A6281,'SCO 2020'!$A$2:$C$2975,3,0)</f>
        <v>#N/A</v>
      </c>
    </row>
    <row r="6282" spans="2:2" x14ac:dyDescent="0.25">
      <c r="B6282" s="1" t="e">
        <f>VLOOKUP(A6282,'SCO 2020'!$A$2:$C$2975,3,0)</f>
        <v>#N/A</v>
      </c>
    </row>
    <row r="6283" spans="2:2" x14ac:dyDescent="0.25">
      <c r="B6283" s="1" t="e">
        <f>VLOOKUP(A6283,'SCO 2020'!$A$2:$C$2975,3,0)</f>
        <v>#N/A</v>
      </c>
    </row>
    <row r="6284" spans="2:2" x14ac:dyDescent="0.25">
      <c r="B6284" s="1" t="e">
        <f>VLOOKUP(A6284,'SCO 2020'!$A$2:$C$2975,3,0)</f>
        <v>#N/A</v>
      </c>
    </row>
    <row r="6285" spans="2:2" x14ac:dyDescent="0.25">
      <c r="B6285" s="1" t="e">
        <f>VLOOKUP(A6285,'SCO 2020'!$A$2:$C$2975,3,0)</f>
        <v>#N/A</v>
      </c>
    </row>
    <row r="6286" spans="2:2" x14ac:dyDescent="0.25">
      <c r="B6286" s="1" t="e">
        <f>VLOOKUP(A6286,'SCO 2020'!$A$2:$C$2975,3,0)</f>
        <v>#N/A</v>
      </c>
    </row>
    <row r="6287" spans="2:2" x14ac:dyDescent="0.25">
      <c r="B6287" s="1" t="e">
        <f>VLOOKUP(A6287,'SCO 2020'!$A$2:$C$2975,3,0)</f>
        <v>#N/A</v>
      </c>
    </row>
    <row r="6288" spans="2:2" x14ac:dyDescent="0.25">
      <c r="B6288" s="1" t="e">
        <f>VLOOKUP(A6288,'SCO 2020'!$A$2:$C$2975,3,0)</f>
        <v>#N/A</v>
      </c>
    </row>
    <row r="6289" spans="2:2" x14ac:dyDescent="0.25">
      <c r="B6289" s="1" t="e">
        <f>VLOOKUP(A6289,'SCO 2020'!$A$2:$C$2975,3,0)</f>
        <v>#N/A</v>
      </c>
    </row>
    <row r="6290" spans="2:2" x14ac:dyDescent="0.25">
      <c r="B6290" s="1" t="e">
        <f>VLOOKUP(A6290,'SCO 2020'!$A$2:$C$2975,3,0)</f>
        <v>#N/A</v>
      </c>
    </row>
    <row r="6291" spans="2:2" x14ac:dyDescent="0.25">
      <c r="B6291" s="1" t="e">
        <f>VLOOKUP(A6291,'SCO 2020'!$A$2:$C$2975,3,0)</f>
        <v>#N/A</v>
      </c>
    </row>
    <row r="6292" spans="2:2" x14ac:dyDescent="0.25">
      <c r="B6292" s="1" t="e">
        <f>VLOOKUP(A6292,'SCO 2020'!$A$2:$C$2975,3,0)</f>
        <v>#N/A</v>
      </c>
    </row>
    <row r="6293" spans="2:2" x14ac:dyDescent="0.25">
      <c r="B6293" s="1" t="e">
        <f>VLOOKUP(A6293,'SCO 2020'!$A$2:$C$2975,3,0)</f>
        <v>#N/A</v>
      </c>
    </row>
    <row r="6294" spans="2:2" x14ac:dyDescent="0.25">
      <c r="B6294" s="1" t="e">
        <f>VLOOKUP(A6294,'SCO 2020'!$A$2:$C$2975,3,0)</f>
        <v>#N/A</v>
      </c>
    </row>
    <row r="6295" spans="2:2" x14ac:dyDescent="0.25">
      <c r="B6295" s="1" t="e">
        <f>VLOOKUP(A6295,'SCO 2020'!$A$2:$C$2975,3,0)</f>
        <v>#N/A</v>
      </c>
    </row>
    <row r="6296" spans="2:2" x14ac:dyDescent="0.25">
      <c r="B6296" s="1" t="e">
        <f>VLOOKUP(A6296,'SCO 2020'!$A$2:$C$2975,3,0)</f>
        <v>#N/A</v>
      </c>
    </row>
    <row r="6297" spans="2:2" x14ac:dyDescent="0.25">
      <c r="B6297" s="1" t="e">
        <f>VLOOKUP(A6297,'SCO 2020'!$A$2:$C$2975,3,0)</f>
        <v>#N/A</v>
      </c>
    </row>
    <row r="6298" spans="2:2" x14ac:dyDescent="0.25">
      <c r="B6298" s="1" t="e">
        <f>VLOOKUP(A6298,'SCO 2020'!$A$2:$C$2975,3,0)</f>
        <v>#N/A</v>
      </c>
    </row>
    <row r="6299" spans="2:2" x14ac:dyDescent="0.25">
      <c r="B6299" s="1" t="e">
        <f>VLOOKUP(A6299,'SCO 2020'!$A$2:$C$2975,3,0)</f>
        <v>#N/A</v>
      </c>
    </row>
    <row r="6300" spans="2:2" x14ac:dyDescent="0.25">
      <c r="B6300" s="1" t="e">
        <f>VLOOKUP(A6300,'SCO 2020'!$A$2:$C$2975,3,0)</f>
        <v>#N/A</v>
      </c>
    </row>
    <row r="6301" spans="2:2" x14ac:dyDescent="0.25">
      <c r="B6301" s="1" t="e">
        <f>VLOOKUP(A6301,'SCO 2020'!$A$2:$C$2975,3,0)</f>
        <v>#N/A</v>
      </c>
    </row>
    <row r="6302" spans="2:2" x14ac:dyDescent="0.25">
      <c r="B6302" s="1" t="e">
        <f>VLOOKUP(A6302,'SCO 2020'!$A$2:$C$2975,3,0)</f>
        <v>#N/A</v>
      </c>
    </row>
    <row r="6303" spans="2:2" x14ac:dyDescent="0.25">
      <c r="B6303" s="1" t="e">
        <f>VLOOKUP(A6303,'SCO 2020'!$A$2:$C$2975,3,0)</f>
        <v>#N/A</v>
      </c>
    </row>
    <row r="6304" spans="2:2" x14ac:dyDescent="0.25">
      <c r="B6304" s="1" t="e">
        <f>VLOOKUP(A6304,'SCO 2020'!$A$2:$C$2975,3,0)</f>
        <v>#N/A</v>
      </c>
    </row>
    <row r="6305" spans="2:2" x14ac:dyDescent="0.25">
      <c r="B6305" s="1" t="e">
        <f>VLOOKUP(A6305,'SCO 2020'!$A$2:$C$2975,3,0)</f>
        <v>#N/A</v>
      </c>
    </row>
    <row r="6306" spans="2:2" x14ac:dyDescent="0.25">
      <c r="B6306" s="1" t="e">
        <f>VLOOKUP(A6306,'SCO 2020'!$A$2:$C$2975,3,0)</f>
        <v>#N/A</v>
      </c>
    </row>
    <row r="6307" spans="2:2" x14ac:dyDescent="0.25">
      <c r="B6307" s="1" t="e">
        <f>VLOOKUP(A6307,'SCO 2020'!$A$2:$C$2975,3,0)</f>
        <v>#N/A</v>
      </c>
    </row>
    <row r="6308" spans="2:2" x14ac:dyDescent="0.25">
      <c r="B6308" s="1" t="e">
        <f>VLOOKUP(A6308,'SCO 2020'!$A$2:$C$2975,3,0)</f>
        <v>#N/A</v>
      </c>
    </row>
    <row r="6309" spans="2:2" x14ac:dyDescent="0.25">
      <c r="B6309" s="1" t="e">
        <f>VLOOKUP(A6309,'SCO 2020'!$A$2:$C$2975,3,0)</f>
        <v>#N/A</v>
      </c>
    </row>
    <row r="6310" spans="2:2" x14ac:dyDescent="0.25">
      <c r="B6310" s="1" t="e">
        <f>VLOOKUP(A6310,'SCO 2020'!$A$2:$C$2975,3,0)</f>
        <v>#N/A</v>
      </c>
    </row>
    <row r="6311" spans="2:2" x14ac:dyDescent="0.25">
      <c r="B6311" s="1" t="e">
        <f>VLOOKUP(A6311,'SCO 2020'!$A$2:$C$2975,3,0)</f>
        <v>#N/A</v>
      </c>
    </row>
    <row r="6312" spans="2:2" x14ac:dyDescent="0.25">
      <c r="B6312" s="1" t="e">
        <f>VLOOKUP(A6312,'SCO 2020'!$A$2:$C$2975,3,0)</f>
        <v>#N/A</v>
      </c>
    </row>
    <row r="6313" spans="2:2" x14ac:dyDescent="0.25">
      <c r="B6313" s="1" t="e">
        <f>VLOOKUP(A6313,'SCO 2020'!$A$2:$C$2975,3,0)</f>
        <v>#N/A</v>
      </c>
    </row>
    <row r="6314" spans="2:2" x14ac:dyDescent="0.25">
      <c r="B6314" s="1" t="e">
        <f>VLOOKUP(A6314,'SCO 2020'!$A$2:$C$2975,3,0)</f>
        <v>#N/A</v>
      </c>
    </row>
    <row r="6315" spans="2:2" x14ac:dyDescent="0.25">
      <c r="B6315" s="1" t="e">
        <f>VLOOKUP(A6315,'SCO 2020'!$A$2:$C$2975,3,0)</f>
        <v>#N/A</v>
      </c>
    </row>
    <row r="6316" spans="2:2" x14ac:dyDescent="0.25">
      <c r="B6316" s="1" t="e">
        <f>VLOOKUP(A6316,'SCO 2020'!$A$2:$C$2975,3,0)</f>
        <v>#N/A</v>
      </c>
    </row>
    <row r="6317" spans="2:2" x14ac:dyDescent="0.25">
      <c r="B6317" s="1" t="e">
        <f>VLOOKUP(A6317,'SCO 2020'!$A$2:$C$2975,3,0)</f>
        <v>#N/A</v>
      </c>
    </row>
    <row r="6318" spans="2:2" x14ac:dyDescent="0.25">
      <c r="B6318" s="1" t="e">
        <f>VLOOKUP(A6318,'SCO 2020'!$A$2:$C$2975,3,0)</f>
        <v>#N/A</v>
      </c>
    </row>
    <row r="6319" spans="2:2" x14ac:dyDescent="0.25">
      <c r="B6319" s="1" t="e">
        <f>VLOOKUP(A6319,'SCO 2020'!$A$2:$C$2975,3,0)</f>
        <v>#N/A</v>
      </c>
    </row>
    <row r="6320" spans="2:2" x14ac:dyDescent="0.25">
      <c r="B6320" s="1" t="e">
        <f>VLOOKUP(A6320,'SCO 2020'!$A$2:$C$2975,3,0)</f>
        <v>#N/A</v>
      </c>
    </row>
    <row r="6321" spans="2:2" x14ac:dyDescent="0.25">
      <c r="B6321" s="1" t="e">
        <f>VLOOKUP(A6321,'SCO 2020'!$A$2:$C$2975,3,0)</f>
        <v>#N/A</v>
      </c>
    </row>
    <row r="6322" spans="2:2" x14ac:dyDescent="0.25">
      <c r="B6322" s="1" t="e">
        <f>VLOOKUP(A6322,'SCO 2020'!$A$2:$C$2975,3,0)</f>
        <v>#N/A</v>
      </c>
    </row>
    <row r="6323" spans="2:2" x14ac:dyDescent="0.25">
      <c r="B6323" s="1" t="e">
        <f>VLOOKUP(A6323,'SCO 2020'!$A$2:$C$2975,3,0)</f>
        <v>#N/A</v>
      </c>
    </row>
    <row r="6324" spans="2:2" x14ac:dyDescent="0.25">
      <c r="B6324" s="1" t="e">
        <f>VLOOKUP(A6324,'SCO 2020'!$A$2:$C$2975,3,0)</f>
        <v>#N/A</v>
      </c>
    </row>
    <row r="6325" spans="2:2" x14ac:dyDescent="0.25">
      <c r="B6325" s="1" t="e">
        <f>VLOOKUP(A6325,'SCO 2020'!$A$2:$C$2975,3,0)</f>
        <v>#N/A</v>
      </c>
    </row>
    <row r="6326" spans="2:2" x14ac:dyDescent="0.25">
      <c r="B6326" s="1" t="e">
        <f>VLOOKUP(A6326,'SCO 2020'!$A$2:$C$2975,3,0)</f>
        <v>#N/A</v>
      </c>
    </row>
    <row r="6327" spans="2:2" x14ac:dyDescent="0.25">
      <c r="B6327" s="1" t="e">
        <f>VLOOKUP(A6327,'SCO 2020'!$A$2:$C$2975,3,0)</f>
        <v>#N/A</v>
      </c>
    </row>
    <row r="6328" spans="2:2" x14ac:dyDescent="0.25">
      <c r="B6328" s="1" t="e">
        <f>VLOOKUP(A6328,'SCO 2020'!$A$2:$C$2975,3,0)</f>
        <v>#N/A</v>
      </c>
    </row>
    <row r="6329" spans="2:2" x14ac:dyDescent="0.25">
      <c r="B6329" s="1" t="e">
        <f>VLOOKUP(A6329,'SCO 2020'!$A$2:$C$2975,3,0)</f>
        <v>#N/A</v>
      </c>
    </row>
    <row r="6330" spans="2:2" x14ac:dyDescent="0.25">
      <c r="B6330" s="1" t="e">
        <f>VLOOKUP(A6330,'SCO 2020'!$A$2:$C$2975,3,0)</f>
        <v>#N/A</v>
      </c>
    </row>
    <row r="6331" spans="2:2" x14ac:dyDescent="0.25">
      <c r="B6331" s="1" t="e">
        <f>VLOOKUP(A6331,'SCO 2020'!$A$2:$C$2975,3,0)</f>
        <v>#N/A</v>
      </c>
    </row>
    <row r="6332" spans="2:2" x14ac:dyDescent="0.25">
      <c r="B6332" s="1" t="e">
        <f>VLOOKUP(A6332,'SCO 2020'!$A$2:$C$2975,3,0)</f>
        <v>#N/A</v>
      </c>
    </row>
    <row r="6333" spans="2:2" x14ac:dyDescent="0.25">
      <c r="B6333" s="1" t="e">
        <f>VLOOKUP(A6333,'SCO 2020'!$A$2:$C$2975,3,0)</f>
        <v>#N/A</v>
      </c>
    </row>
    <row r="6334" spans="2:2" x14ac:dyDescent="0.25">
      <c r="B6334" s="1" t="e">
        <f>VLOOKUP(A6334,'SCO 2020'!$A$2:$C$2975,3,0)</f>
        <v>#N/A</v>
      </c>
    </row>
    <row r="6335" spans="2:2" x14ac:dyDescent="0.25">
      <c r="B6335" s="1" t="e">
        <f>VLOOKUP(A6335,'SCO 2020'!$A$2:$C$2975,3,0)</f>
        <v>#N/A</v>
      </c>
    </row>
    <row r="6336" spans="2:2" x14ac:dyDescent="0.25">
      <c r="B6336" s="1" t="e">
        <f>VLOOKUP(A6336,'SCO 2020'!$A$2:$C$2975,3,0)</f>
        <v>#N/A</v>
      </c>
    </row>
    <row r="6337" spans="2:2" x14ac:dyDescent="0.25">
      <c r="B6337" s="1" t="e">
        <f>VLOOKUP(A6337,'SCO 2020'!$A$2:$C$2975,3,0)</f>
        <v>#N/A</v>
      </c>
    </row>
    <row r="6338" spans="2:2" x14ac:dyDescent="0.25">
      <c r="B6338" s="1" t="e">
        <f>VLOOKUP(A6338,'SCO 2020'!$A$2:$C$2975,3,0)</f>
        <v>#N/A</v>
      </c>
    </row>
    <row r="6339" spans="2:2" x14ac:dyDescent="0.25">
      <c r="B6339" s="1" t="e">
        <f>VLOOKUP(A6339,'SCO 2020'!$A$2:$C$2975,3,0)</f>
        <v>#N/A</v>
      </c>
    </row>
    <row r="6340" spans="2:2" x14ac:dyDescent="0.25">
      <c r="B6340" s="1" t="e">
        <f>VLOOKUP(A6340,'SCO 2020'!$A$2:$C$2975,3,0)</f>
        <v>#N/A</v>
      </c>
    </row>
    <row r="6341" spans="2:2" x14ac:dyDescent="0.25">
      <c r="B6341" s="1" t="e">
        <f>VLOOKUP(A6341,'SCO 2020'!$A$2:$C$2975,3,0)</f>
        <v>#N/A</v>
      </c>
    </row>
    <row r="6342" spans="2:2" x14ac:dyDescent="0.25">
      <c r="B6342" s="1" t="e">
        <f>VLOOKUP(A6342,'SCO 2020'!$A$2:$C$2975,3,0)</f>
        <v>#N/A</v>
      </c>
    </row>
    <row r="6343" spans="2:2" x14ac:dyDescent="0.25">
      <c r="B6343" s="1" t="e">
        <f>VLOOKUP(A6343,'SCO 2020'!$A$2:$C$2975,3,0)</f>
        <v>#N/A</v>
      </c>
    </row>
    <row r="6344" spans="2:2" x14ac:dyDescent="0.25">
      <c r="B6344" s="1" t="e">
        <f>VLOOKUP(A6344,'SCO 2020'!$A$2:$C$2975,3,0)</f>
        <v>#N/A</v>
      </c>
    </row>
    <row r="6345" spans="2:2" x14ac:dyDescent="0.25">
      <c r="B6345" s="1" t="e">
        <f>VLOOKUP(A6345,'SCO 2020'!$A$2:$C$2975,3,0)</f>
        <v>#N/A</v>
      </c>
    </row>
    <row r="6346" spans="2:2" x14ac:dyDescent="0.25">
      <c r="B6346" s="1" t="e">
        <f>VLOOKUP(A6346,'SCO 2020'!$A$2:$C$2975,3,0)</f>
        <v>#N/A</v>
      </c>
    </row>
    <row r="6347" spans="2:2" x14ac:dyDescent="0.25">
      <c r="B6347" s="1" t="e">
        <f>VLOOKUP(A6347,'SCO 2020'!$A$2:$C$2975,3,0)</f>
        <v>#N/A</v>
      </c>
    </row>
    <row r="6348" spans="2:2" x14ac:dyDescent="0.25">
      <c r="B6348" s="1" t="e">
        <f>VLOOKUP(A6348,'SCO 2020'!$A$2:$C$2975,3,0)</f>
        <v>#N/A</v>
      </c>
    </row>
    <row r="6349" spans="2:2" x14ac:dyDescent="0.25">
      <c r="B6349" s="1" t="e">
        <f>VLOOKUP(A6349,'SCO 2020'!$A$2:$C$2975,3,0)</f>
        <v>#N/A</v>
      </c>
    </row>
    <row r="6350" spans="2:2" x14ac:dyDescent="0.25">
      <c r="B6350" s="1" t="e">
        <f>VLOOKUP(A6350,'SCO 2020'!$A$2:$C$2975,3,0)</f>
        <v>#N/A</v>
      </c>
    </row>
    <row r="6351" spans="2:2" x14ac:dyDescent="0.25">
      <c r="B6351" s="1" t="e">
        <f>VLOOKUP(A6351,'SCO 2020'!$A$2:$C$2975,3,0)</f>
        <v>#N/A</v>
      </c>
    </row>
    <row r="6352" spans="2:2" x14ac:dyDescent="0.25">
      <c r="B6352" s="1" t="e">
        <f>VLOOKUP(A6352,'SCO 2020'!$A$2:$C$2975,3,0)</f>
        <v>#N/A</v>
      </c>
    </row>
    <row r="6353" spans="2:2" x14ac:dyDescent="0.25">
      <c r="B6353" s="1" t="e">
        <f>VLOOKUP(A6353,'SCO 2020'!$A$2:$C$2975,3,0)</f>
        <v>#N/A</v>
      </c>
    </row>
    <row r="6354" spans="2:2" x14ac:dyDescent="0.25">
      <c r="B6354" s="1" t="e">
        <f>VLOOKUP(A6354,'SCO 2020'!$A$2:$C$2975,3,0)</f>
        <v>#N/A</v>
      </c>
    </row>
    <row r="6355" spans="2:2" x14ac:dyDescent="0.25">
      <c r="B6355" s="1" t="e">
        <f>VLOOKUP(A6355,'SCO 2020'!$A$2:$C$2975,3,0)</f>
        <v>#N/A</v>
      </c>
    </row>
    <row r="6356" spans="2:2" x14ac:dyDescent="0.25">
      <c r="B6356" s="1" t="e">
        <f>VLOOKUP(A6356,'SCO 2020'!$A$2:$C$2975,3,0)</f>
        <v>#N/A</v>
      </c>
    </row>
    <row r="6357" spans="2:2" x14ac:dyDescent="0.25">
      <c r="B6357" s="1" t="e">
        <f>VLOOKUP(A6357,'SCO 2020'!$A$2:$C$2975,3,0)</f>
        <v>#N/A</v>
      </c>
    </row>
    <row r="6358" spans="2:2" x14ac:dyDescent="0.25">
      <c r="B6358" s="1" t="e">
        <f>VLOOKUP(A6358,'SCO 2020'!$A$2:$C$2975,3,0)</f>
        <v>#N/A</v>
      </c>
    </row>
    <row r="6359" spans="2:2" x14ac:dyDescent="0.25">
      <c r="B6359" s="1" t="e">
        <f>VLOOKUP(A6359,'SCO 2020'!$A$2:$C$2975,3,0)</f>
        <v>#N/A</v>
      </c>
    </row>
    <row r="6360" spans="2:2" x14ac:dyDescent="0.25">
      <c r="B6360" s="1" t="e">
        <f>VLOOKUP(A6360,'SCO 2020'!$A$2:$C$2975,3,0)</f>
        <v>#N/A</v>
      </c>
    </row>
    <row r="6361" spans="2:2" x14ac:dyDescent="0.25">
      <c r="B6361" s="1" t="e">
        <f>VLOOKUP(A6361,'SCO 2020'!$A$2:$C$2975,3,0)</f>
        <v>#N/A</v>
      </c>
    </row>
    <row r="6362" spans="2:2" x14ac:dyDescent="0.25">
      <c r="B6362" s="1" t="e">
        <f>VLOOKUP(A6362,'SCO 2020'!$A$2:$C$2975,3,0)</f>
        <v>#N/A</v>
      </c>
    </row>
    <row r="6363" spans="2:2" x14ac:dyDescent="0.25">
      <c r="B6363" s="1" t="e">
        <f>VLOOKUP(A6363,'SCO 2020'!$A$2:$C$2975,3,0)</f>
        <v>#N/A</v>
      </c>
    </row>
    <row r="6364" spans="2:2" x14ac:dyDescent="0.25">
      <c r="B6364" s="1" t="e">
        <f>VLOOKUP(A6364,'SCO 2020'!$A$2:$C$2975,3,0)</f>
        <v>#N/A</v>
      </c>
    </row>
    <row r="6365" spans="2:2" x14ac:dyDescent="0.25">
      <c r="B6365" s="1" t="e">
        <f>VLOOKUP(A6365,'SCO 2020'!$A$2:$C$2975,3,0)</f>
        <v>#N/A</v>
      </c>
    </row>
    <row r="6366" spans="2:2" x14ac:dyDescent="0.25">
      <c r="B6366" s="1" t="e">
        <f>VLOOKUP(A6366,'SCO 2020'!$A$2:$C$2975,3,0)</f>
        <v>#N/A</v>
      </c>
    </row>
    <row r="6367" spans="2:2" x14ac:dyDescent="0.25">
      <c r="B6367" s="1" t="e">
        <f>VLOOKUP(A6367,'SCO 2020'!$A$2:$C$2975,3,0)</f>
        <v>#N/A</v>
      </c>
    </row>
    <row r="6368" spans="2:2" x14ac:dyDescent="0.25">
      <c r="B6368" s="1" t="e">
        <f>VLOOKUP(A6368,'SCO 2020'!$A$2:$C$2975,3,0)</f>
        <v>#N/A</v>
      </c>
    </row>
    <row r="6369" spans="2:2" x14ac:dyDescent="0.25">
      <c r="B6369" s="1" t="e">
        <f>VLOOKUP(A6369,'SCO 2020'!$A$2:$C$2975,3,0)</f>
        <v>#N/A</v>
      </c>
    </row>
    <row r="6370" spans="2:2" x14ac:dyDescent="0.25">
      <c r="B6370" s="1" t="e">
        <f>VLOOKUP(A6370,'SCO 2020'!$A$2:$C$2975,3,0)</f>
        <v>#N/A</v>
      </c>
    </row>
    <row r="6371" spans="2:2" x14ac:dyDescent="0.25">
      <c r="B6371" s="1" t="e">
        <f>VLOOKUP(A6371,'SCO 2020'!$A$2:$C$2975,3,0)</f>
        <v>#N/A</v>
      </c>
    </row>
    <row r="6372" spans="2:2" x14ac:dyDescent="0.25">
      <c r="B6372" s="1" t="e">
        <f>VLOOKUP(A6372,'SCO 2020'!$A$2:$C$2975,3,0)</f>
        <v>#N/A</v>
      </c>
    </row>
    <row r="6373" spans="2:2" x14ac:dyDescent="0.25">
      <c r="B6373" s="1" t="e">
        <f>VLOOKUP(A6373,'SCO 2020'!$A$2:$C$2975,3,0)</f>
        <v>#N/A</v>
      </c>
    </row>
    <row r="6374" spans="2:2" x14ac:dyDescent="0.25">
      <c r="B6374" s="1" t="e">
        <f>VLOOKUP(A6374,'SCO 2020'!$A$2:$C$2975,3,0)</f>
        <v>#N/A</v>
      </c>
    </row>
    <row r="6375" spans="2:2" x14ac:dyDescent="0.25">
      <c r="B6375" s="1" t="e">
        <f>VLOOKUP(A6375,'SCO 2020'!$A$2:$C$2975,3,0)</f>
        <v>#N/A</v>
      </c>
    </row>
    <row r="6376" spans="2:2" x14ac:dyDescent="0.25">
      <c r="B6376" s="1" t="e">
        <f>VLOOKUP(A6376,'SCO 2020'!$A$2:$C$2975,3,0)</f>
        <v>#N/A</v>
      </c>
    </row>
    <row r="6377" spans="2:2" x14ac:dyDescent="0.25">
      <c r="B6377" s="1" t="e">
        <f>VLOOKUP(A6377,'SCO 2020'!$A$2:$C$2975,3,0)</f>
        <v>#N/A</v>
      </c>
    </row>
    <row r="6378" spans="2:2" x14ac:dyDescent="0.25">
      <c r="B6378" s="1" t="e">
        <f>VLOOKUP(A6378,'SCO 2020'!$A$2:$C$2975,3,0)</f>
        <v>#N/A</v>
      </c>
    </row>
    <row r="6379" spans="2:2" x14ac:dyDescent="0.25">
      <c r="B6379" s="1" t="e">
        <f>VLOOKUP(A6379,'SCO 2020'!$A$2:$C$2975,3,0)</f>
        <v>#N/A</v>
      </c>
    </row>
    <row r="6380" spans="2:2" x14ac:dyDescent="0.25">
      <c r="B6380" s="1" t="e">
        <f>VLOOKUP(A6380,'SCO 2020'!$A$2:$C$2975,3,0)</f>
        <v>#N/A</v>
      </c>
    </row>
    <row r="6381" spans="2:2" x14ac:dyDescent="0.25">
      <c r="B6381" s="1" t="e">
        <f>VLOOKUP(A6381,'SCO 2020'!$A$2:$C$2975,3,0)</f>
        <v>#N/A</v>
      </c>
    </row>
    <row r="6382" spans="2:2" x14ac:dyDescent="0.25">
      <c r="B6382" s="1" t="e">
        <f>VLOOKUP(A6382,'SCO 2020'!$A$2:$C$2975,3,0)</f>
        <v>#N/A</v>
      </c>
    </row>
    <row r="6383" spans="2:2" x14ac:dyDescent="0.25">
      <c r="B6383" s="1" t="e">
        <f>VLOOKUP(A6383,'SCO 2020'!$A$2:$C$2975,3,0)</f>
        <v>#N/A</v>
      </c>
    </row>
    <row r="6384" spans="2:2" x14ac:dyDescent="0.25">
      <c r="B6384" s="1" t="e">
        <f>VLOOKUP(A6384,'SCO 2020'!$A$2:$C$2975,3,0)</f>
        <v>#N/A</v>
      </c>
    </row>
    <row r="6385" spans="2:2" x14ac:dyDescent="0.25">
      <c r="B6385" s="1" t="e">
        <f>VLOOKUP(A6385,'SCO 2020'!$A$2:$C$2975,3,0)</f>
        <v>#N/A</v>
      </c>
    </row>
    <row r="6386" spans="2:2" x14ac:dyDescent="0.25">
      <c r="B6386" s="1" t="e">
        <f>VLOOKUP(A6386,'SCO 2020'!$A$2:$C$2975,3,0)</f>
        <v>#N/A</v>
      </c>
    </row>
    <row r="6387" spans="2:2" x14ac:dyDescent="0.25">
      <c r="B6387" s="1" t="e">
        <f>VLOOKUP(A6387,'SCO 2020'!$A$2:$C$2975,3,0)</f>
        <v>#N/A</v>
      </c>
    </row>
    <row r="6388" spans="2:2" x14ac:dyDescent="0.25">
      <c r="B6388" s="1" t="e">
        <f>VLOOKUP(A6388,'SCO 2020'!$A$2:$C$2975,3,0)</f>
        <v>#N/A</v>
      </c>
    </row>
    <row r="6389" spans="2:2" x14ac:dyDescent="0.25">
      <c r="B6389" s="1" t="e">
        <f>VLOOKUP(A6389,'SCO 2020'!$A$2:$C$2975,3,0)</f>
        <v>#N/A</v>
      </c>
    </row>
    <row r="6390" spans="2:2" x14ac:dyDescent="0.25">
      <c r="B6390" s="1" t="e">
        <f>VLOOKUP(A6390,'SCO 2020'!$A$2:$C$2975,3,0)</f>
        <v>#N/A</v>
      </c>
    </row>
    <row r="6391" spans="2:2" x14ac:dyDescent="0.25">
      <c r="B6391" s="1" t="e">
        <f>VLOOKUP(A6391,'SCO 2020'!$A$2:$C$2975,3,0)</f>
        <v>#N/A</v>
      </c>
    </row>
    <row r="6392" spans="2:2" x14ac:dyDescent="0.25">
      <c r="B6392" s="1" t="e">
        <f>VLOOKUP(A6392,'SCO 2020'!$A$2:$C$2975,3,0)</f>
        <v>#N/A</v>
      </c>
    </row>
    <row r="6393" spans="2:2" x14ac:dyDescent="0.25">
      <c r="B6393" s="1" t="e">
        <f>VLOOKUP(A6393,'SCO 2020'!$A$2:$C$2975,3,0)</f>
        <v>#N/A</v>
      </c>
    </row>
    <row r="6394" spans="2:2" x14ac:dyDescent="0.25">
      <c r="B6394" s="1" t="e">
        <f>VLOOKUP(A6394,'SCO 2020'!$A$2:$C$2975,3,0)</f>
        <v>#N/A</v>
      </c>
    </row>
    <row r="6395" spans="2:2" x14ac:dyDescent="0.25">
      <c r="B6395" s="1" t="e">
        <f>VLOOKUP(A6395,'SCO 2020'!$A$2:$C$2975,3,0)</f>
        <v>#N/A</v>
      </c>
    </row>
    <row r="6396" spans="2:2" x14ac:dyDescent="0.25">
      <c r="B6396" s="1" t="e">
        <f>VLOOKUP(A6396,'SCO 2020'!$A$2:$C$2975,3,0)</f>
        <v>#N/A</v>
      </c>
    </row>
    <row r="6397" spans="2:2" x14ac:dyDescent="0.25">
      <c r="B6397" s="1" t="e">
        <f>VLOOKUP(A6397,'SCO 2020'!$A$2:$C$2975,3,0)</f>
        <v>#N/A</v>
      </c>
    </row>
    <row r="6398" spans="2:2" x14ac:dyDescent="0.25">
      <c r="B6398" s="1" t="e">
        <f>VLOOKUP(A6398,'SCO 2020'!$A$2:$C$2975,3,0)</f>
        <v>#N/A</v>
      </c>
    </row>
    <row r="6399" spans="2:2" x14ac:dyDescent="0.25">
      <c r="B6399" s="1" t="e">
        <f>VLOOKUP(A6399,'SCO 2020'!$A$2:$C$2975,3,0)</f>
        <v>#N/A</v>
      </c>
    </row>
    <row r="6400" spans="2:2" x14ac:dyDescent="0.25">
      <c r="B6400" s="1" t="e">
        <f>VLOOKUP(A6400,'SCO 2020'!$A$2:$C$2975,3,0)</f>
        <v>#N/A</v>
      </c>
    </row>
    <row r="6401" spans="2:2" x14ac:dyDescent="0.25">
      <c r="B6401" s="1" t="e">
        <f>VLOOKUP(A6401,'SCO 2020'!$A$2:$C$2975,3,0)</f>
        <v>#N/A</v>
      </c>
    </row>
    <row r="6402" spans="2:2" x14ac:dyDescent="0.25">
      <c r="B6402" s="1" t="e">
        <f>VLOOKUP(A6402,'SCO 2020'!$A$2:$C$2975,3,0)</f>
        <v>#N/A</v>
      </c>
    </row>
    <row r="6403" spans="2:2" x14ac:dyDescent="0.25">
      <c r="B6403" s="1" t="e">
        <f>VLOOKUP(A6403,'SCO 2020'!$A$2:$C$2975,3,0)</f>
        <v>#N/A</v>
      </c>
    </row>
    <row r="6404" spans="2:2" x14ac:dyDescent="0.25">
      <c r="B6404" s="1" t="e">
        <f>VLOOKUP(A6404,'SCO 2020'!$A$2:$C$2975,3,0)</f>
        <v>#N/A</v>
      </c>
    </row>
    <row r="6405" spans="2:2" x14ac:dyDescent="0.25">
      <c r="B6405" s="1" t="e">
        <f>VLOOKUP(A6405,'SCO 2020'!$A$2:$C$2975,3,0)</f>
        <v>#N/A</v>
      </c>
    </row>
    <row r="6406" spans="2:2" x14ac:dyDescent="0.25">
      <c r="B6406" s="1" t="e">
        <f>VLOOKUP(A6406,'SCO 2020'!$A$2:$C$2975,3,0)</f>
        <v>#N/A</v>
      </c>
    </row>
    <row r="6407" spans="2:2" x14ac:dyDescent="0.25">
      <c r="B6407" s="1" t="e">
        <f>VLOOKUP(A6407,'SCO 2020'!$A$2:$C$2975,3,0)</f>
        <v>#N/A</v>
      </c>
    </row>
    <row r="6408" spans="2:2" x14ac:dyDescent="0.25">
      <c r="B6408" s="1" t="e">
        <f>VLOOKUP(A6408,'SCO 2020'!$A$2:$C$2975,3,0)</f>
        <v>#N/A</v>
      </c>
    </row>
    <row r="6409" spans="2:2" x14ac:dyDescent="0.25">
      <c r="B6409" s="1" t="e">
        <f>VLOOKUP(A6409,'SCO 2020'!$A$2:$C$2975,3,0)</f>
        <v>#N/A</v>
      </c>
    </row>
    <row r="6410" spans="2:2" x14ac:dyDescent="0.25">
      <c r="B6410" s="1" t="e">
        <f>VLOOKUP(A6410,'SCO 2020'!$A$2:$C$2975,3,0)</f>
        <v>#N/A</v>
      </c>
    </row>
    <row r="6411" spans="2:2" x14ac:dyDescent="0.25">
      <c r="B6411" s="1" t="e">
        <f>VLOOKUP(A6411,'SCO 2020'!$A$2:$C$2975,3,0)</f>
        <v>#N/A</v>
      </c>
    </row>
    <row r="6412" spans="2:2" x14ac:dyDescent="0.25">
      <c r="B6412" s="1" t="e">
        <f>VLOOKUP(A6412,'SCO 2020'!$A$2:$C$2975,3,0)</f>
        <v>#N/A</v>
      </c>
    </row>
    <row r="6413" spans="2:2" x14ac:dyDescent="0.25">
      <c r="B6413" s="1" t="e">
        <f>VLOOKUP(A6413,'SCO 2020'!$A$2:$C$2975,3,0)</f>
        <v>#N/A</v>
      </c>
    </row>
    <row r="6414" spans="2:2" x14ac:dyDescent="0.25">
      <c r="B6414" s="1" t="e">
        <f>VLOOKUP(A6414,'SCO 2020'!$A$2:$C$2975,3,0)</f>
        <v>#N/A</v>
      </c>
    </row>
    <row r="6415" spans="2:2" x14ac:dyDescent="0.25">
      <c r="B6415" s="1" t="e">
        <f>VLOOKUP(A6415,'SCO 2020'!$A$2:$C$2975,3,0)</f>
        <v>#N/A</v>
      </c>
    </row>
    <row r="6416" spans="2:2" x14ac:dyDescent="0.25">
      <c r="B6416" s="1" t="e">
        <f>VLOOKUP(A6416,'SCO 2020'!$A$2:$C$2975,3,0)</f>
        <v>#N/A</v>
      </c>
    </row>
    <row r="6417" spans="2:2" x14ac:dyDescent="0.25">
      <c r="B6417" s="1" t="e">
        <f>VLOOKUP(A6417,'SCO 2020'!$A$2:$C$2975,3,0)</f>
        <v>#N/A</v>
      </c>
    </row>
    <row r="6418" spans="2:2" x14ac:dyDescent="0.25">
      <c r="B6418" s="1" t="e">
        <f>VLOOKUP(A6418,'SCO 2020'!$A$2:$C$2975,3,0)</f>
        <v>#N/A</v>
      </c>
    </row>
    <row r="6419" spans="2:2" x14ac:dyDescent="0.25">
      <c r="B6419" s="1" t="e">
        <f>VLOOKUP(A6419,'SCO 2020'!$A$2:$C$2975,3,0)</f>
        <v>#N/A</v>
      </c>
    </row>
    <row r="6420" spans="2:2" x14ac:dyDescent="0.25">
      <c r="B6420" s="1" t="e">
        <f>VLOOKUP(A6420,'SCO 2020'!$A$2:$C$2975,3,0)</f>
        <v>#N/A</v>
      </c>
    </row>
    <row r="6421" spans="2:2" x14ac:dyDescent="0.25">
      <c r="B6421" s="1" t="e">
        <f>VLOOKUP(A6421,'SCO 2020'!$A$2:$C$2975,3,0)</f>
        <v>#N/A</v>
      </c>
    </row>
    <row r="6422" spans="2:2" x14ac:dyDescent="0.25">
      <c r="B6422" s="1" t="e">
        <f>VLOOKUP(A6422,'SCO 2020'!$A$2:$C$2975,3,0)</f>
        <v>#N/A</v>
      </c>
    </row>
    <row r="6423" spans="2:2" x14ac:dyDescent="0.25">
      <c r="B6423" s="1" t="e">
        <f>VLOOKUP(A6423,'SCO 2020'!$A$2:$C$2975,3,0)</f>
        <v>#N/A</v>
      </c>
    </row>
    <row r="6424" spans="2:2" x14ac:dyDescent="0.25">
      <c r="B6424" s="1" t="e">
        <f>VLOOKUP(A6424,'SCO 2020'!$A$2:$C$2975,3,0)</f>
        <v>#N/A</v>
      </c>
    </row>
    <row r="6425" spans="2:2" x14ac:dyDescent="0.25">
      <c r="B6425" s="1" t="e">
        <f>VLOOKUP(A6425,'SCO 2020'!$A$2:$C$2975,3,0)</f>
        <v>#N/A</v>
      </c>
    </row>
    <row r="6426" spans="2:2" x14ac:dyDescent="0.25">
      <c r="B6426" s="1" t="e">
        <f>VLOOKUP(A6426,'SCO 2020'!$A$2:$C$2975,3,0)</f>
        <v>#N/A</v>
      </c>
    </row>
    <row r="6427" spans="2:2" x14ac:dyDescent="0.25">
      <c r="B6427" s="1" t="e">
        <f>VLOOKUP(A6427,'SCO 2020'!$A$2:$C$2975,3,0)</f>
        <v>#N/A</v>
      </c>
    </row>
    <row r="6428" spans="2:2" x14ac:dyDescent="0.25">
      <c r="B6428" s="1" t="e">
        <f>VLOOKUP(A6428,'SCO 2020'!$A$2:$C$2975,3,0)</f>
        <v>#N/A</v>
      </c>
    </row>
    <row r="6429" spans="2:2" x14ac:dyDescent="0.25">
      <c r="B6429" s="1" t="e">
        <f>VLOOKUP(A6429,'SCO 2020'!$A$2:$C$2975,3,0)</f>
        <v>#N/A</v>
      </c>
    </row>
    <row r="6430" spans="2:2" x14ac:dyDescent="0.25">
      <c r="B6430" s="1" t="e">
        <f>VLOOKUP(A6430,'SCO 2020'!$A$2:$C$2975,3,0)</f>
        <v>#N/A</v>
      </c>
    </row>
    <row r="6431" spans="2:2" x14ac:dyDescent="0.25">
      <c r="B6431" s="1" t="e">
        <f>VLOOKUP(A6431,'SCO 2020'!$A$2:$C$2975,3,0)</f>
        <v>#N/A</v>
      </c>
    </row>
    <row r="6432" spans="2:2" x14ac:dyDescent="0.25">
      <c r="B6432" s="1" t="e">
        <f>VLOOKUP(A6432,'SCO 2020'!$A$2:$C$2975,3,0)</f>
        <v>#N/A</v>
      </c>
    </row>
    <row r="6433" spans="2:2" x14ac:dyDescent="0.25">
      <c r="B6433" s="1" t="e">
        <f>VLOOKUP(A6433,'SCO 2020'!$A$2:$C$2975,3,0)</f>
        <v>#N/A</v>
      </c>
    </row>
    <row r="6434" spans="2:2" x14ac:dyDescent="0.25">
      <c r="B6434" s="1" t="e">
        <f>VLOOKUP(A6434,'SCO 2020'!$A$2:$C$2975,3,0)</f>
        <v>#N/A</v>
      </c>
    </row>
    <row r="6435" spans="2:2" x14ac:dyDescent="0.25">
      <c r="B6435" s="1" t="e">
        <f>VLOOKUP(A6435,'SCO 2020'!$A$2:$C$2975,3,0)</f>
        <v>#N/A</v>
      </c>
    </row>
    <row r="6436" spans="2:2" x14ac:dyDescent="0.25">
      <c r="B6436" s="1" t="e">
        <f>VLOOKUP(A6436,'SCO 2020'!$A$2:$C$2975,3,0)</f>
        <v>#N/A</v>
      </c>
    </row>
    <row r="6437" spans="2:2" x14ac:dyDescent="0.25">
      <c r="B6437" s="1" t="e">
        <f>VLOOKUP(A6437,'SCO 2020'!$A$2:$C$2975,3,0)</f>
        <v>#N/A</v>
      </c>
    </row>
    <row r="6438" spans="2:2" x14ac:dyDescent="0.25">
      <c r="B6438" s="1" t="e">
        <f>VLOOKUP(A6438,'SCO 2020'!$A$2:$C$2975,3,0)</f>
        <v>#N/A</v>
      </c>
    </row>
    <row r="6439" spans="2:2" x14ac:dyDescent="0.25">
      <c r="B6439" s="1" t="e">
        <f>VLOOKUP(A6439,'SCO 2020'!$A$2:$C$2975,3,0)</f>
        <v>#N/A</v>
      </c>
    </row>
    <row r="6440" spans="2:2" x14ac:dyDescent="0.25">
      <c r="B6440" s="1" t="e">
        <f>VLOOKUP(A6440,'SCO 2020'!$A$2:$C$2975,3,0)</f>
        <v>#N/A</v>
      </c>
    </row>
    <row r="6441" spans="2:2" x14ac:dyDescent="0.25">
      <c r="B6441" s="1" t="e">
        <f>VLOOKUP(A6441,'SCO 2020'!$A$2:$C$2975,3,0)</f>
        <v>#N/A</v>
      </c>
    </row>
    <row r="6442" spans="2:2" x14ac:dyDescent="0.25">
      <c r="B6442" s="1" t="e">
        <f>VLOOKUP(A6442,'SCO 2020'!$A$2:$C$2975,3,0)</f>
        <v>#N/A</v>
      </c>
    </row>
    <row r="6443" spans="2:2" x14ac:dyDescent="0.25">
      <c r="B6443" s="1" t="e">
        <f>VLOOKUP(A6443,'SCO 2020'!$A$2:$C$2975,3,0)</f>
        <v>#N/A</v>
      </c>
    </row>
    <row r="6444" spans="2:2" x14ac:dyDescent="0.25">
      <c r="B6444" s="1" t="e">
        <f>VLOOKUP(A6444,'SCO 2020'!$A$2:$C$2975,3,0)</f>
        <v>#N/A</v>
      </c>
    </row>
    <row r="6445" spans="2:2" x14ac:dyDescent="0.25">
      <c r="B6445" s="1" t="e">
        <f>VLOOKUP(A6445,'SCO 2020'!$A$2:$C$2975,3,0)</f>
        <v>#N/A</v>
      </c>
    </row>
    <row r="6446" spans="2:2" x14ac:dyDescent="0.25">
      <c r="B6446" s="1" t="e">
        <f>VLOOKUP(A6446,'SCO 2020'!$A$2:$C$2975,3,0)</f>
        <v>#N/A</v>
      </c>
    </row>
    <row r="6447" spans="2:2" x14ac:dyDescent="0.25">
      <c r="B6447" s="1" t="e">
        <f>VLOOKUP(A6447,'SCO 2020'!$A$2:$C$2975,3,0)</f>
        <v>#N/A</v>
      </c>
    </row>
    <row r="6448" spans="2:2" x14ac:dyDescent="0.25">
      <c r="B6448" s="1" t="e">
        <f>VLOOKUP(A6448,'SCO 2020'!$A$2:$C$2975,3,0)</f>
        <v>#N/A</v>
      </c>
    </row>
    <row r="6449" spans="2:2" x14ac:dyDescent="0.25">
      <c r="B6449" s="1" t="e">
        <f>VLOOKUP(A6449,'SCO 2020'!$A$2:$C$2975,3,0)</f>
        <v>#N/A</v>
      </c>
    </row>
    <row r="6450" spans="2:2" x14ac:dyDescent="0.25">
      <c r="B6450" s="1" t="e">
        <f>VLOOKUP(A6450,'SCO 2020'!$A$2:$C$2975,3,0)</f>
        <v>#N/A</v>
      </c>
    </row>
    <row r="6451" spans="2:2" x14ac:dyDescent="0.25">
      <c r="B6451" s="1" t="e">
        <f>VLOOKUP(A6451,'SCO 2020'!$A$2:$C$2975,3,0)</f>
        <v>#N/A</v>
      </c>
    </row>
    <row r="6452" spans="2:2" x14ac:dyDescent="0.25">
      <c r="B6452" s="1" t="e">
        <f>VLOOKUP(A6452,'SCO 2020'!$A$2:$C$2975,3,0)</f>
        <v>#N/A</v>
      </c>
    </row>
    <row r="6453" spans="2:2" x14ac:dyDescent="0.25">
      <c r="B6453" s="1" t="e">
        <f>VLOOKUP(A6453,'SCO 2020'!$A$2:$C$2975,3,0)</f>
        <v>#N/A</v>
      </c>
    </row>
    <row r="6454" spans="2:2" x14ac:dyDescent="0.25">
      <c r="B6454" s="1" t="e">
        <f>VLOOKUP(A6454,'SCO 2020'!$A$2:$C$2975,3,0)</f>
        <v>#N/A</v>
      </c>
    </row>
    <row r="6455" spans="2:2" x14ac:dyDescent="0.25">
      <c r="B6455" s="1" t="e">
        <f>VLOOKUP(A6455,'SCO 2020'!$A$2:$C$2975,3,0)</f>
        <v>#N/A</v>
      </c>
    </row>
    <row r="6456" spans="2:2" x14ac:dyDescent="0.25">
      <c r="B6456" s="1" t="e">
        <f>VLOOKUP(A6456,'SCO 2020'!$A$2:$C$2975,3,0)</f>
        <v>#N/A</v>
      </c>
    </row>
    <row r="6457" spans="2:2" x14ac:dyDescent="0.25">
      <c r="B6457" s="1" t="e">
        <f>VLOOKUP(A6457,'SCO 2020'!$A$2:$C$2975,3,0)</f>
        <v>#N/A</v>
      </c>
    </row>
    <row r="6458" spans="2:2" x14ac:dyDescent="0.25">
      <c r="B6458" s="1" t="e">
        <f>VLOOKUP(A6458,'SCO 2020'!$A$2:$C$2975,3,0)</f>
        <v>#N/A</v>
      </c>
    </row>
    <row r="6459" spans="2:2" x14ac:dyDescent="0.25">
      <c r="B6459" s="1" t="e">
        <f>VLOOKUP(A6459,'SCO 2020'!$A$2:$C$2975,3,0)</f>
        <v>#N/A</v>
      </c>
    </row>
    <row r="6460" spans="2:2" x14ac:dyDescent="0.25">
      <c r="B6460" s="1" t="e">
        <f>VLOOKUP(A6460,'SCO 2020'!$A$2:$C$2975,3,0)</f>
        <v>#N/A</v>
      </c>
    </row>
    <row r="6461" spans="2:2" x14ac:dyDescent="0.25">
      <c r="B6461" s="1" t="e">
        <f>VLOOKUP(A6461,'SCO 2020'!$A$2:$C$2975,3,0)</f>
        <v>#N/A</v>
      </c>
    </row>
    <row r="6462" spans="2:2" x14ac:dyDescent="0.25">
      <c r="B6462" s="1" t="e">
        <f>VLOOKUP(A6462,'SCO 2020'!$A$2:$C$2975,3,0)</f>
        <v>#N/A</v>
      </c>
    </row>
    <row r="6463" spans="2:2" x14ac:dyDescent="0.25">
      <c r="B6463" s="1" t="e">
        <f>VLOOKUP(A6463,'SCO 2020'!$A$2:$C$2975,3,0)</f>
        <v>#N/A</v>
      </c>
    </row>
    <row r="6464" spans="2:2" x14ac:dyDescent="0.25">
      <c r="B6464" s="1" t="e">
        <f>VLOOKUP(A6464,'SCO 2020'!$A$2:$C$2975,3,0)</f>
        <v>#N/A</v>
      </c>
    </row>
    <row r="6465" spans="2:2" x14ac:dyDescent="0.25">
      <c r="B6465" s="1" t="e">
        <f>VLOOKUP(A6465,'SCO 2020'!$A$2:$C$2975,3,0)</f>
        <v>#N/A</v>
      </c>
    </row>
    <row r="6466" spans="2:2" x14ac:dyDescent="0.25">
      <c r="B6466" s="1" t="e">
        <f>VLOOKUP(A6466,'SCO 2020'!$A$2:$C$2975,3,0)</f>
        <v>#N/A</v>
      </c>
    </row>
    <row r="6467" spans="2:2" x14ac:dyDescent="0.25">
      <c r="B6467" s="1" t="e">
        <f>VLOOKUP(A6467,'SCO 2020'!$A$2:$C$2975,3,0)</f>
        <v>#N/A</v>
      </c>
    </row>
    <row r="6468" spans="2:2" x14ac:dyDescent="0.25">
      <c r="B6468" s="1" t="e">
        <f>VLOOKUP(A6468,'SCO 2020'!$A$2:$C$2975,3,0)</f>
        <v>#N/A</v>
      </c>
    </row>
    <row r="6469" spans="2:2" x14ac:dyDescent="0.25">
      <c r="B6469" s="1" t="e">
        <f>VLOOKUP(A6469,'SCO 2020'!$A$2:$C$2975,3,0)</f>
        <v>#N/A</v>
      </c>
    </row>
    <row r="6470" spans="2:2" x14ac:dyDescent="0.25">
      <c r="B6470" s="1" t="e">
        <f>VLOOKUP(A6470,'SCO 2020'!$A$2:$C$2975,3,0)</f>
        <v>#N/A</v>
      </c>
    </row>
    <row r="6471" spans="2:2" x14ac:dyDescent="0.25">
      <c r="B6471" s="1" t="e">
        <f>VLOOKUP(A6471,'SCO 2020'!$A$2:$C$2975,3,0)</f>
        <v>#N/A</v>
      </c>
    </row>
    <row r="6472" spans="2:2" x14ac:dyDescent="0.25">
      <c r="B6472" s="1" t="e">
        <f>VLOOKUP(A6472,'SCO 2020'!$A$2:$C$2975,3,0)</f>
        <v>#N/A</v>
      </c>
    </row>
    <row r="6473" spans="2:2" x14ac:dyDescent="0.25">
      <c r="B6473" s="1" t="e">
        <f>VLOOKUP(A6473,'SCO 2020'!$A$2:$C$2975,3,0)</f>
        <v>#N/A</v>
      </c>
    </row>
    <row r="6474" spans="2:2" x14ac:dyDescent="0.25">
      <c r="B6474" s="1" t="e">
        <f>VLOOKUP(A6474,'SCO 2020'!$A$2:$C$2975,3,0)</f>
        <v>#N/A</v>
      </c>
    </row>
    <row r="6475" spans="2:2" x14ac:dyDescent="0.25">
      <c r="B6475" s="1" t="e">
        <f>VLOOKUP(A6475,'SCO 2020'!$A$2:$C$2975,3,0)</f>
        <v>#N/A</v>
      </c>
    </row>
    <row r="6476" spans="2:2" x14ac:dyDescent="0.25">
      <c r="B6476" s="1" t="e">
        <f>VLOOKUP(A6476,'SCO 2020'!$A$2:$C$2975,3,0)</f>
        <v>#N/A</v>
      </c>
    </row>
    <row r="6477" spans="2:2" x14ac:dyDescent="0.25">
      <c r="B6477" s="1" t="e">
        <f>VLOOKUP(A6477,'SCO 2020'!$A$2:$C$2975,3,0)</f>
        <v>#N/A</v>
      </c>
    </row>
    <row r="6478" spans="2:2" x14ac:dyDescent="0.25">
      <c r="B6478" s="1" t="e">
        <f>VLOOKUP(A6478,'SCO 2020'!$A$2:$C$2975,3,0)</f>
        <v>#N/A</v>
      </c>
    </row>
    <row r="6479" spans="2:2" x14ac:dyDescent="0.25">
      <c r="B6479" s="1" t="e">
        <f>VLOOKUP(A6479,'SCO 2020'!$A$2:$C$2975,3,0)</f>
        <v>#N/A</v>
      </c>
    </row>
    <row r="6480" spans="2:2" x14ac:dyDescent="0.25">
      <c r="B6480" s="1" t="e">
        <f>VLOOKUP(A6480,'SCO 2020'!$A$2:$C$2975,3,0)</f>
        <v>#N/A</v>
      </c>
    </row>
    <row r="6481" spans="2:2" x14ac:dyDescent="0.25">
      <c r="B6481" s="1" t="e">
        <f>VLOOKUP(A6481,'SCO 2020'!$A$2:$C$2975,3,0)</f>
        <v>#N/A</v>
      </c>
    </row>
    <row r="6482" spans="2:2" x14ac:dyDescent="0.25">
      <c r="B6482" s="1" t="e">
        <f>VLOOKUP(A6482,'SCO 2020'!$A$2:$C$2975,3,0)</f>
        <v>#N/A</v>
      </c>
    </row>
    <row r="6483" spans="2:2" x14ac:dyDescent="0.25">
      <c r="B6483" s="1" t="e">
        <f>VLOOKUP(A6483,'SCO 2020'!$A$2:$C$2975,3,0)</f>
        <v>#N/A</v>
      </c>
    </row>
    <row r="6484" spans="2:2" x14ac:dyDescent="0.25">
      <c r="B6484" s="1" t="e">
        <f>VLOOKUP(A6484,'SCO 2020'!$A$2:$C$2975,3,0)</f>
        <v>#N/A</v>
      </c>
    </row>
    <row r="6485" spans="2:2" x14ac:dyDescent="0.25">
      <c r="B6485" s="1" t="e">
        <f>VLOOKUP(A6485,'SCO 2020'!$A$2:$C$2975,3,0)</f>
        <v>#N/A</v>
      </c>
    </row>
    <row r="6486" spans="2:2" x14ac:dyDescent="0.25">
      <c r="B6486" s="1" t="e">
        <f>VLOOKUP(A6486,'SCO 2020'!$A$2:$C$2975,3,0)</f>
        <v>#N/A</v>
      </c>
    </row>
    <row r="6487" spans="2:2" x14ac:dyDescent="0.25">
      <c r="B6487" s="1" t="e">
        <f>VLOOKUP(A6487,'SCO 2020'!$A$2:$C$2975,3,0)</f>
        <v>#N/A</v>
      </c>
    </row>
    <row r="6488" spans="2:2" x14ac:dyDescent="0.25">
      <c r="B6488" s="1" t="e">
        <f>VLOOKUP(A6488,'SCO 2020'!$A$2:$C$2975,3,0)</f>
        <v>#N/A</v>
      </c>
    </row>
    <row r="6489" spans="2:2" x14ac:dyDescent="0.25">
      <c r="B6489" s="1" t="e">
        <f>VLOOKUP(A6489,'SCO 2020'!$A$2:$C$2975,3,0)</f>
        <v>#N/A</v>
      </c>
    </row>
    <row r="6490" spans="2:2" x14ac:dyDescent="0.25">
      <c r="B6490" s="1" t="e">
        <f>VLOOKUP(A6490,'SCO 2020'!$A$2:$C$2975,3,0)</f>
        <v>#N/A</v>
      </c>
    </row>
    <row r="6491" spans="2:2" x14ac:dyDescent="0.25">
      <c r="B6491" s="1" t="e">
        <f>VLOOKUP(A6491,'SCO 2020'!$A$2:$C$2975,3,0)</f>
        <v>#N/A</v>
      </c>
    </row>
    <row r="6492" spans="2:2" x14ac:dyDescent="0.25">
      <c r="B6492" s="1" t="e">
        <f>VLOOKUP(A6492,'SCO 2020'!$A$2:$C$2975,3,0)</f>
        <v>#N/A</v>
      </c>
    </row>
    <row r="6493" spans="2:2" x14ac:dyDescent="0.25">
      <c r="B6493" s="1" t="e">
        <f>VLOOKUP(A6493,'SCO 2020'!$A$2:$C$2975,3,0)</f>
        <v>#N/A</v>
      </c>
    </row>
    <row r="6494" spans="2:2" x14ac:dyDescent="0.25">
      <c r="B6494" s="1" t="e">
        <f>VLOOKUP(A6494,'SCO 2020'!$A$2:$C$2975,3,0)</f>
        <v>#N/A</v>
      </c>
    </row>
    <row r="6495" spans="2:2" x14ac:dyDescent="0.25">
      <c r="B6495" s="1" t="e">
        <f>VLOOKUP(A6495,'SCO 2020'!$A$2:$C$2975,3,0)</f>
        <v>#N/A</v>
      </c>
    </row>
    <row r="6496" spans="2:2" x14ac:dyDescent="0.25">
      <c r="B6496" s="1" t="e">
        <f>VLOOKUP(A6496,'SCO 2020'!$A$2:$C$2975,3,0)</f>
        <v>#N/A</v>
      </c>
    </row>
    <row r="6497" spans="2:2" x14ac:dyDescent="0.25">
      <c r="B6497" s="1" t="e">
        <f>VLOOKUP(A6497,'SCO 2020'!$A$2:$C$2975,3,0)</f>
        <v>#N/A</v>
      </c>
    </row>
    <row r="6498" spans="2:2" x14ac:dyDescent="0.25">
      <c r="B6498" s="1" t="e">
        <f>VLOOKUP(A6498,'SCO 2020'!$A$2:$C$2975,3,0)</f>
        <v>#N/A</v>
      </c>
    </row>
    <row r="6499" spans="2:2" x14ac:dyDescent="0.25">
      <c r="B6499" s="1" t="e">
        <f>VLOOKUP(A6499,'SCO 2020'!$A$2:$C$2975,3,0)</f>
        <v>#N/A</v>
      </c>
    </row>
    <row r="6500" spans="2:2" x14ac:dyDescent="0.25">
      <c r="B6500" s="1" t="e">
        <f>VLOOKUP(A6500,'SCO 2020'!$A$2:$C$2975,3,0)</f>
        <v>#N/A</v>
      </c>
    </row>
    <row r="6501" spans="2:2" x14ac:dyDescent="0.25">
      <c r="B6501" s="1" t="e">
        <f>VLOOKUP(A6501,'SCO 2020'!$A$2:$C$2975,3,0)</f>
        <v>#N/A</v>
      </c>
    </row>
    <row r="6502" spans="2:2" x14ac:dyDescent="0.25">
      <c r="B6502" s="1" t="e">
        <f>VLOOKUP(A6502,'SCO 2020'!$A$2:$C$2975,3,0)</f>
        <v>#N/A</v>
      </c>
    </row>
    <row r="6503" spans="2:2" x14ac:dyDescent="0.25">
      <c r="B6503" s="1" t="e">
        <f>VLOOKUP(A6503,'SCO 2020'!$A$2:$C$2975,3,0)</f>
        <v>#N/A</v>
      </c>
    </row>
    <row r="6504" spans="2:2" x14ac:dyDescent="0.25">
      <c r="B6504" s="1" t="e">
        <f>VLOOKUP(A6504,'SCO 2020'!$A$2:$C$2975,3,0)</f>
        <v>#N/A</v>
      </c>
    </row>
    <row r="6505" spans="2:2" x14ac:dyDescent="0.25">
      <c r="B6505" s="1" t="e">
        <f>VLOOKUP(A6505,'SCO 2020'!$A$2:$C$2975,3,0)</f>
        <v>#N/A</v>
      </c>
    </row>
    <row r="6506" spans="2:2" x14ac:dyDescent="0.25">
      <c r="B6506" s="1" t="e">
        <f>VLOOKUP(A6506,'SCO 2020'!$A$2:$C$2975,3,0)</f>
        <v>#N/A</v>
      </c>
    </row>
    <row r="6507" spans="2:2" x14ac:dyDescent="0.25">
      <c r="B6507" s="1" t="e">
        <f>VLOOKUP(A6507,'SCO 2020'!$A$2:$C$2975,3,0)</f>
        <v>#N/A</v>
      </c>
    </row>
    <row r="6508" spans="2:2" x14ac:dyDescent="0.25">
      <c r="B6508" s="1" t="e">
        <f>VLOOKUP(A6508,'SCO 2020'!$A$2:$C$2975,3,0)</f>
        <v>#N/A</v>
      </c>
    </row>
    <row r="6509" spans="2:2" x14ac:dyDescent="0.25">
      <c r="B6509" s="1" t="e">
        <f>VLOOKUP(A6509,'SCO 2020'!$A$2:$C$2975,3,0)</f>
        <v>#N/A</v>
      </c>
    </row>
    <row r="6510" spans="2:2" x14ac:dyDescent="0.25">
      <c r="B6510" s="1" t="e">
        <f>VLOOKUP(A6510,'SCO 2020'!$A$2:$C$2975,3,0)</f>
        <v>#N/A</v>
      </c>
    </row>
    <row r="6511" spans="2:2" x14ac:dyDescent="0.25">
      <c r="B6511" s="1" t="e">
        <f>VLOOKUP(A6511,'SCO 2020'!$A$2:$C$2975,3,0)</f>
        <v>#N/A</v>
      </c>
    </row>
    <row r="6512" spans="2:2" x14ac:dyDescent="0.25">
      <c r="B6512" s="1" t="e">
        <f>VLOOKUP(A6512,'SCO 2020'!$A$2:$C$2975,3,0)</f>
        <v>#N/A</v>
      </c>
    </row>
    <row r="6513" spans="2:2" x14ac:dyDescent="0.25">
      <c r="B6513" s="1" t="e">
        <f>VLOOKUP(A6513,'SCO 2020'!$A$2:$C$2975,3,0)</f>
        <v>#N/A</v>
      </c>
    </row>
    <row r="6514" spans="2:2" x14ac:dyDescent="0.25">
      <c r="B6514" s="1" t="e">
        <f>VLOOKUP(A6514,'SCO 2020'!$A$2:$C$2975,3,0)</f>
        <v>#N/A</v>
      </c>
    </row>
    <row r="6515" spans="2:2" x14ac:dyDescent="0.25">
      <c r="B6515" s="1" t="e">
        <f>VLOOKUP(A6515,'SCO 2020'!$A$2:$C$2975,3,0)</f>
        <v>#N/A</v>
      </c>
    </row>
    <row r="6516" spans="2:2" x14ac:dyDescent="0.25">
      <c r="B6516" s="1" t="e">
        <f>VLOOKUP(A6516,'SCO 2020'!$A$2:$C$2975,3,0)</f>
        <v>#N/A</v>
      </c>
    </row>
    <row r="6517" spans="2:2" x14ac:dyDescent="0.25">
      <c r="B6517" s="1" t="e">
        <f>VLOOKUP(A6517,'SCO 2020'!$A$2:$C$2975,3,0)</f>
        <v>#N/A</v>
      </c>
    </row>
    <row r="6518" spans="2:2" x14ac:dyDescent="0.25">
      <c r="B6518" s="1" t="e">
        <f>VLOOKUP(A6518,'SCO 2020'!$A$2:$C$2975,3,0)</f>
        <v>#N/A</v>
      </c>
    </row>
    <row r="6519" spans="2:2" x14ac:dyDescent="0.25">
      <c r="B6519" s="1" t="e">
        <f>VLOOKUP(A6519,'SCO 2020'!$A$2:$C$2975,3,0)</f>
        <v>#N/A</v>
      </c>
    </row>
    <row r="6520" spans="2:2" x14ac:dyDescent="0.25">
      <c r="B6520" s="1" t="e">
        <f>VLOOKUP(A6520,'SCO 2020'!$A$2:$C$2975,3,0)</f>
        <v>#N/A</v>
      </c>
    </row>
    <row r="6521" spans="2:2" x14ac:dyDescent="0.25">
      <c r="B6521" s="1" t="e">
        <f>VLOOKUP(A6521,'SCO 2020'!$A$2:$C$2975,3,0)</f>
        <v>#N/A</v>
      </c>
    </row>
    <row r="6522" spans="2:2" x14ac:dyDescent="0.25">
      <c r="B6522" s="1" t="e">
        <f>VLOOKUP(A6522,'SCO 2020'!$A$2:$C$2975,3,0)</f>
        <v>#N/A</v>
      </c>
    </row>
    <row r="6523" spans="2:2" x14ac:dyDescent="0.25">
      <c r="B6523" s="1" t="e">
        <f>VLOOKUP(A6523,'SCO 2020'!$A$2:$C$2975,3,0)</f>
        <v>#N/A</v>
      </c>
    </row>
    <row r="6524" spans="2:2" x14ac:dyDescent="0.25">
      <c r="B6524" s="1" t="e">
        <f>VLOOKUP(A6524,'SCO 2020'!$A$2:$C$2975,3,0)</f>
        <v>#N/A</v>
      </c>
    </row>
    <row r="6525" spans="2:2" x14ac:dyDescent="0.25">
      <c r="B6525" s="1" t="e">
        <f>VLOOKUP(A6525,'SCO 2020'!$A$2:$C$2975,3,0)</f>
        <v>#N/A</v>
      </c>
    </row>
    <row r="6526" spans="2:2" x14ac:dyDescent="0.25">
      <c r="B6526" s="1" t="e">
        <f>VLOOKUP(A6526,'SCO 2020'!$A$2:$C$2975,3,0)</f>
        <v>#N/A</v>
      </c>
    </row>
    <row r="6527" spans="2:2" x14ac:dyDescent="0.25">
      <c r="B6527" s="1" t="e">
        <f>VLOOKUP(A6527,'SCO 2020'!$A$2:$C$2975,3,0)</f>
        <v>#N/A</v>
      </c>
    </row>
    <row r="6528" spans="2:2" x14ac:dyDescent="0.25">
      <c r="B6528" s="1" t="e">
        <f>VLOOKUP(A6528,'SCO 2020'!$A$2:$C$2975,3,0)</f>
        <v>#N/A</v>
      </c>
    </row>
    <row r="6529" spans="2:2" x14ac:dyDescent="0.25">
      <c r="B6529" s="1" t="e">
        <f>VLOOKUP(A6529,'SCO 2020'!$A$2:$C$2975,3,0)</f>
        <v>#N/A</v>
      </c>
    </row>
    <row r="6530" spans="2:2" x14ac:dyDescent="0.25">
      <c r="B6530" s="1" t="e">
        <f>VLOOKUP(A6530,'SCO 2020'!$A$2:$C$2975,3,0)</f>
        <v>#N/A</v>
      </c>
    </row>
    <row r="6531" spans="2:2" x14ac:dyDescent="0.25">
      <c r="B6531" s="1" t="e">
        <f>VLOOKUP(A6531,'SCO 2020'!$A$2:$C$2975,3,0)</f>
        <v>#N/A</v>
      </c>
    </row>
    <row r="6532" spans="2:2" x14ac:dyDescent="0.25">
      <c r="B6532" s="1" t="e">
        <f>VLOOKUP(A6532,'SCO 2020'!$A$2:$C$2975,3,0)</f>
        <v>#N/A</v>
      </c>
    </row>
    <row r="6533" spans="2:2" x14ac:dyDescent="0.25">
      <c r="B6533" s="1" t="e">
        <f>VLOOKUP(A6533,'SCO 2020'!$A$2:$C$2975,3,0)</f>
        <v>#N/A</v>
      </c>
    </row>
    <row r="6534" spans="2:2" x14ac:dyDescent="0.25">
      <c r="B6534" s="1" t="e">
        <f>VLOOKUP(A6534,'SCO 2020'!$A$2:$C$2975,3,0)</f>
        <v>#N/A</v>
      </c>
    </row>
    <row r="6535" spans="2:2" x14ac:dyDescent="0.25">
      <c r="B6535" s="1" t="e">
        <f>VLOOKUP(A6535,'SCO 2020'!$A$2:$C$2975,3,0)</f>
        <v>#N/A</v>
      </c>
    </row>
    <row r="6536" spans="2:2" x14ac:dyDescent="0.25">
      <c r="B6536" s="1" t="e">
        <f>VLOOKUP(A6536,'SCO 2020'!$A$2:$C$2975,3,0)</f>
        <v>#N/A</v>
      </c>
    </row>
    <row r="6537" spans="2:2" x14ac:dyDescent="0.25">
      <c r="B6537" s="1" t="e">
        <f>VLOOKUP(A6537,'SCO 2020'!$A$2:$C$2975,3,0)</f>
        <v>#N/A</v>
      </c>
    </row>
    <row r="6538" spans="2:2" x14ac:dyDescent="0.25">
      <c r="B6538" s="1" t="e">
        <f>VLOOKUP(A6538,'SCO 2020'!$A$2:$C$2975,3,0)</f>
        <v>#N/A</v>
      </c>
    </row>
    <row r="6539" spans="2:2" x14ac:dyDescent="0.25">
      <c r="B6539" s="1" t="e">
        <f>VLOOKUP(A6539,'SCO 2020'!$A$2:$C$2975,3,0)</f>
        <v>#N/A</v>
      </c>
    </row>
    <row r="6540" spans="2:2" x14ac:dyDescent="0.25">
      <c r="B6540" s="1" t="e">
        <f>VLOOKUP(A6540,'SCO 2020'!$A$2:$C$2975,3,0)</f>
        <v>#N/A</v>
      </c>
    </row>
    <row r="6541" spans="2:2" x14ac:dyDescent="0.25">
      <c r="B6541" s="1" t="e">
        <f>VLOOKUP(A6541,'SCO 2020'!$A$2:$C$2975,3,0)</f>
        <v>#N/A</v>
      </c>
    </row>
    <row r="6542" spans="2:2" x14ac:dyDescent="0.25">
      <c r="B6542" s="1" t="e">
        <f>VLOOKUP(A6542,'SCO 2020'!$A$2:$C$2975,3,0)</f>
        <v>#N/A</v>
      </c>
    </row>
    <row r="6543" spans="2:2" x14ac:dyDescent="0.25">
      <c r="B6543" s="1" t="e">
        <f>VLOOKUP(A6543,'SCO 2020'!$A$2:$C$2975,3,0)</f>
        <v>#N/A</v>
      </c>
    </row>
    <row r="6544" spans="2:2" x14ac:dyDescent="0.25">
      <c r="B6544" s="1" t="e">
        <f>VLOOKUP(A6544,'SCO 2020'!$A$2:$C$2975,3,0)</f>
        <v>#N/A</v>
      </c>
    </row>
    <row r="6545" spans="2:2" x14ac:dyDescent="0.25">
      <c r="B6545" s="1" t="e">
        <f>VLOOKUP(A6545,'SCO 2020'!$A$2:$C$2975,3,0)</f>
        <v>#N/A</v>
      </c>
    </row>
    <row r="6546" spans="2:2" x14ac:dyDescent="0.25">
      <c r="B6546" s="1" t="e">
        <f>VLOOKUP(A6546,'SCO 2020'!$A$2:$C$2975,3,0)</f>
        <v>#N/A</v>
      </c>
    </row>
    <row r="6547" spans="2:2" x14ac:dyDescent="0.25">
      <c r="B6547" s="1" t="e">
        <f>VLOOKUP(A6547,'SCO 2020'!$A$2:$C$2975,3,0)</f>
        <v>#N/A</v>
      </c>
    </row>
    <row r="6548" spans="2:2" x14ac:dyDescent="0.25">
      <c r="B6548" s="1" t="e">
        <f>VLOOKUP(A6548,'SCO 2020'!$A$2:$C$2975,3,0)</f>
        <v>#N/A</v>
      </c>
    </row>
    <row r="6549" spans="2:2" x14ac:dyDescent="0.25">
      <c r="B6549" s="1" t="e">
        <f>VLOOKUP(A6549,'SCO 2020'!$A$2:$C$2975,3,0)</f>
        <v>#N/A</v>
      </c>
    </row>
    <row r="6550" spans="2:2" x14ac:dyDescent="0.25">
      <c r="B6550" s="1" t="e">
        <f>VLOOKUP(A6550,'SCO 2020'!$A$2:$C$2975,3,0)</f>
        <v>#N/A</v>
      </c>
    </row>
    <row r="6551" spans="2:2" x14ac:dyDescent="0.25">
      <c r="B6551" s="1" t="e">
        <f>VLOOKUP(A6551,'SCO 2020'!$A$2:$C$2975,3,0)</f>
        <v>#N/A</v>
      </c>
    </row>
    <row r="6552" spans="2:2" x14ac:dyDescent="0.25">
      <c r="B6552" s="1" t="e">
        <f>VLOOKUP(A6552,'SCO 2020'!$A$2:$C$2975,3,0)</f>
        <v>#N/A</v>
      </c>
    </row>
    <row r="6553" spans="2:2" x14ac:dyDescent="0.25">
      <c r="B6553" s="1" t="e">
        <f>VLOOKUP(A6553,'SCO 2020'!$A$2:$C$2975,3,0)</f>
        <v>#N/A</v>
      </c>
    </row>
    <row r="6554" spans="2:2" x14ac:dyDescent="0.25">
      <c r="B6554" s="1" t="e">
        <f>VLOOKUP(A6554,'SCO 2020'!$A$2:$C$2975,3,0)</f>
        <v>#N/A</v>
      </c>
    </row>
    <row r="6555" spans="2:2" x14ac:dyDescent="0.25">
      <c r="B6555" s="1" t="e">
        <f>VLOOKUP(A6555,'SCO 2020'!$A$2:$C$2975,3,0)</f>
        <v>#N/A</v>
      </c>
    </row>
    <row r="6556" spans="2:2" x14ac:dyDescent="0.25">
      <c r="B6556" s="1" t="e">
        <f>VLOOKUP(A6556,'SCO 2020'!$A$2:$C$2975,3,0)</f>
        <v>#N/A</v>
      </c>
    </row>
    <row r="6557" spans="2:2" x14ac:dyDescent="0.25">
      <c r="B6557" s="1" t="e">
        <f>VLOOKUP(A6557,'SCO 2020'!$A$2:$C$2975,3,0)</f>
        <v>#N/A</v>
      </c>
    </row>
    <row r="6558" spans="2:2" x14ac:dyDescent="0.25">
      <c r="B6558" s="1" t="e">
        <f>VLOOKUP(A6558,'SCO 2020'!$A$2:$C$2975,3,0)</f>
        <v>#N/A</v>
      </c>
    </row>
    <row r="6559" spans="2:2" x14ac:dyDescent="0.25">
      <c r="B6559" s="1" t="e">
        <f>VLOOKUP(A6559,'SCO 2020'!$A$2:$C$2975,3,0)</f>
        <v>#N/A</v>
      </c>
    </row>
    <row r="6560" spans="2:2" x14ac:dyDescent="0.25">
      <c r="B6560" s="1" t="e">
        <f>VLOOKUP(A6560,'SCO 2020'!$A$2:$C$2975,3,0)</f>
        <v>#N/A</v>
      </c>
    </row>
    <row r="6561" spans="2:2" x14ac:dyDescent="0.25">
      <c r="B6561" s="1" t="e">
        <f>VLOOKUP(A6561,'SCO 2020'!$A$2:$C$2975,3,0)</f>
        <v>#N/A</v>
      </c>
    </row>
    <row r="6562" spans="2:2" x14ac:dyDescent="0.25">
      <c r="B6562" s="1" t="e">
        <f>VLOOKUP(A6562,'SCO 2020'!$A$2:$C$2975,3,0)</f>
        <v>#N/A</v>
      </c>
    </row>
    <row r="6563" spans="2:2" x14ac:dyDescent="0.25">
      <c r="B6563" s="1" t="e">
        <f>VLOOKUP(A6563,'SCO 2020'!$A$2:$C$2975,3,0)</f>
        <v>#N/A</v>
      </c>
    </row>
    <row r="6564" spans="2:2" x14ac:dyDescent="0.25">
      <c r="B6564" s="1" t="e">
        <f>VLOOKUP(A6564,'SCO 2020'!$A$2:$C$2975,3,0)</f>
        <v>#N/A</v>
      </c>
    </row>
    <row r="6565" spans="2:2" x14ac:dyDescent="0.25">
      <c r="B6565" s="1" t="e">
        <f>VLOOKUP(A6565,'SCO 2020'!$A$2:$C$2975,3,0)</f>
        <v>#N/A</v>
      </c>
    </row>
    <row r="6566" spans="2:2" x14ac:dyDescent="0.25">
      <c r="B6566" s="1" t="e">
        <f>VLOOKUP(A6566,'SCO 2020'!$A$2:$C$2975,3,0)</f>
        <v>#N/A</v>
      </c>
    </row>
    <row r="6567" spans="2:2" x14ac:dyDescent="0.25">
      <c r="B6567" s="1" t="e">
        <f>VLOOKUP(A6567,'SCO 2020'!$A$2:$C$2975,3,0)</f>
        <v>#N/A</v>
      </c>
    </row>
    <row r="6568" spans="2:2" x14ac:dyDescent="0.25">
      <c r="B6568" s="1" t="e">
        <f>VLOOKUP(A6568,'SCO 2020'!$A$2:$C$2975,3,0)</f>
        <v>#N/A</v>
      </c>
    </row>
    <row r="6569" spans="2:2" x14ac:dyDescent="0.25">
      <c r="B6569" s="1" t="e">
        <f>VLOOKUP(A6569,'SCO 2020'!$A$2:$C$2975,3,0)</f>
        <v>#N/A</v>
      </c>
    </row>
    <row r="6570" spans="2:2" x14ac:dyDescent="0.25">
      <c r="B6570" s="1" t="e">
        <f>VLOOKUP(A6570,'SCO 2020'!$A$2:$C$2975,3,0)</f>
        <v>#N/A</v>
      </c>
    </row>
    <row r="6571" spans="2:2" x14ac:dyDescent="0.25">
      <c r="B6571" s="1" t="e">
        <f>VLOOKUP(A6571,'SCO 2020'!$A$2:$C$2975,3,0)</f>
        <v>#N/A</v>
      </c>
    </row>
    <row r="6572" spans="2:2" x14ac:dyDescent="0.25">
      <c r="B6572" s="1" t="e">
        <f>VLOOKUP(A6572,'SCO 2020'!$A$2:$C$2975,3,0)</f>
        <v>#N/A</v>
      </c>
    </row>
    <row r="6573" spans="2:2" x14ac:dyDescent="0.25">
      <c r="B6573" s="1" t="e">
        <f>VLOOKUP(A6573,'SCO 2020'!$A$2:$C$2975,3,0)</f>
        <v>#N/A</v>
      </c>
    </row>
    <row r="6574" spans="2:2" x14ac:dyDescent="0.25">
      <c r="B6574" s="1" t="e">
        <f>VLOOKUP(A6574,'SCO 2020'!$A$2:$C$2975,3,0)</f>
        <v>#N/A</v>
      </c>
    </row>
    <row r="6575" spans="2:2" x14ac:dyDescent="0.25">
      <c r="B6575" s="1" t="e">
        <f>VLOOKUP(A6575,'SCO 2020'!$A$2:$C$2975,3,0)</f>
        <v>#N/A</v>
      </c>
    </row>
    <row r="6576" spans="2:2" x14ac:dyDescent="0.25">
      <c r="B6576" s="1" t="e">
        <f>VLOOKUP(A6576,'SCO 2020'!$A$2:$C$2975,3,0)</f>
        <v>#N/A</v>
      </c>
    </row>
    <row r="6577" spans="2:2" x14ac:dyDescent="0.25">
      <c r="B6577" s="1" t="e">
        <f>VLOOKUP(A6577,'SCO 2020'!$A$2:$C$2975,3,0)</f>
        <v>#N/A</v>
      </c>
    </row>
    <row r="6578" spans="2:2" x14ac:dyDescent="0.25">
      <c r="B6578" s="1" t="e">
        <f>VLOOKUP(A6578,'SCO 2020'!$A$2:$C$2975,3,0)</f>
        <v>#N/A</v>
      </c>
    </row>
    <row r="6579" spans="2:2" x14ac:dyDescent="0.25">
      <c r="B6579" s="1" t="e">
        <f>VLOOKUP(A6579,'SCO 2020'!$A$2:$C$2975,3,0)</f>
        <v>#N/A</v>
      </c>
    </row>
    <row r="6580" spans="2:2" x14ac:dyDescent="0.25">
      <c r="B6580" s="1" t="e">
        <f>VLOOKUP(A6580,'SCO 2020'!$A$2:$C$2975,3,0)</f>
        <v>#N/A</v>
      </c>
    </row>
    <row r="6581" spans="2:2" x14ac:dyDescent="0.25">
      <c r="B6581" s="1" t="e">
        <f>VLOOKUP(A6581,'SCO 2020'!$A$2:$C$2975,3,0)</f>
        <v>#N/A</v>
      </c>
    </row>
    <row r="6582" spans="2:2" x14ac:dyDescent="0.25">
      <c r="B6582" s="1" t="e">
        <f>VLOOKUP(A6582,'SCO 2020'!$A$2:$C$2975,3,0)</f>
        <v>#N/A</v>
      </c>
    </row>
    <row r="6583" spans="2:2" x14ac:dyDescent="0.25">
      <c r="B6583" s="1" t="e">
        <f>VLOOKUP(A6583,'SCO 2020'!$A$2:$C$2975,3,0)</f>
        <v>#N/A</v>
      </c>
    </row>
    <row r="6584" spans="2:2" x14ac:dyDescent="0.25">
      <c r="B6584" s="1" t="e">
        <f>VLOOKUP(A6584,'SCO 2020'!$A$2:$C$2975,3,0)</f>
        <v>#N/A</v>
      </c>
    </row>
    <row r="6585" spans="2:2" x14ac:dyDescent="0.25">
      <c r="B6585" s="1" t="e">
        <f>VLOOKUP(A6585,'SCO 2020'!$A$2:$C$2975,3,0)</f>
        <v>#N/A</v>
      </c>
    </row>
    <row r="6586" spans="2:2" x14ac:dyDescent="0.25">
      <c r="B6586" s="1" t="e">
        <f>VLOOKUP(A6586,'SCO 2020'!$A$2:$C$2975,3,0)</f>
        <v>#N/A</v>
      </c>
    </row>
    <row r="6587" spans="2:2" x14ac:dyDescent="0.25">
      <c r="B6587" s="1" t="e">
        <f>VLOOKUP(A6587,'SCO 2020'!$A$2:$C$2975,3,0)</f>
        <v>#N/A</v>
      </c>
    </row>
    <row r="6588" spans="2:2" x14ac:dyDescent="0.25">
      <c r="B6588" s="1" t="e">
        <f>VLOOKUP(A6588,'SCO 2020'!$A$2:$C$2975,3,0)</f>
        <v>#N/A</v>
      </c>
    </row>
    <row r="6589" spans="2:2" x14ac:dyDescent="0.25">
      <c r="B6589" s="1" t="e">
        <f>VLOOKUP(A6589,'SCO 2020'!$A$2:$C$2975,3,0)</f>
        <v>#N/A</v>
      </c>
    </row>
    <row r="6590" spans="2:2" x14ac:dyDescent="0.25">
      <c r="B6590" s="1" t="e">
        <f>VLOOKUP(A6590,'SCO 2020'!$A$2:$C$2975,3,0)</f>
        <v>#N/A</v>
      </c>
    </row>
    <row r="6591" spans="2:2" x14ac:dyDescent="0.25">
      <c r="B6591" s="1" t="e">
        <f>VLOOKUP(A6591,'SCO 2020'!$A$2:$C$2975,3,0)</f>
        <v>#N/A</v>
      </c>
    </row>
    <row r="6592" spans="2:2" x14ac:dyDescent="0.25">
      <c r="B6592" s="1" t="e">
        <f>VLOOKUP(A6592,'SCO 2020'!$A$2:$C$2975,3,0)</f>
        <v>#N/A</v>
      </c>
    </row>
    <row r="6593" spans="2:2" x14ac:dyDescent="0.25">
      <c r="B6593" s="1" t="e">
        <f>VLOOKUP(A6593,'SCO 2020'!$A$2:$C$2975,3,0)</f>
        <v>#N/A</v>
      </c>
    </row>
    <row r="6594" spans="2:2" x14ac:dyDescent="0.25">
      <c r="B6594" s="1" t="e">
        <f>VLOOKUP(A6594,'SCO 2020'!$A$2:$C$2975,3,0)</f>
        <v>#N/A</v>
      </c>
    </row>
    <row r="6595" spans="2:2" x14ac:dyDescent="0.25">
      <c r="B6595" s="1" t="e">
        <f>VLOOKUP(A6595,'SCO 2020'!$A$2:$C$2975,3,0)</f>
        <v>#N/A</v>
      </c>
    </row>
    <row r="6596" spans="2:2" x14ac:dyDescent="0.25">
      <c r="B6596" s="1" t="e">
        <f>VLOOKUP(A6596,'SCO 2020'!$A$2:$C$2975,3,0)</f>
        <v>#N/A</v>
      </c>
    </row>
    <row r="6597" spans="2:2" x14ac:dyDescent="0.25">
      <c r="B6597" s="1" t="e">
        <f>VLOOKUP(A6597,'SCO 2020'!$A$2:$C$2975,3,0)</f>
        <v>#N/A</v>
      </c>
    </row>
    <row r="6598" spans="2:2" x14ac:dyDescent="0.25">
      <c r="B6598" s="1" t="e">
        <f>VLOOKUP(A6598,'SCO 2020'!$A$2:$C$2975,3,0)</f>
        <v>#N/A</v>
      </c>
    </row>
    <row r="6599" spans="2:2" x14ac:dyDescent="0.25">
      <c r="B6599" s="1" t="e">
        <f>VLOOKUP(A6599,'SCO 2020'!$A$2:$C$2975,3,0)</f>
        <v>#N/A</v>
      </c>
    </row>
    <row r="6600" spans="2:2" x14ac:dyDescent="0.25">
      <c r="B6600" s="1" t="e">
        <f>VLOOKUP(A6600,'SCO 2020'!$A$2:$C$2975,3,0)</f>
        <v>#N/A</v>
      </c>
    </row>
    <row r="6601" spans="2:2" x14ac:dyDescent="0.25">
      <c r="B6601" s="1" t="e">
        <f>VLOOKUP(A6601,'SCO 2020'!$A$2:$C$2975,3,0)</f>
        <v>#N/A</v>
      </c>
    </row>
    <row r="6602" spans="2:2" x14ac:dyDescent="0.25">
      <c r="B6602" s="1" t="e">
        <f>VLOOKUP(A6602,'SCO 2020'!$A$2:$C$2975,3,0)</f>
        <v>#N/A</v>
      </c>
    </row>
    <row r="6603" spans="2:2" x14ac:dyDescent="0.25">
      <c r="B6603" s="1" t="e">
        <f>VLOOKUP(A6603,'SCO 2020'!$A$2:$C$2975,3,0)</f>
        <v>#N/A</v>
      </c>
    </row>
    <row r="6604" spans="2:2" x14ac:dyDescent="0.25">
      <c r="B6604" s="1" t="e">
        <f>VLOOKUP(A6604,'SCO 2020'!$A$2:$C$2975,3,0)</f>
        <v>#N/A</v>
      </c>
    </row>
    <row r="6605" spans="2:2" x14ac:dyDescent="0.25">
      <c r="B6605" s="1" t="e">
        <f>VLOOKUP(A6605,'SCO 2020'!$A$2:$C$2975,3,0)</f>
        <v>#N/A</v>
      </c>
    </row>
    <row r="6606" spans="2:2" x14ac:dyDescent="0.25">
      <c r="B6606" s="1" t="e">
        <f>VLOOKUP(A6606,'SCO 2020'!$A$2:$C$2975,3,0)</f>
        <v>#N/A</v>
      </c>
    </row>
    <row r="6607" spans="2:2" x14ac:dyDescent="0.25">
      <c r="B6607" s="1" t="e">
        <f>VLOOKUP(A6607,'SCO 2020'!$A$2:$C$2975,3,0)</f>
        <v>#N/A</v>
      </c>
    </row>
    <row r="6608" spans="2:2" x14ac:dyDescent="0.25">
      <c r="B6608" s="1" t="e">
        <f>VLOOKUP(A6608,'SCO 2020'!$A$2:$C$2975,3,0)</f>
        <v>#N/A</v>
      </c>
    </row>
    <row r="6609" spans="2:2" x14ac:dyDescent="0.25">
      <c r="B6609" s="1" t="e">
        <f>VLOOKUP(A6609,'SCO 2020'!$A$2:$C$2975,3,0)</f>
        <v>#N/A</v>
      </c>
    </row>
    <row r="6610" spans="2:2" x14ac:dyDescent="0.25">
      <c r="B6610" s="1" t="e">
        <f>VLOOKUP(A6610,'SCO 2020'!$A$2:$C$2975,3,0)</f>
        <v>#N/A</v>
      </c>
    </row>
    <row r="6611" spans="2:2" x14ac:dyDescent="0.25">
      <c r="B6611" s="1" t="e">
        <f>VLOOKUP(A6611,'SCO 2020'!$A$2:$C$2975,3,0)</f>
        <v>#N/A</v>
      </c>
    </row>
    <row r="6612" spans="2:2" x14ac:dyDescent="0.25">
      <c r="B6612" s="1" t="e">
        <f>VLOOKUP(A6612,'SCO 2020'!$A$2:$C$2975,3,0)</f>
        <v>#N/A</v>
      </c>
    </row>
    <row r="6613" spans="2:2" x14ac:dyDescent="0.25">
      <c r="B6613" s="1" t="e">
        <f>VLOOKUP(A6613,'SCO 2020'!$A$2:$C$2975,3,0)</f>
        <v>#N/A</v>
      </c>
    </row>
    <row r="6614" spans="2:2" x14ac:dyDescent="0.25">
      <c r="B6614" s="1" t="e">
        <f>VLOOKUP(A6614,'SCO 2020'!$A$2:$C$2975,3,0)</f>
        <v>#N/A</v>
      </c>
    </row>
    <row r="6615" spans="2:2" x14ac:dyDescent="0.25">
      <c r="B6615" s="1" t="e">
        <f>VLOOKUP(A6615,'SCO 2020'!$A$2:$C$2975,3,0)</f>
        <v>#N/A</v>
      </c>
    </row>
    <row r="6616" spans="2:2" x14ac:dyDescent="0.25">
      <c r="B6616" s="1" t="e">
        <f>VLOOKUP(A6616,'SCO 2020'!$A$2:$C$2975,3,0)</f>
        <v>#N/A</v>
      </c>
    </row>
    <row r="6617" spans="2:2" x14ac:dyDescent="0.25">
      <c r="B6617" s="1" t="e">
        <f>VLOOKUP(A6617,'SCO 2020'!$A$2:$C$2975,3,0)</f>
        <v>#N/A</v>
      </c>
    </row>
    <row r="6618" spans="2:2" x14ac:dyDescent="0.25">
      <c r="B6618" s="1" t="e">
        <f>VLOOKUP(A6618,'SCO 2020'!$A$2:$C$2975,3,0)</f>
        <v>#N/A</v>
      </c>
    </row>
    <row r="6619" spans="2:2" x14ac:dyDescent="0.25">
      <c r="B6619" s="1" t="e">
        <f>VLOOKUP(A6619,'SCO 2020'!$A$2:$C$2975,3,0)</f>
        <v>#N/A</v>
      </c>
    </row>
    <row r="6620" spans="2:2" x14ac:dyDescent="0.25">
      <c r="B6620" s="1" t="e">
        <f>VLOOKUP(A6620,'SCO 2020'!$A$2:$C$2975,3,0)</f>
        <v>#N/A</v>
      </c>
    </row>
    <row r="6621" spans="2:2" x14ac:dyDescent="0.25">
      <c r="B6621" s="1" t="e">
        <f>VLOOKUP(A6621,'SCO 2020'!$A$2:$C$2975,3,0)</f>
        <v>#N/A</v>
      </c>
    </row>
    <row r="6622" spans="2:2" x14ac:dyDescent="0.25">
      <c r="B6622" s="1" t="e">
        <f>VLOOKUP(A6622,'SCO 2020'!$A$2:$C$2975,3,0)</f>
        <v>#N/A</v>
      </c>
    </row>
    <row r="6623" spans="2:2" x14ac:dyDescent="0.25">
      <c r="B6623" s="1" t="e">
        <f>VLOOKUP(A6623,'SCO 2020'!$A$2:$C$2975,3,0)</f>
        <v>#N/A</v>
      </c>
    </row>
    <row r="6624" spans="2:2" x14ac:dyDescent="0.25">
      <c r="B6624" s="1" t="e">
        <f>VLOOKUP(A6624,'SCO 2020'!$A$2:$C$2975,3,0)</f>
        <v>#N/A</v>
      </c>
    </row>
    <row r="6625" spans="2:2" x14ac:dyDescent="0.25">
      <c r="B6625" s="1" t="e">
        <f>VLOOKUP(A6625,'SCO 2020'!$A$2:$C$2975,3,0)</f>
        <v>#N/A</v>
      </c>
    </row>
    <row r="6626" spans="2:2" x14ac:dyDescent="0.25">
      <c r="B6626" s="1" t="e">
        <f>VLOOKUP(A6626,'SCO 2020'!$A$2:$C$2975,3,0)</f>
        <v>#N/A</v>
      </c>
    </row>
    <row r="6627" spans="2:2" x14ac:dyDescent="0.25">
      <c r="B6627" s="1" t="e">
        <f>VLOOKUP(A6627,'SCO 2020'!$A$2:$C$2975,3,0)</f>
        <v>#N/A</v>
      </c>
    </row>
    <row r="6628" spans="2:2" x14ac:dyDescent="0.25">
      <c r="B6628" s="1" t="e">
        <f>VLOOKUP(A6628,'SCO 2020'!$A$2:$C$2975,3,0)</f>
        <v>#N/A</v>
      </c>
    </row>
    <row r="6629" spans="2:2" x14ac:dyDescent="0.25">
      <c r="B6629" s="1" t="e">
        <f>VLOOKUP(A6629,'SCO 2020'!$A$2:$C$2975,3,0)</f>
        <v>#N/A</v>
      </c>
    </row>
    <row r="6630" spans="2:2" x14ac:dyDescent="0.25">
      <c r="B6630" s="1" t="e">
        <f>VLOOKUP(A6630,'SCO 2020'!$A$2:$C$2975,3,0)</f>
        <v>#N/A</v>
      </c>
    </row>
    <row r="6631" spans="2:2" x14ac:dyDescent="0.25">
      <c r="B6631" s="1" t="e">
        <f>VLOOKUP(A6631,'SCO 2020'!$A$2:$C$2975,3,0)</f>
        <v>#N/A</v>
      </c>
    </row>
    <row r="6632" spans="2:2" x14ac:dyDescent="0.25">
      <c r="B6632" s="1" t="e">
        <f>VLOOKUP(A6632,'SCO 2020'!$A$2:$C$2975,3,0)</f>
        <v>#N/A</v>
      </c>
    </row>
    <row r="6633" spans="2:2" x14ac:dyDescent="0.25">
      <c r="B6633" s="1" t="e">
        <f>VLOOKUP(A6633,'SCO 2020'!$A$2:$C$2975,3,0)</f>
        <v>#N/A</v>
      </c>
    </row>
    <row r="6634" spans="2:2" x14ac:dyDescent="0.25">
      <c r="B6634" s="1" t="e">
        <f>VLOOKUP(A6634,'SCO 2020'!$A$2:$C$2975,3,0)</f>
        <v>#N/A</v>
      </c>
    </row>
    <row r="6635" spans="2:2" x14ac:dyDescent="0.25">
      <c r="B6635" s="1" t="e">
        <f>VLOOKUP(A6635,'SCO 2020'!$A$2:$C$2975,3,0)</f>
        <v>#N/A</v>
      </c>
    </row>
    <row r="6636" spans="2:2" x14ac:dyDescent="0.25">
      <c r="B6636" s="1" t="e">
        <f>VLOOKUP(A6636,'SCO 2020'!$A$2:$C$2975,3,0)</f>
        <v>#N/A</v>
      </c>
    </row>
    <row r="6637" spans="2:2" x14ac:dyDescent="0.25">
      <c r="B6637" s="1" t="e">
        <f>VLOOKUP(A6637,'SCO 2020'!$A$2:$C$2975,3,0)</f>
        <v>#N/A</v>
      </c>
    </row>
    <row r="6638" spans="2:2" x14ac:dyDescent="0.25">
      <c r="B6638" s="1" t="e">
        <f>VLOOKUP(A6638,'SCO 2020'!$A$2:$C$2975,3,0)</f>
        <v>#N/A</v>
      </c>
    </row>
    <row r="6639" spans="2:2" x14ac:dyDescent="0.25">
      <c r="B6639" s="1" t="e">
        <f>VLOOKUP(A6639,'SCO 2020'!$A$2:$C$2975,3,0)</f>
        <v>#N/A</v>
      </c>
    </row>
    <row r="6640" spans="2:2" x14ac:dyDescent="0.25">
      <c r="B6640" s="1" t="e">
        <f>VLOOKUP(A6640,'SCO 2020'!$A$2:$C$2975,3,0)</f>
        <v>#N/A</v>
      </c>
    </row>
    <row r="6641" spans="2:2" x14ac:dyDescent="0.25">
      <c r="B6641" s="1" t="e">
        <f>VLOOKUP(A6641,'SCO 2020'!$A$2:$C$2975,3,0)</f>
        <v>#N/A</v>
      </c>
    </row>
    <row r="6642" spans="2:2" x14ac:dyDescent="0.25">
      <c r="B6642" s="1" t="e">
        <f>VLOOKUP(A6642,'SCO 2020'!$A$2:$C$2975,3,0)</f>
        <v>#N/A</v>
      </c>
    </row>
    <row r="6643" spans="2:2" x14ac:dyDescent="0.25">
      <c r="B6643" s="1" t="e">
        <f>VLOOKUP(A6643,'SCO 2020'!$A$2:$C$2975,3,0)</f>
        <v>#N/A</v>
      </c>
    </row>
    <row r="6644" spans="2:2" x14ac:dyDescent="0.25">
      <c r="B6644" s="1" t="e">
        <f>VLOOKUP(A6644,'SCO 2020'!$A$2:$C$2975,3,0)</f>
        <v>#N/A</v>
      </c>
    </row>
    <row r="6645" spans="2:2" x14ac:dyDescent="0.25">
      <c r="B6645" s="1" t="e">
        <f>VLOOKUP(A6645,'SCO 2020'!$A$2:$C$2975,3,0)</f>
        <v>#N/A</v>
      </c>
    </row>
    <row r="6646" spans="2:2" x14ac:dyDescent="0.25">
      <c r="B6646" s="1" t="e">
        <f>VLOOKUP(A6646,'SCO 2020'!$A$2:$C$2975,3,0)</f>
        <v>#N/A</v>
      </c>
    </row>
    <row r="6647" spans="2:2" x14ac:dyDescent="0.25">
      <c r="B6647" s="1" t="e">
        <f>VLOOKUP(A6647,'SCO 2020'!$A$2:$C$2975,3,0)</f>
        <v>#N/A</v>
      </c>
    </row>
    <row r="6648" spans="2:2" x14ac:dyDescent="0.25">
      <c r="B6648" s="1" t="e">
        <f>VLOOKUP(A6648,'SCO 2020'!$A$2:$C$2975,3,0)</f>
        <v>#N/A</v>
      </c>
    </row>
    <row r="6649" spans="2:2" x14ac:dyDescent="0.25">
      <c r="B6649" s="1" t="e">
        <f>VLOOKUP(A6649,'SCO 2020'!$A$2:$C$2975,3,0)</f>
        <v>#N/A</v>
      </c>
    </row>
    <row r="6650" spans="2:2" x14ac:dyDescent="0.25">
      <c r="B6650" s="1" t="e">
        <f>VLOOKUP(A6650,'SCO 2020'!$A$2:$C$2975,3,0)</f>
        <v>#N/A</v>
      </c>
    </row>
    <row r="6651" spans="2:2" x14ac:dyDescent="0.25">
      <c r="B6651" s="1" t="e">
        <f>VLOOKUP(A6651,'SCO 2020'!$A$2:$C$2975,3,0)</f>
        <v>#N/A</v>
      </c>
    </row>
    <row r="6652" spans="2:2" x14ac:dyDescent="0.25">
      <c r="B6652" s="1" t="e">
        <f>VLOOKUP(A6652,'SCO 2020'!$A$2:$C$2975,3,0)</f>
        <v>#N/A</v>
      </c>
    </row>
    <row r="6653" spans="2:2" x14ac:dyDescent="0.25">
      <c r="B6653" s="1" t="e">
        <f>VLOOKUP(A6653,'SCO 2020'!$A$2:$C$2975,3,0)</f>
        <v>#N/A</v>
      </c>
    </row>
    <row r="6654" spans="2:2" x14ac:dyDescent="0.25">
      <c r="B6654" s="1" t="e">
        <f>VLOOKUP(A6654,'SCO 2020'!$A$2:$C$2975,3,0)</f>
        <v>#N/A</v>
      </c>
    </row>
    <row r="6655" spans="2:2" x14ac:dyDescent="0.25">
      <c r="B6655" s="1" t="e">
        <f>VLOOKUP(A6655,'SCO 2020'!$A$2:$C$2975,3,0)</f>
        <v>#N/A</v>
      </c>
    </row>
    <row r="6656" spans="2:2" x14ac:dyDescent="0.25">
      <c r="B6656" s="1" t="e">
        <f>VLOOKUP(A6656,'SCO 2020'!$A$2:$C$2975,3,0)</f>
        <v>#N/A</v>
      </c>
    </row>
    <row r="6657" spans="2:2" x14ac:dyDescent="0.25">
      <c r="B6657" s="1" t="e">
        <f>VLOOKUP(A6657,'SCO 2020'!$A$2:$C$2975,3,0)</f>
        <v>#N/A</v>
      </c>
    </row>
    <row r="6658" spans="2:2" x14ac:dyDescent="0.25">
      <c r="B6658" s="1" t="e">
        <f>VLOOKUP(A6658,'SCO 2020'!$A$2:$C$2975,3,0)</f>
        <v>#N/A</v>
      </c>
    </row>
    <row r="6659" spans="2:2" x14ac:dyDescent="0.25">
      <c r="B6659" s="1" t="e">
        <f>VLOOKUP(A6659,'SCO 2020'!$A$2:$C$2975,3,0)</f>
        <v>#N/A</v>
      </c>
    </row>
    <row r="6660" spans="2:2" x14ac:dyDescent="0.25">
      <c r="B6660" s="1" t="e">
        <f>VLOOKUP(A6660,'SCO 2020'!$A$2:$C$2975,3,0)</f>
        <v>#N/A</v>
      </c>
    </row>
    <row r="6661" spans="2:2" x14ac:dyDescent="0.25">
      <c r="B6661" s="1" t="e">
        <f>VLOOKUP(A6661,'SCO 2020'!$A$2:$C$2975,3,0)</f>
        <v>#N/A</v>
      </c>
    </row>
    <row r="6662" spans="2:2" x14ac:dyDescent="0.25">
      <c r="B6662" s="1" t="e">
        <f>VLOOKUP(A6662,'SCO 2020'!$A$2:$C$2975,3,0)</f>
        <v>#N/A</v>
      </c>
    </row>
    <row r="6663" spans="2:2" x14ac:dyDescent="0.25">
      <c r="B6663" s="1" t="e">
        <f>VLOOKUP(A6663,'SCO 2020'!$A$2:$C$2975,3,0)</f>
        <v>#N/A</v>
      </c>
    </row>
    <row r="6664" spans="2:2" x14ac:dyDescent="0.25">
      <c r="B6664" s="1" t="e">
        <f>VLOOKUP(A6664,'SCO 2020'!$A$2:$C$2975,3,0)</f>
        <v>#N/A</v>
      </c>
    </row>
    <row r="6665" spans="2:2" x14ac:dyDescent="0.25">
      <c r="B6665" s="1" t="e">
        <f>VLOOKUP(A6665,'SCO 2020'!$A$2:$C$2975,3,0)</f>
        <v>#N/A</v>
      </c>
    </row>
    <row r="6666" spans="2:2" x14ac:dyDescent="0.25">
      <c r="B6666" s="1" t="e">
        <f>VLOOKUP(A6666,'SCO 2020'!$A$2:$C$2975,3,0)</f>
        <v>#N/A</v>
      </c>
    </row>
    <row r="6667" spans="2:2" x14ac:dyDescent="0.25">
      <c r="B6667" s="1" t="e">
        <f>VLOOKUP(A6667,'SCO 2020'!$A$2:$C$2975,3,0)</f>
        <v>#N/A</v>
      </c>
    </row>
    <row r="6668" spans="2:2" x14ac:dyDescent="0.25">
      <c r="B6668" s="1" t="e">
        <f>VLOOKUP(A6668,'SCO 2020'!$A$2:$C$2975,3,0)</f>
        <v>#N/A</v>
      </c>
    </row>
    <row r="6669" spans="2:2" x14ac:dyDescent="0.25">
      <c r="B6669" s="1" t="e">
        <f>VLOOKUP(A6669,'SCO 2020'!$A$2:$C$2975,3,0)</f>
        <v>#N/A</v>
      </c>
    </row>
    <row r="6670" spans="2:2" x14ac:dyDescent="0.25">
      <c r="B6670" s="1" t="e">
        <f>VLOOKUP(A6670,'SCO 2020'!$A$2:$C$2975,3,0)</f>
        <v>#N/A</v>
      </c>
    </row>
    <row r="6671" spans="2:2" x14ac:dyDescent="0.25">
      <c r="B6671" s="1" t="e">
        <f>VLOOKUP(A6671,'SCO 2020'!$A$2:$C$2975,3,0)</f>
        <v>#N/A</v>
      </c>
    </row>
    <row r="6672" spans="2:2" x14ac:dyDescent="0.25">
      <c r="B6672" s="1" t="e">
        <f>VLOOKUP(A6672,'SCO 2020'!$A$2:$C$2975,3,0)</f>
        <v>#N/A</v>
      </c>
    </row>
    <row r="6673" spans="2:2" x14ac:dyDescent="0.25">
      <c r="B6673" s="1" t="e">
        <f>VLOOKUP(A6673,'SCO 2020'!$A$2:$C$2975,3,0)</f>
        <v>#N/A</v>
      </c>
    </row>
    <row r="6674" spans="2:2" x14ac:dyDescent="0.25">
      <c r="B6674" s="1" t="e">
        <f>VLOOKUP(A6674,'SCO 2020'!$A$2:$C$2975,3,0)</f>
        <v>#N/A</v>
      </c>
    </row>
    <row r="6675" spans="2:2" x14ac:dyDescent="0.25">
      <c r="B6675" s="1" t="e">
        <f>VLOOKUP(A6675,'SCO 2020'!$A$2:$C$2975,3,0)</f>
        <v>#N/A</v>
      </c>
    </row>
    <row r="6676" spans="2:2" x14ac:dyDescent="0.25">
      <c r="B6676" s="1" t="e">
        <f>VLOOKUP(A6676,'SCO 2020'!$A$2:$C$2975,3,0)</f>
        <v>#N/A</v>
      </c>
    </row>
    <row r="6677" spans="2:2" x14ac:dyDescent="0.25">
      <c r="B6677" s="1" t="e">
        <f>VLOOKUP(A6677,'SCO 2020'!$A$2:$C$2975,3,0)</f>
        <v>#N/A</v>
      </c>
    </row>
    <row r="6678" spans="2:2" x14ac:dyDescent="0.25">
      <c r="B6678" s="1" t="e">
        <f>VLOOKUP(A6678,'SCO 2020'!$A$2:$C$2975,3,0)</f>
        <v>#N/A</v>
      </c>
    </row>
    <row r="6679" spans="2:2" x14ac:dyDescent="0.25">
      <c r="B6679" s="1" t="e">
        <f>VLOOKUP(A6679,'SCO 2020'!$A$2:$C$2975,3,0)</f>
        <v>#N/A</v>
      </c>
    </row>
    <row r="6680" spans="2:2" x14ac:dyDescent="0.25">
      <c r="B6680" s="1" t="e">
        <f>VLOOKUP(A6680,'SCO 2020'!$A$2:$C$2975,3,0)</f>
        <v>#N/A</v>
      </c>
    </row>
    <row r="6681" spans="2:2" x14ac:dyDescent="0.25">
      <c r="B6681" s="1" t="e">
        <f>VLOOKUP(A6681,'SCO 2020'!$A$2:$C$2975,3,0)</f>
        <v>#N/A</v>
      </c>
    </row>
    <row r="6682" spans="2:2" x14ac:dyDescent="0.25">
      <c r="B6682" s="1" t="e">
        <f>VLOOKUP(A6682,'SCO 2020'!$A$2:$C$2975,3,0)</f>
        <v>#N/A</v>
      </c>
    </row>
    <row r="6683" spans="2:2" x14ac:dyDescent="0.25">
      <c r="B6683" s="1" t="e">
        <f>VLOOKUP(A6683,'SCO 2020'!$A$2:$C$2975,3,0)</f>
        <v>#N/A</v>
      </c>
    </row>
    <row r="6684" spans="2:2" x14ac:dyDescent="0.25">
      <c r="B6684" s="1" t="e">
        <f>VLOOKUP(A6684,'SCO 2020'!$A$2:$C$2975,3,0)</f>
        <v>#N/A</v>
      </c>
    </row>
    <row r="6685" spans="2:2" x14ac:dyDescent="0.25">
      <c r="B6685" s="1" t="e">
        <f>VLOOKUP(A6685,'SCO 2020'!$A$2:$C$2975,3,0)</f>
        <v>#N/A</v>
      </c>
    </row>
    <row r="6686" spans="2:2" x14ac:dyDescent="0.25">
      <c r="B6686" s="1" t="e">
        <f>VLOOKUP(A6686,'SCO 2020'!$A$2:$C$2975,3,0)</f>
        <v>#N/A</v>
      </c>
    </row>
    <row r="6687" spans="2:2" x14ac:dyDescent="0.25">
      <c r="B6687" s="1" t="e">
        <f>VLOOKUP(A6687,'SCO 2020'!$A$2:$C$2975,3,0)</f>
        <v>#N/A</v>
      </c>
    </row>
    <row r="6688" spans="2:2" x14ac:dyDescent="0.25">
      <c r="B6688" s="1" t="e">
        <f>VLOOKUP(A6688,'SCO 2020'!$A$2:$C$2975,3,0)</f>
        <v>#N/A</v>
      </c>
    </row>
    <row r="6689" spans="2:2" x14ac:dyDescent="0.25">
      <c r="B6689" s="1" t="e">
        <f>VLOOKUP(A6689,'SCO 2020'!$A$2:$C$2975,3,0)</f>
        <v>#N/A</v>
      </c>
    </row>
    <row r="6690" spans="2:2" x14ac:dyDescent="0.25">
      <c r="B6690" s="1" t="e">
        <f>VLOOKUP(A6690,'SCO 2020'!$A$2:$C$2975,3,0)</f>
        <v>#N/A</v>
      </c>
    </row>
    <row r="6691" spans="2:2" x14ac:dyDescent="0.25">
      <c r="B6691" s="1" t="e">
        <f>VLOOKUP(A6691,'SCO 2020'!$A$2:$C$2975,3,0)</f>
        <v>#N/A</v>
      </c>
    </row>
    <row r="6692" spans="2:2" x14ac:dyDescent="0.25">
      <c r="B6692" s="1" t="e">
        <f>VLOOKUP(A6692,'SCO 2020'!$A$2:$C$2975,3,0)</f>
        <v>#N/A</v>
      </c>
    </row>
    <row r="6693" spans="2:2" x14ac:dyDescent="0.25">
      <c r="B6693" s="1" t="e">
        <f>VLOOKUP(A6693,'SCO 2020'!$A$2:$C$2975,3,0)</f>
        <v>#N/A</v>
      </c>
    </row>
    <row r="6694" spans="2:2" x14ac:dyDescent="0.25">
      <c r="B6694" s="1" t="e">
        <f>VLOOKUP(A6694,'SCO 2020'!$A$2:$C$2975,3,0)</f>
        <v>#N/A</v>
      </c>
    </row>
    <row r="6695" spans="2:2" x14ac:dyDescent="0.25">
      <c r="B6695" s="1" t="e">
        <f>VLOOKUP(A6695,'SCO 2020'!$A$2:$C$2975,3,0)</f>
        <v>#N/A</v>
      </c>
    </row>
    <row r="6696" spans="2:2" x14ac:dyDescent="0.25">
      <c r="B6696" s="1" t="e">
        <f>VLOOKUP(A6696,'SCO 2020'!$A$2:$C$2975,3,0)</f>
        <v>#N/A</v>
      </c>
    </row>
    <row r="6697" spans="2:2" x14ac:dyDescent="0.25">
      <c r="B6697" s="1" t="e">
        <f>VLOOKUP(A6697,'SCO 2020'!$A$2:$C$2975,3,0)</f>
        <v>#N/A</v>
      </c>
    </row>
    <row r="6698" spans="2:2" x14ac:dyDescent="0.25">
      <c r="B6698" s="1" t="e">
        <f>VLOOKUP(A6698,'SCO 2020'!$A$2:$C$2975,3,0)</f>
        <v>#N/A</v>
      </c>
    </row>
    <row r="6699" spans="2:2" x14ac:dyDescent="0.25">
      <c r="B6699" s="1" t="e">
        <f>VLOOKUP(A6699,'SCO 2020'!$A$2:$C$2975,3,0)</f>
        <v>#N/A</v>
      </c>
    </row>
    <row r="6700" spans="2:2" x14ac:dyDescent="0.25">
      <c r="B6700" s="1" t="e">
        <f>VLOOKUP(A6700,'SCO 2020'!$A$2:$C$2975,3,0)</f>
        <v>#N/A</v>
      </c>
    </row>
    <row r="6701" spans="2:2" x14ac:dyDescent="0.25">
      <c r="B6701" s="1" t="e">
        <f>VLOOKUP(A6701,'SCO 2020'!$A$2:$C$2975,3,0)</f>
        <v>#N/A</v>
      </c>
    </row>
    <row r="6702" spans="2:2" x14ac:dyDescent="0.25">
      <c r="B6702" s="1" t="e">
        <f>VLOOKUP(A6702,'SCO 2020'!$A$2:$C$2975,3,0)</f>
        <v>#N/A</v>
      </c>
    </row>
    <row r="6703" spans="2:2" x14ac:dyDescent="0.25">
      <c r="B6703" s="1" t="e">
        <f>VLOOKUP(A6703,'SCO 2020'!$A$2:$C$2975,3,0)</f>
        <v>#N/A</v>
      </c>
    </row>
    <row r="6704" spans="2:2" x14ac:dyDescent="0.25">
      <c r="B6704" s="1" t="e">
        <f>VLOOKUP(A6704,'SCO 2020'!$A$2:$C$2975,3,0)</f>
        <v>#N/A</v>
      </c>
    </row>
    <row r="6705" spans="2:2" x14ac:dyDescent="0.25">
      <c r="B6705" s="1" t="e">
        <f>VLOOKUP(A6705,'SCO 2020'!$A$2:$C$2975,3,0)</f>
        <v>#N/A</v>
      </c>
    </row>
    <row r="6706" spans="2:2" x14ac:dyDescent="0.25">
      <c r="B6706" s="1" t="e">
        <f>VLOOKUP(A6706,'SCO 2020'!$A$2:$C$2975,3,0)</f>
        <v>#N/A</v>
      </c>
    </row>
    <row r="6707" spans="2:2" x14ac:dyDescent="0.25">
      <c r="B6707" s="1" t="e">
        <f>VLOOKUP(A6707,'SCO 2020'!$A$2:$C$2975,3,0)</f>
        <v>#N/A</v>
      </c>
    </row>
    <row r="6708" spans="2:2" x14ac:dyDescent="0.25">
      <c r="B6708" s="1" t="e">
        <f>VLOOKUP(A6708,'SCO 2020'!$A$2:$C$2975,3,0)</f>
        <v>#N/A</v>
      </c>
    </row>
    <row r="6709" spans="2:2" x14ac:dyDescent="0.25">
      <c r="B6709" s="1" t="e">
        <f>VLOOKUP(A6709,'SCO 2020'!$A$2:$C$2975,3,0)</f>
        <v>#N/A</v>
      </c>
    </row>
    <row r="6710" spans="2:2" x14ac:dyDescent="0.25">
      <c r="B6710" s="1" t="e">
        <f>VLOOKUP(A6710,'SCO 2020'!$A$2:$C$2975,3,0)</f>
        <v>#N/A</v>
      </c>
    </row>
    <row r="6711" spans="2:2" x14ac:dyDescent="0.25">
      <c r="B6711" s="1" t="e">
        <f>VLOOKUP(A6711,'SCO 2020'!$A$2:$C$2975,3,0)</f>
        <v>#N/A</v>
      </c>
    </row>
    <row r="6712" spans="2:2" x14ac:dyDescent="0.25">
      <c r="B6712" s="1" t="e">
        <f>VLOOKUP(A6712,'SCO 2020'!$A$2:$C$2975,3,0)</f>
        <v>#N/A</v>
      </c>
    </row>
    <row r="6713" spans="2:2" x14ac:dyDescent="0.25">
      <c r="B6713" s="1" t="e">
        <f>VLOOKUP(A6713,'SCO 2020'!$A$2:$C$2975,3,0)</f>
        <v>#N/A</v>
      </c>
    </row>
    <row r="6714" spans="2:2" x14ac:dyDescent="0.25">
      <c r="B6714" s="1" t="e">
        <f>VLOOKUP(A6714,'SCO 2020'!$A$2:$C$2975,3,0)</f>
        <v>#N/A</v>
      </c>
    </row>
    <row r="6715" spans="2:2" x14ac:dyDescent="0.25">
      <c r="B6715" s="1" t="e">
        <f>VLOOKUP(A6715,'SCO 2020'!$A$2:$C$2975,3,0)</f>
        <v>#N/A</v>
      </c>
    </row>
    <row r="6716" spans="2:2" x14ac:dyDescent="0.25">
      <c r="B6716" s="1" t="e">
        <f>VLOOKUP(A6716,'SCO 2020'!$A$2:$C$2975,3,0)</f>
        <v>#N/A</v>
      </c>
    </row>
    <row r="6717" spans="2:2" x14ac:dyDescent="0.25">
      <c r="B6717" s="1" t="e">
        <f>VLOOKUP(A6717,'SCO 2020'!$A$2:$C$2975,3,0)</f>
        <v>#N/A</v>
      </c>
    </row>
    <row r="6718" spans="2:2" x14ac:dyDescent="0.25">
      <c r="B6718" s="1" t="e">
        <f>VLOOKUP(A6718,'SCO 2020'!$A$2:$C$2975,3,0)</f>
        <v>#N/A</v>
      </c>
    </row>
    <row r="6719" spans="2:2" x14ac:dyDescent="0.25">
      <c r="B6719" s="1" t="e">
        <f>VLOOKUP(A6719,'SCO 2020'!$A$2:$C$2975,3,0)</f>
        <v>#N/A</v>
      </c>
    </row>
    <row r="6720" spans="2:2" x14ac:dyDescent="0.25">
      <c r="B6720" s="1" t="e">
        <f>VLOOKUP(A6720,'SCO 2020'!$A$2:$C$2975,3,0)</f>
        <v>#N/A</v>
      </c>
    </row>
    <row r="6721" spans="2:2" x14ac:dyDescent="0.25">
      <c r="B6721" s="1" t="e">
        <f>VLOOKUP(A6721,'SCO 2020'!$A$2:$C$2975,3,0)</f>
        <v>#N/A</v>
      </c>
    </row>
    <row r="6722" spans="2:2" x14ac:dyDescent="0.25">
      <c r="B6722" s="1" t="e">
        <f>VLOOKUP(A6722,'SCO 2020'!$A$2:$C$2975,3,0)</f>
        <v>#N/A</v>
      </c>
    </row>
    <row r="6723" spans="2:2" x14ac:dyDescent="0.25">
      <c r="B6723" s="1" t="e">
        <f>VLOOKUP(A6723,'SCO 2020'!$A$2:$C$2975,3,0)</f>
        <v>#N/A</v>
      </c>
    </row>
    <row r="6724" spans="2:2" x14ac:dyDescent="0.25">
      <c r="B6724" s="1" t="e">
        <f>VLOOKUP(A6724,'SCO 2020'!$A$2:$C$2975,3,0)</f>
        <v>#N/A</v>
      </c>
    </row>
    <row r="6725" spans="2:2" x14ac:dyDescent="0.25">
      <c r="B6725" s="1" t="e">
        <f>VLOOKUP(A6725,'SCO 2020'!$A$2:$C$2975,3,0)</f>
        <v>#N/A</v>
      </c>
    </row>
    <row r="6726" spans="2:2" x14ac:dyDescent="0.25">
      <c r="B6726" s="1" t="e">
        <f>VLOOKUP(A6726,'SCO 2020'!$A$2:$C$2975,3,0)</f>
        <v>#N/A</v>
      </c>
    </row>
    <row r="6727" spans="2:2" x14ac:dyDescent="0.25">
      <c r="B6727" s="1" t="e">
        <f>VLOOKUP(A6727,'SCO 2020'!$A$2:$C$2975,3,0)</f>
        <v>#N/A</v>
      </c>
    </row>
    <row r="6728" spans="2:2" x14ac:dyDescent="0.25">
      <c r="B6728" s="1" t="e">
        <f>VLOOKUP(A6728,'SCO 2020'!$A$2:$C$2975,3,0)</f>
        <v>#N/A</v>
      </c>
    </row>
    <row r="6729" spans="2:2" x14ac:dyDescent="0.25">
      <c r="B6729" s="1" t="e">
        <f>VLOOKUP(A6729,'SCO 2020'!$A$2:$C$2975,3,0)</f>
        <v>#N/A</v>
      </c>
    </row>
    <row r="6730" spans="2:2" x14ac:dyDescent="0.25">
      <c r="B6730" s="1" t="e">
        <f>VLOOKUP(A6730,'SCO 2020'!$A$2:$C$2975,3,0)</f>
        <v>#N/A</v>
      </c>
    </row>
    <row r="6731" spans="2:2" x14ac:dyDescent="0.25">
      <c r="B6731" s="1" t="e">
        <f>VLOOKUP(A6731,'SCO 2020'!$A$2:$C$2975,3,0)</f>
        <v>#N/A</v>
      </c>
    </row>
    <row r="6732" spans="2:2" x14ac:dyDescent="0.25">
      <c r="B6732" s="1" t="e">
        <f>VLOOKUP(A6732,'SCO 2020'!$A$2:$C$2975,3,0)</f>
        <v>#N/A</v>
      </c>
    </row>
    <row r="6733" spans="2:2" x14ac:dyDescent="0.25">
      <c r="B6733" s="1" t="e">
        <f>VLOOKUP(A6733,'SCO 2020'!$A$2:$C$2975,3,0)</f>
        <v>#N/A</v>
      </c>
    </row>
    <row r="6734" spans="2:2" x14ac:dyDescent="0.25">
      <c r="B6734" s="1" t="e">
        <f>VLOOKUP(A6734,'SCO 2020'!$A$2:$C$2975,3,0)</f>
        <v>#N/A</v>
      </c>
    </row>
    <row r="6735" spans="2:2" x14ac:dyDescent="0.25">
      <c r="B6735" s="1" t="e">
        <f>VLOOKUP(A6735,'SCO 2020'!$A$2:$C$2975,3,0)</f>
        <v>#N/A</v>
      </c>
    </row>
    <row r="6736" spans="2:2" x14ac:dyDescent="0.25">
      <c r="B6736" s="1" t="e">
        <f>VLOOKUP(A6736,'SCO 2020'!$A$2:$C$2975,3,0)</f>
        <v>#N/A</v>
      </c>
    </row>
    <row r="6737" spans="2:2" x14ac:dyDescent="0.25">
      <c r="B6737" s="1" t="e">
        <f>VLOOKUP(A6737,'SCO 2020'!$A$2:$C$2975,3,0)</f>
        <v>#N/A</v>
      </c>
    </row>
    <row r="6738" spans="2:2" x14ac:dyDescent="0.25">
      <c r="B6738" s="1" t="e">
        <f>VLOOKUP(A6738,'SCO 2020'!$A$2:$C$2975,3,0)</f>
        <v>#N/A</v>
      </c>
    </row>
    <row r="6739" spans="2:2" x14ac:dyDescent="0.25">
      <c r="B6739" s="1" t="e">
        <f>VLOOKUP(A6739,'SCO 2020'!$A$2:$C$2975,3,0)</f>
        <v>#N/A</v>
      </c>
    </row>
    <row r="6740" spans="2:2" x14ac:dyDescent="0.25">
      <c r="B6740" s="1" t="e">
        <f>VLOOKUP(A6740,'SCO 2020'!$A$2:$C$2975,3,0)</f>
        <v>#N/A</v>
      </c>
    </row>
    <row r="6741" spans="2:2" x14ac:dyDescent="0.25">
      <c r="B6741" s="1" t="e">
        <f>VLOOKUP(A6741,'SCO 2020'!$A$2:$C$2975,3,0)</f>
        <v>#N/A</v>
      </c>
    </row>
    <row r="6742" spans="2:2" x14ac:dyDescent="0.25">
      <c r="B6742" s="1" t="e">
        <f>VLOOKUP(A6742,'SCO 2020'!$A$2:$C$2975,3,0)</f>
        <v>#N/A</v>
      </c>
    </row>
    <row r="6743" spans="2:2" x14ac:dyDescent="0.25">
      <c r="B6743" s="1" t="e">
        <f>VLOOKUP(A6743,'SCO 2020'!$A$2:$C$2975,3,0)</f>
        <v>#N/A</v>
      </c>
    </row>
    <row r="6744" spans="2:2" x14ac:dyDescent="0.25">
      <c r="B6744" s="1" t="e">
        <f>VLOOKUP(A6744,'SCO 2020'!$A$2:$C$2975,3,0)</f>
        <v>#N/A</v>
      </c>
    </row>
    <row r="6745" spans="2:2" x14ac:dyDescent="0.25">
      <c r="B6745" s="1" t="e">
        <f>VLOOKUP(A6745,'SCO 2020'!$A$2:$C$2975,3,0)</f>
        <v>#N/A</v>
      </c>
    </row>
    <row r="6746" spans="2:2" x14ac:dyDescent="0.25">
      <c r="B6746" s="1" t="e">
        <f>VLOOKUP(A6746,'SCO 2020'!$A$2:$C$2975,3,0)</f>
        <v>#N/A</v>
      </c>
    </row>
    <row r="6747" spans="2:2" x14ac:dyDescent="0.25">
      <c r="B6747" s="1" t="e">
        <f>VLOOKUP(A6747,'SCO 2020'!$A$2:$C$2975,3,0)</f>
        <v>#N/A</v>
      </c>
    </row>
    <row r="6748" spans="2:2" x14ac:dyDescent="0.25">
      <c r="B6748" s="1" t="e">
        <f>VLOOKUP(A6748,'SCO 2020'!$A$2:$C$2975,3,0)</f>
        <v>#N/A</v>
      </c>
    </row>
    <row r="6749" spans="2:2" x14ac:dyDescent="0.25">
      <c r="B6749" s="1" t="e">
        <f>VLOOKUP(A6749,'SCO 2020'!$A$2:$C$2975,3,0)</f>
        <v>#N/A</v>
      </c>
    </row>
    <row r="6750" spans="2:2" x14ac:dyDescent="0.25">
      <c r="B6750" s="1" t="e">
        <f>VLOOKUP(A6750,'SCO 2020'!$A$2:$C$2975,3,0)</f>
        <v>#N/A</v>
      </c>
    </row>
    <row r="6751" spans="2:2" x14ac:dyDescent="0.25">
      <c r="B6751" s="1" t="e">
        <f>VLOOKUP(A6751,'SCO 2020'!$A$2:$C$2975,3,0)</f>
        <v>#N/A</v>
      </c>
    </row>
    <row r="6752" spans="2:2" x14ac:dyDescent="0.25">
      <c r="B6752" s="1" t="e">
        <f>VLOOKUP(A6752,'SCO 2020'!$A$2:$C$2975,3,0)</f>
        <v>#N/A</v>
      </c>
    </row>
    <row r="6753" spans="2:2" x14ac:dyDescent="0.25">
      <c r="B6753" s="1" t="e">
        <f>VLOOKUP(A6753,'SCO 2020'!$A$2:$C$2975,3,0)</f>
        <v>#N/A</v>
      </c>
    </row>
    <row r="6754" spans="2:2" x14ac:dyDescent="0.25">
      <c r="B6754" s="1" t="e">
        <f>VLOOKUP(A6754,'SCO 2020'!$A$2:$C$2975,3,0)</f>
        <v>#N/A</v>
      </c>
    </row>
    <row r="6755" spans="2:2" x14ac:dyDescent="0.25">
      <c r="B6755" s="1" t="e">
        <f>VLOOKUP(A6755,'SCO 2020'!$A$2:$C$2975,3,0)</f>
        <v>#N/A</v>
      </c>
    </row>
    <row r="6756" spans="2:2" x14ac:dyDescent="0.25">
      <c r="B6756" s="1" t="e">
        <f>VLOOKUP(A6756,'SCO 2020'!$A$2:$C$2975,3,0)</f>
        <v>#N/A</v>
      </c>
    </row>
    <row r="6757" spans="2:2" x14ac:dyDescent="0.25">
      <c r="B6757" s="1" t="e">
        <f>VLOOKUP(A6757,'SCO 2020'!$A$2:$C$2975,3,0)</f>
        <v>#N/A</v>
      </c>
    </row>
    <row r="6758" spans="2:2" x14ac:dyDescent="0.25">
      <c r="B6758" s="1" t="e">
        <f>VLOOKUP(A6758,'SCO 2020'!$A$2:$C$2975,3,0)</f>
        <v>#N/A</v>
      </c>
    </row>
    <row r="6759" spans="2:2" x14ac:dyDescent="0.25">
      <c r="B6759" s="1" t="e">
        <f>VLOOKUP(A6759,'SCO 2020'!$A$2:$C$2975,3,0)</f>
        <v>#N/A</v>
      </c>
    </row>
    <row r="6760" spans="2:2" x14ac:dyDescent="0.25">
      <c r="B6760" s="1" t="e">
        <f>VLOOKUP(A6760,'SCO 2020'!$A$2:$C$2975,3,0)</f>
        <v>#N/A</v>
      </c>
    </row>
    <row r="6761" spans="2:2" x14ac:dyDescent="0.25">
      <c r="B6761" s="1" t="e">
        <f>VLOOKUP(A6761,'SCO 2020'!$A$2:$C$2975,3,0)</f>
        <v>#N/A</v>
      </c>
    </row>
    <row r="6762" spans="2:2" x14ac:dyDescent="0.25">
      <c r="B6762" s="1" t="e">
        <f>VLOOKUP(A6762,'SCO 2020'!$A$2:$C$2975,3,0)</f>
        <v>#N/A</v>
      </c>
    </row>
    <row r="6763" spans="2:2" x14ac:dyDescent="0.25">
      <c r="B6763" s="1" t="e">
        <f>VLOOKUP(A6763,'SCO 2020'!$A$2:$C$2975,3,0)</f>
        <v>#N/A</v>
      </c>
    </row>
    <row r="6764" spans="2:2" x14ac:dyDescent="0.25">
      <c r="B6764" s="1" t="e">
        <f>VLOOKUP(A6764,'SCO 2020'!$A$2:$C$2975,3,0)</f>
        <v>#N/A</v>
      </c>
    </row>
    <row r="6765" spans="2:2" x14ac:dyDescent="0.25">
      <c r="B6765" s="1" t="e">
        <f>VLOOKUP(A6765,'SCO 2020'!$A$2:$C$2975,3,0)</f>
        <v>#N/A</v>
      </c>
    </row>
    <row r="6766" spans="2:2" x14ac:dyDescent="0.25">
      <c r="B6766" s="1" t="e">
        <f>VLOOKUP(A6766,'SCO 2020'!$A$2:$C$2975,3,0)</f>
        <v>#N/A</v>
      </c>
    </row>
    <row r="6767" spans="2:2" x14ac:dyDescent="0.25">
      <c r="B6767" s="1" t="e">
        <f>VLOOKUP(A6767,'SCO 2020'!$A$2:$C$2975,3,0)</f>
        <v>#N/A</v>
      </c>
    </row>
    <row r="6768" spans="2:2" x14ac:dyDescent="0.25">
      <c r="B6768" s="1" t="e">
        <f>VLOOKUP(A6768,'SCO 2020'!$A$2:$C$2975,3,0)</f>
        <v>#N/A</v>
      </c>
    </row>
    <row r="6769" spans="2:2" x14ac:dyDescent="0.25">
      <c r="B6769" s="1" t="e">
        <f>VLOOKUP(A6769,'SCO 2020'!$A$2:$C$2975,3,0)</f>
        <v>#N/A</v>
      </c>
    </row>
    <row r="6770" spans="2:2" x14ac:dyDescent="0.25">
      <c r="B6770" s="1" t="e">
        <f>VLOOKUP(A6770,'SCO 2020'!$A$2:$C$2975,3,0)</f>
        <v>#N/A</v>
      </c>
    </row>
    <row r="6771" spans="2:2" x14ac:dyDescent="0.25">
      <c r="B6771" s="1" t="e">
        <f>VLOOKUP(A6771,'SCO 2020'!$A$2:$C$2975,3,0)</f>
        <v>#N/A</v>
      </c>
    </row>
    <row r="6772" spans="2:2" x14ac:dyDescent="0.25">
      <c r="B6772" s="1" t="e">
        <f>VLOOKUP(A6772,'SCO 2020'!$A$2:$C$2975,3,0)</f>
        <v>#N/A</v>
      </c>
    </row>
    <row r="6773" spans="2:2" x14ac:dyDescent="0.25">
      <c r="B6773" s="1" t="e">
        <f>VLOOKUP(A6773,'SCO 2020'!$A$2:$C$2975,3,0)</f>
        <v>#N/A</v>
      </c>
    </row>
    <row r="6774" spans="2:2" x14ac:dyDescent="0.25">
      <c r="B6774" s="1" t="e">
        <f>VLOOKUP(A6774,'SCO 2020'!$A$2:$C$2975,3,0)</f>
        <v>#N/A</v>
      </c>
    </row>
    <row r="6775" spans="2:2" x14ac:dyDescent="0.25">
      <c r="B6775" s="1" t="e">
        <f>VLOOKUP(A6775,'SCO 2020'!$A$2:$C$2975,3,0)</f>
        <v>#N/A</v>
      </c>
    </row>
    <row r="6776" spans="2:2" x14ac:dyDescent="0.25">
      <c r="B6776" s="1" t="e">
        <f>VLOOKUP(A6776,'SCO 2020'!$A$2:$C$2975,3,0)</f>
        <v>#N/A</v>
      </c>
    </row>
    <row r="6777" spans="2:2" x14ac:dyDescent="0.25">
      <c r="B6777" s="1" t="e">
        <f>VLOOKUP(A6777,'SCO 2020'!$A$2:$C$2975,3,0)</f>
        <v>#N/A</v>
      </c>
    </row>
    <row r="6778" spans="2:2" x14ac:dyDescent="0.25">
      <c r="B6778" s="1" t="e">
        <f>VLOOKUP(A6778,'SCO 2020'!$A$2:$C$2975,3,0)</f>
        <v>#N/A</v>
      </c>
    </row>
    <row r="6779" spans="2:2" x14ac:dyDescent="0.25">
      <c r="B6779" s="1" t="e">
        <f>VLOOKUP(A6779,'SCO 2020'!$A$2:$C$2975,3,0)</f>
        <v>#N/A</v>
      </c>
    </row>
    <row r="6780" spans="2:2" x14ac:dyDescent="0.25">
      <c r="B6780" s="1" t="e">
        <f>VLOOKUP(A6780,'SCO 2020'!$A$2:$C$2975,3,0)</f>
        <v>#N/A</v>
      </c>
    </row>
    <row r="6781" spans="2:2" x14ac:dyDescent="0.25">
      <c r="B6781" s="1" t="e">
        <f>VLOOKUP(A6781,'SCO 2020'!$A$2:$C$2975,3,0)</f>
        <v>#N/A</v>
      </c>
    </row>
    <row r="6782" spans="2:2" x14ac:dyDescent="0.25">
      <c r="B6782" s="1" t="e">
        <f>VLOOKUP(A6782,'SCO 2020'!$A$2:$C$2975,3,0)</f>
        <v>#N/A</v>
      </c>
    </row>
    <row r="6783" spans="2:2" x14ac:dyDescent="0.25">
      <c r="B6783" s="1" t="e">
        <f>VLOOKUP(A6783,'SCO 2020'!$A$2:$C$2975,3,0)</f>
        <v>#N/A</v>
      </c>
    </row>
    <row r="6784" spans="2:2" x14ac:dyDescent="0.25">
      <c r="B6784" s="1" t="e">
        <f>VLOOKUP(A6784,'SCO 2020'!$A$2:$C$2975,3,0)</f>
        <v>#N/A</v>
      </c>
    </row>
    <row r="6785" spans="2:2" x14ac:dyDescent="0.25">
      <c r="B6785" s="1" t="e">
        <f>VLOOKUP(A6785,'SCO 2020'!$A$2:$C$2975,3,0)</f>
        <v>#N/A</v>
      </c>
    </row>
    <row r="6786" spans="2:2" x14ac:dyDescent="0.25">
      <c r="B6786" s="1" t="e">
        <f>VLOOKUP(A6786,'SCO 2020'!$A$2:$C$2975,3,0)</f>
        <v>#N/A</v>
      </c>
    </row>
    <row r="6787" spans="2:2" x14ac:dyDescent="0.25">
      <c r="B6787" s="1" t="e">
        <f>VLOOKUP(A6787,'SCO 2020'!$A$2:$C$2975,3,0)</f>
        <v>#N/A</v>
      </c>
    </row>
    <row r="6788" spans="2:2" x14ac:dyDescent="0.25">
      <c r="B6788" s="1" t="e">
        <f>VLOOKUP(A6788,'SCO 2020'!$A$2:$C$2975,3,0)</f>
        <v>#N/A</v>
      </c>
    </row>
    <row r="6789" spans="2:2" x14ac:dyDescent="0.25">
      <c r="B6789" s="1" t="e">
        <f>VLOOKUP(A6789,'SCO 2020'!$A$2:$C$2975,3,0)</f>
        <v>#N/A</v>
      </c>
    </row>
    <row r="6790" spans="2:2" x14ac:dyDescent="0.25">
      <c r="B6790" s="1" t="e">
        <f>VLOOKUP(A6790,'SCO 2020'!$A$2:$C$2975,3,0)</f>
        <v>#N/A</v>
      </c>
    </row>
    <row r="6791" spans="2:2" x14ac:dyDescent="0.25">
      <c r="B6791" s="1" t="e">
        <f>VLOOKUP(A6791,'SCO 2020'!$A$2:$C$2975,3,0)</f>
        <v>#N/A</v>
      </c>
    </row>
    <row r="6792" spans="2:2" x14ac:dyDescent="0.25">
      <c r="B6792" s="1" t="e">
        <f>VLOOKUP(A6792,'SCO 2020'!$A$2:$C$2975,3,0)</f>
        <v>#N/A</v>
      </c>
    </row>
    <row r="6793" spans="2:2" x14ac:dyDescent="0.25">
      <c r="B6793" s="1" t="e">
        <f>VLOOKUP(A6793,'SCO 2020'!$A$2:$C$2975,3,0)</f>
        <v>#N/A</v>
      </c>
    </row>
    <row r="6794" spans="2:2" x14ac:dyDescent="0.25">
      <c r="B6794" s="1" t="e">
        <f>VLOOKUP(A6794,'SCO 2020'!$A$2:$C$2975,3,0)</f>
        <v>#N/A</v>
      </c>
    </row>
    <row r="6795" spans="2:2" x14ac:dyDescent="0.25">
      <c r="B6795" s="1" t="e">
        <f>VLOOKUP(A6795,'SCO 2020'!$A$2:$C$2975,3,0)</f>
        <v>#N/A</v>
      </c>
    </row>
    <row r="6796" spans="2:2" x14ac:dyDescent="0.25">
      <c r="B6796" s="1" t="e">
        <f>VLOOKUP(A6796,'SCO 2020'!$A$2:$C$2975,3,0)</f>
        <v>#N/A</v>
      </c>
    </row>
    <row r="6797" spans="2:2" x14ac:dyDescent="0.25">
      <c r="B6797" s="1" t="e">
        <f>VLOOKUP(A6797,'SCO 2020'!$A$2:$C$2975,3,0)</f>
        <v>#N/A</v>
      </c>
    </row>
    <row r="6798" spans="2:2" x14ac:dyDescent="0.25">
      <c r="B6798" s="1" t="e">
        <f>VLOOKUP(A6798,'SCO 2020'!$A$2:$C$2975,3,0)</f>
        <v>#N/A</v>
      </c>
    </row>
    <row r="6799" spans="2:2" x14ac:dyDescent="0.25">
      <c r="B6799" s="1" t="e">
        <f>VLOOKUP(A6799,'SCO 2020'!$A$2:$C$2975,3,0)</f>
        <v>#N/A</v>
      </c>
    </row>
    <row r="6800" spans="2:2" x14ac:dyDescent="0.25">
      <c r="B6800" s="1" t="e">
        <f>VLOOKUP(A6800,'SCO 2020'!$A$2:$C$2975,3,0)</f>
        <v>#N/A</v>
      </c>
    </row>
    <row r="6801" spans="2:2" x14ac:dyDescent="0.25">
      <c r="B6801" s="1" t="e">
        <f>VLOOKUP(A6801,'SCO 2020'!$A$2:$C$2975,3,0)</f>
        <v>#N/A</v>
      </c>
    </row>
    <row r="6802" spans="2:2" x14ac:dyDescent="0.25">
      <c r="B6802" s="1" t="e">
        <f>VLOOKUP(A6802,'SCO 2020'!$A$2:$C$2975,3,0)</f>
        <v>#N/A</v>
      </c>
    </row>
    <row r="6803" spans="2:2" x14ac:dyDescent="0.25">
      <c r="B6803" s="1" t="e">
        <f>VLOOKUP(A6803,'SCO 2020'!$A$2:$C$2975,3,0)</f>
        <v>#N/A</v>
      </c>
    </row>
    <row r="6804" spans="2:2" x14ac:dyDescent="0.25">
      <c r="B6804" s="1" t="e">
        <f>VLOOKUP(A6804,'SCO 2020'!$A$2:$C$2975,3,0)</f>
        <v>#N/A</v>
      </c>
    </row>
    <row r="6805" spans="2:2" x14ac:dyDescent="0.25">
      <c r="B6805" s="1" t="e">
        <f>VLOOKUP(A6805,'SCO 2020'!$A$2:$C$2975,3,0)</f>
        <v>#N/A</v>
      </c>
    </row>
    <row r="6806" spans="2:2" x14ac:dyDescent="0.25">
      <c r="B6806" s="1" t="e">
        <f>VLOOKUP(A6806,'SCO 2020'!$A$2:$C$2975,3,0)</f>
        <v>#N/A</v>
      </c>
    </row>
    <row r="6807" spans="2:2" x14ac:dyDescent="0.25">
      <c r="B6807" s="1" t="e">
        <f>VLOOKUP(A6807,'SCO 2020'!$A$2:$C$2975,3,0)</f>
        <v>#N/A</v>
      </c>
    </row>
    <row r="6808" spans="2:2" x14ac:dyDescent="0.25">
      <c r="B6808" s="1" t="e">
        <f>VLOOKUP(A6808,'SCO 2020'!$A$2:$C$2975,3,0)</f>
        <v>#N/A</v>
      </c>
    </row>
    <row r="6809" spans="2:2" x14ac:dyDescent="0.25">
      <c r="B6809" s="1" t="e">
        <f>VLOOKUP(A6809,'SCO 2020'!$A$2:$C$2975,3,0)</f>
        <v>#N/A</v>
      </c>
    </row>
    <row r="6810" spans="2:2" x14ac:dyDescent="0.25">
      <c r="B6810" s="1" t="e">
        <f>VLOOKUP(A6810,'SCO 2020'!$A$2:$C$2975,3,0)</f>
        <v>#N/A</v>
      </c>
    </row>
    <row r="6811" spans="2:2" x14ac:dyDescent="0.25">
      <c r="B6811" s="1" t="e">
        <f>VLOOKUP(A6811,'SCO 2020'!$A$2:$C$2975,3,0)</f>
        <v>#N/A</v>
      </c>
    </row>
    <row r="6812" spans="2:2" x14ac:dyDescent="0.25">
      <c r="B6812" s="1" t="e">
        <f>VLOOKUP(A6812,'SCO 2020'!$A$2:$C$2975,3,0)</f>
        <v>#N/A</v>
      </c>
    </row>
    <row r="6813" spans="2:2" x14ac:dyDescent="0.25">
      <c r="B6813" s="1" t="e">
        <f>VLOOKUP(A6813,'SCO 2020'!$A$2:$C$2975,3,0)</f>
        <v>#N/A</v>
      </c>
    </row>
    <row r="6814" spans="2:2" x14ac:dyDescent="0.25">
      <c r="B6814" s="1" t="e">
        <f>VLOOKUP(A6814,'SCO 2020'!$A$2:$C$2975,3,0)</f>
        <v>#N/A</v>
      </c>
    </row>
    <row r="6815" spans="2:2" x14ac:dyDescent="0.25">
      <c r="B6815" s="1" t="e">
        <f>VLOOKUP(A6815,'SCO 2020'!$A$2:$C$2975,3,0)</f>
        <v>#N/A</v>
      </c>
    </row>
    <row r="6816" spans="2:2" x14ac:dyDescent="0.25">
      <c r="B6816" s="1" t="e">
        <f>VLOOKUP(A6816,'SCO 2020'!$A$2:$C$2975,3,0)</f>
        <v>#N/A</v>
      </c>
    </row>
    <row r="6817" spans="2:2" x14ac:dyDescent="0.25">
      <c r="B6817" s="1" t="e">
        <f>VLOOKUP(A6817,'SCO 2020'!$A$2:$C$2975,3,0)</f>
        <v>#N/A</v>
      </c>
    </row>
    <row r="6818" spans="2:2" x14ac:dyDescent="0.25">
      <c r="B6818" s="1" t="e">
        <f>VLOOKUP(A6818,'SCO 2020'!$A$2:$C$2975,3,0)</f>
        <v>#N/A</v>
      </c>
    </row>
    <row r="6819" spans="2:2" x14ac:dyDescent="0.25">
      <c r="B6819" s="1" t="e">
        <f>VLOOKUP(A6819,'SCO 2020'!$A$2:$C$2975,3,0)</f>
        <v>#N/A</v>
      </c>
    </row>
    <row r="6820" spans="2:2" x14ac:dyDescent="0.25">
      <c r="B6820" s="1" t="e">
        <f>VLOOKUP(A6820,'SCO 2020'!$A$2:$C$2975,3,0)</f>
        <v>#N/A</v>
      </c>
    </row>
    <row r="6821" spans="2:2" x14ac:dyDescent="0.25">
      <c r="B6821" s="1" t="e">
        <f>VLOOKUP(A6821,'SCO 2020'!$A$2:$C$2975,3,0)</f>
        <v>#N/A</v>
      </c>
    </row>
    <row r="6822" spans="2:2" x14ac:dyDescent="0.25">
      <c r="B6822" s="1" t="e">
        <f>VLOOKUP(A6822,'SCO 2020'!$A$2:$C$2975,3,0)</f>
        <v>#N/A</v>
      </c>
    </row>
    <row r="6823" spans="2:2" x14ac:dyDescent="0.25">
      <c r="B6823" s="1" t="e">
        <f>VLOOKUP(A6823,'SCO 2020'!$A$2:$C$2975,3,0)</f>
        <v>#N/A</v>
      </c>
    </row>
    <row r="6824" spans="2:2" x14ac:dyDescent="0.25">
      <c r="B6824" s="1" t="e">
        <f>VLOOKUP(A6824,'SCO 2020'!$A$2:$C$2975,3,0)</f>
        <v>#N/A</v>
      </c>
    </row>
    <row r="6825" spans="2:2" x14ac:dyDescent="0.25">
      <c r="B6825" s="1" t="e">
        <f>VLOOKUP(A6825,'SCO 2020'!$A$2:$C$2975,3,0)</f>
        <v>#N/A</v>
      </c>
    </row>
    <row r="6826" spans="2:2" x14ac:dyDescent="0.25">
      <c r="B6826" s="1" t="e">
        <f>VLOOKUP(A6826,'SCO 2020'!$A$2:$C$2975,3,0)</f>
        <v>#N/A</v>
      </c>
    </row>
    <row r="6827" spans="2:2" x14ac:dyDescent="0.25">
      <c r="B6827" s="1" t="e">
        <f>VLOOKUP(A6827,'SCO 2020'!$A$2:$C$2975,3,0)</f>
        <v>#N/A</v>
      </c>
    </row>
    <row r="6828" spans="2:2" x14ac:dyDescent="0.25">
      <c r="B6828" s="1" t="e">
        <f>VLOOKUP(A6828,'SCO 2020'!$A$2:$C$2975,3,0)</f>
        <v>#N/A</v>
      </c>
    </row>
    <row r="6829" spans="2:2" x14ac:dyDescent="0.25">
      <c r="B6829" s="1" t="e">
        <f>VLOOKUP(A6829,'SCO 2020'!$A$2:$C$2975,3,0)</f>
        <v>#N/A</v>
      </c>
    </row>
    <row r="6830" spans="2:2" x14ac:dyDescent="0.25">
      <c r="B6830" s="1" t="e">
        <f>VLOOKUP(A6830,'SCO 2020'!$A$2:$C$2975,3,0)</f>
        <v>#N/A</v>
      </c>
    </row>
    <row r="6831" spans="2:2" x14ac:dyDescent="0.25">
      <c r="B6831" s="1" t="e">
        <f>VLOOKUP(A6831,'SCO 2020'!$A$2:$C$2975,3,0)</f>
        <v>#N/A</v>
      </c>
    </row>
    <row r="6832" spans="2:2" x14ac:dyDescent="0.25">
      <c r="B6832" s="1" t="e">
        <f>VLOOKUP(A6832,'SCO 2020'!$A$2:$C$2975,3,0)</f>
        <v>#N/A</v>
      </c>
    </row>
    <row r="6833" spans="2:2" x14ac:dyDescent="0.25">
      <c r="B6833" s="1" t="e">
        <f>VLOOKUP(A6833,'SCO 2020'!$A$2:$C$2975,3,0)</f>
        <v>#N/A</v>
      </c>
    </row>
    <row r="6834" spans="2:2" x14ac:dyDescent="0.25">
      <c r="B6834" s="1" t="e">
        <f>VLOOKUP(A6834,'SCO 2020'!$A$2:$C$2975,3,0)</f>
        <v>#N/A</v>
      </c>
    </row>
    <row r="6835" spans="2:2" x14ac:dyDescent="0.25">
      <c r="B6835" s="1" t="e">
        <f>VLOOKUP(A6835,'SCO 2020'!$A$2:$C$2975,3,0)</f>
        <v>#N/A</v>
      </c>
    </row>
    <row r="6836" spans="2:2" x14ac:dyDescent="0.25">
      <c r="B6836" s="1" t="e">
        <f>VLOOKUP(A6836,'SCO 2020'!$A$2:$C$2975,3,0)</f>
        <v>#N/A</v>
      </c>
    </row>
    <row r="6837" spans="2:2" x14ac:dyDescent="0.25">
      <c r="B6837" s="1" t="e">
        <f>VLOOKUP(A6837,'SCO 2020'!$A$2:$C$2975,3,0)</f>
        <v>#N/A</v>
      </c>
    </row>
    <row r="6838" spans="2:2" x14ac:dyDescent="0.25">
      <c r="B6838" s="1" t="e">
        <f>VLOOKUP(A6838,'SCO 2020'!$A$2:$C$2975,3,0)</f>
        <v>#N/A</v>
      </c>
    </row>
    <row r="6839" spans="2:2" x14ac:dyDescent="0.25">
      <c r="B6839" s="1" t="e">
        <f>VLOOKUP(A6839,'SCO 2020'!$A$2:$C$2975,3,0)</f>
        <v>#N/A</v>
      </c>
    </row>
    <row r="6840" spans="2:2" x14ac:dyDescent="0.25">
      <c r="B6840" s="1" t="e">
        <f>VLOOKUP(A6840,'SCO 2020'!$A$2:$C$2975,3,0)</f>
        <v>#N/A</v>
      </c>
    </row>
    <row r="6841" spans="2:2" x14ac:dyDescent="0.25">
      <c r="B6841" s="1" t="e">
        <f>VLOOKUP(A6841,'SCO 2020'!$A$2:$C$2975,3,0)</f>
        <v>#N/A</v>
      </c>
    </row>
    <row r="6842" spans="2:2" x14ac:dyDescent="0.25">
      <c r="B6842" s="1" t="e">
        <f>VLOOKUP(A6842,'SCO 2020'!$A$2:$C$2975,3,0)</f>
        <v>#N/A</v>
      </c>
    </row>
    <row r="6843" spans="2:2" x14ac:dyDescent="0.25">
      <c r="B6843" s="1" t="e">
        <f>VLOOKUP(A6843,'SCO 2020'!$A$2:$C$2975,3,0)</f>
        <v>#N/A</v>
      </c>
    </row>
    <row r="6844" spans="2:2" x14ac:dyDescent="0.25">
      <c r="B6844" s="1" t="e">
        <f>VLOOKUP(A6844,'SCO 2020'!$A$2:$C$2975,3,0)</f>
        <v>#N/A</v>
      </c>
    </row>
    <row r="6845" spans="2:2" x14ac:dyDescent="0.25">
      <c r="B6845" s="1" t="e">
        <f>VLOOKUP(A6845,'SCO 2020'!$A$2:$C$2975,3,0)</f>
        <v>#N/A</v>
      </c>
    </row>
    <row r="6846" spans="2:2" x14ac:dyDescent="0.25">
      <c r="B6846" s="1" t="e">
        <f>VLOOKUP(A6846,'SCO 2020'!$A$2:$C$2975,3,0)</f>
        <v>#N/A</v>
      </c>
    </row>
    <row r="6847" spans="2:2" x14ac:dyDescent="0.25">
      <c r="B6847" s="1" t="e">
        <f>VLOOKUP(A6847,'SCO 2020'!$A$2:$C$2975,3,0)</f>
        <v>#N/A</v>
      </c>
    </row>
    <row r="6848" spans="2:2" x14ac:dyDescent="0.25">
      <c r="B6848" s="1" t="e">
        <f>VLOOKUP(A6848,'SCO 2020'!$A$2:$C$2975,3,0)</f>
        <v>#N/A</v>
      </c>
    </row>
    <row r="6849" spans="2:2" x14ac:dyDescent="0.25">
      <c r="B6849" s="1" t="e">
        <f>VLOOKUP(A6849,'SCO 2020'!$A$2:$C$2975,3,0)</f>
        <v>#N/A</v>
      </c>
    </row>
    <row r="6850" spans="2:2" x14ac:dyDescent="0.25">
      <c r="B6850" s="1" t="e">
        <f>VLOOKUP(A6850,'SCO 2020'!$A$2:$C$2975,3,0)</f>
        <v>#N/A</v>
      </c>
    </row>
    <row r="6851" spans="2:2" x14ac:dyDescent="0.25">
      <c r="B6851" s="1" t="e">
        <f>VLOOKUP(A6851,'SCO 2020'!$A$2:$C$2975,3,0)</f>
        <v>#N/A</v>
      </c>
    </row>
    <row r="6852" spans="2:2" x14ac:dyDescent="0.25">
      <c r="B6852" s="1" t="e">
        <f>VLOOKUP(A6852,'SCO 2020'!$A$2:$C$2975,3,0)</f>
        <v>#N/A</v>
      </c>
    </row>
    <row r="6853" spans="2:2" x14ac:dyDescent="0.25">
      <c r="B6853" s="1" t="e">
        <f>VLOOKUP(A6853,'SCO 2020'!$A$2:$C$2975,3,0)</f>
        <v>#N/A</v>
      </c>
    </row>
    <row r="6854" spans="2:2" x14ac:dyDescent="0.25">
      <c r="B6854" s="1" t="e">
        <f>VLOOKUP(A6854,'SCO 2020'!$A$2:$C$2975,3,0)</f>
        <v>#N/A</v>
      </c>
    </row>
    <row r="6855" spans="2:2" x14ac:dyDescent="0.25">
      <c r="B6855" s="1" t="e">
        <f>VLOOKUP(A6855,'SCO 2020'!$A$2:$C$2975,3,0)</f>
        <v>#N/A</v>
      </c>
    </row>
    <row r="6856" spans="2:2" x14ac:dyDescent="0.25">
      <c r="B6856" s="1" t="e">
        <f>VLOOKUP(A6856,'SCO 2020'!$A$2:$C$2975,3,0)</f>
        <v>#N/A</v>
      </c>
    </row>
    <row r="6857" spans="2:2" x14ac:dyDescent="0.25">
      <c r="B6857" s="1" t="e">
        <f>VLOOKUP(A6857,'SCO 2020'!$A$2:$C$2975,3,0)</f>
        <v>#N/A</v>
      </c>
    </row>
    <row r="6858" spans="2:2" x14ac:dyDescent="0.25">
      <c r="B6858" s="1" t="e">
        <f>VLOOKUP(A6858,'SCO 2020'!$A$2:$C$2975,3,0)</f>
        <v>#N/A</v>
      </c>
    </row>
    <row r="6859" spans="2:2" x14ac:dyDescent="0.25">
      <c r="B6859" s="1" t="e">
        <f>VLOOKUP(A6859,'SCO 2020'!$A$2:$C$2975,3,0)</f>
        <v>#N/A</v>
      </c>
    </row>
    <row r="6860" spans="2:2" x14ac:dyDescent="0.25">
      <c r="B6860" s="1" t="e">
        <f>VLOOKUP(A6860,'SCO 2020'!$A$2:$C$2975,3,0)</f>
        <v>#N/A</v>
      </c>
    </row>
    <row r="6861" spans="2:2" x14ac:dyDescent="0.25">
      <c r="B6861" s="1" t="e">
        <f>VLOOKUP(A6861,'SCO 2020'!$A$2:$C$2975,3,0)</f>
        <v>#N/A</v>
      </c>
    </row>
    <row r="6862" spans="2:2" x14ac:dyDescent="0.25">
      <c r="B6862" s="1" t="e">
        <f>VLOOKUP(A6862,'SCO 2020'!$A$2:$C$2975,3,0)</f>
        <v>#N/A</v>
      </c>
    </row>
    <row r="6863" spans="2:2" x14ac:dyDescent="0.25">
      <c r="B6863" s="1" t="e">
        <f>VLOOKUP(A6863,'SCO 2020'!$A$2:$C$2975,3,0)</f>
        <v>#N/A</v>
      </c>
    </row>
    <row r="6864" spans="2:2" x14ac:dyDescent="0.25">
      <c r="B6864" s="1" t="e">
        <f>VLOOKUP(A6864,'SCO 2020'!$A$2:$C$2975,3,0)</f>
        <v>#N/A</v>
      </c>
    </row>
    <row r="6865" spans="2:2" x14ac:dyDescent="0.25">
      <c r="B6865" s="1" t="e">
        <f>VLOOKUP(A6865,'SCO 2020'!$A$2:$C$2975,3,0)</f>
        <v>#N/A</v>
      </c>
    </row>
    <row r="6866" spans="2:2" x14ac:dyDescent="0.25">
      <c r="B6866" s="1" t="e">
        <f>VLOOKUP(A6866,'SCO 2020'!$A$2:$C$2975,3,0)</f>
        <v>#N/A</v>
      </c>
    </row>
    <row r="6867" spans="2:2" x14ac:dyDescent="0.25">
      <c r="B6867" s="1" t="e">
        <f>VLOOKUP(A6867,'SCO 2020'!$A$2:$C$2975,3,0)</f>
        <v>#N/A</v>
      </c>
    </row>
    <row r="6868" spans="2:2" x14ac:dyDescent="0.25">
      <c r="B6868" s="1" t="e">
        <f>VLOOKUP(A6868,'SCO 2020'!$A$2:$C$2975,3,0)</f>
        <v>#N/A</v>
      </c>
    </row>
    <row r="6869" spans="2:2" x14ac:dyDescent="0.25">
      <c r="B6869" s="1" t="e">
        <f>VLOOKUP(A6869,'SCO 2020'!$A$2:$C$2975,3,0)</f>
        <v>#N/A</v>
      </c>
    </row>
    <row r="6870" spans="2:2" x14ac:dyDescent="0.25">
      <c r="B6870" s="1" t="e">
        <f>VLOOKUP(A6870,'SCO 2020'!$A$2:$C$2975,3,0)</f>
        <v>#N/A</v>
      </c>
    </row>
    <row r="6871" spans="2:2" x14ac:dyDescent="0.25">
      <c r="B6871" s="1" t="e">
        <f>VLOOKUP(A6871,'SCO 2020'!$A$2:$C$2975,3,0)</f>
        <v>#N/A</v>
      </c>
    </row>
    <row r="6872" spans="2:2" x14ac:dyDescent="0.25">
      <c r="B6872" s="1" t="e">
        <f>VLOOKUP(A6872,'SCO 2020'!$A$2:$C$2975,3,0)</f>
        <v>#N/A</v>
      </c>
    </row>
    <row r="6873" spans="2:2" x14ac:dyDescent="0.25">
      <c r="B6873" s="1" t="e">
        <f>VLOOKUP(A6873,'SCO 2020'!$A$2:$C$2975,3,0)</f>
        <v>#N/A</v>
      </c>
    </row>
    <row r="6874" spans="2:2" x14ac:dyDescent="0.25">
      <c r="B6874" s="1" t="e">
        <f>VLOOKUP(A6874,'SCO 2020'!$A$2:$C$2975,3,0)</f>
        <v>#N/A</v>
      </c>
    </row>
    <row r="6875" spans="2:2" x14ac:dyDescent="0.25">
      <c r="B6875" s="1" t="e">
        <f>VLOOKUP(A6875,'SCO 2020'!$A$2:$C$2975,3,0)</f>
        <v>#N/A</v>
      </c>
    </row>
    <row r="6876" spans="2:2" x14ac:dyDescent="0.25">
      <c r="B6876" s="1" t="e">
        <f>VLOOKUP(A6876,'SCO 2020'!$A$2:$C$2975,3,0)</f>
        <v>#N/A</v>
      </c>
    </row>
    <row r="6877" spans="2:2" x14ac:dyDescent="0.25">
      <c r="B6877" s="1" t="e">
        <f>VLOOKUP(A6877,'SCO 2020'!$A$2:$C$2975,3,0)</f>
        <v>#N/A</v>
      </c>
    </row>
    <row r="6878" spans="2:2" x14ac:dyDescent="0.25">
      <c r="B6878" s="1" t="e">
        <f>VLOOKUP(A6878,'SCO 2020'!$A$2:$C$2975,3,0)</f>
        <v>#N/A</v>
      </c>
    </row>
    <row r="6879" spans="2:2" x14ac:dyDescent="0.25">
      <c r="B6879" s="1" t="e">
        <f>VLOOKUP(A6879,'SCO 2020'!$A$2:$C$2975,3,0)</f>
        <v>#N/A</v>
      </c>
    </row>
    <row r="6880" spans="2:2" x14ac:dyDescent="0.25">
      <c r="B6880" s="1" t="e">
        <f>VLOOKUP(A6880,'SCO 2020'!$A$2:$C$2975,3,0)</f>
        <v>#N/A</v>
      </c>
    </row>
    <row r="6881" spans="2:2" x14ac:dyDescent="0.25">
      <c r="B6881" s="1" t="e">
        <f>VLOOKUP(A6881,'SCO 2020'!$A$2:$C$2975,3,0)</f>
        <v>#N/A</v>
      </c>
    </row>
    <row r="6882" spans="2:2" x14ac:dyDescent="0.25">
      <c r="B6882" s="1" t="e">
        <f>VLOOKUP(A6882,'SCO 2020'!$A$2:$C$2975,3,0)</f>
        <v>#N/A</v>
      </c>
    </row>
    <row r="6883" spans="2:2" x14ac:dyDescent="0.25">
      <c r="B6883" s="1" t="e">
        <f>VLOOKUP(A6883,'SCO 2020'!$A$2:$C$2975,3,0)</f>
        <v>#N/A</v>
      </c>
    </row>
    <row r="6884" spans="2:2" x14ac:dyDescent="0.25">
      <c r="B6884" s="1" t="e">
        <f>VLOOKUP(A6884,'SCO 2020'!$A$2:$C$2975,3,0)</f>
        <v>#N/A</v>
      </c>
    </row>
    <row r="6885" spans="2:2" x14ac:dyDescent="0.25">
      <c r="B6885" s="1" t="e">
        <f>VLOOKUP(A6885,'SCO 2020'!$A$2:$C$2975,3,0)</f>
        <v>#N/A</v>
      </c>
    </row>
    <row r="6886" spans="2:2" x14ac:dyDescent="0.25">
      <c r="B6886" s="1" t="e">
        <f>VLOOKUP(A6886,'SCO 2020'!$A$2:$C$2975,3,0)</f>
        <v>#N/A</v>
      </c>
    </row>
    <row r="6887" spans="2:2" x14ac:dyDescent="0.25">
      <c r="B6887" s="1" t="e">
        <f>VLOOKUP(A6887,'SCO 2020'!$A$2:$C$2975,3,0)</f>
        <v>#N/A</v>
      </c>
    </row>
    <row r="6888" spans="2:2" x14ac:dyDescent="0.25">
      <c r="B6888" s="1" t="e">
        <f>VLOOKUP(A6888,'SCO 2020'!$A$2:$C$2975,3,0)</f>
        <v>#N/A</v>
      </c>
    </row>
    <row r="6889" spans="2:2" x14ac:dyDescent="0.25">
      <c r="B6889" s="1" t="e">
        <f>VLOOKUP(A6889,'SCO 2020'!$A$2:$C$2975,3,0)</f>
        <v>#N/A</v>
      </c>
    </row>
    <row r="6890" spans="2:2" x14ac:dyDescent="0.25">
      <c r="B6890" s="1" t="e">
        <f>VLOOKUP(A6890,'SCO 2020'!$A$2:$C$2975,3,0)</f>
        <v>#N/A</v>
      </c>
    </row>
    <row r="6891" spans="2:2" x14ac:dyDescent="0.25">
      <c r="B6891" s="1" t="e">
        <f>VLOOKUP(A6891,'SCO 2020'!$A$2:$C$2975,3,0)</f>
        <v>#N/A</v>
      </c>
    </row>
    <row r="6892" spans="2:2" x14ac:dyDescent="0.25">
      <c r="B6892" s="1" t="e">
        <f>VLOOKUP(A6892,'SCO 2020'!$A$2:$C$2975,3,0)</f>
        <v>#N/A</v>
      </c>
    </row>
    <row r="6893" spans="2:2" x14ac:dyDescent="0.25">
      <c r="B6893" s="1" t="e">
        <f>VLOOKUP(A6893,'SCO 2020'!$A$2:$C$2975,3,0)</f>
        <v>#N/A</v>
      </c>
    </row>
    <row r="6894" spans="2:2" x14ac:dyDescent="0.25">
      <c r="B6894" s="1" t="e">
        <f>VLOOKUP(A6894,'SCO 2020'!$A$2:$C$2975,3,0)</f>
        <v>#N/A</v>
      </c>
    </row>
    <row r="6895" spans="2:2" x14ac:dyDescent="0.25">
      <c r="B6895" s="1" t="e">
        <f>VLOOKUP(A6895,'SCO 2020'!$A$2:$C$2975,3,0)</f>
        <v>#N/A</v>
      </c>
    </row>
    <row r="6896" spans="2:2" x14ac:dyDescent="0.25">
      <c r="B6896" s="1" t="e">
        <f>VLOOKUP(A6896,'SCO 2020'!$A$2:$C$2975,3,0)</f>
        <v>#N/A</v>
      </c>
    </row>
    <row r="6897" spans="2:2" x14ac:dyDescent="0.25">
      <c r="B6897" s="1" t="e">
        <f>VLOOKUP(A6897,'SCO 2020'!$A$2:$C$2975,3,0)</f>
        <v>#N/A</v>
      </c>
    </row>
    <row r="6898" spans="2:2" x14ac:dyDescent="0.25">
      <c r="B6898" s="1" t="e">
        <f>VLOOKUP(A6898,'SCO 2020'!$A$2:$C$2975,3,0)</f>
        <v>#N/A</v>
      </c>
    </row>
    <row r="6899" spans="2:2" x14ac:dyDescent="0.25">
      <c r="B6899" s="1" t="e">
        <f>VLOOKUP(A6899,'SCO 2020'!$A$2:$C$2975,3,0)</f>
        <v>#N/A</v>
      </c>
    </row>
    <row r="6900" spans="2:2" x14ac:dyDescent="0.25">
      <c r="B6900" s="1" t="e">
        <f>VLOOKUP(A6900,'SCO 2020'!$A$2:$C$2975,3,0)</f>
        <v>#N/A</v>
      </c>
    </row>
    <row r="6901" spans="2:2" x14ac:dyDescent="0.25">
      <c r="B6901" s="1" t="e">
        <f>VLOOKUP(A6901,'SCO 2020'!$A$2:$C$2975,3,0)</f>
        <v>#N/A</v>
      </c>
    </row>
    <row r="6902" spans="2:2" x14ac:dyDescent="0.25">
      <c r="B6902" s="1" t="e">
        <f>VLOOKUP(A6902,'SCO 2020'!$A$2:$C$2975,3,0)</f>
        <v>#N/A</v>
      </c>
    </row>
    <row r="6903" spans="2:2" x14ac:dyDescent="0.25">
      <c r="B6903" s="1" t="e">
        <f>VLOOKUP(A6903,'SCO 2020'!$A$2:$C$2975,3,0)</f>
        <v>#N/A</v>
      </c>
    </row>
    <row r="6904" spans="2:2" x14ac:dyDescent="0.25">
      <c r="B6904" s="1" t="e">
        <f>VLOOKUP(A6904,'SCO 2020'!$A$2:$C$2975,3,0)</f>
        <v>#N/A</v>
      </c>
    </row>
    <row r="6905" spans="2:2" x14ac:dyDescent="0.25">
      <c r="B6905" s="1" t="e">
        <f>VLOOKUP(A6905,'SCO 2020'!$A$2:$C$2975,3,0)</f>
        <v>#N/A</v>
      </c>
    </row>
    <row r="6906" spans="2:2" x14ac:dyDescent="0.25">
      <c r="B6906" s="1" t="e">
        <f>VLOOKUP(A6906,'SCO 2020'!$A$2:$C$2975,3,0)</f>
        <v>#N/A</v>
      </c>
    </row>
    <row r="6907" spans="2:2" x14ac:dyDescent="0.25">
      <c r="B6907" s="1" t="e">
        <f>VLOOKUP(A6907,'SCO 2020'!$A$2:$C$2975,3,0)</f>
        <v>#N/A</v>
      </c>
    </row>
    <row r="6908" spans="2:2" x14ac:dyDescent="0.25">
      <c r="B6908" s="1" t="e">
        <f>VLOOKUP(A6908,'SCO 2020'!$A$2:$C$2975,3,0)</f>
        <v>#N/A</v>
      </c>
    </row>
    <row r="6909" spans="2:2" x14ac:dyDescent="0.25">
      <c r="B6909" s="1" t="e">
        <f>VLOOKUP(A6909,'SCO 2020'!$A$2:$C$2975,3,0)</f>
        <v>#N/A</v>
      </c>
    </row>
    <row r="6910" spans="2:2" x14ac:dyDescent="0.25">
      <c r="B6910" s="1" t="e">
        <f>VLOOKUP(A6910,'SCO 2020'!$A$2:$C$2975,3,0)</f>
        <v>#N/A</v>
      </c>
    </row>
    <row r="6911" spans="2:2" x14ac:dyDescent="0.25">
      <c r="B6911" s="1" t="e">
        <f>VLOOKUP(A6911,'SCO 2020'!$A$2:$C$2975,3,0)</f>
        <v>#N/A</v>
      </c>
    </row>
    <row r="6912" spans="2:2" x14ac:dyDescent="0.25">
      <c r="B6912" s="1" t="e">
        <f>VLOOKUP(A6912,'SCO 2020'!$A$2:$C$2975,3,0)</f>
        <v>#N/A</v>
      </c>
    </row>
    <row r="6913" spans="2:2" x14ac:dyDescent="0.25">
      <c r="B6913" s="1" t="e">
        <f>VLOOKUP(A6913,'SCO 2020'!$A$2:$C$2975,3,0)</f>
        <v>#N/A</v>
      </c>
    </row>
    <row r="6914" spans="2:2" x14ac:dyDescent="0.25">
      <c r="B6914" s="1" t="e">
        <f>VLOOKUP(A6914,'SCO 2020'!$A$2:$C$2975,3,0)</f>
        <v>#N/A</v>
      </c>
    </row>
    <row r="6915" spans="2:2" x14ac:dyDescent="0.25">
      <c r="B6915" s="1" t="e">
        <f>VLOOKUP(A6915,'SCO 2020'!$A$2:$C$2975,3,0)</f>
        <v>#N/A</v>
      </c>
    </row>
    <row r="6916" spans="2:2" x14ac:dyDescent="0.25">
      <c r="B6916" s="1" t="e">
        <f>VLOOKUP(A6916,'SCO 2020'!$A$2:$C$2975,3,0)</f>
        <v>#N/A</v>
      </c>
    </row>
    <row r="6917" spans="2:2" x14ac:dyDescent="0.25">
      <c r="B6917" s="1" t="e">
        <f>VLOOKUP(A6917,'SCO 2020'!$A$2:$C$2975,3,0)</f>
        <v>#N/A</v>
      </c>
    </row>
    <row r="6918" spans="2:2" x14ac:dyDescent="0.25">
      <c r="B6918" s="1" t="e">
        <f>VLOOKUP(A6918,'SCO 2020'!$A$2:$C$2975,3,0)</f>
        <v>#N/A</v>
      </c>
    </row>
    <row r="6919" spans="2:2" x14ac:dyDescent="0.25">
      <c r="B6919" s="1" t="e">
        <f>VLOOKUP(A6919,'SCO 2020'!$A$2:$C$2975,3,0)</f>
        <v>#N/A</v>
      </c>
    </row>
    <row r="6920" spans="2:2" x14ac:dyDescent="0.25">
      <c r="B6920" s="1" t="e">
        <f>VLOOKUP(A6920,'SCO 2020'!$A$2:$C$2975,3,0)</f>
        <v>#N/A</v>
      </c>
    </row>
    <row r="6921" spans="2:2" x14ac:dyDescent="0.25">
      <c r="B6921" s="1" t="e">
        <f>VLOOKUP(A6921,'SCO 2020'!$A$2:$C$2975,3,0)</f>
        <v>#N/A</v>
      </c>
    </row>
    <row r="6922" spans="2:2" x14ac:dyDescent="0.25">
      <c r="B6922" s="1" t="e">
        <f>VLOOKUP(A6922,'SCO 2020'!$A$2:$C$2975,3,0)</f>
        <v>#N/A</v>
      </c>
    </row>
    <row r="6923" spans="2:2" x14ac:dyDescent="0.25">
      <c r="B6923" s="1" t="e">
        <f>VLOOKUP(A6923,'SCO 2020'!$A$2:$C$2975,3,0)</f>
        <v>#N/A</v>
      </c>
    </row>
    <row r="6924" spans="2:2" x14ac:dyDescent="0.25">
      <c r="B6924" s="1" t="e">
        <f>VLOOKUP(A6924,'SCO 2020'!$A$2:$C$2975,3,0)</f>
        <v>#N/A</v>
      </c>
    </row>
    <row r="6925" spans="2:2" x14ac:dyDescent="0.25">
      <c r="B6925" s="1" t="e">
        <f>VLOOKUP(A6925,'SCO 2020'!$A$2:$C$2975,3,0)</f>
        <v>#N/A</v>
      </c>
    </row>
    <row r="6926" spans="2:2" x14ac:dyDescent="0.25">
      <c r="B6926" s="1" t="e">
        <f>VLOOKUP(A6926,'SCO 2020'!$A$2:$C$2975,3,0)</f>
        <v>#N/A</v>
      </c>
    </row>
    <row r="6927" spans="2:2" x14ac:dyDescent="0.25">
      <c r="B6927" s="1" t="e">
        <f>VLOOKUP(A6927,'SCO 2020'!$A$2:$C$2975,3,0)</f>
        <v>#N/A</v>
      </c>
    </row>
    <row r="6928" spans="2:2" x14ac:dyDescent="0.25">
      <c r="B6928" s="1" t="e">
        <f>VLOOKUP(A6928,'SCO 2020'!$A$2:$C$2975,3,0)</f>
        <v>#N/A</v>
      </c>
    </row>
    <row r="6929" spans="2:2" x14ac:dyDescent="0.25">
      <c r="B6929" s="1" t="e">
        <f>VLOOKUP(A6929,'SCO 2020'!$A$2:$C$2975,3,0)</f>
        <v>#N/A</v>
      </c>
    </row>
    <row r="6930" spans="2:2" x14ac:dyDescent="0.25">
      <c r="B6930" s="1" t="e">
        <f>VLOOKUP(A6930,'SCO 2020'!$A$2:$C$2975,3,0)</f>
        <v>#N/A</v>
      </c>
    </row>
    <row r="6931" spans="2:2" x14ac:dyDescent="0.25">
      <c r="B6931" s="1" t="e">
        <f>VLOOKUP(A6931,'SCO 2020'!$A$2:$C$2975,3,0)</f>
        <v>#N/A</v>
      </c>
    </row>
    <row r="6932" spans="2:2" x14ac:dyDescent="0.25">
      <c r="B6932" s="1" t="e">
        <f>VLOOKUP(A6932,'SCO 2020'!$A$2:$C$2975,3,0)</f>
        <v>#N/A</v>
      </c>
    </row>
    <row r="6933" spans="2:2" x14ac:dyDescent="0.25">
      <c r="B6933" s="1" t="e">
        <f>VLOOKUP(A6933,'SCO 2020'!$A$2:$C$2975,3,0)</f>
        <v>#N/A</v>
      </c>
    </row>
    <row r="6934" spans="2:2" x14ac:dyDescent="0.25">
      <c r="B6934" s="1" t="e">
        <f>VLOOKUP(A6934,'SCO 2020'!$A$2:$C$2975,3,0)</f>
        <v>#N/A</v>
      </c>
    </row>
    <row r="6935" spans="2:2" x14ac:dyDescent="0.25">
      <c r="B6935" s="1" t="e">
        <f>VLOOKUP(A6935,'SCO 2020'!$A$2:$C$2975,3,0)</f>
        <v>#N/A</v>
      </c>
    </row>
    <row r="6936" spans="2:2" x14ac:dyDescent="0.25">
      <c r="B6936" s="1" t="e">
        <f>VLOOKUP(A6936,'SCO 2020'!$A$2:$C$2975,3,0)</f>
        <v>#N/A</v>
      </c>
    </row>
    <row r="6937" spans="2:2" x14ac:dyDescent="0.25">
      <c r="B6937" s="1" t="e">
        <f>VLOOKUP(A6937,'SCO 2020'!$A$2:$C$2975,3,0)</f>
        <v>#N/A</v>
      </c>
    </row>
    <row r="6938" spans="2:2" x14ac:dyDescent="0.25">
      <c r="B6938" s="1" t="e">
        <f>VLOOKUP(A6938,'SCO 2020'!$A$2:$C$2975,3,0)</f>
        <v>#N/A</v>
      </c>
    </row>
    <row r="6939" spans="2:2" x14ac:dyDescent="0.25">
      <c r="B6939" s="1" t="e">
        <f>VLOOKUP(A6939,'SCO 2020'!$A$2:$C$2975,3,0)</f>
        <v>#N/A</v>
      </c>
    </row>
    <row r="6940" spans="2:2" x14ac:dyDescent="0.25">
      <c r="B6940" s="1" t="e">
        <f>VLOOKUP(A6940,'SCO 2020'!$A$2:$C$2975,3,0)</f>
        <v>#N/A</v>
      </c>
    </row>
    <row r="6941" spans="2:2" x14ac:dyDescent="0.25">
      <c r="B6941" s="1" t="e">
        <f>VLOOKUP(A6941,'SCO 2020'!$A$2:$C$2975,3,0)</f>
        <v>#N/A</v>
      </c>
    </row>
    <row r="6942" spans="2:2" x14ac:dyDescent="0.25">
      <c r="B6942" s="1" t="e">
        <f>VLOOKUP(A6942,'SCO 2020'!$A$2:$C$2975,3,0)</f>
        <v>#N/A</v>
      </c>
    </row>
    <row r="6943" spans="2:2" x14ac:dyDescent="0.25">
      <c r="B6943" s="1" t="e">
        <f>VLOOKUP(A6943,'SCO 2020'!$A$2:$C$2975,3,0)</f>
        <v>#N/A</v>
      </c>
    </row>
    <row r="6944" spans="2:2" x14ac:dyDescent="0.25">
      <c r="B6944" s="1" t="e">
        <f>VLOOKUP(A6944,'SCO 2020'!$A$2:$C$2975,3,0)</f>
        <v>#N/A</v>
      </c>
    </row>
    <row r="6945" spans="2:2" x14ac:dyDescent="0.25">
      <c r="B6945" s="1" t="e">
        <f>VLOOKUP(A6945,'SCO 2020'!$A$2:$C$2975,3,0)</f>
        <v>#N/A</v>
      </c>
    </row>
    <row r="6946" spans="2:2" x14ac:dyDescent="0.25">
      <c r="B6946" s="1" t="e">
        <f>VLOOKUP(A6946,'SCO 2020'!$A$2:$C$2975,3,0)</f>
        <v>#N/A</v>
      </c>
    </row>
    <row r="6947" spans="2:2" x14ac:dyDescent="0.25">
      <c r="B6947" s="1" t="e">
        <f>VLOOKUP(A6947,'SCO 2020'!$A$2:$C$2975,3,0)</f>
        <v>#N/A</v>
      </c>
    </row>
    <row r="6948" spans="2:2" x14ac:dyDescent="0.25">
      <c r="B6948" s="1" t="e">
        <f>VLOOKUP(A6948,'SCO 2020'!$A$2:$C$2975,3,0)</f>
        <v>#N/A</v>
      </c>
    </row>
    <row r="6949" spans="2:2" x14ac:dyDescent="0.25">
      <c r="B6949" s="1" t="e">
        <f>VLOOKUP(A6949,'SCO 2020'!$A$2:$C$2975,3,0)</f>
        <v>#N/A</v>
      </c>
    </row>
    <row r="6950" spans="2:2" x14ac:dyDescent="0.25">
      <c r="B6950" s="1" t="e">
        <f>VLOOKUP(A6950,'SCO 2020'!$A$2:$C$2975,3,0)</f>
        <v>#N/A</v>
      </c>
    </row>
    <row r="6951" spans="2:2" x14ac:dyDescent="0.25">
      <c r="B6951" s="1" t="e">
        <f>VLOOKUP(A6951,'SCO 2020'!$A$2:$C$2975,3,0)</f>
        <v>#N/A</v>
      </c>
    </row>
    <row r="6952" spans="2:2" x14ac:dyDescent="0.25">
      <c r="B6952" s="1" t="e">
        <f>VLOOKUP(A6952,'SCO 2020'!$A$2:$C$2975,3,0)</f>
        <v>#N/A</v>
      </c>
    </row>
    <row r="6953" spans="2:2" x14ac:dyDescent="0.25">
      <c r="B6953" s="1" t="e">
        <f>VLOOKUP(A6953,'SCO 2020'!$A$2:$C$2975,3,0)</f>
        <v>#N/A</v>
      </c>
    </row>
    <row r="6954" spans="2:2" x14ac:dyDescent="0.25">
      <c r="B6954" s="1" t="e">
        <f>VLOOKUP(A6954,'SCO 2020'!$A$2:$C$2975,3,0)</f>
        <v>#N/A</v>
      </c>
    </row>
    <row r="6955" spans="2:2" x14ac:dyDescent="0.25">
      <c r="B6955" s="1" t="e">
        <f>VLOOKUP(A6955,'SCO 2020'!$A$2:$C$2975,3,0)</f>
        <v>#N/A</v>
      </c>
    </row>
    <row r="6956" spans="2:2" x14ac:dyDescent="0.25">
      <c r="B6956" s="1" t="e">
        <f>VLOOKUP(A6956,'SCO 2020'!$A$2:$C$2975,3,0)</f>
        <v>#N/A</v>
      </c>
    </row>
    <row r="6957" spans="2:2" x14ac:dyDescent="0.25">
      <c r="B6957" s="1" t="e">
        <f>VLOOKUP(A6957,'SCO 2020'!$A$2:$C$2975,3,0)</f>
        <v>#N/A</v>
      </c>
    </row>
    <row r="6958" spans="2:2" x14ac:dyDescent="0.25">
      <c r="B6958" s="1" t="e">
        <f>VLOOKUP(A6958,'SCO 2020'!$A$2:$C$2975,3,0)</f>
        <v>#N/A</v>
      </c>
    </row>
    <row r="6959" spans="2:2" x14ac:dyDescent="0.25">
      <c r="B6959" s="1" t="e">
        <f>VLOOKUP(A6959,'SCO 2020'!$A$2:$C$2975,3,0)</f>
        <v>#N/A</v>
      </c>
    </row>
    <row r="6960" spans="2:2" x14ac:dyDescent="0.25">
      <c r="B6960" s="1" t="e">
        <f>VLOOKUP(A6960,'SCO 2020'!$A$2:$C$2975,3,0)</f>
        <v>#N/A</v>
      </c>
    </row>
    <row r="6961" spans="2:2" x14ac:dyDescent="0.25">
      <c r="B6961" s="1" t="e">
        <f>VLOOKUP(A6961,'SCO 2020'!$A$2:$C$2975,3,0)</f>
        <v>#N/A</v>
      </c>
    </row>
    <row r="6962" spans="2:2" x14ac:dyDescent="0.25">
      <c r="B6962" s="1" t="e">
        <f>VLOOKUP(A6962,'SCO 2020'!$A$2:$C$2975,3,0)</f>
        <v>#N/A</v>
      </c>
    </row>
    <row r="6963" spans="2:2" x14ac:dyDescent="0.25">
      <c r="B6963" s="1" t="e">
        <f>VLOOKUP(A6963,'SCO 2020'!$A$2:$C$2975,3,0)</f>
        <v>#N/A</v>
      </c>
    </row>
    <row r="6964" spans="2:2" x14ac:dyDescent="0.25">
      <c r="B6964" s="1" t="e">
        <f>VLOOKUP(A6964,'SCO 2020'!$A$2:$C$2975,3,0)</f>
        <v>#N/A</v>
      </c>
    </row>
    <row r="6965" spans="2:2" x14ac:dyDescent="0.25">
      <c r="B6965" s="1" t="e">
        <f>VLOOKUP(A6965,'SCO 2020'!$A$2:$C$2975,3,0)</f>
        <v>#N/A</v>
      </c>
    </row>
    <row r="6966" spans="2:2" x14ac:dyDescent="0.25">
      <c r="B6966" s="1" t="e">
        <f>VLOOKUP(A6966,'SCO 2020'!$A$2:$C$2975,3,0)</f>
        <v>#N/A</v>
      </c>
    </row>
    <row r="6967" spans="2:2" x14ac:dyDescent="0.25">
      <c r="B6967" s="1" t="e">
        <f>VLOOKUP(A6967,'SCO 2020'!$A$2:$C$2975,3,0)</f>
        <v>#N/A</v>
      </c>
    </row>
    <row r="6968" spans="2:2" x14ac:dyDescent="0.25">
      <c r="B6968" s="1" t="e">
        <f>VLOOKUP(A6968,'SCO 2020'!$A$2:$C$2975,3,0)</f>
        <v>#N/A</v>
      </c>
    </row>
    <row r="6969" spans="2:2" x14ac:dyDescent="0.25">
      <c r="B6969" s="1" t="e">
        <f>VLOOKUP(A6969,'SCO 2020'!$A$2:$C$2975,3,0)</f>
        <v>#N/A</v>
      </c>
    </row>
    <row r="6970" spans="2:2" x14ac:dyDescent="0.25">
      <c r="B6970" s="1" t="e">
        <f>VLOOKUP(A6970,'SCO 2020'!$A$2:$C$2975,3,0)</f>
        <v>#N/A</v>
      </c>
    </row>
    <row r="6971" spans="2:2" x14ac:dyDescent="0.25">
      <c r="B6971" s="1" t="e">
        <f>VLOOKUP(A6971,'SCO 2020'!$A$2:$C$2975,3,0)</f>
        <v>#N/A</v>
      </c>
    </row>
    <row r="6972" spans="2:2" x14ac:dyDescent="0.25">
      <c r="B6972" s="1" t="e">
        <f>VLOOKUP(A6972,'SCO 2020'!$A$2:$C$2975,3,0)</f>
        <v>#N/A</v>
      </c>
    </row>
    <row r="6973" spans="2:2" x14ac:dyDescent="0.25">
      <c r="B6973" s="1" t="e">
        <f>VLOOKUP(A6973,'SCO 2020'!$A$2:$C$2975,3,0)</f>
        <v>#N/A</v>
      </c>
    </row>
    <row r="6974" spans="2:2" x14ac:dyDescent="0.25">
      <c r="B6974" s="1" t="e">
        <f>VLOOKUP(A6974,'SCO 2020'!$A$2:$C$2975,3,0)</f>
        <v>#N/A</v>
      </c>
    </row>
    <row r="6975" spans="2:2" x14ac:dyDescent="0.25">
      <c r="B6975" s="1" t="e">
        <f>VLOOKUP(A6975,'SCO 2020'!$A$2:$C$2975,3,0)</f>
        <v>#N/A</v>
      </c>
    </row>
    <row r="6976" spans="2:2" x14ac:dyDescent="0.25">
      <c r="B6976" s="1" t="e">
        <f>VLOOKUP(A6976,'SCO 2020'!$A$2:$C$2975,3,0)</f>
        <v>#N/A</v>
      </c>
    </row>
    <row r="6977" spans="2:2" x14ac:dyDescent="0.25">
      <c r="B6977" s="1" t="e">
        <f>VLOOKUP(A6977,'SCO 2020'!$A$2:$C$2975,3,0)</f>
        <v>#N/A</v>
      </c>
    </row>
    <row r="6978" spans="2:2" x14ac:dyDescent="0.25">
      <c r="B6978" s="1" t="e">
        <f>VLOOKUP(A6978,'SCO 2020'!$A$2:$C$2975,3,0)</f>
        <v>#N/A</v>
      </c>
    </row>
    <row r="6979" spans="2:2" x14ac:dyDescent="0.25">
      <c r="B6979" s="1" t="e">
        <f>VLOOKUP(A6979,'SCO 2020'!$A$2:$C$2975,3,0)</f>
        <v>#N/A</v>
      </c>
    </row>
    <row r="6980" spans="2:2" x14ac:dyDescent="0.25">
      <c r="B6980" s="1" t="e">
        <f>VLOOKUP(A6980,'SCO 2020'!$A$2:$C$2975,3,0)</f>
        <v>#N/A</v>
      </c>
    </row>
    <row r="6981" spans="2:2" x14ac:dyDescent="0.25">
      <c r="B6981" s="1" t="e">
        <f>VLOOKUP(A6981,'SCO 2020'!$A$2:$C$2975,3,0)</f>
        <v>#N/A</v>
      </c>
    </row>
    <row r="6982" spans="2:2" x14ac:dyDescent="0.25">
      <c r="B6982" s="1" t="e">
        <f>VLOOKUP(A6982,'SCO 2020'!$A$2:$C$2975,3,0)</f>
        <v>#N/A</v>
      </c>
    </row>
    <row r="6983" spans="2:2" x14ac:dyDescent="0.25">
      <c r="B6983" s="1" t="e">
        <f>VLOOKUP(A6983,'SCO 2020'!$A$2:$C$2975,3,0)</f>
        <v>#N/A</v>
      </c>
    </row>
    <row r="6984" spans="2:2" x14ac:dyDescent="0.25">
      <c r="B6984" s="1" t="e">
        <f>VLOOKUP(A6984,'SCO 2020'!$A$2:$C$2975,3,0)</f>
        <v>#N/A</v>
      </c>
    </row>
    <row r="6985" spans="2:2" x14ac:dyDescent="0.25">
      <c r="B6985" s="1" t="e">
        <f>VLOOKUP(A6985,'SCO 2020'!$A$2:$C$2975,3,0)</f>
        <v>#N/A</v>
      </c>
    </row>
    <row r="6986" spans="2:2" x14ac:dyDescent="0.25">
      <c r="B6986" s="1" t="e">
        <f>VLOOKUP(A6986,'SCO 2020'!$A$2:$C$2975,3,0)</f>
        <v>#N/A</v>
      </c>
    </row>
    <row r="6987" spans="2:2" x14ac:dyDescent="0.25">
      <c r="B6987" s="1" t="e">
        <f>VLOOKUP(A6987,'SCO 2020'!$A$2:$C$2975,3,0)</f>
        <v>#N/A</v>
      </c>
    </row>
    <row r="6988" spans="2:2" x14ac:dyDescent="0.25">
      <c r="B6988" s="1" t="e">
        <f>VLOOKUP(A6988,'SCO 2020'!$A$2:$C$2975,3,0)</f>
        <v>#N/A</v>
      </c>
    </row>
    <row r="6989" spans="2:2" x14ac:dyDescent="0.25">
      <c r="B6989" s="1" t="e">
        <f>VLOOKUP(A6989,'SCO 2020'!$A$2:$C$2975,3,0)</f>
        <v>#N/A</v>
      </c>
    </row>
    <row r="6990" spans="2:2" x14ac:dyDescent="0.25">
      <c r="B6990" s="1" t="e">
        <f>VLOOKUP(A6990,'SCO 2020'!$A$2:$C$2975,3,0)</f>
        <v>#N/A</v>
      </c>
    </row>
    <row r="6991" spans="2:2" x14ac:dyDescent="0.25">
      <c r="B6991" s="1" t="e">
        <f>VLOOKUP(A6991,'SCO 2020'!$A$2:$C$2975,3,0)</f>
        <v>#N/A</v>
      </c>
    </row>
    <row r="6992" spans="2:2" x14ac:dyDescent="0.25">
      <c r="B6992" s="1" t="e">
        <f>VLOOKUP(A6992,'SCO 2020'!$A$2:$C$2975,3,0)</f>
        <v>#N/A</v>
      </c>
    </row>
    <row r="6993" spans="2:2" x14ac:dyDescent="0.25">
      <c r="B6993" s="1" t="e">
        <f>VLOOKUP(A6993,'SCO 2020'!$A$2:$C$2975,3,0)</f>
        <v>#N/A</v>
      </c>
    </row>
    <row r="6994" spans="2:2" x14ac:dyDescent="0.25">
      <c r="B6994" s="1" t="e">
        <f>VLOOKUP(A6994,'SCO 2020'!$A$2:$C$2975,3,0)</f>
        <v>#N/A</v>
      </c>
    </row>
    <row r="6995" spans="2:2" x14ac:dyDescent="0.25">
      <c r="B6995" s="1" t="e">
        <f>VLOOKUP(A6995,'SCO 2020'!$A$2:$C$2975,3,0)</f>
        <v>#N/A</v>
      </c>
    </row>
    <row r="6996" spans="2:2" x14ac:dyDescent="0.25">
      <c r="B6996" s="1" t="e">
        <f>VLOOKUP(A6996,'SCO 2020'!$A$2:$C$2975,3,0)</f>
        <v>#N/A</v>
      </c>
    </row>
    <row r="6997" spans="2:2" x14ac:dyDescent="0.25">
      <c r="B6997" s="1" t="e">
        <f>VLOOKUP(A6997,'SCO 2020'!$A$2:$C$2975,3,0)</f>
        <v>#N/A</v>
      </c>
    </row>
    <row r="6998" spans="2:2" x14ac:dyDescent="0.25">
      <c r="B6998" s="1" t="e">
        <f>VLOOKUP(A6998,'SCO 2020'!$A$2:$C$2975,3,0)</f>
        <v>#N/A</v>
      </c>
    </row>
    <row r="6999" spans="2:2" x14ac:dyDescent="0.25">
      <c r="B6999" s="1" t="e">
        <f>VLOOKUP(A6999,'SCO 2020'!$A$2:$C$2975,3,0)</f>
        <v>#N/A</v>
      </c>
    </row>
    <row r="7000" spans="2:2" x14ac:dyDescent="0.25">
      <c r="B7000" s="1" t="e">
        <f>VLOOKUP(A7000,'SCO 2020'!$A$2:$C$2975,3,0)</f>
        <v>#N/A</v>
      </c>
    </row>
    <row r="7001" spans="2:2" x14ac:dyDescent="0.25">
      <c r="B7001" s="1" t="e">
        <f>VLOOKUP(A7001,'SCO 2020'!$A$2:$C$2975,3,0)</f>
        <v>#N/A</v>
      </c>
    </row>
    <row r="7002" spans="2:2" x14ac:dyDescent="0.25">
      <c r="B7002" s="1" t="e">
        <f>VLOOKUP(A7002,'SCO 2020'!$A$2:$C$2975,3,0)</f>
        <v>#N/A</v>
      </c>
    </row>
    <row r="7003" spans="2:2" x14ac:dyDescent="0.25">
      <c r="B7003" s="1" t="e">
        <f>VLOOKUP(A7003,'SCO 2020'!$A$2:$C$2975,3,0)</f>
        <v>#N/A</v>
      </c>
    </row>
    <row r="7004" spans="2:2" x14ac:dyDescent="0.25">
      <c r="B7004" s="1" t="e">
        <f>VLOOKUP(A7004,'SCO 2020'!$A$2:$C$2975,3,0)</f>
        <v>#N/A</v>
      </c>
    </row>
    <row r="7005" spans="2:2" x14ac:dyDescent="0.25">
      <c r="B7005" s="1" t="e">
        <f>VLOOKUP(A7005,'SCO 2020'!$A$2:$C$2975,3,0)</f>
        <v>#N/A</v>
      </c>
    </row>
    <row r="7006" spans="2:2" x14ac:dyDescent="0.25">
      <c r="B7006" s="1" t="e">
        <f>VLOOKUP(A7006,'SCO 2020'!$A$2:$C$2975,3,0)</f>
        <v>#N/A</v>
      </c>
    </row>
    <row r="7007" spans="2:2" x14ac:dyDescent="0.25">
      <c r="B7007" s="1" t="e">
        <f>VLOOKUP(A7007,'SCO 2020'!$A$2:$C$2975,3,0)</f>
        <v>#N/A</v>
      </c>
    </row>
    <row r="7008" spans="2:2" x14ac:dyDescent="0.25">
      <c r="B7008" s="1" t="e">
        <f>VLOOKUP(A7008,'SCO 2020'!$A$2:$C$2975,3,0)</f>
        <v>#N/A</v>
      </c>
    </row>
    <row r="7009" spans="2:2" x14ac:dyDescent="0.25">
      <c r="B7009" s="1" t="e">
        <f>VLOOKUP(A7009,'SCO 2020'!$A$2:$C$2975,3,0)</f>
        <v>#N/A</v>
      </c>
    </row>
    <row r="7010" spans="2:2" x14ac:dyDescent="0.25">
      <c r="B7010" s="1" t="e">
        <f>VLOOKUP(A7010,'SCO 2020'!$A$2:$C$2975,3,0)</f>
        <v>#N/A</v>
      </c>
    </row>
    <row r="7011" spans="2:2" x14ac:dyDescent="0.25">
      <c r="B7011" s="1" t="e">
        <f>VLOOKUP(A7011,'SCO 2020'!$A$2:$C$2975,3,0)</f>
        <v>#N/A</v>
      </c>
    </row>
    <row r="7012" spans="2:2" x14ac:dyDescent="0.25">
      <c r="B7012" s="1" t="e">
        <f>VLOOKUP(A7012,'SCO 2020'!$A$2:$C$2975,3,0)</f>
        <v>#N/A</v>
      </c>
    </row>
    <row r="7013" spans="2:2" x14ac:dyDescent="0.25">
      <c r="B7013" s="1" t="e">
        <f>VLOOKUP(A7013,'SCO 2020'!$A$2:$C$2975,3,0)</f>
        <v>#N/A</v>
      </c>
    </row>
    <row r="7014" spans="2:2" x14ac:dyDescent="0.25">
      <c r="B7014" s="1" t="e">
        <f>VLOOKUP(A7014,'SCO 2020'!$A$2:$C$2975,3,0)</f>
        <v>#N/A</v>
      </c>
    </row>
    <row r="7015" spans="2:2" x14ac:dyDescent="0.25">
      <c r="B7015" s="1" t="e">
        <f>VLOOKUP(A7015,'SCO 2020'!$A$2:$C$2975,3,0)</f>
        <v>#N/A</v>
      </c>
    </row>
    <row r="7016" spans="2:2" x14ac:dyDescent="0.25">
      <c r="B7016" s="1" t="e">
        <f>VLOOKUP(A7016,'SCO 2020'!$A$2:$C$2975,3,0)</f>
        <v>#N/A</v>
      </c>
    </row>
    <row r="7017" spans="2:2" x14ac:dyDescent="0.25">
      <c r="B7017" s="1" t="e">
        <f>VLOOKUP(A7017,'SCO 2020'!$A$2:$C$2975,3,0)</f>
        <v>#N/A</v>
      </c>
    </row>
    <row r="7018" spans="2:2" x14ac:dyDescent="0.25">
      <c r="B7018" s="1" t="e">
        <f>VLOOKUP(A7018,'SCO 2020'!$A$2:$C$2975,3,0)</f>
        <v>#N/A</v>
      </c>
    </row>
    <row r="7019" spans="2:2" x14ac:dyDescent="0.25">
      <c r="B7019" s="1" t="e">
        <f>VLOOKUP(A7019,'SCO 2020'!$A$2:$C$2975,3,0)</f>
        <v>#N/A</v>
      </c>
    </row>
    <row r="7020" spans="2:2" x14ac:dyDescent="0.25">
      <c r="B7020" s="1" t="e">
        <f>VLOOKUP(A7020,'SCO 2020'!$A$2:$C$2975,3,0)</f>
        <v>#N/A</v>
      </c>
    </row>
    <row r="7021" spans="2:2" x14ac:dyDescent="0.25">
      <c r="B7021" s="1" t="e">
        <f>VLOOKUP(A7021,'SCO 2020'!$A$2:$C$2975,3,0)</f>
        <v>#N/A</v>
      </c>
    </row>
    <row r="7022" spans="2:2" x14ac:dyDescent="0.25">
      <c r="B7022" s="1" t="e">
        <f>VLOOKUP(A7022,'SCO 2020'!$A$2:$C$2975,3,0)</f>
        <v>#N/A</v>
      </c>
    </row>
    <row r="7023" spans="2:2" x14ac:dyDescent="0.25">
      <c r="B7023" s="1" t="e">
        <f>VLOOKUP(A7023,'SCO 2020'!$A$2:$C$2975,3,0)</f>
        <v>#N/A</v>
      </c>
    </row>
    <row r="7024" spans="2:2" x14ac:dyDescent="0.25">
      <c r="B7024" s="1" t="e">
        <f>VLOOKUP(A7024,'SCO 2020'!$A$2:$C$2975,3,0)</f>
        <v>#N/A</v>
      </c>
    </row>
    <row r="7025" spans="2:2" x14ac:dyDescent="0.25">
      <c r="B7025" s="1" t="e">
        <f>VLOOKUP(A7025,'SCO 2020'!$A$2:$C$2975,3,0)</f>
        <v>#N/A</v>
      </c>
    </row>
    <row r="7026" spans="2:2" x14ac:dyDescent="0.25">
      <c r="B7026" s="1" t="e">
        <f>VLOOKUP(A7026,'SCO 2020'!$A$2:$C$2975,3,0)</f>
        <v>#N/A</v>
      </c>
    </row>
    <row r="7027" spans="2:2" x14ac:dyDescent="0.25">
      <c r="B7027" s="1" t="e">
        <f>VLOOKUP(A7027,'SCO 2020'!$A$2:$C$2975,3,0)</f>
        <v>#N/A</v>
      </c>
    </row>
    <row r="7028" spans="2:2" x14ac:dyDescent="0.25">
      <c r="B7028" s="1" t="e">
        <f>VLOOKUP(A7028,'SCO 2020'!$A$2:$C$2975,3,0)</f>
        <v>#N/A</v>
      </c>
    </row>
    <row r="7029" spans="2:2" x14ac:dyDescent="0.25">
      <c r="B7029" s="1" t="e">
        <f>VLOOKUP(A7029,'SCO 2020'!$A$2:$C$2975,3,0)</f>
        <v>#N/A</v>
      </c>
    </row>
    <row r="7030" spans="2:2" x14ac:dyDescent="0.25">
      <c r="B7030" s="1" t="e">
        <f>VLOOKUP(A7030,'SCO 2020'!$A$2:$C$2975,3,0)</f>
        <v>#N/A</v>
      </c>
    </row>
    <row r="7031" spans="2:2" x14ac:dyDescent="0.25">
      <c r="B7031" s="1" t="e">
        <f>VLOOKUP(A7031,'SCO 2020'!$A$2:$C$2975,3,0)</f>
        <v>#N/A</v>
      </c>
    </row>
    <row r="7032" spans="2:2" x14ac:dyDescent="0.25">
      <c r="B7032" s="1" t="e">
        <f>VLOOKUP(A7032,'SCO 2020'!$A$2:$C$2975,3,0)</f>
        <v>#N/A</v>
      </c>
    </row>
    <row r="7033" spans="2:2" x14ac:dyDescent="0.25">
      <c r="B7033" s="1" t="e">
        <f>VLOOKUP(A7033,'SCO 2020'!$A$2:$C$2975,3,0)</f>
        <v>#N/A</v>
      </c>
    </row>
    <row r="7034" spans="2:2" x14ac:dyDescent="0.25">
      <c r="B7034" s="1" t="e">
        <f>VLOOKUP(A7034,'SCO 2020'!$A$2:$C$2975,3,0)</f>
        <v>#N/A</v>
      </c>
    </row>
    <row r="7035" spans="2:2" x14ac:dyDescent="0.25">
      <c r="B7035" s="1" t="e">
        <f>VLOOKUP(A7035,'SCO 2020'!$A$2:$C$2975,3,0)</f>
        <v>#N/A</v>
      </c>
    </row>
    <row r="7036" spans="2:2" x14ac:dyDescent="0.25">
      <c r="B7036" s="1" t="e">
        <f>VLOOKUP(A7036,'SCO 2020'!$A$2:$C$2975,3,0)</f>
        <v>#N/A</v>
      </c>
    </row>
    <row r="7037" spans="2:2" x14ac:dyDescent="0.25">
      <c r="B7037" s="1" t="e">
        <f>VLOOKUP(A7037,'SCO 2020'!$A$2:$C$2975,3,0)</f>
        <v>#N/A</v>
      </c>
    </row>
    <row r="7038" spans="2:2" x14ac:dyDescent="0.25">
      <c r="B7038" s="1" t="e">
        <f>VLOOKUP(A7038,'SCO 2020'!$A$2:$C$2975,3,0)</f>
        <v>#N/A</v>
      </c>
    </row>
    <row r="7039" spans="2:2" x14ac:dyDescent="0.25">
      <c r="B7039" s="1" t="e">
        <f>VLOOKUP(A7039,'SCO 2020'!$A$2:$C$2975,3,0)</f>
        <v>#N/A</v>
      </c>
    </row>
    <row r="7040" spans="2:2" x14ac:dyDescent="0.25">
      <c r="B7040" s="1" t="e">
        <f>VLOOKUP(A7040,'SCO 2020'!$A$2:$C$2975,3,0)</f>
        <v>#N/A</v>
      </c>
    </row>
    <row r="7041" spans="2:2" x14ac:dyDescent="0.25">
      <c r="B7041" s="1" t="e">
        <f>VLOOKUP(A7041,'SCO 2020'!$A$2:$C$2975,3,0)</f>
        <v>#N/A</v>
      </c>
    </row>
    <row r="7042" spans="2:2" x14ac:dyDescent="0.25">
      <c r="B7042" s="1" t="e">
        <f>VLOOKUP(A7042,'SCO 2020'!$A$2:$C$2975,3,0)</f>
        <v>#N/A</v>
      </c>
    </row>
    <row r="7043" spans="2:2" x14ac:dyDescent="0.25">
      <c r="B7043" s="1" t="e">
        <f>VLOOKUP(A7043,'SCO 2020'!$A$2:$C$2975,3,0)</f>
        <v>#N/A</v>
      </c>
    </row>
    <row r="7044" spans="2:2" x14ac:dyDescent="0.25">
      <c r="B7044" s="1" t="e">
        <f>VLOOKUP(A7044,'SCO 2020'!$A$2:$C$2975,3,0)</f>
        <v>#N/A</v>
      </c>
    </row>
    <row r="7045" spans="2:2" x14ac:dyDescent="0.25">
      <c r="B7045" s="1" t="e">
        <f>VLOOKUP(A7045,'SCO 2020'!$A$2:$C$2975,3,0)</f>
        <v>#N/A</v>
      </c>
    </row>
    <row r="7046" spans="2:2" x14ac:dyDescent="0.25">
      <c r="B7046" s="1" t="e">
        <f>VLOOKUP(A7046,'SCO 2020'!$A$2:$C$2975,3,0)</f>
        <v>#N/A</v>
      </c>
    </row>
    <row r="7047" spans="2:2" x14ac:dyDescent="0.25">
      <c r="B7047" s="1" t="e">
        <f>VLOOKUP(A7047,'SCO 2020'!$A$2:$C$2975,3,0)</f>
        <v>#N/A</v>
      </c>
    </row>
    <row r="7048" spans="2:2" x14ac:dyDescent="0.25">
      <c r="B7048" s="1" t="e">
        <f>VLOOKUP(A7048,'SCO 2020'!$A$2:$C$2975,3,0)</f>
        <v>#N/A</v>
      </c>
    </row>
    <row r="7049" spans="2:2" x14ac:dyDescent="0.25">
      <c r="B7049" s="1" t="e">
        <f>VLOOKUP(A7049,'SCO 2020'!$A$2:$C$2975,3,0)</f>
        <v>#N/A</v>
      </c>
    </row>
    <row r="7050" spans="2:2" x14ac:dyDescent="0.25">
      <c r="B7050" s="1" t="e">
        <f>VLOOKUP(A7050,'SCO 2020'!$A$2:$C$2975,3,0)</f>
        <v>#N/A</v>
      </c>
    </row>
    <row r="7051" spans="2:2" x14ac:dyDescent="0.25">
      <c r="B7051" s="1" t="e">
        <f>VLOOKUP(A7051,'SCO 2020'!$A$2:$C$2975,3,0)</f>
        <v>#N/A</v>
      </c>
    </row>
    <row r="7052" spans="2:2" x14ac:dyDescent="0.25">
      <c r="B7052" s="1" t="e">
        <f>VLOOKUP(A7052,'SCO 2020'!$A$2:$C$2975,3,0)</f>
        <v>#N/A</v>
      </c>
    </row>
    <row r="7053" spans="2:2" x14ac:dyDescent="0.25">
      <c r="B7053" s="1" t="e">
        <f>VLOOKUP(A7053,'SCO 2020'!$A$2:$C$2975,3,0)</f>
        <v>#N/A</v>
      </c>
    </row>
    <row r="7054" spans="2:2" x14ac:dyDescent="0.25">
      <c r="B7054" s="1" t="e">
        <f>VLOOKUP(A7054,'SCO 2020'!$A$2:$C$2975,3,0)</f>
        <v>#N/A</v>
      </c>
    </row>
    <row r="7055" spans="2:2" x14ac:dyDescent="0.25">
      <c r="B7055" s="1" t="e">
        <f>VLOOKUP(A7055,'SCO 2020'!$A$2:$C$2975,3,0)</f>
        <v>#N/A</v>
      </c>
    </row>
    <row r="7056" spans="2:2" x14ac:dyDescent="0.25">
      <c r="B7056" s="1" t="e">
        <f>VLOOKUP(A7056,'SCO 2020'!$A$2:$C$2975,3,0)</f>
        <v>#N/A</v>
      </c>
    </row>
    <row r="7057" spans="2:2" x14ac:dyDescent="0.25">
      <c r="B7057" s="1" t="e">
        <f>VLOOKUP(A7057,'SCO 2020'!$A$2:$C$2975,3,0)</f>
        <v>#N/A</v>
      </c>
    </row>
    <row r="7058" spans="2:2" x14ac:dyDescent="0.25">
      <c r="B7058" s="1" t="e">
        <f>VLOOKUP(A7058,'SCO 2020'!$A$2:$C$2975,3,0)</f>
        <v>#N/A</v>
      </c>
    </row>
    <row r="7059" spans="2:2" x14ac:dyDescent="0.25">
      <c r="B7059" s="1" t="e">
        <f>VLOOKUP(A7059,'SCO 2020'!$A$2:$C$2975,3,0)</f>
        <v>#N/A</v>
      </c>
    </row>
    <row r="7060" spans="2:2" x14ac:dyDescent="0.25">
      <c r="B7060" s="1" t="e">
        <f>VLOOKUP(A7060,'SCO 2020'!$A$2:$C$2975,3,0)</f>
        <v>#N/A</v>
      </c>
    </row>
    <row r="7061" spans="2:2" x14ac:dyDescent="0.25">
      <c r="B7061" s="1" t="e">
        <f>VLOOKUP(A7061,'SCO 2020'!$A$2:$C$2975,3,0)</f>
        <v>#N/A</v>
      </c>
    </row>
    <row r="7062" spans="2:2" x14ac:dyDescent="0.25">
      <c r="B7062" s="1" t="e">
        <f>VLOOKUP(A7062,'SCO 2020'!$A$2:$C$2975,3,0)</f>
        <v>#N/A</v>
      </c>
    </row>
    <row r="7063" spans="2:2" x14ac:dyDescent="0.25">
      <c r="B7063" s="1" t="e">
        <f>VLOOKUP(A7063,'SCO 2020'!$A$2:$C$2975,3,0)</f>
        <v>#N/A</v>
      </c>
    </row>
    <row r="7064" spans="2:2" x14ac:dyDescent="0.25">
      <c r="B7064" s="1" t="e">
        <f>VLOOKUP(A7064,'SCO 2020'!$A$2:$C$2975,3,0)</f>
        <v>#N/A</v>
      </c>
    </row>
    <row r="7065" spans="2:2" x14ac:dyDescent="0.25">
      <c r="B7065" s="1" t="e">
        <f>VLOOKUP(A7065,'SCO 2020'!$A$2:$C$2975,3,0)</f>
        <v>#N/A</v>
      </c>
    </row>
    <row r="7066" spans="2:2" x14ac:dyDescent="0.25">
      <c r="B7066" s="1" t="e">
        <f>VLOOKUP(A7066,'SCO 2020'!$A$2:$C$2975,3,0)</f>
        <v>#N/A</v>
      </c>
    </row>
    <row r="7067" spans="2:2" x14ac:dyDescent="0.25">
      <c r="B7067" s="1" t="e">
        <f>VLOOKUP(A7067,'SCO 2020'!$A$2:$C$2975,3,0)</f>
        <v>#N/A</v>
      </c>
    </row>
    <row r="7068" spans="2:2" x14ac:dyDescent="0.25">
      <c r="B7068" s="1" t="e">
        <f>VLOOKUP(A7068,'SCO 2020'!$A$2:$C$2975,3,0)</f>
        <v>#N/A</v>
      </c>
    </row>
    <row r="7069" spans="2:2" x14ac:dyDescent="0.25">
      <c r="B7069" s="1" t="e">
        <f>VLOOKUP(A7069,'SCO 2020'!$A$2:$C$2975,3,0)</f>
        <v>#N/A</v>
      </c>
    </row>
    <row r="7070" spans="2:2" x14ac:dyDescent="0.25">
      <c r="B7070" s="1" t="e">
        <f>VLOOKUP(A7070,'SCO 2020'!$A$2:$C$2975,3,0)</f>
        <v>#N/A</v>
      </c>
    </row>
    <row r="7071" spans="2:2" x14ac:dyDescent="0.25">
      <c r="B7071" s="1" t="e">
        <f>VLOOKUP(A7071,'SCO 2020'!$A$2:$C$2975,3,0)</f>
        <v>#N/A</v>
      </c>
    </row>
    <row r="7072" spans="2:2" x14ac:dyDescent="0.25">
      <c r="B7072" s="1" t="e">
        <f>VLOOKUP(A7072,'SCO 2020'!$A$2:$C$2975,3,0)</f>
        <v>#N/A</v>
      </c>
    </row>
    <row r="7073" spans="2:2" x14ac:dyDescent="0.25">
      <c r="B7073" s="1" t="e">
        <f>VLOOKUP(A7073,'SCO 2020'!$A$2:$C$2975,3,0)</f>
        <v>#N/A</v>
      </c>
    </row>
    <row r="7074" spans="2:2" x14ac:dyDescent="0.25">
      <c r="B7074" s="1" t="e">
        <f>VLOOKUP(A7074,'SCO 2020'!$A$2:$C$2975,3,0)</f>
        <v>#N/A</v>
      </c>
    </row>
    <row r="7075" spans="2:2" x14ac:dyDescent="0.25">
      <c r="B7075" s="1" t="e">
        <f>VLOOKUP(A7075,'SCO 2020'!$A$2:$C$2975,3,0)</f>
        <v>#N/A</v>
      </c>
    </row>
    <row r="7076" spans="2:2" x14ac:dyDescent="0.25">
      <c r="B7076" s="1" t="e">
        <f>VLOOKUP(A7076,'SCO 2020'!$A$2:$C$2975,3,0)</f>
        <v>#N/A</v>
      </c>
    </row>
    <row r="7077" spans="2:2" x14ac:dyDescent="0.25">
      <c r="B7077" s="1" t="e">
        <f>VLOOKUP(A7077,'SCO 2020'!$A$2:$C$2975,3,0)</f>
        <v>#N/A</v>
      </c>
    </row>
    <row r="7078" spans="2:2" x14ac:dyDescent="0.25">
      <c r="B7078" s="1" t="e">
        <f>VLOOKUP(A7078,'SCO 2020'!$A$2:$C$2975,3,0)</f>
        <v>#N/A</v>
      </c>
    </row>
    <row r="7079" spans="2:2" x14ac:dyDescent="0.25">
      <c r="B7079" s="1" t="e">
        <f>VLOOKUP(A7079,'SCO 2020'!$A$2:$C$2975,3,0)</f>
        <v>#N/A</v>
      </c>
    </row>
    <row r="7080" spans="2:2" x14ac:dyDescent="0.25">
      <c r="B7080" s="1" t="e">
        <f>VLOOKUP(A7080,'SCO 2020'!$A$2:$C$2975,3,0)</f>
        <v>#N/A</v>
      </c>
    </row>
    <row r="7081" spans="2:2" x14ac:dyDescent="0.25">
      <c r="B7081" s="1" t="e">
        <f>VLOOKUP(A7081,'SCO 2020'!$A$2:$C$2975,3,0)</f>
        <v>#N/A</v>
      </c>
    </row>
    <row r="7082" spans="2:2" x14ac:dyDescent="0.25">
      <c r="B7082" s="1" t="e">
        <f>VLOOKUP(A7082,'SCO 2020'!$A$2:$C$2975,3,0)</f>
        <v>#N/A</v>
      </c>
    </row>
    <row r="7083" spans="2:2" x14ac:dyDescent="0.25">
      <c r="B7083" s="1" t="e">
        <f>VLOOKUP(A7083,'SCO 2020'!$A$2:$C$2975,3,0)</f>
        <v>#N/A</v>
      </c>
    </row>
    <row r="7084" spans="2:2" x14ac:dyDescent="0.25">
      <c r="B7084" s="1" t="e">
        <f>VLOOKUP(A7084,'SCO 2020'!$A$2:$C$2975,3,0)</f>
        <v>#N/A</v>
      </c>
    </row>
    <row r="7085" spans="2:2" x14ac:dyDescent="0.25">
      <c r="B7085" s="1" t="e">
        <f>VLOOKUP(A7085,'SCO 2020'!$A$2:$C$2975,3,0)</f>
        <v>#N/A</v>
      </c>
    </row>
    <row r="7086" spans="2:2" x14ac:dyDescent="0.25">
      <c r="B7086" s="1" t="e">
        <f>VLOOKUP(A7086,'SCO 2020'!$A$2:$C$2975,3,0)</f>
        <v>#N/A</v>
      </c>
    </row>
    <row r="7087" spans="2:2" x14ac:dyDescent="0.25">
      <c r="B7087" s="1" t="e">
        <f>VLOOKUP(A7087,'SCO 2020'!$A$2:$C$2975,3,0)</f>
        <v>#N/A</v>
      </c>
    </row>
    <row r="7088" spans="2:2" x14ac:dyDescent="0.25">
      <c r="B7088" s="1" t="e">
        <f>VLOOKUP(A7088,'SCO 2020'!$A$2:$C$2975,3,0)</f>
        <v>#N/A</v>
      </c>
    </row>
    <row r="7089" spans="2:2" x14ac:dyDescent="0.25">
      <c r="B7089" s="1" t="e">
        <f>VLOOKUP(A7089,'SCO 2020'!$A$2:$C$2975,3,0)</f>
        <v>#N/A</v>
      </c>
    </row>
    <row r="7090" spans="2:2" x14ac:dyDescent="0.25">
      <c r="B7090" s="1" t="e">
        <f>VLOOKUP(A7090,'SCO 2020'!$A$2:$C$2975,3,0)</f>
        <v>#N/A</v>
      </c>
    </row>
    <row r="7091" spans="2:2" x14ac:dyDescent="0.25">
      <c r="B7091" s="1" t="e">
        <f>VLOOKUP(A7091,'SCO 2020'!$A$2:$C$2975,3,0)</f>
        <v>#N/A</v>
      </c>
    </row>
    <row r="7092" spans="2:2" x14ac:dyDescent="0.25">
      <c r="B7092" s="1" t="e">
        <f>VLOOKUP(A7092,'SCO 2020'!$A$2:$C$2975,3,0)</f>
        <v>#N/A</v>
      </c>
    </row>
    <row r="7093" spans="2:2" x14ac:dyDescent="0.25">
      <c r="B7093" s="1" t="e">
        <f>VLOOKUP(A7093,'SCO 2020'!$A$2:$C$2975,3,0)</f>
        <v>#N/A</v>
      </c>
    </row>
    <row r="7094" spans="2:2" x14ac:dyDescent="0.25">
      <c r="B7094" s="1" t="e">
        <f>VLOOKUP(A7094,'SCO 2020'!$A$2:$C$2975,3,0)</f>
        <v>#N/A</v>
      </c>
    </row>
    <row r="7095" spans="2:2" x14ac:dyDescent="0.25">
      <c r="B7095" s="1" t="e">
        <f>VLOOKUP(A7095,'SCO 2020'!$A$2:$C$2975,3,0)</f>
        <v>#N/A</v>
      </c>
    </row>
    <row r="7096" spans="2:2" x14ac:dyDescent="0.25">
      <c r="B7096" s="1" t="e">
        <f>VLOOKUP(A7096,'SCO 2020'!$A$2:$C$2975,3,0)</f>
        <v>#N/A</v>
      </c>
    </row>
    <row r="7097" spans="2:2" x14ac:dyDescent="0.25">
      <c r="B7097" s="1" t="e">
        <f>VLOOKUP(A7097,'SCO 2020'!$A$2:$C$2975,3,0)</f>
        <v>#N/A</v>
      </c>
    </row>
    <row r="7098" spans="2:2" x14ac:dyDescent="0.25">
      <c r="B7098" s="1" t="e">
        <f>VLOOKUP(A7098,'SCO 2020'!$A$2:$C$2975,3,0)</f>
        <v>#N/A</v>
      </c>
    </row>
    <row r="7099" spans="2:2" x14ac:dyDescent="0.25">
      <c r="B7099" s="1" t="e">
        <f>VLOOKUP(A7099,'SCO 2020'!$A$2:$C$2975,3,0)</f>
        <v>#N/A</v>
      </c>
    </row>
    <row r="7100" spans="2:2" x14ac:dyDescent="0.25">
      <c r="B7100" s="1" t="e">
        <f>VLOOKUP(A7100,'SCO 2020'!$A$2:$C$2975,3,0)</f>
        <v>#N/A</v>
      </c>
    </row>
    <row r="7101" spans="2:2" x14ac:dyDescent="0.25">
      <c r="B7101" s="1" t="e">
        <f>VLOOKUP(A7101,'SCO 2020'!$A$2:$C$2975,3,0)</f>
        <v>#N/A</v>
      </c>
    </row>
    <row r="7102" spans="2:2" x14ac:dyDescent="0.25">
      <c r="B7102" s="1" t="e">
        <f>VLOOKUP(A7102,'SCO 2020'!$A$2:$C$2975,3,0)</f>
        <v>#N/A</v>
      </c>
    </row>
    <row r="7103" spans="2:2" x14ac:dyDescent="0.25">
      <c r="B7103" s="1" t="e">
        <f>VLOOKUP(A7103,'SCO 2020'!$A$2:$C$2975,3,0)</f>
        <v>#N/A</v>
      </c>
    </row>
    <row r="7104" spans="2:2" x14ac:dyDescent="0.25">
      <c r="B7104" s="1" t="e">
        <f>VLOOKUP(A7104,'SCO 2020'!$A$2:$C$2975,3,0)</f>
        <v>#N/A</v>
      </c>
    </row>
    <row r="7105" spans="2:2" x14ac:dyDescent="0.25">
      <c r="B7105" s="1" t="e">
        <f>VLOOKUP(A7105,'SCO 2020'!$A$2:$C$2975,3,0)</f>
        <v>#N/A</v>
      </c>
    </row>
    <row r="7106" spans="2:2" x14ac:dyDescent="0.25">
      <c r="B7106" s="1" t="e">
        <f>VLOOKUP(A7106,'SCO 2020'!$A$2:$C$2975,3,0)</f>
        <v>#N/A</v>
      </c>
    </row>
    <row r="7107" spans="2:2" x14ac:dyDescent="0.25">
      <c r="B7107" s="1" t="e">
        <f>VLOOKUP(A7107,'SCO 2020'!$A$2:$C$2975,3,0)</f>
        <v>#N/A</v>
      </c>
    </row>
    <row r="7108" spans="2:2" x14ac:dyDescent="0.25">
      <c r="B7108" s="1" t="e">
        <f>VLOOKUP(A7108,'SCO 2020'!$A$2:$C$2975,3,0)</f>
        <v>#N/A</v>
      </c>
    </row>
    <row r="7109" spans="2:2" x14ac:dyDescent="0.25">
      <c r="B7109" s="1" t="e">
        <f>VLOOKUP(A7109,'SCO 2020'!$A$2:$C$2975,3,0)</f>
        <v>#N/A</v>
      </c>
    </row>
    <row r="7110" spans="2:2" x14ac:dyDescent="0.25">
      <c r="B7110" s="1" t="e">
        <f>VLOOKUP(A7110,'SCO 2020'!$A$2:$C$2975,3,0)</f>
        <v>#N/A</v>
      </c>
    </row>
    <row r="7111" spans="2:2" x14ac:dyDescent="0.25">
      <c r="B7111" s="1" t="e">
        <f>VLOOKUP(A7111,'SCO 2020'!$A$2:$C$2975,3,0)</f>
        <v>#N/A</v>
      </c>
    </row>
    <row r="7112" spans="2:2" x14ac:dyDescent="0.25">
      <c r="B7112" s="1" t="e">
        <f>VLOOKUP(A7112,'SCO 2020'!$A$2:$C$2975,3,0)</f>
        <v>#N/A</v>
      </c>
    </row>
    <row r="7113" spans="2:2" x14ac:dyDescent="0.25">
      <c r="B7113" s="1" t="e">
        <f>VLOOKUP(A7113,'SCO 2020'!$A$2:$C$2975,3,0)</f>
        <v>#N/A</v>
      </c>
    </row>
    <row r="7114" spans="2:2" x14ac:dyDescent="0.25">
      <c r="B7114" s="1" t="e">
        <f>VLOOKUP(A7114,'SCO 2020'!$A$2:$C$2975,3,0)</f>
        <v>#N/A</v>
      </c>
    </row>
    <row r="7115" spans="2:2" x14ac:dyDescent="0.25">
      <c r="B7115" s="1" t="e">
        <f>VLOOKUP(A7115,'SCO 2020'!$A$2:$C$2975,3,0)</f>
        <v>#N/A</v>
      </c>
    </row>
    <row r="7116" spans="2:2" x14ac:dyDescent="0.25">
      <c r="B7116" s="1" t="e">
        <f>VLOOKUP(A7116,'SCO 2020'!$A$2:$C$2975,3,0)</f>
        <v>#N/A</v>
      </c>
    </row>
    <row r="7117" spans="2:2" x14ac:dyDescent="0.25">
      <c r="B7117" s="1" t="e">
        <f>VLOOKUP(A7117,'SCO 2020'!$A$2:$C$2975,3,0)</f>
        <v>#N/A</v>
      </c>
    </row>
    <row r="7118" spans="2:2" x14ac:dyDescent="0.25">
      <c r="B7118" s="1" t="e">
        <f>VLOOKUP(A7118,'SCO 2020'!$A$2:$C$2975,3,0)</f>
        <v>#N/A</v>
      </c>
    </row>
    <row r="7119" spans="2:2" x14ac:dyDescent="0.25">
      <c r="B7119" s="1" t="e">
        <f>VLOOKUP(A7119,'SCO 2020'!$A$2:$C$2975,3,0)</f>
        <v>#N/A</v>
      </c>
    </row>
    <row r="7120" spans="2:2" x14ac:dyDescent="0.25">
      <c r="B7120" s="1" t="e">
        <f>VLOOKUP(A7120,'SCO 2020'!$A$2:$C$2975,3,0)</f>
        <v>#N/A</v>
      </c>
    </row>
    <row r="7121" spans="2:2" x14ac:dyDescent="0.25">
      <c r="B7121" s="1" t="e">
        <f>VLOOKUP(A7121,'SCO 2020'!$A$2:$C$2975,3,0)</f>
        <v>#N/A</v>
      </c>
    </row>
    <row r="7122" spans="2:2" x14ac:dyDescent="0.25">
      <c r="B7122" s="1" t="e">
        <f>VLOOKUP(A7122,'SCO 2020'!$A$2:$C$2975,3,0)</f>
        <v>#N/A</v>
      </c>
    </row>
    <row r="7123" spans="2:2" x14ac:dyDescent="0.25">
      <c r="B7123" s="1" t="e">
        <f>VLOOKUP(A7123,'SCO 2020'!$A$2:$C$2975,3,0)</f>
        <v>#N/A</v>
      </c>
    </row>
    <row r="7124" spans="2:2" x14ac:dyDescent="0.25">
      <c r="B7124" s="1" t="e">
        <f>VLOOKUP(A7124,'SCO 2020'!$A$2:$C$2975,3,0)</f>
        <v>#N/A</v>
      </c>
    </row>
    <row r="7125" spans="2:2" x14ac:dyDescent="0.25">
      <c r="B7125" s="1" t="e">
        <f>VLOOKUP(A7125,'SCO 2020'!$A$2:$C$2975,3,0)</f>
        <v>#N/A</v>
      </c>
    </row>
    <row r="7126" spans="2:2" x14ac:dyDescent="0.25">
      <c r="B7126" s="1" t="e">
        <f>VLOOKUP(A7126,'SCO 2020'!$A$2:$C$2975,3,0)</f>
        <v>#N/A</v>
      </c>
    </row>
    <row r="7127" spans="2:2" x14ac:dyDescent="0.25">
      <c r="B7127" s="1" t="e">
        <f>VLOOKUP(A7127,'SCO 2020'!$A$2:$C$2975,3,0)</f>
        <v>#N/A</v>
      </c>
    </row>
    <row r="7128" spans="2:2" x14ac:dyDescent="0.25">
      <c r="B7128" s="1" t="e">
        <f>VLOOKUP(A7128,'SCO 2020'!$A$2:$C$2975,3,0)</f>
        <v>#N/A</v>
      </c>
    </row>
    <row r="7129" spans="2:2" x14ac:dyDescent="0.25">
      <c r="B7129" s="1" t="e">
        <f>VLOOKUP(A7129,'SCO 2020'!$A$2:$C$2975,3,0)</f>
        <v>#N/A</v>
      </c>
    </row>
    <row r="7130" spans="2:2" x14ac:dyDescent="0.25">
      <c r="B7130" s="1" t="e">
        <f>VLOOKUP(A7130,'SCO 2020'!$A$2:$C$2975,3,0)</f>
        <v>#N/A</v>
      </c>
    </row>
    <row r="7131" spans="2:2" x14ac:dyDescent="0.25">
      <c r="B7131" s="1" t="e">
        <f>VLOOKUP(A7131,'SCO 2020'!$A$2:$C$2975,3,0)</f>
        <v>#N/A</v>
      </c>
    </row>
    <row r="7132" spans="2:2" x14ac:dyDescent="0.25">
      <c r="B7132" s="1" t="e">
        <f>VLOOKUP(A7132,'SCO 2020'!$A$2:$C$2975,3,0)</f>
        <v>#N/A</v>
      </c>
    </row>
    <row r="7133" spans="2:2" x14ac:dyDescent="0.25">
      <c r="B7133" s="1" t="e">
        <f>VLOOKUP(A7133,'SCO 2020'!$A$2:$C$2975,3,0)</f>
        <v>#N/A</v>
      </c>
    </row>
    <row r="7134" spans="2:2" x14ac:dyDescent="0.25">
      <c r="B7134" s="1" t="e">
        <f>VLOOKUP(A7134,'SCO 2020'!$A$2:$C$2975,3,0)</f>
        <v>#N/A</v>
      </c>
    </row>
    <row r="7135" spans="2:2" x14ac:dyDescent="0.25">
      <c r="B7135" s="1" t="e">
        <f>VLOOKUP(A7135,'SCO 2020'!$A$2:$C$2975,3,0)</f>
        <v>#N/A</v>
      </c>
    </row>
    <row r="7136" spans="2:2" x14ac:dyDescent="0.25">
      <c r="B7136" s="1" t="e">
        <f>VLOOKUP(A7136,'SCO 2020'!$A$2:$C$2975,3,0)</f>
        <v>#N/A</v>
      </c>
    </row>
    <row r="7137" spans="2:2" x14ac:dyDescent="0.25">
      <c r="B7137" s="1" t="e">
        <f>VLOOKUP(A7137,'SCO 2020'!$A$2:$C$2975,3,0)</f>
        <v>#N/A</v>
      </c>
    </row>
    <row r="7138" spans="2:2" x14ac:dyDescent="0.25">
      <c r="B7138" s="1" t="e">
        <f>VLOOKUP(A7138,'SCO 2020'!$A$2:$C$2975,3,0)</f>
        <v>#N/A</v>
      </c>
    </row>
    <row r="7139" spans="2:2" x14ac:dyDescent="0.25">
      <c r="B7139" s="1" t="e">
        <f>VLOOKUP(A7139,'SCO 2020'!$A$2:$C$2975,3,0)</f>
        <v>#N/A</v>
      </c>
    </row>
    <row r="7140" spans="2:2" x14ac:dyDescent="0.25">
      <c r="B7140" s="1" t="e">
        <f>VLOOKUP(A7140,'SCO 2020'!$A$2:$C$2975,3,0)</f>
        <v>#N/A</v>
      </c>
    </row>
    <row r="7141" spans="2:2" x14ac:dyDescent="0.25">
      <c r="B7141" s="1" t="e">
        <f>VLOOKUP(A7141,'SCO 2020'!$A$2:$C$2975,3,0)</f>
        <v>#N/A</v>
      </c>
    </row>
    <row r="7142" spans="2:2" x14ac:dyDescent="0.25">
      <c r="B7142" s="1" t="e">
        <f>VLOOKUP(A7142,'SCO 2020'!$A$2:$C$2975,3,0)</f>
        <v>#N/A</v>
      </c>
    </row>
    <row r="7143" spans="2:2" x14ac:dyDescent="0.25">
      <c r="B7143" s="1" t="e">
        <f>VLOOKUP(A7143,'SCO 2020'!$A$2:$C$2975,3,0)</f>
        <v>#N/A</v>
      </c>
    </row>
    <row r="7144" spans="2:2" x14ac:dyDescent="0.25">
      <c r="B7144" s="1" t="e">
        <f>VLOOKUP(A7144,'SCO 2020'!$A$2:$C$2975,3,0)</f>
        <v>#N/A</v>
      </c>
    </row>
    <row r="7145" spans="2:2" x14ac:dyDescent="0.25">
      <c r="B7145" s="1" t="e">
        <f>VLOOKUP(A7145,'SCO 2020'!$A$2:$C$2975,3,0)</f>
        <v>#N/A</v>
      </c>
    </row>
    <row r="7146" spans="2:2" x14ac:dyDescent="0.25">
      <c r="B7146" s="1" t="e">
        <f>VLOOKUP(A7146,'SCO 2020'!$A$2:$C$2975,3,0)</f>
        <v>#N/A</v>
      </c>
    </row>
    <row r="7147" spans="2:2" x14ac:dyDescent="0.25">
      <c r="B7147" s="1" t="e">
        <f>VLOOKUP(A7147,'SCO 2020'!$A$2:$C$2975,3,0)</f>
        <v>#N/A</v>
      </c>
    </row>
    <row r="7148" spans="2:2" x14ac:dyDescent="0.25">
      <c r="B7148" s="1" t="e">
        <f>VLOOKUP(A7148,'SCO 2020'!$A$2:$C$2975,3,0)</f>
        <v>#N/A</v>
      </c>
    </row>
    <row r="7149" spans="2:2" x14ac:dyDescent="0.25">
      <c r="B7149" s="1" t="e">
        <f>VLOOKUP(A7149,'SCO 2020'!$A$2:$C$2975,3,0)</f>
        <v>#N/A</v>
      </c>
    </row>
    <row r="7150" spans="2:2" x14ac:dyDescent="0.25">
      <c r="B7150" s="1" t="e">
        <f>VLOOKUP(A7150,'SCO 2020'!$A$2:$C$2975,3,0)</f>
        <v>#N/A</v>
      </c>
    </row>
    <row r="7151" spans="2:2" x14ac:dyDescent="0.25">
      <c r="B7151" s="1" t="e">
        <f>VLOOKUP(A7151,'SCO 2020'!$A$2:$C$2975,3,0)</f>
        <v>#N/A</v>
      </c>
    </row>
    <row r="7152" spans="2:2" x14ac:dyDescent="0.25">
      <c r="B7152" s="1" t="e">
        <f>VLOOKUP(A7152,'SCO 2020'!$A$2:$C$2975,3,0)</f>
        <v>#N/A</v>
      </c>
    </row>
    <row r="7153" spans="2:2" x14ac:dyDescent="0.25">
      <c r="B7153" s="1" t="e">
        <f>VLOOKUP(A7153,'SCO 2020'!$A$2:$C$2975,3,0)</f>
        <v>#N/A</v>
      </c>
    </row>
    <row r="7154" spans="2:2" x14ac:dyDescent="0.25">
      <c r="B7154" s="1" t="e">
        <f>VLOOKUP(A7154,'SCO 2020'!$A$2:$C$2975,3,0)</f>
        <v>#N/A</v>
      </c>
    </row>
    <row r="7155" spans="2:2" x14ac:dyDescent="0.25">
      <c r="B7155" s="1" t="e">
        <f>VLOOKUP(A7155,'SCO 2020'!$A$2:$C$2975,3,0)</f>
        <v>#N/A</v>
      </c>
    </row>
    <row r="7156" spans="2:2" x14ac:dyDescent="0.25">
      <c r="B7156" s="1" t="e">
        <f>VLOOKUP(A7156,'SCO 2020'!$A$2:$C$2975,3,0)</f>
        <v>#N/A</v>
      </c>
    </row>
    <row r="7157" spans="2:2" x14ac:dyDescent="0.25">
      <c r="B7157" s="1" t="e">
        <f>VLOOKUP(A7157,'SCO 2020'!$A$2:$C$2975,3,0)</f>
        <v>#N/A</v>
      </c>
    </row>
    <row r="7158" spans="2:2" x14ac:dyDescent="0.25">
      <c r="B7158" s="1" t="e">
        <f>VLOOKUP(A7158,'SCO 2020'!$A$2:$C$2975,3,0)</f>
        <v>#N/A</v>
      </c>
    </row>
    <row r="7159" spans="2:2" x14ac:dyDescent="0.25">
      <c r="B7159" s="1" t="e">
        <f>VLOOKUP(A7159,'SCO 2020'!$A$2:$C$2975,3,0)</f>
        <v>#N/A</v>
      </c>
    </row>
    <row r="7160" spans="2:2" x14ac:dyDescent="0.25">
      <c r="B7160" s="1" t="e">
        <f>VLOOKUP(A7160,'SCO 2020'!$A$2:$C$2975,3,0)</f>
        <v>#N/A</v>
      </c>
    </row>
    <row r="7161" spans="2:2" x14ac:dyDescent="0.25">
      <c r="B7161" s="1" t="e">
        <f>VLOOKUP(A7161,'SCO 2020'!$A$2:$C$2975,3,0)</f>
        <v>#N/A</v>
      </c>
    </row>
    <row r="7162" spans="2:2" x14ac:dyDescent="0.25">
      <c r="B7162" s="1" t="e">
        <f>VLOOKUP(A7162,'SCO 2020'!$A$2:$C$2975,3,0)</f>
        <v>#N/A</v>
      </c>
    </row>
    <row r="7163" spans="2:2" x14ac:dyDescent="0.25">
      <c r="B7163" s="1" t="e">
        <f>VLOOKUP(A7163,'SCO 2020'!$A$2:$C$2975,3,0)</f>
        <v>#N/A</v>
      </c>
    </row>
    <row r="7164" spans="2:2" x14ac:dyDescent="0.25">
      <c r="B7164" s="1" t="e">
        <f>VLOOKUP(A7164,'SCO 2020'!$A$2:$C$2975,3,0)</f>
        <v>#N/A</v>
      </c>
    </row>
    <row r="7165" spans="2:2" x14ac:dyDescent="0.25">
      <c r="B7165" s="1" t="e">
        <f>VLOOKUP(A7165,'SCO 2020'!$A$2:$C$2975,3,0)</f>
        <v>#N/A</v>
      </c>
    </row>
    <row r="7166" spans="2:2" x14ac:dyDescent="0.25">
      <c r="B7166" s="1" t="e">
        <f>VLOOKUP(A7166,'SCO 2020'!$A$2:$C$2975,3,0)</f>
        <v>#N/A</v>
      </c>
    </row>
    <row r="7167" spans="2:2" x14ac:dyDescent="0.25">
      <c r="B7167" s="1" t="e">
        <f>VLOOKUP(A7167,'SCO 2020'!$A$2:$C$2975,3,0)</f>
        <v>#N/A</v>
      </c>
    </row>
    <row r="7168" spans="2:2" x14ac:dyDescent="0.25">
      <c r="B7168" s="1" t="e">
        <f>VLOOKUP(A7168,'SCO 2020'!$A$2:$C$2975,3,0)</f>
        <v>#N/A</v>
      </c>
    </row>
    <row r="7169" spans="2:2" x14ac:dyDescent="0.25">
      <c r="B7169" s="1" t="e">
        <f>VLOOKUP(A7169,'SCO 2020'!$A$2:$C$2975,3,0)</f>
        <v>#N/A</v>
      </c>
    </row>
    <row r="7170" spans="2:2" x14ac:dyDescent="0.25">
      <c r="B7170" s="1" t="e">
        <f>VLOOKUP(A7170,'SCO 2020'!$A$2:$C$2975,3,0)</f>
        <v>#N/A</v>
      </c>
    </row>
    <row r="7171" spans="2:2" x14ac:dyDescent="0.25">
      <c r="B7171" s="1" t="e">
        <f>VLOOKUP(A7171,'SCO 2020'!$A$2:$C$2975,3,0)</f>
        <v>#N/A</v>
      </c>
    </row>
    <row r="7172" spans="2:2" x14ac:dyDescent="0.25">
      <c r="B7172" s="1" t="e">
        <f>VLOOKUP(A7172,'SCO 2020'!$A$2:$C$2975,3,0)</f>
        <v>#N/A</v>
      </c>
    </row>
    <row r="7173" spans="2:2" x14ac:dyDescent="0.25">
      <c r="B7173" s="1" t="e">
        <f>VLOOKUP(A7173,'SCO 2020'!$A$2:$C$2975,3,0)</f>
        <v>#N/A</v>
      </c>
    </row>
    <row r="7174" spans="2:2" x14ac:dyDescent="0.25">
      <c r="B7174" s="1" t="e">
        <f>VLOOKUP(A7174,'SCO 2020'!$A$2:$C$2975,3,0)</f>
        <v>#N/A</v>
      </c>
    </row>
    <row r="7175" spans="2:2" x14ac:dyDescent="0.25">
      <c r="B7175" s="1" t="e">
        <f>VLOOKUP(A7175,'SCO 2020'!$A$2:$C$2975,3,0)</f>
        <v>#N/A</v>
      </c>
    </row>
    <row r="7176" spans="2:2" x14ac:dyDescent="0.25">
      <c r="B7176" s="1" t="e">
        <f>VLOOKUP(A7176,'SCO 2020'!$A$2:$C$2975,3,0)</f>
        <v>#N/A</v>
      </c>
    </row>
    <row r="7177" spans="2:2" x14ac:dyDescent="0.25">
      <c r="B7177" s="1" t="e">
        <f>VLOOKUP(A7177,'SCO 2020'!$A$2:$C$2975,3,0)</f>
        <v>#N/A</v>
      </c>
    </row>
    <row r="7178" spans="2:2" x14ac:dyDescent="0.25">
      <c r="B7178" s="1" t="e">
        <f>VLOOKUP(A7178,'SCO 2020'!$A$2:$C$2975,3,0)</f>
        <v>#N/A</v>
      </c>
    </row>
    <row r="7179" spans="2:2" x14ac:dyDescent="0.25">
      <c r="B7179" s="1" t="e">
        <f>VLOOKUP(A7179,'SCO 2020'!$A$2:$C$2975,3,0)</f>
        <v>#N/A</v>
      </c>
    </row>
    <row r="7180" spans="2:2" x14ac:dyDescent="0.25">
      <c r="B7180" s="1" t="e">
        <f>VLOOKUP(A7180,'SCO 2020'!$A$2:$C$2975,3,0)</f>
        <v>#N/A</v>
      </c>
    </row>
    <row r="7181" spans="2:2" x14ac:dyDescent="0.25">
      <c r="B7181" s="1" t="e">
        <f>VLOOKUP(A7181,'SCO 2020'!$A$2:$C$2975,3,0)</f>
        <v>#N/A</v>
      </c>
    </row>
    <row r="7182" spans="2:2" x14ac:dyDescent="0.25">
      <c r="B7182" s="1" t="e">
        <f>VLOOKUP(A7182,'SCO 2020'!$A$2:$C$2975,3,0)</f>
        <v>#N/A</v>
      </c>
    </row>
    <row r="7183" spans="2:2" x14ac:dyDescent="0.25">
      <c r="B7183" s="1" t="e">
        <f>VLOOKUP(A7183,'SCO 2020'!$A$2:$C$2975,3,0)</f>
        <v>#N/A</v>
      </c>
    </row>
    <row r="7184" spans="2:2" x14ac:dyDescent="0.25">
      <c r="B7184" s="1" t="e">
        <f>VLOOKUP(A7184,'SCO 2020'!$A$2:$C$2975,3,0)</f>
        <v>#N/A</v>
      </c>
    </row>
    <row r="7185" spans="2:2" x14ac:dyDescent="0.25">
      <c r="B7185" s="1" t="e">
        <f>VLOOKUP(A7185,'SCO 2020'!$A$2:$C$2975,3,0)</f>
        <v>#N/A</v>
      </c>
    </row>
    <row r="7186" spans="2:2" x14ac:dyDescent="0.25">
      <c r="B7186" s="1" t="e">
        <f>VLOOKUP(A7186,'SCO 2020'!$A$2:$C$2975,3,0)</f>
        <v>#N/A</v>
      </c>
    </row>
    <row r="7187" spans="2:2" x14ac:dyDescent="0.25">
      <c r="B7187" s="1" t="e">
        <f>VLOOKUP(A7187,'SCO 2020'!$A$2:$C$2975,3,0)</f>
        <v>#N/A</v>
      </c>
    </row>
    <row r="7188" spans="2:2" x14ac:dyDescent="0.25">
      <c r="B7188" s="1" t="e">
        <f>VLOOKUP(A7188,'SCO 2020'!$A$2:$C$2975,3,0)</f>
        <v>#N/A</v>
      </c>
    </row>
    <row r="7189" spans="2:2" x14ac:dyDescent="0.25">
      <c r="B7189" s="1" t="e">
        <f>VLOOKUP(A7189,'SCO 2020'!$A$2:$C$2975,3,0)</f>
        <v>#N/A</v>
      </c>
    </row>
    <row r="7190" spans="2:2" x14ac:dyDescent="0.25">
      <c r="B7190" s="1" t="e">
        <f>VLOOKUP(A7190,'SCO 2020'!$A$2:$C$2975,3,0)</f>
        <v>#N/A</v>
      </c>
    </row>
    <row r="7191" spans="2:2" x14ac:dyDescent="0.25">
      <c r="B7191" s="1" t="e">
        <f>VLOOKUP(A7191,'SCO 2020'!$A$2:$C$2975,3,0)</f>
        <v>#N/A</v>
      </c>
    </row>
    <row r="7192" spans="2:2" x14ac:dyDescent="0.25">
      <c r="B7192" s="1" t="e">
        <f>VLOOKUP(A7192,'SCO 2020'!$A$2:$C$2975,3,0)</f>
        <v>#N/A</v>
      </c>
    </row>
    <row r="7193" spans="2:2" x14ac:dyDescent="0.25">
      <c r="B7193" s="1" t="e">
        <f>VLOOKUP(A7193,'SCO 2020'!$A$2:$C$2975,3,0)</f>
        <v>#N/A</v>
      </c>
    </row>
    <row r="7194" spans="2:2" x14ac:dyDescent="0.25">
      <c r="B7194" s="1" t="e">
        <f>VLOOKUP(A7194,'SCO 2020'!$A$2:$C$2975,3,0)</f>
        <v>#N/A</v>
      </c>
    </row>
    <row r="7195" spans="2:2" x14ac:dyDescent="0.25">
      <c r="B7195" s="1" t="e">
        <f>VLOOKUP(A7195,'SCO 2020'!$A$2:$C$2975,3,0)</f>
        <v>#N/A</v>
      </c>
    </row>
    <row r="7196" spans="2:2" x14ac:dyDescent="0.25">
      <c r="B7196" s="1" t="e">
        <f>VLOOKUP(A7196,'SCO 2020'!$A$2:$C$2975,3,0)</f>
        <v>#N/A</v>
      </c>
    </row>
    <row r="7197" spans="2:2" x14ac:dyDescent="0.25">
      <c r="B7197" s="1" t="e">
        <f>VLOOKUP(A7197,'SCO 2020'!$A$2:$C$2975,3,0)</f>
        <v>#N/A</v>
      </c>
    </row>
    <row r="7198" spans="2:2" x14ac:dyDescent="0.25">
      <c r="B7198" s="1" t="e">
        <f>VLOOKUP(A7198,'SCO 2020'!$A$2:$C$2975,3,0)</f>
        <v>#N/A</v>
      </c>
    </row>
    <row r="7199" spans="2:2" x14ac:dyDescent="0.25">
      <c r="B7199" s="1" t="e">
        <f>VLOOKUP(A7199,'SCO 2020'!$A$2:$C$2975,3,0)</f>
        <v>#N/A</v>
      </c>
    </row>
    <row r="7200" spans="2:2" x14ac:dyDescent="0.25">
      <c r="B7200" s="1" t="e">
        <f>VLOOKUP(A7200,'SCO 2020'!$A$2:$C$2975,3,0)</f>
        <v>#N/A</v>
      </c>
    </row>
    <row r="7201" spans="2:2" x14ac:dyDescent="0.25">
      <c r="B7201" s="1" t="e">
        <f>VLOOKUP(A7201,'SCO 2020'!$A$2:$C$2975,3,0)</f>
        <v>#N/A</v>
      </c>
    </row>
    <row r="7202" spans="2:2" x14ac:dyDescent="0.25">
      <c r="B7202" s="1" t="e">
        <f>VLOOKUP(A7202,'SCO 2020'!$A$2:$C$2975,3,0)</f>
        <v>#N/A</v>
      </c>
    </row>
    <row r="7203" spans="2:2" x14ac:dyDescent="0.25">
      <c r="B7203" s="1" t="e">
        <f>VLOOKUP(A7203,'SCO 2020'!$A$2:$C$2975,3,0)</f>
        <v>#N/A</v>
      </c>
    </row>
    <row r="7204" spans="2:2" x14ac:dyDescent="0.25">
      <c r="B7204" s="1" t="e">
        <f>VLOOKUP(A7204,'SCO 2020'!$A$2:$C$2975,3,0)</f>
        <v>#N/A</v>
      </c>
    </row>
    <row r="7205" spans="2:2" x14ac:dyDescent="0.25">
      <c r="B7205" s="1" t="e">
        <f>VLOOKUP(A7205,'SCO 2020'!$A$2:$C$2975,3,0)</f>
        <v>#N/A</v>
      </c>
    </row>
    <row r="7206" spans="2:2" x14ac:dyDescent="0.25">
      <c r="B7206" s="1" t="e">
        <f>VLOOKUP(A7206,'SCO 2020'!$A$2:$C$2975,3,0)</f>
        <v>#N/A</v>
      </c>
    </row>
    <row r="7207" spans="2:2" x14ac:dyDescent="0.25">
      <c r="B7207" s="1" t="e">
        <f>VLOOKUP(A7207,'SCO 2020'!$A$2:$C$2975,3,0)</f>
        <v>#N/A</v>
      </c>
    </row>
    <row r="7208" spans="2:2" x14ac:dyDescent="0.25">
      <c r="B7208" s="1" t="e">
        <f>VLOOKUP(A7208,'SCO 2020'!$A$2:$C$2975,3,0)</f>
        <v>#N/A</v>
      </c>
    </row>
    <row r="7209" spans="2:2" x14ac:dyDescent="0.25">
      <c r="B7209" s="1" t="e">
        <f>VLOOKUP(A7209,'SCO 2020'!$A$2:$C$2975,3,0)</f>
        <v>#N/A</v>
      </c>
    </row>
    <row r="7210" spans="2:2" x14ac:dyDescent="0.25">
      <c r="B7210" s="1" t="e">
        <f>VLOOKUP(A7210,'SCO 2020'!$A$2:$C$2975,3,0)</f>
        <v>#N/A</v>
      </c>
    </row>
    <row r="7211" spans="2:2" x14ac:dyDescent="0.25">
      <c r="B7211" s="1" t="e">
        <f>VLOOKUP(A7211,'SCO 2020'!$A$2:$C$2975,3,0)</f>
        <v>#N/A</v>
      </c>
    </row>
    <row r="7212" spans="2:2" x14ac:dyDescent="0.25">
      <c r="B7212" s="1" t="e">
        <f>VLOOKUP(A7212,'SCO 2020'!$A$2:$C$2975,3,0)</f>
        <v>#N/A</v>
      </c>
    </row>
    <row r="7213" spans="2:2" x14ac:dyDescent="0.25">
      <c r="B7213" s="1" t="e">
        <f>VLOOKUP(A7213,'SCO 2020'!$A$2:$C$2975,3,0)</f>
        <v>#N/A</v>
      </c>
    </row>
    <row r="7214" spans="2:2" x14ac:dyDescent="0.25">
      <c r="B7214" s="1" t="e">
        <f>VLOOKUP(A7214,'SCO 2020'!$A$2:$C$2975,3,0)</f>
        <v>#N/A</v>
      </c>
    </row>
    <row r="7215" spans="2:2" x14ac:dyDescent="0.25">
      <c r="B7215" s="1" t="e">
        <f>VLOOKUP(A7215,'SCO 2020'!$A$2:$C$2975,3,0)</f>
        <v>#N/A</v>
      </c>
    </row>
    <row r="7216" spans="2:2" x14ac:dyDescent="0.25">
      <c r="B7216" s="1" t="e">
        <f>VLOOKUP(A7216,'SCO 2020'!$A$2:$C$2975,3,0)</f>
        <v>#N/A</v>
      </c>
    </row>
    <row r="7217" spans="2:2" x14ac:dyDescent="0.25">
      <c r="B7217" s="1" t="e">
        <f>VLOOKUP(A7217,'SCO 2020'!$A$2:$C$2975,3,0)</f>
        <v>#N/A</v>
      </c>
    </row>
    <row r="7218" spans="2:2" x14ac:dyDescent="0.25">
      <c r="B7218" s="1" t="e">
        <f>VLOOKUP(A7218,'SCO 2020'!$A$2:$C$2975,3,0)</f>
        <v>#N/A</v>
      </c>
    </row>
    <row r="7219" spans="2:2" x14ac:dyDescent="0.25">
      <c r="B7219" s="1" t="e">
        <f>VLOOKUP(A7219,'SCO 2020'!$A$2:$C$2975,3,0)</f>
        <v>#N/A</v>
      </c>
    </row>
    <row r="7220" spans="2:2" x14ac:dyDescent="0.25">
      <c r="B7220" s="1" t="e">
        <f>VLOOKUP(A7220,'SCO 2020'!$A$2:$C$2975,3,0)</f>
        <v>#N/A</v>
      </c>
    </row>
    <row r="7221" spans="2:2" x14ac:dyDescent="0.25">
      <c r="B7221" s="1" t="e">
        <f>VLOOKUP(A7221,'SCO 2020'!$A$2:$C$2975,3,0)</f>
        <v>#N/A</v>
      </c>
    </row>
    <row r="7222" spans="2:2" x14ac:dyDescent="0.25">
      <c r="B7222" s="1" t="e">
        <f>VLOOKUP(A7222,'SCO 2020'!$A$2:$C$2975,3,0)</f>
        <v>#N/A</v>
      </c>
    </row>
    <row r="7223" spans="2:2" x14ac:dyDescent="0.25">
      <c r="B7223" s="1" t="e">
        <f>VLOOKUP(A7223,'SCO 2020'!$A$2:$C$2975,3,0)</f>
        <v>#N/A</v>
      </c>
    </row>
    <row r="7224" spans="2:2" x14ac:dyDescent="0.25">
      <c r="B7224" s="1" t="e">
        <f>VLOOKUP(A7224,'SCO 2020'!$A$2:$C$2975,3,0)</f>
        <v>#N/A</v>
      </c>
    </row>
    <row r="7225" spans="2:2" x14ac:dyDescent="0.25">
      <c r="B7225" s="1" t="e">
        <f>VLOOKUP(A7225,'SCO 2020'!$A$2:$C$2975,3,0)</f>
        <v>#N/A</v>
      </c>
    </row>
    <row r="7226" spans="2:2" x14ac:dyDescent="0.25">
      <c r="B7226" s="1" t="e">
        <f>VLOOKUP(A7226,'SCO 2020'!$A$2:$C$2975,3,0)</f>
        <v>#N/A</v>
      </c>
    </row>
    <row r="7227" spans="2:2" x14ac:dyDescent="0.25">
      <c r="B7227" s="1" t="e">
        <f>VLOOKUP(A7227,'SCO 2020'!$A$2:$C$2975,3,0)</f>
        <v>#N/A</v>
      </c>
    </row>
    <row r="7228" spans="2:2" x14ac:dyDescent="0.25">
      <c r="B7228" s="1" t="e">
        <f>VLOOKUP(A7228,'SCO 2020'!$A$2:$C$2975,3,0)</f>
        <v>#N/A</v>
      </c>
    </row>
    <row r="7229" spans="2:2" x14ac:dyDescent="0.25">
      <c r="B7229" s="1" t="e">
        <f>VLOOKUP(A7229,'SCO 2020'!$A$2:$C$2975,3,0)</f>
        <v>#N/A</v>
      </c>
    </row>
    <row r="7230" spans="2:2" x14ac:dyDescent="0.25">
      <c r="B7230" s="1" t="e">
        <f>VLOOKUP(A7230,'SCO 2020'!$A$2:$C$2975,3,0)</f>
        <v>#N/A</v>
      </c>
    </row>
    <row r="7231" spans="2:2" x14ac:dyDescent="0.25">
      <c r="B7231" s="1" t="e">
        <f>VLOOKUP(A7231,'SCO 2020'!$A$2:$C$2975,3,0)</f>
        <v>#N/A</v>
      </c>
    </row>
    <row r="7232" spans="2:2" x14ac:dyDescent="0.25">
      <c r="B7232" s="1" t="e">
        <f>VLOOKUP(A7232,'SCO 2020'!$A$2:$C$2975,3,0)</f>
        <v>#N/A</v>
      </c>
    </row>
    <row r="7233" spans="2:2" x14ac:dyDescent="0.25">
      <c r="B7233" s="1" t="e">
        <f>VLOOKUP(A7233,'SCO 2020'!$A$2:$C$2975,3,0)</f>
        <v>#N/A</v>
      </c>
    </row>
    <row r="7234" spans="2:2" x14ac:dyDescent="0.25">
      <c r="B7234" s="1" t="e">
        <f>VLOOKUP(A7234,'SCO 2020'!$A$2:$C$2975,3,0)</f>
        <v>#N/A</v>
      </c>
    </row>
    <row r="7235" spans="2:2" x14ac:dyDescent="0.25">
      <c r="B7235" s="1" t="e">
        <f>VLOOKUP(A7235,'SCO 2020'!$A$2:$C$2975,3,0)</f>
        <v>#N/A</v>
      </c>
    </row>
    <row r="7236" spans="2:2" x14ac:dyDescent="0.25">
      <c r="B7236" s="1" t="e">
        <f>VLOOKUP(A7236,'SCO 2020'!$A$2:$C$2975,3,0)</f>
        <v>#N/A</v>
      </c>
    </row>
    <row r="7237" spans="2:2" x14ac:dyDescent="0.25">
      <c r="B7237" s="1" t="e">
        <f>VLOOKUP(A7237,'SCO 2020'!$A$2:$C$2975,3,0)</f>
        <v>#N/A</v>
      </c>
    </row>
    <row r="7238" spans="2:2" x14ac:dyDescent="0.25">
      <c r="B7238" s="1" t="e">
        <f>VLOOKUP(A7238,'SCO 2020'!$A$2:$C$2975,3,0)</f>
        <v>#N/A</v>
      </c>
    </row>
    <row r="7239" spans="2:2" x14ac:dyDescent="0.25">
      <c r="B7239" s="1" t="e">
        <f>VLOOKUP(A7239,'SCO 2020'!$A$2:$C$2975,3,0)</f>
        <v>#N/A</v>
      </c>
    </row>
    <row r="7240" spans="2:2" x14ac:dyDescent="0.25">
      <c r="B7240" s="1" t="e">
        <f>VLOOKUP(A7240,'SCO 2020'!$A$2:$C$2975,3,0)</f>
        <v>#N/A</v>
      </c>
    </row>
    <row r="7241" spans="2:2" x14ac:dyDescent="0.25">
      <c r="B7241" s="1" t="e">
        <f>VLOOKUP(A7241,'SCO 2020'!$A$2:$C$2975,3,0)</f>
        <v>#N/A</v>
      </c>
    </row>
    <row r="7242" spans="2:2" x14ac:dyDescent="0.25">
      <c r="B7242" s="1" t="e">
        <f>VLOOKUP(A7242,'SCO 2020'!$A$2:$C$2975,3,0)</f>
        <v>#N/A</v>
      </c>
    </row>
    <row r="7243" spans="2:2" x14ac:dyDescent="0.25">
      <c r="B7243" s="1" t="e">
        <f>VLOOKUP(A7243,'SCO 2020'!$A$2:$C$2975,3,0)</f>
        <v>#N/A</v>
      </c>
    </row>
    <row r="7244" spans="2:2" x14ac:dyDescent="0.25">
      <c r="B7244" s="1" t="e">
        <f>VLOOKUP(A7244,'SCO 2020'!$A$2:$C$2975,3,0)</f>
        <v>#N/A</v>
      </c>
    </row>
    <row r="7245" spans="2:2" x14ac:dyDescent="0.25">
      <c r="B7245" s="1" t="e">
        <f>VLOOKUP(A7245,'SCO 2020'!$A$2:$C$2975,3,0)</f>
        <v>#N/A</v>
      </c>
    </row>
    <row r="7246" spans="2:2" x14ac:dyDescent="0.25">
      <c r="B7246" s="1" t="e">
        <f>VLOOKUP(A7246,'SCO 2020'!$A$2:$C$2975,3,0)</f>
        <v>#N/A</v>
      </c>
    </row>
    <row r="7247" spans="2:2" x14ac:dyDescent="0.25">
      <c r="B7247" s="1" t="e">
        <f>VLOOKUP(A7247,'SCO 2020'!$A$2:$C$2975,3,0)</f>
        <v>#N/A</v>
      </c>
    </row>
    <row r="7248" spans="2:2" x14ac:dyDescent="0.25">
      <c r="B7248" s="1" t="e">
        <f>VLOOKUP(A7248,'SCO 2020'!$A$2:$C$2975,3,0)</f>
        <v>#N/A</v>
      </c>
    </row>
    <row r="7249" spans="2:2" x14ac:dyDescent="0.25">
      <c r="B7249" s="1" t="e">
        <f>VLOOKUP(A7249,'SCO 2020'!$A$2:$C$2975,3,0)</f>
        <v>#N/A</v>
      </c>
    </row>
    <row r="7250" spans="2:2" x14ac:dyDescent="0.25">
      <c r="B7250" s="1" t="e">
        <f>VLOOKUP(A7250,'SCO 2020'!$A$2:$C$2975,3,0)</f>
        <v>#N/A</v>
      </c>
    </row>
    <row r="7251" spans="2:2" x14ac:dyDescent="0.25">
      <c r="B7251" s="1" t="e">
        <f>VLOOKUP(A7251,'SCO 2020'!$A$2:$C$2975,3,0)</f>
        <v>#N/A</v>
      </c>
    </row>
    <row r="7252" spans="2:2" x14ac:dyDescent="0.25">
      <c r="B7252" s="1" t="e">
        <f>VLOOKUP(A7252,'SCO 2020'!$A$2:$C$2975,3,0)</f>
        <v>#N/A</v>
      </c>
    </row>
    <row r="7253" spans="2:2" x14ac:dyDescent="0.25">
      <c r="B7253" s="1" t="e">
        <f>VLOOKUP(A7253,'SCO 2020'!$A$2:$C$2975,3,0)</f>
        <v>#N/A</v>
      </c>
    </row>
    <row r="7254" spans="2:2" x14ac:dyDescent="0.25">
      <c r="B7254" s="1" t="e">
        <f>VLOOKUP(A7254,'SCO 2020'!$A$2:$C$2975,3,0)</f>
        <v>#N/A</v>
      </c>
    </row>
    <row r="7255" spans="2:2" x14ac:dyDescent="0.25">
      <c r="B7255" s="1" t="e">
        <f>VLOOKUP(A7255,'SCO 2020'!$A$2:$C$2975,3,0)</f>
        <v>#N/A</v>
      </c>
    </row>
    <row r="7256" spans="2:2" x14ac:dyDescent="0.25">
      <c r="B7256" s="1" t="e">
        <f>VLOOKUP(A7256,'SCO 2020'!$A$2:$C$2975,3,0)</f>
        <v>#N/A</v>
      </c>
    </row>
    <row r="7257" spans="2:2" x14ac:dyDescent="0.25">
      <c r="B7257" s="1" t="e">
        <f>VLOOKUP(A7257,'SCO 2020'!$A$2:$C$2975,3,0)</f>
        <v>#N/A</v>
      </c>
    </row>
    <row r="7258" spans="2:2" x14ac:dyDescent="0.25">
      <c r="B7258" s="1" t="e">
        <f>VLOOKUP(A7258,'SCO 2020'!$A$2:$C$2975,3,0)</f>
        <v>#N/A</v>
      </c>
    </row>
    <row r="7259" spans="2:2" x14ac:dyDescent="0.25">
      <c r="B7259" s="1" t="e">
        <f>VLOOKUP(A7259,'SCO 2020'!$A$2:$C$2975,3,0)</f>
        <v>#N/A</v>
      </c>
    </row>
    <row r="7260" spans="2:2" x14ac:dyDescent="0.25">
      <c r="B7260" s="1" t="e">
        <f>VLOOKUP(A7260,'SCO 2020'!$A$2:$C$2975,3,0)</f>
        <v>#N/A</v>
      </c>
    </row>
    <row r="7261" spans="2:2" x14ac:dyDescent="0.25">
      <c r="B7261" s="1" t="e">
        <f>VLOOKUP(A7261,'SCO 2020'!$A$2:$C$2975,3,0)</f>
        <v>#N/A</v>
      </c>
    </row>
    <row r="7262" spans="2:2" x14ac:dyDescent="0.25">
      <c r="B7262" s="1" t="e">
        <f>VLOOKUP(A7262,'SCO 2020'!$A$2:$C$2975,3,0)</f>
        <v>#N/A</v>
      </c>
    </row>
    <row r="7263" spans="2:2" x14ac:dyDescent="0.25">
      <c r="B7263" s="1" t="e">
        <f>VLOOKUP(A7263,'SCO 2020'!$A$2:$C$2975,3,0)</f>
        <v>#N/A</v>
      </c>
    </row>
    <row r="7264" spans="2:2" x14ac:dyDescent="0.25">
      <c r="B7264" s="1" t="e">
        <f>VLOOKUP(A7264,'SCO 2020'!$A$2:$C$2975,3,0)</f>
        <v>#N/A</v>
      </c>
    </row>
    <row r="7265" spans="2:2" x14ac:dyDescent="0.25">
      <c r="B7265" s="1" t="e">
        <f>VLOOKUP(A7265,'SCO 2020'!$A$2:$C$2975,3,0)</f>
        <v>#N/A</v>
      </c>
    </row>
    <row r="7266" spans="2:2" x14ac:dyDescent="0.25">
      <c r="B7266" s="1" t="e">
        <f>VLOOKUP(A7266,'SCO 2020'!$A$2:$C$2975,3,0)</f>
        <v>#N/A</v>
      </c>
    </row>
    <row r="7267" spans="2:2" x14ac:dyDescent="0.25">
      <c r="B7267" s="1" t="e">
        <f>VLOOKUP(A7267,'SCO 2020'!$A$2:$C$2975,3,0)</f>
        <v>#N/A</v>
      </c>
    </row>
    <row r="7268" spans="2:2" x14ac:dyDescent="0.25">
      <c r="B7268" s="1" t="e">
        <f>VLOOKUP(A7268,'SCO 2020'!$A$2:$C$2975,3,0)</f>
        <v>#N/A</v>
      </c>
    </row>
    <row r="7269" spans="2:2" x14ac:dyDescent="0.25">
      <c r="B7269" s="1" t="e">
        <f>VLOOKUP(A7269,'SCO 2020'!$A$2:$C$2975,3,0)</f>
        <v>#N/A</v>
      </c>
    </row>
    <row r="7270" spans="2:2" x14ac:dyDescent="0.25">
      <c r="B7270" s="1" t="e">
        <f>VLOOKUP(A7270,'SCO 2020'!$A$2:$C$2975,3,0)</f>
        <v>#N/A</v>
      </c>
    </row>
    <row r="7271" spans="2:2" x14ac:dyDescent="0.25">
      <c r="B7271" s="1" t="e">
        <f>VLOOKUP(A7271,'SCO 2020'!$A$2:$C$2975,3,0)</f>
        <v>#N/A</v>
      </c>
    </row>
    <row r="7272" spans="2:2" x14ac:dyDescent="0.25">
      <c r="B7272" s="1" t="e">
        <f>VLOOKUP(A7272,'SCO 2020'!$A$2:$C$2975,3,0)</f>
        <v>#N/A</v>
      </c>
    </row>
    <row r="7273" spans="2:2" x14ac:dyDescent="0.25">
      <c r="B7273" s="1" t="e">
        <f>VLOOKUP(A7273,'SCO 2020'!$A$2:$C$2975,3,0)</f>
        <v>#N/A</v>
      </c>
    </row>
    <row r="7274" spans="2:2" x14ac:dyDescent="0.25">
      <c r="B7274" s="1" t="e">
        <f>VLOOKUP(A7274,'SCO 2020'!$A$2:$C$2975,3,0)</f>
        <v>#N/A</v>
      </c>
    </row>
    <row r="7275" spans="2:2" x14ac:dyDescent="0.25">
      <c r="B7275" s="1" t="e">
        <f>VLOOKUP(A7275,'SCO 2020'!$A$2:$C$2975,3,0)</f>
        <v>#N/A</v>
      </c>
    </row>
    <row r="7276" spans="2:2" x14ac:dyDescent="0.25">
      <c r="B7276" s="1" t="e">
        <f>VLOOKUP(A7276,'SCO 2020'!$A$2:$C$2975,3,0)</f>
        <v>#N/A</v>
      </c>
    </row>
    <row r="7277" spans="2:2" x14ac:dyDescent="0.25">
      <c r="B7277" s="1" t="e">
        <f>VLOOKUP(A7277,'SCO 2020'!$A$2:$C$2975,3,0)</f>
        <v>#N/A</v>
      </c>
    </row>
    <row r="7278" spans="2:2" x14ac:dyDescent="0.25">
      <c r="B7278" s="1" t="e">
        <f>VLOOKUP(A7278,'SCO 2020'!$A$2:$C$2975,3,0)</f>
        <v>#N/A</v>
      </c>
    </row>
    <row r="7279" spans="2:2" x14ac:dyDescent="0.25">
      <c r="B7279" s="1" t="e">
        <f>VLOOKUP(A7279,'SCO 2020'!$A$2:$C$2975,3,0)</f>
        <v>#N/A</v>
      </c>
    </row>
    <row r="7280" spans="2:2" x14ac:dyDescent="0.25">
      <c r="B7280" s="1" t="e">
        <f>VLOOKUP(A7280,'SCO 2020'!$A$2:$C$2975,3,0)</f>
        <v>#N/A</v>
      </c>
    </row>
    <row r="7281" spans="2:2" x14ac:dyDescent="0.25">
      <c r="B7281" s="1" t="e">
        <f>VLOOKUP(A7281,'SCO 2020'!$A$2:$C$2975,3,0)</f>
        <v>#N/A</v>
      </c>
    </row>
    <row r="7282" spans="2:2" x14ac:dyDescent="0.25">
      <c r="B7282" s="1" t="e">
        <f>VLOOKUP(A7282,'SCO 2020'!$A$2:$C$2975,3,0)</f>
        <v>#N/A</v>
      </c>
    </row>
    <row r="7283" spans="2:2" x14ac:dyDescent="0.25">
      <c r="B7283" s="1" t="e">
        <f>VLOOKUP(A7283,'SCO 2020'!$A$2:$C$2975,3,0)</f>
        <v>#N/A</v>
      </c>
    </row>
    <row r="7284" spans="2:2" x14ac:dyDescent="0.25">
      <c r="B7284" s="1" t="e">
        <f>VLOOKUP(A7284,'SCO 2020'!$A$2:$C$2975,3,0)</f>
        <v>#N/A</v>
      </c>
    </row>
    <row r="7285" spans="2:2" x14ac:dyDescent="0.25">
      <c r="B7285" s="1" t="e">
        <f>VLOOKUP(A7285,'SCO 2020'!$A$2:$C$2975,3,0)</f>
        <v>#N/A</v>
      </c>
    </row>
    <row r="7286" spans="2:2" x14ac:dyDescent="0.25">
      <c r="B7286" s="1" t="e">
        <f>VLOOKUP(A7286,'SCO 2020'!$A$2:$C$2975,3,0)</f>
        <v>#N/A</v>
      </c>
    </row>
    <row r="7287" spans="2:2" x14ac:dyDescent="0.25">
      <c r="B7287" s="1" t="e">
        <f>VLOOKUP(A7287,'SCO 2020'!$A$2:$C$2975,3,0)</f>
        <v>#N/A</v>
      </c>
    </row>
    <row r="7288" spans="2:2" x14ac:dyDescent="0.25">
      <c r="B7288" s="1" t="e">
        <f>VLOOKUP(A7288,'SCO 2020'!$A$2:$C$2975,3,0)</f>
        <v>#N/A</v>
      </c>
    </row>
    <row r="7289" spans="2:2" x14ac:dyDescent="0.25">
      <c r="B7289" s="1" t="e">
        <f>VLOOKUP(A7289,'SCO 2020'!$A$2:$C$2975,3,0)</f>
        <v>#N/A</v>
      </c>
    </row>
    <row r="7290" spans="2:2" x14ac:dyDescent="0.25">
      <c r="B7290" s="1" t="e">
        <f>VLOOKUP(A7290,'SCO 2020'!$A$2:$C$2975,3,0)</f>
        <v>#N/A</v>
      </c>
    </row>
    <row r="7291" spans="2:2" x14ac:dyDescent="0.25">
      <c r="B7291" s="1" t="e">
        <f>VLOOKUP(A7291,'SCO 2020'!$A$2:$C$2975,3,0)</f>
        <v>#N/A</v>
      </c>
    </row>
    <row r="7292" spans="2:2" x14ac:dyDescent="0.25">
      <c r="B7292" s="1" t="e">
        <f>VLOOKUP(A7292,'SCO 2020'!$A$2:$C$2975,3,0)</f>
        <v>#N/A</v>
      </c>
    </row>
    <row r="7293" spans="2:2" x14ac:dyDescent="0.25">
      <c r="B7293" s="1" t="e">
        <f>VLOOKUP(A7293,'SCO 2020'!$A$2:$C$2975,3,0)</f>
        <v>#N/A</v>
      </c>
    </row>
    <row r="7294" spans="2:2" x14ac:dyDescent="0.25">
      <c r="B7294" s="1" t="e">
        <f>VLOOKUP(A7294,'SCO 2020'!$A$2:$C$2975,3,0)</f>
        <v>#N/A</v>
      </c>
    </row>
    <row r="7295" spans="2:2" x14ac:dyDescent="0.25">
      <c r="B7295" s="1" t="e">
        <f>VLOOKUP(A7295,'SCO 2020'!$A$2:$C$2975,3,0)</f>
        <v>#N/A</v>
      </c>
    </row>
    <row r="7296" spans="2:2" x14ac:dyDescent="0.25">
      <c r="B7296" s="1" t="e">
        <f>VLOOKUP(A7296,'SCO 2020'!$A$2:$C$2975,3,0)</f>
        <v>#N/A</v>
      </c>
    </row>
    <row r="7297" spans="2:2" x14ac:dyDescent="0.25">
      <c r="B7297" s="1" t="e">
        <f>VLOOKUP(A7297,'SCO 2020'!$A$2:$C$2975,3,0)</f>
        <v>#N/A</v>
      </c>
    </row>
    <row r="7298" spans="2:2" x14ac:dyDescent="0.25">
      <c r="B7298" s="1" t="e">
        <f>VLOOKUP(A7298,'SCO 2020'!$A$2:$C$2975,3,0)</f>
        <v>#N/A</v>
      </c>
    </row>
    <row r="7299" spans="2:2" x14ac:dyDescent="0.25">
      <c r="B7299" s="1" t="e">
        <f>VLOOKUP(A7299,'SCO 2020'!$A$2:$C$2975,3,0)</f>
        <v>#N/A</v>
      </c>
    </row>
    <row r="7300" spans="2:2" x14ac:dyDescent="0.25">
      <c r="B7300" s="1" t="e">
        <f>VLOOKUP(A7300,'SCO 2020'!$A$2:$C$2975,3,0)</f>
        <v>#N/A</v>
      </c>
    </row>
    <row r="7301" spans="2:2" x14ac:dyDescent="0.25">
      <c r="B7301" s="1" t="e">
        <f>VLOOKUP(A7301,'SCO 2020'!$A$2:$C$2975,3,0)</f>
        <v>#N/A</v>
      </c>
    </row>
    <row r="7302" spans="2:2" x14ac:dyDescent="0.25">
      <c r="B7302" s="1" t="e">
        <f>VLOOKUP(A7302,'SCO 2020'!$A$2:$C$2975,3,0)</f>
        <v>#N/A</v>
      </c>
    </row>
    <row r="7303" spans="2:2" x14ac:dyDescent="0.25">
      <c r="B7303" s="1" t="e">
        <f>VLOOKUP(A7303,'SCO 2020'!$A$2:$C$2975,3,0)</f>
        <v>#N/A</v>
      </c>
    </row>
    <row r="7304" spans="2:2" x14ac:dyDescent="0.25">
      <c r="B7304" s="1" t="e">
        <f>VLOOKUP(A7304,'SCO 2020'!$A$2:$C$2975,3,0)</f>
        <v>#N/A</v>
      </c>
    </row>
    <row r="7305" spans="2:2" x14ac:dyDescent="0.25">
      <c r="B7305" s="1" t="e">
        <f>VLOOKUP(A7305,'SCO 2020'!$A$2:$C$2975,3,0)</f>
        <v>#N/A</v>
      </c>
    </row>
    <row r="7306" spans="2:2" x14ac:dyDescent="0.25">
      <c r="B7306" s="1" t="e">
        <f>VLOOKUP(A7306,'SCO 2020'!$A$2:$C$2975,3,0)</f>
        <v>#N/A</v>
      </c>
    </row>
    <row r="7307" spans="2:2" x14ac:dyDescent="0.25">
      <c r="B7307" s="1" t="e">
        <f>VLOOKUP(A7307,'SCO 2020'!$A$2:$C$2975,3,0)</f>
        <v>#N/A</v>
      </c>
    </row>
    <row r="7308" spans="2:2" x14ac:dyDescent="0.25">
      <c r="B7308" s="1" t="e">
        <f>VLOOKUP(A7308,'SCO 2020'!$A$2:$C$2975,3,0)</f>
        <v>#N/A</v>
      </c>
    </row>
    <row r="7309" spans="2:2" x14ac:dyDescent="0.25">
      <c r="B7309" s="1" t="e">
        <f>VLOOKUP(A7309,'SCO 2020'!$A$2:$C$2975,3,0)</f>
        <v>#N/A</v>
      </c>
    </row>
    <row r="7310" spans="2:2" x14ac:dyDescent="0.25">
      <c r="B7310" s="1" t="e">
        <f>VLOOKUP(A7310,'SCO 2020'!$A$2:$C$2975,3,0)</f>
        <v>#N/A</v>
      </c>
    </row>
    <row r="7311" spans="2:2" x14ac:dyDescent="0.25">
      <c r="B7311" s="1" t="e">
        <f>VLOOKUP(A7311,'SCO 2020'!$A$2:$C$2975,3,0)</f>
        <v>#N/A</v>
      </c>
    </row>
    <row r="7312" spans="2:2" x14ac:dyDescent="0.25">
      <c r="B7312" s="1" t="e">
        <f>VLOOKUP(A7312,'SCO 2020'!$A$2:$C$2975,3,0)</f>
        <v>#N/A</v>
      </c>
    </row>
    <row r="7313" spans="2:2" x14ac:dyDescent="0.25">
      <c r="B7313" s="1" t="e">
        <f>VLOOKUP(A7313,'SCO 2020'!$A$2:$C$2975,3,0)</f>
        <v>#N/A</v>
      </c>
    </row>
    <row r="7314" spans="2:2" x14ac:dyDescent="0.25">
      <c r="B7314" s="1" t="e">
        <f>VLOOKUP(A7314,'SCO 2020'!$A$2:$C$2975,3,0)</f>
        <v>#N/A</v>
      </c>
    </row>
    <row r="7315" spans="2:2" x14ac:dyDescent="0.25">
      <c r="B7315" s="1" t="e">
        <f>VLOOKUP(A7315,'SCO 2020'!$A$2:$C$2975,3,0)</f>
        <v>#N/A</v>
      </c>
    </row>
    <row r="7316" spans="2:2" x14ac:dyDescent="0.25">
      <c r="B7316" s="1" t="e">
        <f>VLOOKUP(A7316,'SCO 2020'!$A$2:$C$2975,3,0)</f>
        <v>#N/A</v>
      </c>
    </row>
    <row r="7317" spans="2:2" x14ac:dyDescent="0.25">
      <c r="B7317" s="1" t="e">
        <f>VLOOKUP(A7317,'SCO 2020'!$A$2:$C$2975,3,0)</f>
        <v>#N/A</v>
      </c>
    </row>
    <row r="7318" spans="2:2" x14ac:dyDescent="0.25">
      <c r="B7318" s="1" t="e">
        <f>VLOOKUP(A7318,'SCO 2020'!$A$2:$C$2975,3,0)</f>
        <v>#N/A</v>
      </c>
    </row>
    <row r="7319" spans="2:2" x14ac:dyDescent="0.25">
      <c r="B7319" s="1" t="e">
        <f>VLOOKUP(A7319,'SCO 2020'!$A$2:$C$2975,3,0)</f>
        <v>#N/A</v>
      </c>
    </row>
    <row r="7320" spans="2:2" x14ac:dyDescent="0.25">
      <c r="B7320" s="1" t="e">
        <f>VLOOKUP(A7320,'SCO 2020'!$A$2:$C$2975,3,0)</f>
        <v>#N/A</v>
      </c>
    </row>
    <row r="7321" spans="2:2" x14ac:dyDescent="0.25">
      <c r="B7321" s="1" t="e">
        <f>VLOOKUP(A7321,'SCO 2020'!$A$2:$C$2975,3,0)</f>
        <v>#N/A</v>
      </c>
    </row>
    <row r="7322" spans="2:2" x14ac:dyDescent="0.25">
      <c r="B7322" s="1" t="e">
        <f>VLOOKUP(A7322,'SCO 2020'!$A$2:$C$2975,3,0)</f>
        <v>#N/A</v>
      </c>
    </row>
    <row r="7323" spans="2:2" x14ac:dyDescent="0.25">
      <c r="B7323" s="1" t="e">
        <f>VLOOKUP(A7323,'SCO 2020'!$A$2:$C$2975,3,0)</f>
        <v>#N/A</v>
      </c>
    </row>
    <row r="7324" spans="2:2" x14ac:dyDescent="0.25">
      <c r="B7324" s="1" t="e">
        <f>VLOOKUP(A7324,'SCO 2020'!$A$2:$C$2975,3,0)</f>
        <v>#N/A</v>
      </c>
    </row>
    <row r="7325" spans="2:2" x14ac:dyDescent="0.25">
      <c r="B7325" s="1" t="e">
        <f>VLOOKUP(A7325,'SCO 2020'!$A$2:$C$2975,3,0)</f>
        <v>#N/A</v>
      </c>
    </row>
    <row r="7326" spans="2:2" x14ac:dyDescent="0.25">
      <c r="B7326" s="1" t="e">
        <f>VLOOKUP(A7326,'SCO 2020'!$A$2:$C$2975,3,0)</f>
        <v>#N/A</v>
      </c>
    </row>
    <row r="7327" spans="2:2" x14ac:dyDescent="0.25">
      <c r="B7327" s="1" t="e">
        <f>VLOOKUP(A7327,'SCO 2020'!$A$2:$C$2975,3,0)</f>
        <v>#N/A</v>
      </c>
    </row>
    <row r="7328" spans="2:2" x14ac:dyDescent="0.25">
      <c r="B7328" s="1" t="e">
        <f>VLOOKUP(A7328,'SCO 2020'!$A$2:$C$2975,3,0)</f>
        <v>#N/A</v>
      </c>
    </row>
    <row r="7329" spans="2:2" x14ac:dyDescent="0.25">
      <c r="B7329" s="1" t="e">
        <f>VLOOKUP(A7329,'SCO 2020'!$A$2:$C$2975,3,0)</f>
        <v>#N/A</v>
      </c>
    </row>
    <row r="7330" spans="2:2" x14ac:dyDescent="0.25">
      <c r="B7330" s="1" t="e">
        <f>VLOOKUP(A7330,'SCO 2020'!$A$2:$C$2975,3,0)</f>
        <v>#N/A</v>
      </c>
    </row>
    <row r="7331" spans="2:2" x14ac:dyDescent="0.25">
      <c r="B7331" s="1" t="e">
        <f>VLOOKUP(A7331,'SCO 2020'!$A$2:$C$2975,3,0)</f>
        <v>#N/A</v>
      </c>
    </row>
    <row r="7332" spans="2:2" x14ac:dyDescent="0.25">
      <c r="B7332" s="1" t="e">
        <f>VLOOKUP(A7332,'SCO 2020'!$A$2:$C$2975,3,0)</f>
        <v>#N/A</v>
      </c>
    </row>
    <row r="7333" spans="2:2" x14ac:dyDescent="0.25">
      <c r="B7333" s="1" t="e">
        <f>VLOOKUP(A7333,'SCO 2020'!$A$2:$C$2975,3,0)</f>
        <v>#N/A</v>
      </c>
    </row>
    <row r="7334" spans="2:2" x14ac:dyDescent="0.25">
      <c r="B7334" s="1" t="e">
        <f>VLOOKUP(A7334,'SCO 2020'!$A$2:$C$2975,3,0)</f>
        <v>#N/A</v>
      </c>
    </row>
    <row r="7335" spans="2:2" x14ac:dyDescent="0.25">
      <c r="B7335" s="1" t="e">
        <f>VLOOKUP(A7335,'SCO 2020'!$A$2:$C$2975,3,0)</f>
        <v>#N/A</v>
      </c>
    </row>
    <row r="7336" spans="2:2" x14ac:dyDescent="0.25">
      <c r="B7336" s="1" t="e">
        <f>VLOOKUP(A7336,'SCO 2020'!$A$2:$C$2975,3,0)</f>
        <v>#N/A</v>
      </c>
    </row>
    <row r="7337" spans="2:2" x14ac:dyDescent="0.25">
      <c r="B7337" s="1" t="e">
        <f>VLOOKUP(A7337,'SCO 2020'!$A$2:$C$2975,3,0)</f>
        <v>#N/A</v>
      </c>
    </row>
    <row r="7338" spans="2:2" x14ac:dyDescent="0.25">
      <c r="B7338" s="1" t="e">
        <f>VLOOKUP(A7338,'SCO 2020'!$A$2:$C$2975,3,0)</f>
        <v>#N/A</v>
      </c>
    </row>
    <row r="7339" spans="2:2" x14ac:dyDescent="0.25">
      <c r="B7339" s="1" t="e">
        <f>VLOOKUP(A7339,'SCO 2020'!$A$2:$C$2975,3,0)</f>
        <v>#N/A</v>
      </c>
    </row>
    <row r="7340" spans="2:2" x14ac:dyDescent="0.25">
      <c r="B7340" s="1" t="e">
        <f>VLOOKUP(A7340,'SCO 2020'!$A$2:$C$2975,3,0)</f>
        <v>#N/A</v>
      </c>
    </row>
    <row r="7341" spans="2:2" x14ac:dyDescent="0.25">
      <c r="B7341" s="1" t="e">
        <f>VLOOKUP(A7341,'SCO 2020'!$A$2:$C$2975,3,0)</f>
        <v>#N/A</v>
      </c>
    </row>
    <row r="7342" spans="2:2" x14ac:dyDescent="0.25">
      <c r="B7342" s="1" t="e">
        <f>VLOOKUP(A7342,'SCO 2020'!$A$2:$C$2975,3,0)</f>
        <v>#N/A</v>
      </c>
    </row>
    <row r="7343" spans="2:2" x14ac:dyDescent="0.25">
      <c r="B7343" s="1" t="e">
        <f>VLOOKUP(A7343,'SCO 2020'!$A$2:$C$2975,3,0)</f>
        <v>#N/A</v>
      </c>
    </row>
    <row r="7344" spans="2:2" x14ac:dyDescent="0.25">
      <c r="B7344" s="1" t="e">
        <f>VLOOKUP(A7344,'SCO 2020'!$A$2:$C$2975,3,0)</f>
        <v>#N/A</v>
      </c>
    </row>
    <row r="7345" spans="2:2" x14ac:dyDescent="0.25">
      <c r="B7345" s="1" t="e">
        <f>VLOOKUP(A7345,'SCO 2020'!$A$2:$C$2975,3,0)</f>
        <v>#N/A</v>
      </c>
    </row>
    <row r="7346" spans="2:2" x14ac:dyDescent="0.25">
      <c r="B7346" s="1" t="e">
        <f>VLOOKUP(A7346,'SCO 2020'!$A$2:$C$2975,3,0)</f>
        <v>#N/A</v>
      </c>
    </row>
    <row r="7347" spans="2:2" x14ac:dyDescent="0.25">
      <c r="B7347" s="1" t="e">
        <f>VLOOKUP(A7347,'SCO 2020'!$A$2:$C$2975,3,0)</f>
        <v>#N/A</v>
      </c>
    </row>
    <row r="7348" spans="2:2" x14ac:dyDescent="0.25">
      <c r="B7348" s="1" t="e">
        <f>VLOOKUP(A7348,'SCO 2020'!$A$2:$C$2975,3,0)</f>
        <v>#N/A</v>
      </c>
    </row>
    <row r="7349" spans="2:2" x14ac:dyDescent="0.25">
      <c r="B7349" s="1" t="e">
        <f>VLOOKUP(A7349,'SCO 2020'!$A$2:$C$2975,3,0)</f>
        <v>#N/A</v>
      </c>
    </row>
    <row r="7350" spans="2:2" x14ac:dyDescent="0.25">
      <c r="B7350" s="1" t="e">
        <f>VLOOKUP(A7350,'SCO 2020'!$A$2:$C$2975,3,0)</f>
        <v>#N/A</v>
      </c>
    </row>
    <row r="7351" spans="2:2" x14ac:dyDescent="0.25">
      <c r="B7351" s="1" t="e">
        <f>VLOOKUP(A7351,'SCO 2020'!$A$2:$C$2975,3,0)</f>
        <v>#N/A</v>
      </c>
    </row>
    <row r="7352" spans="2:2" x14ac:dyDescent="0.25">
      <c r="B7352" s="1" t="e">
        <f>VLOOKUP(A7352,'SCO 2020'!$A$2:$C$2975,3,0)</f>
        <v>#N/A</v>
      </c>
    </row>
    <row r="7353" spans="2:2" x14ac:dyDescent="0.25">
      <c r="B7353" s="1" t="e">
        <f>VLOOKUP(A7353,'SCO 2020'!$A$2:$C$2975,3,0)</f>
        <v>#N/A</v>
      </c>
    </row>
    <row r="7354" spans="2:2" x14ac:dyDescent="0.25">
      <c r="B7354" s="1" t="e">
        <f>VLOOKUP(A7354,'SCO 2020'!$A$2:$C$2975,3,0)</f>
        <v>#N/A</v>
      </c>
    </row>
    <row r="7355" spans="2:2" x14ac:dyDescent="0.25">
      <c r="B7355" s="1" t="e">
        <f>VLOOKUP(A7355,'SCO 2020'!$A$2:$C$2975,3,0)</f>
        <v>#N/A</v>
      </c>
    </row>
    <row r="7356" spans="2:2" x14ac:dyDescent="0.25">
      <c r="B7356" s="1" t="e">
        <f>VLOOKUP(A7356,'SCO 2020'!$A$2:$C$2975,3,0)</f>
        <v>#N/A</v>
      </c>
    </row>
    <row r="7357" spans="2:2" x14ac:dyDescent="0.25">
      <c r="B7357" s="1" t="e">
        <f>VLOOKUP(A7357,'SCO 2020'!$A$2:$C$2975,3,0)</f>
        <v>#N/A</v>
      </c>
    </row>
    <row r="7358" spans="2:2" x14ac:dyDescent="0.25">
      <c r="B7358" s="1" t="e">
        <f>VLOOKUP(A7358,'SCO 2020'!$A$2:$C$2975,3,0)</f>
        <v>#N/A</v>
      </c>
    </row>
    <row r="7359" spans="2:2" x14ac:dyDescent="0.25">
      <c r="B7359" s="1" t="e">
        <f>VLOOKUP(A7359,'SCO 2020'!$A$2:$C$2975,3,0)</f>
        <v>#N/A</v>
      </c>
    </row>
    <row r="7360" spans="2:2" x14ac:dyDescent="0.25">
      <c r="B7360" s="1" t="e">
        <f>VLOOKUP(A7360,'SCO 2020'!$A$2:$C$2975,3,0)</f>
        <v>#N/A</v>
      </c>
    </row>
    <row r="7361" spans="2:2" x14ac:dyDescent="0.25">
      <c r="B7361" s="1" t="e">
        <f>VLOOKUP(A7361,'SCO 2020'!$A$2:$C$2975,3,0)</f>
        <v>#N/A</v>
      </c>
    </row>
    <row r="7362" spans="2:2" x14ac:dyDescent="0.25">
      <c r="B7362" s="1" t="e">
        <f>VLOOKUP(A7362,'SCO 2020'!$A$2:$C$2975,3,0)</f>
        <v>#N/A</v>
      </c>
    </row>
    <row r="7363" spans="2:2" x14ac:dyDescent="0.25">
      <c r="B7363" s="1" t="e">
        <f>VLOOKUP(A7363,'SCO 2020'!$A$2:$C$2975,3,0)</f>
        <v>#N/A</v>
      </c>
    </row>
    <row r="7364" spans="2:2" x14ac:dyDescent="0.25">
      <c r="B7364" s="1" t="e">
        <f>VLOOKUP(A7364,'SCO 2020'!$A$2:$C$2975,3,0)</f>
        <v>#N/A</v>
      </c>
    </row>
    <row r="7365" spans="2:2" x14ac:dyDescent="0.25">
      <c r="B7365" s="1" t="e">
        <f>VLOOKUP(A7365,'SCO 2020'!$A$2:$C$2975,3,0)</f>
        <v>#N/A</v>
      </c>
    </row>
    <row r="7366" spans="2:2" x14ac:dyDescent="0.25">
      <c r="B7366" s="1" t="e">
        <f>VLOOKUP(A7366,'SCO 2020'!$A$2:$C$2975,3,0)</f>
        <v>#N/A</v>
      </c>
    </row>
    <row r="7367" spans="2:2" x14ac:dyDescent="0.25">
      <c r="B7367" s="1" t="e">
        <f>VLOOKUP(A7367,'SCO 2020'!$A$2:$C$2975,3,0)</f>
        <v>#N/A</v>
      </c>
    </row>
    <row r="7368" spans="2:2" x14ac:dyDescent="0.25">
      <c r="B7368" s="1" t="e">
        <f>VLOOKUP(A7368,'SCO 2020'!$A$2:$C$2975,3,0)</f>
        <v>#N/A</v>
      </c>
    </row>
    <row r="7369" spans="2:2" x14ac:dyDescent="0.25">
      <c r="B7369" s="1" t="e">
        <f>VLOOKUP(A7369,'SCO 2020'!$A$2:$C$2975,3,0)</f>
        <v>#N/A</v>
      </c>
    </row>
    <row r="7370" spans="2:2" x14ac:dyDescent="0.25">
      <c r="B7370" s="1" t="e">
        <f>VLOOKUP(A7370,'SCO 2020'!$A$2:$C$2975,3,0)</f>
        <v>#N/A</v>
      </c>
    </row>
    <row r="7371" spans="2:2" x14ac:dyDescent="0.25">
      <c r="B7371" s="1" t="e">
        <f>VLOOKUP(A7371,'SCO 2020'!$A$2:$C$2975,3,0)</f>
        <v>#N/A</v>
      </c>
    </row>
    <row r="7372" spans="2:2" x14ac:dyDescent="0.25">
      <c r="B7372" s="1" t="e">
        <f>VLOOKUP(A7372,'SCO 2020'!$A$2:$C$2975,3,0)</f>
        <v>#N/A</v>
      </c>
    </row>
    <row r="7373" spans="2:2" x14ac:dyDescent="0.25">
      <c r="B7373" s="1" t="e">
        <f>VLOOKUP(A7373,'SCO 2020'!$A$2:$C$2975,3,0)</f>
        <v>#N/A</v>
      </c>
    </row>
    <row r="7374" spans="2:2" x14ac:dyDescent="0.25">
      <c r="B7374" s="1" t="e">
        <f>VLOOKUP(A7374,'SCO 2020'!$A$2:$C$2975,3,0)</f>
        <v>#N/A</v>
      </c>
    </row>
    <row r="7375" spans="2:2" x14ac:dyDescent="0.25">
      <c r="B7375" s="1" t="e">
        <f>VLOOKUP(A7375,'SCO 2020'!$A$2:$C$2975,3,0)</f>
        <v>#N/A</v>
      </c>
    </row>
    <row r="7376" spans="2:2" x14ac:dyDescent="0.25">
      <c r="B7376" s="1" t="e">
        <f>VLOOKUP(A7376,'SCO 2020'!$A$2:$C$2975,3,0)</f>
        <v>#N/A</v>
      </c>
    </row>
    <row r="7377" spans="2:2" x14ac:dyDescent="0.25">
      <c r="B7377" s="1" t="e">
        <f>VLOOKUP(A7377,'SCO 2020'!$A$2:$C$2975,3,0)</f>
        <v>#N/A</v>
      </c>
    </row>
    <row r="7378" spans="2:2" x14ac:dyDescent="0.25">
      <c r="B7378" s="1" t="e">
        <f>VLOOKUP(A7378,'SCO 2020'!$A$2:$C$2975,3,0)</f>
        <v>#N/A</v>
      </c>
    </row>
    <row r="7379" spans="2:2" x14ac:dyDescent="0.25">
      <c r="B7379" s="1" t="e">
        <f>VLOOKUP(A7379,'SCO 2020'!$A$2:$C$2975,3,0)</f>
        <v>#N/A</v>
      </c>
    </row>
    <row r="7380" spans="2:2" x14ac:dyDescent="0.25">
      <c r="B7380" s="1" t="e">
        <f>VLOOKUP(A7380,'SCO 2020'!$A$2:$C$2975,3,0)</f>
        <v>#N/A</v>
      </c>
    </row>
    <row r="7381" spans="2:2" x14ac:dyDescent="0.25">
      <c r="B7381" s="1" t="e">
        <f>VLOOKUP(A7381,'SCO 2020'!$A$2:$C$2975,3,0)</f>
        <v>#N/A</v>
      </c>
    </row>
    <row r="7382" spans="2:2" x14ac:dyDescent="0.25">
      <c r="B7382" s="1" t="e">
        <f>VLOOKUP(A7382,'SCO 2020'!$A$2:$C$2975,3,0)</f>
        <v>#N/A</v>
      </c>
    </row>
    <row r="7383" spans="2:2" x14ac:dyDescent="0.25">
      <c r="B7383" s="1" t="e">
        <f>VLOOKUP(A7383,'SCO 2020'!$A$2:$C$2975,3,0)</f>
        <v>#N/A</v>
      </c>
    </row>
    <row r="7384" spans="2:2" x14ac:dyDescent="0.25">
      <c r="B7384" s="1" t="e">
        <f>VLOOKUP(A7384,'SCO 2020'!$A$2:$C$2975,3,0)</f>
        <v>#N/A</v>
      </c>
    </row>
    <row r="7385" spans="2:2" x14ac:dyDescent="0.25">
      <c r="B7385" s="1" t="e">
        <f>VLOOKUP(A7385,'SCO 2020'!$A$2:$C$2975,3,0)</f>
        <v>#N/A</v>
      </c>
    </row>
    <row r="7386" spans="2:2" x14ac:dyDescent="0.25">
      <c r="B7386" s="1" t="e">
        <f>VLOOKUP(A7386,'SCO 2020'!$A$2:$C$2975,3,0)</f>
        <v>#N/A</v>
      </c>
    </row>
    <row r="7387" spans="2:2" x14ac:dyDescent="0.25">
      <c r="B7387" s="1" t="e">
        <f>VLOOKUP(A7387,'SCO 2020'!$A$2:$C$2975,3,0)</f>
        <v>#N/A</v>
      </c>
    </row>
    <row r="7388" spans="2:2" x14ac:dyDescent="0.25">
      <c r="B7388" s="1" t="e">
        <f>VLOOKUP(A7388,'SCO 2020'!$A$2:$C$2975,3,0)</f>
        <v>#N/A</v>
      </c>
    </row>
    <row r="7389" spans="2:2" x14ac:dyDescent="0.25">
      <c r="B7389" s="1" t="e">
        <f>VLOOKUP(A7389,'SCO 2020'!$A$2:$C$2975,3,0)</f>
        <v>#N/A</v>
      </c>
    </row>
    <row r="7390" spans="2:2" x14ac:dyDescent="0.25">
      <c r="B7390" s="1" t="e">
        <f>VLOOKUP(A7390,'SCO 2020'!$A$2:$C$2975,3,0)</f>
        <v>#N/A</v>
      </c>
    </row>
    <row r="7391" spans="2:2" x14ac:dyDescent="0.25">
      <c r="B7391" s="1" t="e">
        <f>VLOOKUP(A7391,'SCO 2020'!$A$2:$C$2975,3,0)</f>
        <v>#N/A</v>
      </c>
    </row>
    <row r="7392" spans="2:2" x14ac:dyDescent="0.25">
      <c r="B7392" s="1" t="e">
        <f>VLOOKUP(A7392,'SCO 2020'!$A$2:$C$2975,3,0)</f>
        <v>#N/A</v>
      </c>
    </row>
    <row r="7393" spans="2:2" x14ac:dyDescent="0.25">
      <c r="B7393" s="1" t="e">
        <f>VLOOKUP(A7393,'SCO 2020'!$A$2:$C$2975,3,0)</f>
        <v>#N/A</v>
      </c>
    </row>
    <row r="7394" spans="2:2" x14ac:dyDescent="0.25">
      <c r="B7394" s="1" t="e">
        <f>VLOOKUP(A7394,'SCO 2020'!$A$2:$C$2975,3,0)</f>
        <v>#N/A</v>
      </c>
    </row>
    <row r="7395" spans="2:2" x14ac:dyDescent="0.25">
      <c r="B7395" s="1" t="e">
        <f>VLOOKUP(A7395,'SCO 2020'!$A$2:$C$2975,3,0)</f>
        <v>#N/A</v>
      </c>
    </row>
    <row r="7396" spans="2:2" x14ac:dyDescent="0.25">
      <c r="B7396" s="1" t="e">
        <f>VLOOKUP(A7396,'SCO 2020'!$A$2:$C$2975,3,0)</f>
        <v>#N/A</v>
      </c>
    </row>
    <row r="7397" spans="2:2" x14ac:dyDescent="0.25">
      <c r="B7397" s="1" t="e">
        <f>VLOOKUP(A7397,'SCO 2020'!$A$2:$C$2975,3,0)</f>
        <v>#N/A</v>
      </c>
    </row>
    <row r="7398" spans="2:2" x14ac:dyDescent="0.25">
      <c r="B7398" s="1" t="e">
        <f>VLOOKUP(A7398,'SCO 2020'!$A$2:$C$2975,3,0)</f>
        <v>#N/A</v>
      </c>
    </row>
    <row r="7399" spans="2:2" x14ac:dyDescent="0.25">
      <c r="B7399" s="1" t="e">
        <f>VLOOKUP(A7399,'SCO 2020'!$A$2:$C$2975,3,0)</f>
        <v>#N/A</v>
      </c>
    </row>
    <row r="7400" spans="2:2" x14ac:dyDescent="0.25">
      <c r="B7400" s="1" t="e">
        <f>VLOOKUP(A7400,'SCO 2020'!$A$2:$C$2975,3,0)</f>
        <v>#N/A</v>
      </c>
    </row>
    <row r="7401" spans="2:2" x14ac:dyDescent="0.25">
      <c r="B7401" s="1" t="e">
        <f>VLOOKUP(A7401,'SCO 2020'!$A$2:$C$2975,3,0)</f>
        <v>#N/A</v>
      </c>
    </row>
    <row r="7402" spans="2:2" x14ac:dyDescent="0.25">
      <c r="B7402" s="1" t="e">
        <f>VLOOKUP(A7402,'SCO 2020'!$A$2:$C$2975,3,0)</f>
        <v>#N/A</v>
      </c>
    </row>
    <row r="7403" spans="2:2" x14ac:dyDescent="0.25">
      <c r="B7403" s="1" t="e">
        <f>VLOOKUP(A7403,'SCO 2020'!$A$2:$C$2975,3,0)</f>
        <v>#N/A</v>
      </c>
    </row>
    <row r="7404" spans="2:2" x14ac:dyDescent="0.25">
      <c r="B7404" s="1" t="e">
        <f>VLOOKUP(A7404,'SCO 2020'!$A$2:$C$2975,3,0)</f>
        <v>#N/A</v>
      </c>
    </row>
    <row r="7405" spans="2:2" x14ac:dyDescent="0.25">
      <c r="B7405" s="1" t="e">
        <f>VLOOKUP(A7405,'SCO 2020'!$A$2:$C$2975,3,0)</f>
        <v>#N/A</v>
      </c>
    </row>
    <row r="7406" spans="2:2" x14ac:dyDescent="0.25">
      <c r="B7406" s="1" t="e">
        <f>VLOOKUP(A7406,'SCO 2020'!$A$2:$C$2975,3,0)</f>
        <v>#N/A</v>
      </c>
    </row>
    <row r="7407" spans="2:2" x14ac:dyDescent="0.25">
      <c r="B7407" s="1" t="e">
        <f>VLOOKUP(A7407,'SCO 2020'!$A$2:$C$2975,3,0)</f>
        <v>#N/A</v>
      </c>
    </row>
    <row r="7408" spans="2:2" x14ac:dyDescent="0.25">
      <c r="B7408" s="1" t="e">
        <f>VLOOKUP(A7408,'SCO 2020'!$A$2:$C$2975,3,0)</f>
        <v>#N/A</v>
      </c>
    </row>
    <row r="7409" spans="2:2" x14ac:dyDescent="0.25">
      <c r="B7409" s="1" t="e">
        <f>VLOOKUP(A7409,'SCO 2020'!$A$2:$C$2975,3,0)</f>
        <v>#N/A</v>
      </c>
    </row>
    <row r="7410" spans="2:2" x14ac:dyDescent="0.25">
      <c r="B7410" s="1" t="e">
        <f>VLOOKUP(A7410,'SCO 2020'!$A$2:$C$2975,3,0)</f>
        <v>#N/A</v>
      </c>
    </row>
    <row r="7411" spans="2:2" x14ac:dyDescent="0.25">
      <c r="B7411" s="1" t="e">
        <f>VLOOKUP(A7411,'SCO 2020'!$A$2:$C$2975,3,0)</f>
        <v>#N/A</v>
      </c>
    </row>
    <row r="7412" spans="2:2" x14ac:dyDescent="0.25">
      <c r="B7412" s="1" t="e">
        <f>VLOOKUP(A7412,'SCO 2020'!$A$2:$C$2975,3,0)</f>
        <v>#N/A</v>
      </c>
    </row>
    <row r="7413" spans="2:2" x14ac:dyDescent="0.25">
      <c r="B7413" s="1" t="e">
        <f>VLOOKUP(A7413,'SCO 2020'!$A$2:$C$2975,3,0)</f>
        <v>#N/A</v>
      </c>
    </row>
    <row r="7414" spans="2:2" x14ac:dyDescent="0.25">
      <c r="B7414" s="1" t="e">
        <f>VLOOKUP(A7414,'SCO 2020'!$A$2:$C$2975,3,0)</f>
        <v>#N/A</v>
      </c>
    </row>
    <row r="7415" spans="2:2" x14ac:dyDescent="0.25">
      <c r="B7415" s="1" t="e">
        <f>VLOOKUP(A7415,'SCO 2020'!$A$2:$C$2975,3,0)</f>
        <v>#N/A</v>
      </c>
    </row>
    <row r="7416" spans="2:2" x14ac:dyDescent="0.25">
      <c r="B7416" s="1" t="e">
        <f>VLOOKUP(A7416,'SCO 2020'!$A$2:$C$2975,3,0)</f>
        <v>#N/A</v>
      </c>
    </row>
    <row r="7417" spans="2:2" x14ac:dyDescent="0.25">
      <c r="B7417" s="1" t="e">
        <f>VLOOKUP(A7417,'SCO 2020'!$A$2:$C$2975,3,0)</f>
        <v>#N/A</v>
      </c>
    </row>
    <row r="7418" spans="2:2" x14ac:dyDescent="0.25">
      <c r="B7418" s="1" t="e">
        <f>VLOOKUP(A7418,'SCO 2020'!$A$2:$C$2975,3,0)</f>
        <v>#N/A</v>
      </c>
    </row>
    <row r="7419" spans="2:2" x14ac:dyDescent="0.25">
      <c r="B7419" s="1" t="e">
        <f>VLOOKUP(A7419,'SCO 2020'!$A$2:$C$2975,3,0)</f>
        <v>#N/A</v>
      </c>
    </row>
    <row r="7420" spans="2:2" x14ac:dyDescent="0.25">
      <c r="B7420" s="1" t="e">
        <f>VLOOKUP(A7420,'SCO 2020'!$A$2:$C$2975,3,0)</f>
        <v>#N/A</v>
      </c>
    </row>
    <row r="7421" spans="2:2" x14ac:dyDescent="0.25">
      <c r="B7421" s="1" t="e">
        <f>VLOOKUP(A7421,'SCO 2020'!$A$2:$C$2975,3,0)</f>
        <v>#N/A</v>
      </c>
    </row>
    <row r="7422" spans="2:2" x14ac:dyDescent="0.25">
      <c r="B7422" s="1" t="e">
        <f>VLOOKUP(A7422,'SCO 2020'!$A$2:$C$2975,3,0)</f>
        <v>#N/A</v>
      </c>
    </row>
    <row r="7423" spans="2:2" x14ac:dyDescent="0.25">
      <c r="B7423" s="1" t="e">
        <f>VLOOKUP(A7423,'SCO 2020'!$A$2:$C$2975,3,0)</f>
        <v>#N/A</v>
      </c>
    </row>
    <row r="7424" spans="2:2" x14ac:dyDescent="0.25">
      <c r="B7424" s="1" t="e">
        <f>VLOOKUP(A7424,'SCO 2020'!$A$2:$C$2975,3,0)</f>
        <v>#N/A</v>
      </c>
    </row>
    <row r="7425" spans="2:2" x14ac:dyDescent="0.25">
      <c r="B7425" s="1" t="e">
        <f>VLOOKUP(A7425,'SCO 2020'!$A$2:$C$2975,3,0)</f>
        <v>#N/A</v>
      </c>
    </row>
    <row r="7426" spans="2:2" x14ac:dyDescent="0.25">
      <c r="B7426" s="1" t="e">
        <f>VLOOKUP(A7426,'SCO 2020'!$A$2:$C$2975,3,0)</f>
        <v>#N/A</v>
      </c>
    </row>
    <row r="7427" spans="2:2" x14ac:dyDescent="0.25">
      <c r="B7427" s="1" t="e">
        <f>VLOOKUP(A7427,'SCO 2020'!$A$2:$C$2975,3,0)</f>
        <v>#N/A</v>
      </c>
    </row>
    <row r="7428" spans="2:2" x14ac:dyDescent="0.25">
      <c r="B7428" s="1" t="e">
        <f>VLOOKUP(A7428,'SCO 2020'!$A$2:$C$2975,3,0)</f>
        <v>#N/A</v>
      </c>
    </row>
    <row r="7429" spans="2:2" x14ac:dyDescent="0.25">
      <c r="B7429" s="1" t="e">
        <f>VLOOKUP(A7429,'SCO 2020'!$A$2:$C$2975,3,0)</f>
        <v>#N/A</v>
      </c>
    </row>
    <row r="7430" spans="2:2" x14ac:dyDescent="0.25">
      <c r="B7430" s="1" t="e">
        <f>VLOOKUP(A7430,'SCO 2020'!$A$2:$C$2975,3,0)</f>
        <v>#N/A</v>
      </c>
    </row>
    <row r="7431" spans="2:2" x14ac:dyDescent="0.25">
      <c r="B7431" s="1" t="e">
        <f>VLOOKUP(A7431,'SCO 2020'!$A$2:$C$2975,3,0)</f>
        <v>#N/A</v>
      </c>
    </row>
    <row r="7432" spans="2:2" x14ac:dyDescent="0.25">
      <c r="B7432" s="1" t="e">
        <f>VLOOKUP(A7432,'SCO 2020'!$A$2:$C$2975,3,0)</f>
        <v>#N/A</v>
      </c>
    </row>
    <row r="7433" spans="2:2" x14ac:dyDescent="0.25">
      <c r="B7433" s="1" t="e">
        <f>VLOOKUP(A7433,'SCO 2020'!$A$2:$C$2975,3,0)</f>
        <v>#N/A</v>
      </c>
    </row>
    <row r="7434" spans="2:2" x14ac:dyDescent="0.25">
      <c r="B7434" s="1" t="e">
        <f>VLOOKUP(A7434,'SCO 2020'!$A$2:$C$2975,3,0)</f>
        <v>#N/A</v>
      </c>
    </row>
    <row r="7435" spans="2:2" x14ac:dyDescent="0.25">
      <c r="B7435" s="1" t="e">
        <f>VLOOKUP(A7435,'SCO 2020'!$A$2:$C$2975,3,0)</f>
        <v>#N/A</v>
      </c>
    </row>
    <row r="7436" spans="2:2" x14ac:dyDescent="0.25">
      <c r="B7436" s="1" t="e">
        <f>VLOOKUP(A7436,'SCO 2020'!$A$2:$C$2975,3,0)</f>
        <v>#N/A</v>
      </c>
    </row>
    <row r="7437" spans="2:2" x14ac:dyDescent="0.25">
      <c r="B7437" s="1" t="e">
        <f>VLOOKUP(A7437,'SCO 2020'!$A$2:$C$2975,3,0)</f>
        <v>#N/A</v>
      </c>
    </row>
    <row r="7438" spans="2:2" x14ac:dyDescent="0.25">
      <c r="B7438" s="1" t="e">
        <f>VLOOKUP(A7438,'SCO 2020'!$A$2:$C$2975,3,0)</f>
        <v>#N/A</v>
      </c>
    </row>
    <row r="7439" spans="2:2" x14ac:dyDescent="0.25">
      <c r="B7439" s="1" t="e">
        <f>VLOOKUP(A7439,'SCO 2020'!$A$2:$C$2975,3,0)</f>
        <v>#N/A</v>
      </c>
    </row>
    <row r="7440" spans="2:2" x14ac:dyDescent="0.25">
      <c r="B7440" s="1" t="e">
        <f>VLOOKUP(A7440,'SCO 2020'!$A$2:$C$2975,3,0)</f>
        <v>#N/A</v>
      </c>
    </row>
    <row r="7441" spans="2:2" x14ac:dyDescent="0.25">
      <c r="B7441" s="1" t="e">
        <f>VLOOKUP(A7441,'SCO 2020'!$A$2:$C$2975,3,0)</f>
        <v>#N/A</v>
      </c>
    </row>
    <row r="7442" spans="2:2" x14ac:dyDescent="0.25">
      <c r="B7442" s="1" t="e">
        <f>VLOOKUP(A7442,'SCO 2020'!$A$2:$C$2975,3,0)</f>
        <v>#N/A</v>
      </c>
    </row>
    <row r="7443" spans="2:2" x14ac:dyDescent="0.25">
      <c r="B7443" s="1" t="e">
        <f>VLOOKUP(A7443,'SCO 2020'!$A$2:$C$2975,3,0)</f>
        <v>#N/A</v>
      </c>
    </row>
    <row r="7444" spans="2:2" x14ac:dyDescent="0.25">
      <c r="B7444" s="1" t="e">
        <f>VLOOKUP(A7444,'SCO 2020'!$A$2:$C$2975,3,0)</f>
        <v>#N/A</v>
      </c>
    </row>
    <row r="7445" spans="2:2" x14ac:dyDescent="0.25">
      <c r="B7445" s="1" t="e">
        <f>VLOOKUP(A7445,'SCO 2020'!$A$2:$C$2975,3,0)</f>
        <v>#N/A</v>
      </c>
    </row>
    <row r="7446" spans="2:2" x14ac:dyDescent="0.25">
      <c r="B7446" s="1" t="e">
        <f>VLOOKUP(A7446,'SCO 2020'!$A$2:$C$2975,3,0)</f>
        <v>#N/A</v>
      </c>
    </row>
    <row r="7447" spans="2:2" x14ac:dyDescent="0.25">
      <c r="B7447" s="1" t="e">
        <f>VLOOKUP(A7447,'SCO 2020'!$A$2:$C$2975,3,0)</f>
        <v>#N/A</v>
      </c>
    </row>
    <row r="7448" spans="2:2" x14ac:dyDescent="0.25">
      <c r="B7448" s="1" t="e">
        <f>VLOOKUP(A7448,'SCO 2020'!$A$2:$C$2975,3,0)</f>
        <v>#N/A</v>
      </c>
    </row>
    <row r="7449" spans="2:2" x14ac:dyDescent="0.25">
      <c r="B7449" s="1" t="e">
        <f>VLOOKUP(A7449,'SCO 2020'!$A$2:$C$2975,3,0)</f>
        <v>#N/A</v>
      </c>
    </row>
    <row r="7450" spans="2:2" x14ac:dyDescent="0.25">
      <c r="B7450" s="1" t="e">
        <f>VLOOKUP(A7450,'SCO 2020'!$A$2:$C$2975,3,0)</f>
        <v>#N/A</v>
      </c>
    </row>
    <row r="7451" spans="2:2" x14ac:dyDescent="0.25">
      <c r="B7451" s="1" t="e">
        <f>VLOOKUP(A7451,'SCO 2020'!$A$2:$C$2975,3,0)</f>
        <v>#N/A</v>
      </c>
    </row>
    <row r="7452" spans="2:2" x14ac:dyDescent="0.25">
      <c r="B7452" s="1" t="e">
        <f>VLOOKUP(A7452,'SCO 2020'!$A$2:$C$2975,3,0)</f>
        <v>#N/A</v>
      </c>
    </row>
    <row r="7453" spans="2:2" x14ac:dyDescent="0.25">
      <c r="B7453" s="1" t="e">
        <f>VLOOKUP(A7453,'SCO 2020'!$A$2:$C$2975,3,0)</f>
        <v>#N/A</v>
      </c>
    </row>
    <row r="7454" spans="2:2" x14ac:dyDescent="0.25">
      <c r="B7454" s="1" t="e">
        <f>VLOOKUP(A7454,'SCO 2020'!$A$2:$C$2975,3,0)</f>
        <v>#N/A</v>
      </c>
    </row>
    <row r="7455" spans="2:2" x14ac:dyDescent="0.25">
      <c r="B7455" s="1" t="e">
        <f>VLOOKUP(A7455,'SCO 2020'!$A$2:$C$2975,3,0)</f>
        <v>#N/A</v>
      </c>
    </row>
    <row r="7456" spans="2:2" x14ac:dyDescent="0.25">
      <c r="B7456" s="1" t="e">
        <f>VLOOKUP(A7456,'SCO 2020'!$A$2:$C$2975,3,0)</f>
        <v>#N/A</v>
      </c>
    </row>
    <row r="7457" spans="2:2" x14ac:dyDescent="0.25">
      <c r="B7457" s="1" t="e">
        <f>VLOOKUP(A7457,'SCO 2020'!$A$2:$C$2975,3,0)</f>
        <v>#N/A</v>
      </c>
    </row>
    <row r="7458" spans="2:2" x14ac:dyDescent="0.25">
      <c r="B7458" s="1" t="e">
        <f>VLOOKUP(A7458,'SCO 2020'!$A$2:$C$2975,3,0)</f>
        <v>#N/A</v>
      </c>
    </row>
    <row r="7459" spans="2:2" x14ac:dyDescent="0.25">
      <c r="B7459" s="1" t="e">
        <f>VLOOKUP(A7459,'SCO 2020'!$A$2:$C$2975,3,0)</f>
        <v>#N/A</v>
      </c>
    </row>
    <row r="7460" spans="2:2" x14ac:dyDescent="0.25">
      <c r="B7460" s="1" t="e">
        <f>VLOOKUP(A7460,'SCO 2020'!$A$2:$C$2975,3,0)</f>
        <v>#N/A</v>
      </c>
    </row>
    <row r="7461" spans="2:2" x14ac:dyDescent="0.25">
      <c r="B7461" s="1" t="e">
        <f>VLOOKUP(A7461,'SCO 2020'!$A$2:$C$2975,3,0)</f>
        <v>#N/A</v>
      </c>
    </row>
    <row r="7462" spans="2:2" x14ac:dyDescent="0.25">
      <c r="B7462" s="1" t="e">
        <f>VLOOKUP(A7462,'SCO 2020'!$A$2:$C$2975,3,0)</f>
        <v>#N/A</v>
      </c>
    </row>
    <row r="7463" spans="2:2" x14ac:dyDescent="0.25">
      <c r="B7463" s="1" t="e">
        <f>VLOOKUP(A7463,'SCO 2020'!$A$2:$C$2975,3,0)</f>
        <v>#N/A</v>
      </c>
    </row>
    <row r="7464" spans="2:2" x14ac:dyDescent="0.25">
      <c r="B7464" s="1" t="e">
        <f>VLOOKUP(A7464,'SCO 2020'!$A$2:$C$2975,3,0)</f>
        <v>#N/A</v>
      </c>
    </row>
    <row r="7465" spans="2:2" x14ac:dyDescent="0.25">
      <c r="B7465" s="1" t="e">
        <f>VLOOKUP(A7465,'SCO 2020'!$A$2:$C$2975,3,0)</f>
        <v>#N/A</v>
      </c>
    </row>
    <row r="7466" spans="2:2" x14ac:dyDescent="0.25">
      <c r="B7466" s="1" t="e">
        <f>VLOOKUP(A7466,'SCO 2020'!$A$2:$C$2975,3,0)</f>
        <v>#N/A</v>
      </c>
    </row>
    <row r="7467" spans="2:2" x14ac:dyDescent="0.25">
      <c r="B7467" s="1" t="e">
        <f>VLOOKUP(A7467,'SCO 2020'!$A$2:$C$2975,3,0)</f>
        <v>#N/A</v>
      </c>
    </row>
    <row r="7468" spans="2:2" x14ac:dyDescent="0.25">
      <c r="B7468" s="1" t="e">
        <f>VLOOKUP(A7468,'SCO 2020'!$A$2:$C$2975,3,0)</f>
        <v>#N/A</v>
      </c>
    </row>
    <row r="7469" spans="2:2" x14ac:dyDescent="0.25">
      <c r="B7469" s="1" t="e">
        <f>VLOOKUP(A7469,'SCO 2020'!$A$2:$C$2975,3,0)</f>
        <v>#N/A</v>
      </c>
    </row>
    <row r="7470" spans="2:2" x14ac:dyDescent="0.25">
      <c r="B7470" s="1" t="e">
        <f>VLOOKUP(A7470,'SCO 2020'!$A$2:$C$2975,3,0)</f>
        <v>#N/A</v>
      </c>
    </row>
    <row r="7471" spans="2:2" x14ac:dyDescent="0.25">
      <c r="B7471" s="1" t="e">
        <f>VLOOKUP(A7471,'SCO 2020'!$A$2:$C$2975,3,0)</f>
        <v>#N/A</v>
      </c>
    </row>
    <row r="7472" spans="2:2" x14ac:dyDescent="0.25">
      <c r="B7472" s="1" t="e">
        <f>VLOOKUP(A7472,'SCO 2020'!$A$2:$C$2975,3,0)</f>
        <v>#N/A</v>
      </c>
    </row>
    <row r="7473" spans="2:2" x14ac:dyDescent="0.25">
      <c r="B7473" s="1" t="e">
        <f>VLOOKUP(A7473,'SCO 2020'!$A$2:$C$2975,3,0)</f>
        <v>#N/A</v>
      </c>
    </row>
    <row r="7474" spans="2:2" x14ac:dyDescent="0.25">
      <c r="B7474" s="1" t="e">
        <f>VLOOKUP(A7474,'SCO 2020'!$A$2:$C$2975,3,0)</f>
        <v>#N/A</v>
      </c>
    </row>
    <row r="7475" spans="2:2" x14ac:dyDescent="0.25">
      <c r="B7475" s="1" t="e">
        <f>VLOOKUP(A7475,'SCO 2020'!$A$2:$C$2975,3,0)</f>
        <v>#N/A</v>
      </c>
    </row>
    <row r="7476" spans="2:2" x14ac:dyDescent="0.25">
      <c r="B7476" s="1" t="e">
        <f>VLOOKUP(A7476,'SCO 2020'!$A$2:$C$2975,3,0)</f>
        <v>#N/A</v>
      </c>
    </row>
    <row r="7477" spans="2:2" x14ac:dyDescent="0.25">
      <c r="B7477" s="1" t="e">
        <f>VLOOKUP(A7477,'SCO 2020'!$A$2:$C$2975,3,0)</f>
        <v>#N/A</v>
      </c>
    </row>
    <row r="7478" spans="2:2" x14ac:dyDescent="0.25">
      <c r="B7478" s="1" t="e">
        <f>VLOOKUP(A7478,'SCO 2020'!$A$2:$C$2975,3,0)</f>
        <v>#N/A</v>
      </c>
    </row>
    <row r="7479" spans="2:2" x14ac:dyDescent="0.25">
      <c r="B7479" s="1" t="e">
        <f>VLOOKUP(A7479,'SCO 2020'!$A$2:$C$2975,3,0)</f>
        <v>#N/A</v>
      </c>
    </row>
    <row r="7480" spans="2:2" x14ac:dyDescent="0.25">
      <c r="B7480" s="1" t="e">
        <f>VLOOKUP(A7480,'SCO 2020'!$A$2:$C$2975,3,0)</f>
        <v>#N/A</v>
      </c>
    </row>
    <row r="7481" spans="2:2" x14ac:dyDescent="0.25">
      <c r="B7481" s="1" t="e">
        <f>VLOOKUP(A7481,'SCO 2020'!$A$2:$C$2975,3,0)</f>
        <v>#N/A</v>
      </c>
    </row>
    <row r="7482" spans="2:2" x14ac:dyDescent="0.25">
      <c r="B7482" s="1" t="e">
        <f>VLOOKUP(A7482,'SCO 2020'!$A$2:$C$2975,3,0)</f>
        <v>#N/A</v>
      </c>
    </row>
    <row r="7483" spans="2:2" x14ac:dyDescent="0.25">
      <c r="B7483" s="1" t="e">
        <f>VLOOKUP(A7483,'SCO 2020'!$A$2:$C$2975,3,0)</f>
        <v>#N/A</v>
      </c>
    </row>
    <row r="7484" spans="2:2" x14ac:dyDescent="0.25">
      <c r="B7484" s="1" t="e">
        <f>VLOOKUP(A7484,'SCO 2020'!$A$2:$C$2975,3,0)</f>
        <v>#N/A</v>
      </c>
    </row>
    <row r="7485" spans="2:2" x14ac:dyDescent="0.25">
      <c r="B7485" s="1" t="e">
        <f>VLOOKUP(A7485,'SCO 2020'!$A$2:$C$2975,3,0)</f>
        <v>#N/A</v>
      </c>
    </row>
    <row r="7486" spans="2:2" x14ac:dyDescent="0.25">
      <c r="B7486" s="1" t="e">
        <f>VLOOKUP(A7486,'SCO 2020'!$A$2:$C$2975,3,0)</f>
        <v>#N/A</v>
      </c>
    </row>
    <row r="7487" spans="2:2" x14ac:dyDescent="0.25">
      <c r="B7487" s="1" t="e">
        <f>VLOOKUP(A7487,'SCO 2020'!$A$2:$C$2975,3,0)</f>
        <v>#N/A</v>
      </c>
    </row>
    <row r="7488" spans="2:2" x14ac:dyDescent="0.25">
      <c r="B7488" s="1" t="e">
        <f>VLOOKUP(A7488,'SCO 2020'!$A$2:$C$2975,3,0)</f>
        <v>#N/A</v>
      </c>
    </row>
    <row r="7489" spans="2:2" x14ac:dyDescent="0.25">
      <c r="B7489" s="1" t="e">
        <f>VLOOKUP(A7489,'SCO 2020'!$A$2:$C$2975,3,0)</f>
        <v>#N/A</v>
      </c>
    </row>
    <row r="7490" spans="2:2" x14ac:dyDescent="0.25">
      <c r="B7490" s="1" t="e">
        <f>VLOOKUP(A7490,'SCO 2020'!$A$2:$C$2975,3,0)</f>
        <v>#N/A</v>
      </c>
    </row>
    <row r="7491" spans="2:2" x14ac:dyDescent="0.25">
      <c r="B7491" s="1" t="e">
        <f>VLOOKUP(A7491,'SCO 2020'!$A$2:$C$2975,3,0)</f>
        <v>#N/A</v>
      </c>
    </row>
    <row r="7492" spans="2:2" x14ac:dyDescent="0.25">
      <c r="B7492" s="1" t="e">
        <f>VLOOKUP(A7492,'SCO 2020'!$A$2:$C$2975,3,0)</f>
        <v>#N/A</v>
      </c>
    </row>
    <row r="7493" spans="2:2" x14ac:dyDescent="0.25">
      <c r="B7493" s="1" t="e">
        <f>VLOOKUP(A7493,'SCO 2020'!$A$2:$C$2975,3,0)</f>
        <v>#N/A</v>
      </c>
    </row>
    <row r="7494" spans="2:2" x14ac:dyDescent="0.25">
      <c r="B7494" s="1" t="e">
        <f>VLOOKUP(A7494,'SCO 2020'!$A$2:$C$2975,3,0)</f>
        <v>#N/A</v>
      </c>
    </row>
    <row r="7495" spans="2:2" x14ac:dyDescent="0.25">
      <c r="B7495" s="1" t="e">
        <f>VLOOKUP(A7495,'SCO 2020'!$A$2:$C$2975,3,0)</f>
        <v>#N/A</v>
      </c>
    </row>
    <row r="7496" spans="2:2" x14ac:dyDescent="0.25">
      <c r="B7496" s="1" t="e">
        <f>VLOOKUP(A7496,'SCO 2020'!$A$2:$C$2975,3,0)</f>
        <v>#N/A</v>
      </c>
    </row>
    <row r="7497" spans="2:2" x14ac:dyDescent="0.25">
      <c r="B7497" s="1" t="e">
        <f>VLOOKUP(A7497,'SCO 2020'!$A$2:$C$2975,3,0)</f>
        <v>#N/A</v>
      </c>
    </row>
    <row r="7498" spans="2:2" x14ac:dyDescent="0.25">
      <c r="B7498" s="1" t="e">
        <f>VLOOKUP(A7498,'SCO 2020'!$A$2:$C$2975,3,0)</f>
        <v>#N/A</v>
      </c>
    </row>
    <row r="7499" spans="2:2" x14ac:dyDescent="0.25">
      <c r="B7499" s="1" t="e">
        <f>VLOOKUP(A7499,'SCO 2020'!$A$2:$C$2975,3,0)</f>
        <v>#N/A</v>
      </c>
    </row>
    <row r="7500" spans="2:2" x14ac:dyDescent="0.25">
      <c r="B7500" s="1" t="e">
        <f>VLOOKUP(A7500,'SCO 2020'!$A$2:$C$2975,3,0)</f>
        <v>#N/A</v>
      </c>
    </row>
    <row r="7501" spans="2:2" x14ac:dyDescent="0.25">
      <c r="B7501" s="1" t="e">
        <f>VLOOKUP(A7501,'SCO 2020'!$A$2:$C$2975,3,0)</f>
        <v>#N/A</v>
      </c>
    </row>
    <row r="7502" spans="2:2" x14ac:dyDescent="0.25">
      <c r="B7502" s="1" t="e">
        <f>VLOOKUP(A7502,'SCO 2020'!$A$2:$C$2975,3,0)</f>
        <v>#N/A</v>
      </c>
    </row>
    <row r="7503" spans="2:2" x14ac:dyDescent="0.25">
      <c r="B7503" s="1" t="e">
        <f>VLOOKUP(A7503,'SCO 2020'!$A$2:$C$2975,3,0)</f>
        <v>#N/A</v>
      </c>
    </row>
    <row r="7504" spans="2:2" x14ac:dyDescent="0.25">
      <c r="B7504" s="1" t="e">
        <f>VLOOKUP(A7504,'SCO 2020'!$A$2:$C$2975,3,0)</f>
        <v>#N/A</v>
      </c>
    </row>
    <row r="7505" spans="2:2" x14ac:dyDescent="0.25">
      <c r="B7505" s="1" t="e">
        <f>VLOOKUP(A7505,'SCO 2020'!$A$2:$C$2975,3,0)</f>
        <v>#N/A</v>
      </c>
    </row>
    <row r="7506" spans="2:2" x14ac:dyDescent="0.25">
      <c r="B7506" s="1" t="e">
        <f>VLOOKUP(A7506,'SCO 2020'!$A$2:$C$2975,3,0)</f>
        <v>#N/A</v>
      </c>
    </row>
    <row r="7507" spans="2:2" x14ac:dyDescent="0.25">
      <c r="B7507" s="1" t="e">
        <f>VLOOKUP(A7507,'SCO 2020'!$A$2:$C$2975,3,0)</f>
        <v>#N/A</v>
      </c>
    </row>
    <row r="7508" spans="2:2" x14ac:dyDescent="0.25">
      <c r="B7508" s="1" t="e">
        <f>VLOOKUP(A7508,'SCO 2020'!$A$2:$C$2975,3,0)</f>
        <v>#N/A</v>
      </c>
    </row>
    <row r="7509" spans="2:2" x14ac:dyDescent="0.25">
      <c r="B7509" s="1" t="e">
        <f>VLOOKUP(A7509,'SCO 2020'!$A$2:$C$2975,3,0)</f>
        <v>#N/A</v>
      </c>
    </row>
    <row r="7510" spans="2:2" x14ac:dyDescent="0.25">
      <c r="B7510" s="1" t="e">
        <f>VLOOKUP(A7510,'SCO 2020'!$A$2:$C$2975,3,0)</f>
        <v>#N/A</v>
      </c>
    </row>
    <row r="7511" spans="2:2" x14ac:dyDescent="0.25">
      <c r="B7511" s="1" t="e">
        <f>VLOOKUP(A7511,'SCO 2020'!$A$2:$C$2975,3,0)</f>
        <v>#N/A</v>
      </c>
    </row>
    <row r="7512" spans="2:2" x14ac:dyDescent="0.25">
      <c r="B7512" s="1" t="e">
        <f>VLOOKUP(A7512,'SCO 2020'!$A$2:$C$2975,3,0)</f>
        <v>#N/A</v>
      </c>
    </row>
    <row r="7513" spans="2:2" x14ac:dyDescent="0.25">
      <c r="B7513" s="1" t="e">
        <f>VLOOKUP(A7513,'SCO 2020'!$A$2:$C$2975,3,0)</f>
        <v>#N/A</v>
      </c>
    </row>
    <row r="7514" spans="2:2" x14ac:dyDescent="0.25">
      <c r="B7514" s="1" t="e">
        <f>VLOOKUP(A7514,'SCO 2020'!$A$2:$C$2975,3,0)</f>
        <v>#N/A</v>
      </c>
    </row>
    <row r="7515" spans="2:2" x14ac:dyDescent="0.25">
      <c r="B7515" s="1" t="e">
        <f>VLOOKUP(A7515,'SCO 2020'!$A$2:$C$2975,3,0)</f>
        <v>#N/A</v>
      </c>
    </row>
    <row r="7516" spans="2:2" x14ac:dyDescent="0.25">
      <c r="B7516" s="1" t="e">
        <f>VLOOKUP(A7516,'SCO 2020'!$A$2:$C$2975,3,0)</f>
        <v>#N/A</v>
      </c>
    </row>
    <row r="7517" spans="2:2" x14ac:dyDescent="0.25">
      <c r="B7517" s="1" t="e">
        <f>VLOOKUP(A7517,'SCO 2020'!$A$2:$C$2975,3,0)</f>
        <v>#N/A</v>
      </c>
    </row>
    <row r="7518" spans="2:2" x14ac:dyDescent="0.25">
      <c r="B7518" s="1" t="e">
        <f>VLOOKUP(A7518,'SCO 2020'!$A$2:$C$2975,3,0)</f>
        <v>#N/A</v>
      </c>
    </row>
    <row r="7519" spans="2:2" x14ac:dyDescent="0.25">
      <c r="B7519" s="1" t="e">
        <f>VLOOKUP(A7519,'SCO 2020'!$A$2:$C$2975,3,0)</f>
        <v>#N/A</v>
      </c>
    </row>
    <row r="7520" spans="2:2" x14ac:dyDescent="0.25">
      <c r="B7520" s="1" t="e">
        <f>VLOOKUP(A7520,'SCO 2020'!$A$2:$C$2975,3,0)</f>
        <v>#N/A</v>
      </c>
    </row>
    <row r="7521" spans="2:2" x14ac:dyDescent="0.25">
      <c r="B7521" s="1" t="e">
        <f>VLOOKUP(A7521,'SCO 2020'!$A$2:$C$2975,3,0)</f>
        <v>#N/A</v>
      </c>
    </row>
    <row r="7522" spans="2:2" x14ac:dyDescent="0.25">
      <c r="B7522" s="1" t="e">
        <f>VLOOKUP(A7522,'SCO 2020'!$A$2:$C$2975,3,0)</f>
        <v>#N/A</v>
      </c>
    </row>
    <row r="7523" spans="2:2" x14ac:dyDescent="0.25">
      <c r="B7523" s="1" t="e">
        <f>VLOOKUP(A7523,'SCO 2020'!$A$2:$C$2975,3,0)</f>
        <v>#N/A</v>
      </c>
    </row>
    <row r="7524" spans="2:2" x14ac:dyDescent="0.25">
      <c r="B7524" s="1" t="e">
        <f>VLOOKUP(A7524,'SCO 2020'!$A$2:$C$2975,3,0)</f>
        <v>#N/A</v>
      </c>
    </row>
    <row r="7525" spans="2:2" x14ac:dyDescent="0.25">
      <c r="B7525" s="1" t="e">
        <f>VLOOKUP(A7525,'SCO 2020'!$A$2:$C$2975,3,0)</f>
        <v>#N/A</v>
      </c>
    </row>
    <row r="7526" spans="2:2" x14ac:dyDescent="0.25">
      <c r="B7526" s="1" t="e">
        <f>VLOOKUP(A7526,'SCO 2020'!$A$2:$C$2975,3,0)</f>
        <v>#N/A</v>
      </c>
    </row>
    <row r="7527" spans="2:2" x14ac:dyDescent="0.25">
      <c r="B7527" s="1" t="e">
        <f>VLOOKUP(A7527,'SCO 2020'!$A$2:$C$2975,3,0)</f>
        <v>#N/A</v>
      </c>
    </row>
    <row r="7528" spans="2:2" x14ac:dyDescent="0.25">
      <c r="B7528" s="1" t="e">
        <f>VLOOKUP(A7528,'SCO 2020'!$A$2:$C$2975,3,0)</f>
        <v>#N/A</v>
      </c>
    </row>
    <row r="7529" spans="2:2" x14ac:dyDescent="0.25">
      <c r="B7529" s="1" t="e">
        <f>VLOOKUP(A7529,'SCO 2020'!$A$2:$C$2975,3,0)</f>
        <v>#N/A</v>
      </c>
    </row>
    <row r="7530" spans="2:2" x14ac:dyDescent="0.25">
      <c r="B7530" s="1" t="e">
        <f>VLOOKUP(A7530,'SCO 2020'!$A$2:$C$2975,3,0)</f>
        <v>#N/A</v>
      </c>
    </row>
    <row r="7531" spans="2:2" x14ac:dyDescent="0.25">
      <c r="B7531" s="1" t="e">
        <f>VLOOKUP(A7531,'SCO 2020'!$A$2:$C$2975,3,0)</f>
        <v>#N/A</v>
      </c>
    </row>
    <row r="7532" spans="2:2" x14ac:dyDescent="0.25">
      <c r="B7532" s="1" t="e">
        <f>VLOOKUP(A7532,'SCO 2020'!$A$2:$C$2975,3,0)</f>
        <v>#N/A</v>
      </c>
    </row>
    <row r="7533" spans="2:2" x14ac:dyDescent="0.25">
      <c r="B7533" s="1" t="e">
        <f>VLOOKUP(A7533,'SCO 2020'!$A$2:$C$2975,3,0)</f>
        <v>#N/A</v>
      </c>
    </row>
    <row r="7534" spans="2:2" x14ac:dyDescent="0.25">
      <c r="B7534" s="1" t="e">
        <f>VLOOKUP(A7534,'SCO 2020'!$A$2:$C$2975,3,0)</f>
        <v>#N/A</v>
      </c>
    </row>
    <row r="7535" spans="2:2" x14ac:dyDescent="0.25">
      <c r="B7535" s="1" t="e">
        <f>VLOOKUP(A7535,'SCO 2020'!$A$2:$C$2975,3,0)</f>
        <v>#N/A</v>
      </c>
    </row>
    <row r="7536" spans="2:2" x14ac:dyDescent="0.25">
      <c r="B7536" s="1" t="e">
        <f>VLOOKUP(A7536,'SCO 2020'!$A$2:$C$2975,3,0)</f>
        <v>#N/A</v>
      </c>
    </row>
    <row r="7537" spans="2:2" x14ac:dyDescent="0.25">
      <c r="B7537" s="1" t="e">
        <f>VLOOKUP(A7537,'SCO 2020'!$A$2:$C$2975,3,0)</f>
        <v>#N/A</v>
      </c>
    </row>
    <row r="7538" spans="2:2" x14ac:dyDescent="0.25">
      <c r="B7538" s="1" t="e">
        <f>VLOOKUP(A7538,'SCO 2020'!$A$2:$C$2975,3,0)</f>
        <v>#N/A</v>
      </c>
    </row>
    <row r="7539" spans="2:2" x14ac:dyDescent="0.25">
      <c r="B7539" s="1" t="e">
        <f>VLOOKUP(A7539,'SCO 2020'!$A$2:$C$2975,3,0)</f>
        <v>#N/A</v>
      </c>
    </row>
    <row r="7540" spans="2:2" x14ac:dyDescent="0.25">
      <c r="B7540" s="1" t="e">
        <f>VLOOKUP(A7540,'SCO 2020'!$A$2:$C$2975,3,0)</f>
        <v>#N/A</v>
      </c>
    </row>
    <row r="7541" spans="2:2" x14ac:dyDescent="0.25">
      <c r="B7541" s="1" t="e">
        <f>VLOOKUP(A7541,'SCO 2020'!$A$2:$C$2975,3,0)</f>
        <v>#N/A</v>
      </c>
    </row>
    <row r="7542" spans="2:2" x14ac:dyDescent="0.25">
      <c r="B7542" s="1" t="e">
        <f>VLOOKUP(A7542,'SCO 2020'!$A$2:$C$2975,3,0)</f>
        <v>#N/A</v>
      </c>
    </row>
    <row r="7543" spans="2:2" x14ac:dyDescent="0.25">
      <c r="B7543" s="1" t="e">
        <f>VLOOKUP(A7543,'SCO 2020'!$A$2:$C$2975,3,0)</f>
        <v>#N/A</v>
      </c>
    </row>
    <row r="7544" spans="2:2" x14ac:dyDescent="0.25">
      <c r="B7544" s="1" t="e">
        <f>VLOOKUP(A7544,'SCO 2020'!$A$2:$C$2975,3,0)</f>
        <v>#N/A</v>
      </c>
    </row>
    <row r="7545" spans="2:2" x14ac:dyDescent="0.25">
      <c r="B7545" s="1" t="e">
        <f>VLOOKUP(A7545,'SCO 2020'!$A$2:$C$2975,3,0)</f>
        <v>#N/A</v>
      </c>
    </row>
    <row r="7546" spans="2:2" x14ac:dyDescent="0.25">
      <c r="B7546" s="1" t="e">
        <f>VLOOKUP(A7546,'SCO 2020'!$A$2:$C$2975,3,0)</f>
        <v>#N/A</v>
      </c>
    </row>
    <row r="7547" spans="2:2" x14ac:dyDescent="0.25">
      <c r="B7547" s="1" t="e">
        <f>VLOOKUP(A7547,'SCO 2020'!$A$2:$C$2975,3,0)</f>
        <v>#N/A</v>
      </c>
    </row>
    <row r="7548" spans="2:2" x14ac:dyDescent="0.25">
      <c r="B7548" s="1" t="e">
        <f>VLOOKUP(A7548,'SCO 2020'!$A$2:$C$2975,3,0)</f>
        <v>#N/A</v>
      </c>
    </row>
    <row r="7549" spans="2:2" x14ac:dyDescent="0.25">
      <c r="B7549" s="1" t="e">
        <f>VLOOKUP(A7549,'SCO 2020'!$A$2:$C$2975,3,0)</f>
        <v>#N/A</v>
      </c>
    </row>
    <row r="7550" spans="2:2" x14ac:dyDescent="0.25">
      <c r="B7550" s="1" t="e">
        <f>VLOOKUP(A7550,'SCO 2020'!$A$2:$C$2975,3,0)</f>
        <v>#N/A</v>
      </c>
    </row>
    <row r="7551" spans="2:2" x14ac:dyDescent="0.25">
      <c r="B7551" s="1" t="e">
        <f>VLOOKUP(A7551,'SCO 2020'!$A$2:$C$2975,3,0)</f>
        <v>#N/A</v>
      </c>
    </row>
    <row r="7552" spans="2:2" x14ac:dyDescent="0.25">
      <c r="B7552" s="1" t="e">
        <f>VLOOKUP(A7552,'SCO 2020'!$A$2:$C$2975,3,0)</f>
        <v>#N/A</v>
      </c>
    </row>
    <row r="7553" spans="2:2" x14ac:dyDescent="0.25">
      <c r="B7553" s="1" t="e">
        <f>VLOOKUP(A7553,'SCO 2020'!$A$2:$C$2975,3,0)</f>
        <v>#N/A</v>
      </c>
    </row>
    <row r="7554" spans="2:2" x14ac:dyDescent="0.25">
      <c r="B7554" s="1" t="e">
        <f>VLOOKUP(A7554,'SCO 2020'!$A$2:$C$2975,3,0)</f>
        <v>#N/A</v>
      </c>
    </row>
    <row r="7555" spans="2:2" x14ac:dyDescent="0.25">
      <c r="B7555" s="1" t="e">
        <f>VLOOKUP(A7555,'SCO 2020'!$A$2:$C$2975,3,0)</f>
        <v>#N/A</v>
      </c>
    </row>
    <row r="7556" spans="2:2" x14ac:dyDescent="0.25">
      <c r="B7556" s="1" t="e">
        <f>VLOOKUP(A7556,'SCO 2020'!$A$2:$C$2975,3,0)</f>
        <v>#N/A</v>
      </c>
    </row>
    <row r="7557" spans="2:2" x14ac:dyDescent="0.25">
      <c r="B7557" s="1" t="e">
        <f>VLOOKUP(A7557,'SCO 2020'!$A$2:$C$2975,3,0)</f>
        <v>#N/A</v>
      </c>
    </row>
    <row r="7558" spans="2:2" x14ac:dyDescent="0.25">
      <c r="B7558" s="1" t="e">
        <f>VLOOKUP(A7558,'SCO 2020'!$A$2:$C$2975,3,0)</f>
        <v>#N/A</v>
      </c>
    </row>
    <row r="7559" spans="2:2" x14ac:dyDescent="0.25">
      <c r="B7559" s="1" t="e">
        <f>VLOOKUP(A7559,'SCO 2020'!$A$2:$C$2975,3,0)</f>
        <v>#N/A</v>
      </c>
    </row>
    <row r="7560" spans="2:2" x14ac:dyDescent="0.25">
      <c r="B7560" s="1" t="e">
        <f>VLOOKUP(A7560,'SCO 2020'!$A$2:$C$2975,3,0)</f>
        <v>#N/A</v>
      </c>
    </row>
    <row r="7561" spans="2:2" x14ac:dyDescent="0.25">
      <c r="B7561" s="1" t="e">
        <f>VLOOKUP(A7561,'SCO 2020'!$A$2:$C$2975,3,0)</f>
        <v>#N/A</v>
      </c>
    </row>
    <row r="7562" spans="2:2" x14ac:dyDescent="0.25">
      <c r="B7562" s="1" t="e">
        <f>VLOOKUP(A7562,'SCO 2020'!$A$2:$C$2975,3,0)</f>
        <v>#N/A</v>
      </c>
    </row>
    <row r="7563" spans="2:2" x14ac:dyDescent="0.25">
      <c r="B7563" s="1" t="e">
        <f>VLOOKUP(A7563,'SCO 2020'!$A$2:$C$2975,3,0)</f>
        <v>#N/A</v>
      </c>
    </row>
    <row r="7564" spans="2:2" x14ac:dyDescent="0.25">
      <c r="B7564" s="1" t="e">
        <f>VLOOKUP(A7564,'SCO 2020'!$A$2:$C$2975,3,0)</f>
        <v>#N/A</v>
      </c>
    </row>
    <row r="7565" spans="2:2" x14ac:dyDescent="0.25">
      <c r="B7565" s="1" t="e">
        <f>VLOOKUP(A7565,'SCO 2020'!$A$2:$C$2975,3,0)</f>
        <v>#N/A</v>
      </c>
    </row>
    <row r="7566" spans="2:2" x14ac:dyDescent="0.25">
      <c r="B7566" s="1" t="e">
        <f>VLOOKUP(A7566,'SCO 2020'!$A$2:$C$2975,3,0)</f>
        <v>#N/A</v>
      </c>
    </row>
    <row r="7567" spans="2:2" x14ac:dyDescent="0.25">
      <c r="B7567" s="1" t="e">
        <f>VLOOKUP(A7567,'SCO 2020'!$A$2:$C$2975,3,0)</f>
        <v>#N/A</v>
      </c>
    </row>
    <row r="7568" spans="2:2" x14ac:dyDescent="0.25">
      <c r="B7568" s="1" t="e">
        <f>VLOOKUP(A7568,'SCO 2020'!$A$2:$C$2975,3,0)</f>
        <v>#N/A</v>
      </c>
    </row>
    <row r="7569" spans="2:2" x14ac:dyDescent="0.25">
      <c r="B7569" s="1" t="e">
        <f>VLOOKUP(A7569,'SCO 2020'!$A$2:$C$2975,3,0)</f>
        <v>#N/A</v>
      </c>
    </row>
    <row r="7570" spans="2:2" x14ac:dyDescent="0.25">
      <c r="B7570" s="1" t="e">
        <f>VLOOKUP(A7570,'SCO 2020'!$A$2:$C$2975,3,0)</f>
        <v>#N/A</v>
      </c>
    </row>
    <row r="7571" spans="2:2" x14ac:dyDescent="0.25">
      <c r="B7571" s="1" t="e">
        <f>VLOOKUP(A7571,'SCO 2020'!$A$2:$C$2975,3,0)</f>
        <v>#N/A</v>
      </c>
    </row>
    <row r="7572" spans="2:2" x14ac:dyDescent="0.25">
      <c r="B7572" s="1" t="e">
        <f>VLOOKUP(A7572,'SCO 2020'!$A$2:$C$2975,3,0)</f>
        <v>#N/A</v>
      </c>
    </row>
    <row r="7573" spans="2:2" x14ac:dyDescent="0.25">
      <c r="B7573" s="1" t="e">
        <f>VLOOKUP(A7573,'SCO 2020'!$A$2:$C$2975,3,0)</f>
        <v>#N/A</v>
      </c>
    </row>
    <row r="7574" spans="2:2" x14ac:dyDescent="0.25">
      <c r="B7574" s="1" t="e">
        <f>VLOOKUP(A7574,'SCO 2020'!$A$2:$C$2975,3,0)</f>
        <v>#N/A</v>
      </c>
    </row>
    <row r="7575" spans="2:2" x14ac:dyDescent="0.25">
      <c r="B7575" s="1" t="e">
        <f>VLOOKUP(A7575,'SCO 2020'!$A$2:$C$2975,3,0)</f>
        <v>#N/A</v>
      </c>
    </row>
    <row r="7576" spans="2:2" x14ac:dyDescent="0.25">
      <c r="B7576" s="1" t="e">
        <f>VLOOKUP(A7576,'SCO 2020'!$A$2:$C$2975,3,0)</f>
        <v>#N/A</v>
      </c>
    </row>
    <row r="7577" spans="2:2" x14ac:dyDescent="0.25">
      <c r="B7577" s="1" t="e">
        <f>VLOOKUP(A7577,'SCO 2020'!$A$2:$C$2975,3,0)</f>
        <v>#N/A</v>
      </c>
    </row>
    <row r="7578" spans="2:2" x14ac:dyDescent="0.25">
      <c r="B7578" s="1" t="e">
        <f>VLOOKUP(A7578,'SCO 2020'!$A$2:$C$2975,3,0)</f>
        <v>#N/A</v>
      </c>
    </row>
    <row r="7579" spans="2:2" x14ac:dyDescent="0.25">
      <c r="B7579" s="1" t="e">
        <f>VLOOKUP(A7579,'SCO 2020'!$A$2:$C$2975,3,0)</f>
        <v>#N/A</v>
      </c>
    </row>
    <row r="7580" spans="2:2" x14ac:dyDescent="0.25">
      <c r="B7580" s="1" t="e">
        <f>VLOOKUP(A7580,'SCO 2020'!$A$2:$C$2975,3,0)</f>
        <v>#N/A</v>
      </c>
    </row>
    <row r="7581" spans="2:2" x14ac:dyDescent="0.25">
      <c r="B7581" s="1" t="e">
        <f>VLOOKUP(A7581,'SCO 2020'!$A$2:$C$2975,3,0)</f>
        <v>#N/A</v>
      </c>
    </row>
    <row r="7582" spans="2:2" x14ac:dyDescent="0.25">
      <c r="B7582" s="1" t="e">
        <f>VLOOKUP(A7582,'SCO 2020'!$A$2:$C$2975,3,0)</f>
        <v>#N/A</v>
      </c>
    </row>
    <row r="7583" spans="2:2" x14ac:dyDescent="0.25">
      <c r="B7583" s="1" t="e">
        <f>VLOOKUP(A7583,'SCO 2020'!$A$2:$C$2975,3,0)</f>
        <v>#N/A</v>
      </c>
    </row>
    <row r="7584" spans="2:2" x14ac:dyDescent="0.25">
      <c r="B7584" s="1" t="e">
        <f>VLOOKUP(A7584,'SCO 2020'!$A$2:$C$2975,3,0)</f>
        <v>#N/A</v>
      </c>
    </row>
    <row r="7585" spans="2:2" x14ac:dyDescent="0.25">
      <c r="B7585" s="1" t="e">
        <f>VLOOKUP(A7585,'SCO 2020'!$A$2:$C$2975,3,0)</f>
        <v>#N/A</v>
      </c>
    </row>
    <row r="7586" spans="2:2" x14ac:dyDescent="0.25">
      <c r="B7586" s="1" t="e">
        <f>VLOOKUP(A7586,'SCO 2020'!$A$2:$C$2975,3,0)</f>
        <v>#N/A</v>
      </c>
    </row>
    <row r="7587" spans="2:2" x14ac:dyDescent="0.25">
      <c r="B7587" s="1" t="e">
        <f>VLOOKUP(A7587,'SCO 2020'!$A$2:$C$2975,3,0)</f>
        <v>#N/A</v>
      </c>
    </row>
    <row r="7588" spans="2:2" x14ac:dyDescent="0.25">
      <c r="B7588" s="1" t="e">
        <f>VLOOKUP(A7588,'SCO 2020'!$A$2:$C$2975,3,0)</f>
        <v>#N/A</v>
      </c>
    </row>
    <row r="7589" spans="2:2" x14ac:dyDescent="0.25">
      <c r="B7589" s="1" t="e">
        <f>VLOOKUP(A7589,'SCO 2020'!$A$2:$C$2975,3,0)</f>
        <v>#N/A</v>
      </c>
    </row>
    <row r="7590" spans="2:2" x14ac:dyDescent="0.25">
      <c r="B7590" s="1" t="e">
        <f>VLOOKUP(A7590,'SCO 2020'!$A$2:$C$2975,3,0)</f>
        <v>#N/A</v>
      </c>
    </row>
    <row r="7591" spans="2:2" x14ac:dyDescent="0.25">
      <c r="B7591" s="1" t="e">
        <f>VLOOKUP(A7591,'SCO 2020'!$A$2:$C$2975,3,0)</f>
        <v>#N/A</v>
      </c>
    </row>
    <row r="7592" spans="2:2" x14ac:dyDescent="0.25">
      <c r="B7592" s="1" t="e">
        <f>VLOOKUP(A7592,'SCO 2020'!$A$2:$C$2975,3,0)</f>
        <v>#N/A</v>
      </c>
    </row>
    <row r="7593" spans="2:2" x14ac:dyDescent="0.25">
      <c r="B7593" s="1" t="e">
        <f>VLOOKUP(A7593,'SCO 2020'!$A$2:$C$2975,3,0)</f>
        <v>#N/A</v>
      </c>
    </row>
    <row r="7594" spans="2:2" x14ac:dyDescent="0.25">
      <c r="B7594" s="1" t="e">
        <f>VLOOKUP(A7594,'SCO 2020'!$A$2:$C$2975,3,0)</f>
        <v>#N/A</v>
      </c>
    </row>
    <row r="7595" spans="2:2" x14ac:dyDescent="0.25">
      <c r="B7595" s="1" t="e">
        <f>VLOOKUP(A7595,'SCO 2020'!$A$2:$C$2975,3,0)</f>
        <v>#N/A</v>
      </c>
    </row>
    <row r="7596" spans="2:2" x14ac:dyDescent="0.25">
      <c r="B7596" s="1" t="e">
        <f>VLOOKUP(A7596,'SCO 2020'!$A$2:$C$2975,3,0)</f>
        <v>#N/A</v>
      </c>
    </row>
    <row r="7597" spans="2:2" x14ac:dyDescent="0.25">
      <c r="B7597" s="1" t="e">
        <f>VLOOKUP(A7597,'SCO 2020'!$A$2:$C$2975,3,0)</f>
        <v>#N/A</v>
      </c>
    </row>
    <row r="7598" spans="2:2" x14ac:dyDescent="0.25">
      <c r="B7598" s="1" t="e">
        <f>VLOOKUP(A7598,'SCO 2020'!$A$2:$C$2975,3,0)</f>
        <v>#N/A</v>
      </c>
    </row>
    <row r="7599" spans="2:2" x14ac:dyDescent="0.25">
      <c r="B7599" s="1" t="e">
        <f>VLOOKUP(A7599,'SCO 2020'!$A$2:$C$2975,3,0)</f>
        <v>#N/A</v>
      </c>
    </row>
    <row r="7600" spans="2:2" x14ac:dyDescent="0.25">
      <c r="B7600" s="1" t="e">
        <f>VLOOKUP(A7600,'SCO 2020'!$A$2:$C$2975,3,0)</f>
        <v>#N/A</v>
      </c>
    </row>
    <row r="7601" spans="2:2" x14ac:dyDescent="0.25">
      <c r="B7601" s="1" t="e">
        <f>VLOOKUP(A7601,'SCO 2020'!$A$2:$C$2975,3,0)</f>
        <v>#N/A</v>
      </c>
    </row>
    <row r="7602" spans="2:2" x14ac:dyDescent="0.25">
      <c r="B7602" s="1" t="e">
        <f>VLOOKUP(A7602,'SCO 2020'!$A$2:$C$2975,3,0)</f>
        <v>#N/A</v>
      </c>
    </row>
    <row r="7603" spans="2:2" x14ac:dyDescent="0.25">
      <c r="B7603" s="1" t="e">
        <f>VLOOKUP(A7603,'SCO 2020'!$A$2:$C$2975,3,0)</f>
        <v>#N/A</v>
      </c>
    </row>
    <row r="7604" spans="2:2" x14ac:dyDescent="0.25">
      <c r="B7604" s="1" t="e">
        <f>VLOOKUP(A7604,'SCO 2020'!$A$2:$C$2975,3,0)</f>
        <v>#N/A</v>
      </c>
    </row>
    <row r="7605" spans="2:2" x14ac:dyDescent="0.25">
      <c r="B7605" s="1" t="e">
        <f>VLOOKUP(A7605,'SCO 2020'!$A$2:$C$2975,3,0)</f>
        <v>#N/A</v>
      </c>
    </row>
    <row r="7606" spans="2:2" x14ac:dyDescent="0.25">
      <c r="B7606" s="1" t="e">
        <f>VLOOKUP(A7606,'SCO 2020'!$A$2:$C$2975,3,0)</f>
        <v>#N/A</v>
      </c>
    </row>
    <row r="7607" spans="2:2" x14ac:dyDescent="0.25">
      <c r="B7607" s="1" t="e">
        <f>VLOOKUP(A7607,'SCO 2020'!$A$2:$C$2975,3,0)</f>
        <v>#N/A</v>
      </c>
    </row>
    <row r="7608" spans="2:2" x14ac:dyDescent="0.25">
      <c r="B7608" s="1" t="e">
        <f>VLOOKUP(A7608,'SCO 2020'!$A$2:$C$2975,3,0)</f>
        <v>#N/A</v>
      </c>
    </row>
    <row r="7609" spans="2:2" x14ac:dyDescent="0.25">
      <c r="B7609" s="1" t="e">
        <f>VLOOKUP(A7609,'SCO 2020'!$A$2:$C$2975,3,0)</f>
        <v>#N/A</v>
      </c>
    </row>
    <row r="7610" spans="2:2" x14ac:dyDescent="0.25">
      <c r="B7610" s="1" t="e">
        <f>VLOOKUP(A7610,'SCO 2020'!$A$2:$C$2975,3,0)</f>
        <v>#N/A</v>
      </c>
    </row>
    <row r="7611" spans="2:2" x14ac:dyDescent="0.25">
      <c r="B7611" s="1" t="e">
        <f>VLOOKUP(A7611,'SCO 2020'!$A$2:$C$2975,3,0)</f>
        <v>#N/A</v>
      </c>
    </row>
    <row r="7612" spans="2:2" x14ac:dyDescent="0.25">
      <c r="B7612" s="1" t="e">
        <f>VLOOKUP(A7612,'SCO 2020'!$A$2:$C$2975,3,0)</f>
        <v>#N/A</v>
      </c>
    </row>
    <row r="7613" spans="2:2" x14ac:dyDescent="0.25">
      <c r="B7613" s="1" t="e">
        <f>VLOOKUP(A7613,'SCO 2020'!$A$2:$C$2975,3,0)</f>
        <v>#N/A</v>
      </c>
    </row>
    <row r="7614" spans="2:2" x14ac:dyDescent="0.25">
      <c r="B7614" s="1" t="e">
        <f>VLOOKUP(A7614,'SCO 2020'!$A$2:$C$2975,3,0)</f>
        <v>#N/A</v>
      </c>
    </row>
    <row r="7615" spans="2:2" x14ac:dyDescent="0.25">
      <c r="B7615" s="1" t="e">
        <f>VLOOKUP(A7615,'SCO 2020'!$A$2:$C$2975,3,0)</f>
        <v>#N/A</v>
      </c>
    </row>
    <row r="7616" spans="2:2" x14ac:dyDescent="0.25">
      <c r="B7616" s="1" t="e">
        <f>VLOOKUP(A7616,'SCO 2020'!$A$2:$C$2975,3,0)</f>
        <v>#N/A</v>
      </c>
    </row>
    <row r="7617" spans="2:2" x14ac:dyDescent="0.25">
      <c r="B7617" s="1" t="e">
        <f>VLOOKUP(A7617,'SCO 2020'!$A$2:$C$2975,3,0)</f>
        <v>#N/A</v>
      </c>
    </row>
    <row r="7618" spans="2:2" x14ac:dyDescent="0.25">
      <c r="B7618" s="1" t="e">
        <f>VLOOKUP(A7618,'SCO 2020'!$A$2:$C$2975,3,0)</f>
        <v>#N/A</v>
      </c>
    </row>
    <row r="7619" spans="2:2" x14ac:dyDescent="0.25">
      <c r="B7619" s="1" t="e">
        <f>VLOOKUP(A7619,'SCO 2020'!$A$2:$C$2975,3,0)</f>
        <v>#N/A</v>
      </c>
    </row>
    <row r="7620" spans="2:2" x14ac:dyDescent="0.25">
      <c r="B7620" s="1" t="e">
        <f>VLOOKUP(A7620,'SCO 2020'!$A$2:$C$2975,3,0)</f>
        <v>#N/A</v>
      </c>
    </row>
    <row r="7621" spans="2:2" x14ac:dyDescent="0.25">
      <c r="B7621" s="1" t="e">
        <f>VLOOKUP(A7621,'SCO 2020'!$A$2:$C$2975,3,0)</f>
        <v>#N/A</v>
      </c>
    </row>
    <row r="7622" spans="2:2" x14ac:dyDescent="0.25">
      <c r="B7622" s="1" t="e">
        <f>VLOOKUP(A7622,'SCO 2020'!$A$2:$C$2975,3,0)</f>
        <v>#N/A</v>
      </c>
    </row>
    <row r="7623" spans="2:2" x14ac:dyDescent="0.25">
      <c r="B7623" s="1" t="e">
        <f>VLOOKUP(A7623,'SCO 2020'!$A$2:$C$2975,3,0)</f>
        <v>#N/A</v>
      </c>
    </row>
    <row r="7624" spans="2:2" x14ac:dyDescent="0.25">
      <c r="B7624" s="1" t="e">
        <f>VLOOKUP(A7624,'SCO 2020'!$A$2:$C$2975,3,0)</f>
        <v>#N/A</v>
      </c>
    </row>
    <row r="7625" spans="2:2" x14ac:dyDescent="0.25">
      <c r="B7625" s="1" t="e">
        <f>VLOOKUP(A7625,'SCO 2020'!$A$2:$C$2975,3,0)</f>
        <v>#N/A</v>
      </c>
    </row>
    <row r="7626" spans="2:2" x14ac:dyDescent="0.25">
      <c r="B7626" s="1" t="e">
        <f>VLOOKUP(A7626,'SCO 2020'!$A$2:$C$2975,3,0)</f>
        <v>#N/A</v>
      </c>
    </row>
    <row r="7627" spans="2:2" x14ac:dyDescent="0.25">
      <c r="B7627" s="1" t="e">
        <f>VLOOKUP(A7627,'SCO 2020'!$A$2:$C$2975,3,0)</f>
        <v>#N/A</v>
      </c>
    </row>
    <row r="7628" spans="2:2" x14ac:dyDescent="0.25">
      <c r="B7628" s="1" t="e">
        <f>VLOOKUP(A7628,'SCO 2020'!$A$2:$C$2975,3,0)</f>
        <v>#N/A</v>
      </c>
    </row>
    <row r="7629" spans="2:2" x14ac:dyDescent="0.25">
      <c r="B7629" s="1" t="e">
        <f>VLOOKUP(A7629,'SCO 2020'!$A$2:$C$2975,3,0)</f>
        <v>#N/A</v>
      </c>
    </row>
    <row r="7630" spans="2:2" x14ac:dyDescent="0.25">
      <c r="B7630" s="1" t="e">
        <f>VLOOKUP(A7630,'SCO 2020'!$A$2:$C$2975,3,0)</f>
        <v>#N/A</v>
      </c>
    </row>
    <row r="7631" spans="2:2" x14ac:dyDescent="0.25">
      <c r="B7631" s="1" t="e">
        <f>VLOOKUP(A7631,'SCO 2020'!$A$2:$C$2975,3,0)</f>
        <v>#N/A</v>
      </c>
    </row>
    <row r="7632" spans="2:2" x14ac:dyDescent="0.25">
      <c r="B7632" s="1" t="e">
        <f>VLOOKUP(A7632,'SCO 2020'!$A$2:$C$2975,3,0)</f>
        <v>#N/A</v>
      </c>
    </row>
    <row r="7633" spans="2:2" x14ac:dyDescent="0.25">
      <c r="B7633" s="1" t="e">
        <f>VLOOKUP(A7633,'SCO 2020'!$A$2:$C$2975,3,0)</f>
        <v>#N/A</v>
      </c>
    </row>
    <row r="7634" spans="2:2" x14ac:dyDescent="0.25">
      <c r="B7634" s="1" t="e">
        <f>VLOOKUP(A7634,'SCO 2020'!$A$2:$C$2975,3,0)</f>
        <v>#N/A</v>
      </c>
    </row>
    <row r="7635" spans="2:2" x14ac:dyDescent="0.25">
      <c r="B7635" s="1" t="e">
        <f>VLOOKUP(A7635,'SCO 2020'!$A$2:$C$2975,3,0)</f>
        <v>#N/A</v>
      </c>
    </row>
    <row r="7636" spans="2:2" x14ac:dyDescent="0.25">
      <c r="B7636" s="1" t="e">
        <f>VLOOKUP(A7636,'SCO 2020'!$A$2:$C$2975,3,0)</f>
        <v>#N/A</v>
      </c>
    </row>
    <row r="7637" spans="2:2" x14ac:dyDescent="0.25">
      <c r="B7637" s="1" t="e">
        <f>VLOOKUP(A7637,'SCO 2020'!$A$2:$C$2975,3,0)</f>
        <v>#N/A</v>
      </c>
    </row>
    <row r="7638" spans="2:2" x14ac:dyDescent="0.25">
      <c r="B7638" s="1" t="e">
        <f>VLOOKUP(A7638,'SCO 2020'!$A$2:$C$2975,3,0)</f>
        <v>#N/A</v>
      </c>
    </row>
    <row r="7639" spans="2:2" x14ac:dyDescent="0.25">
      <c r="B7639" s="1" t="e">
        <f>VLOOKUP(A7639,'SCO 2020'!$A$2:$C$2975,3,0)</f>
        <v>#N/A</v>
      </c>
    </row>
    <row r="7640" spans="2:2" x14ac:dyDescent="0.25">
      <c r="B7640" s="1" t="e">
        <f>VLOOKUP(A7640,'SCO 2020'!$A$2:$C$2975,3,0)</f>
        <v>#N/A</v>
      </c>
    </row>
    <row r="7641" spans="2:2" x14ac:dyDescent="0.25">
      <c r="B7641" s="1" t="e">
        <f>VLOOKUP(A7641,'SCO 2020'!$A$2:$C$2975,3,0)</f>
        <v>#N/A</v>
      </c>
    </row>
    <row r="7642" spans="2:2" x14ac:dyDescent="0.25">
      <c r="B7642" s="1" t="e">
        <f>VLOOKUP(A7642,'SCO 2020'!$A$2:$C$2975,3,0)</f>
        <v>#N/A</v>
      </c>
    </row>
    <row r="7643" spans="2:2" x14ac:dyDescent="0.25">
      <c r="B7643" s="1" t="e">
        <f>VLOOKUP(A7643,'SCO 2020'!$A$2:$C$2975,3,0)</f>
        <v>#N/A</v>
      </c>
    </row>
    <row r="7644" spans="2:2" x14ac:dyDescent="0.25">
      <c r="B7644" s="1" t="e">
        <f>VLOOKUP(A7644,'SCO 2020'!$A$2:$C$2975,3,0)</f>
        <v>#N/A</v>
      </c>
    </row>
    <row r="7645" spans="2:2" x14ac:dyDescent="0.25">
      <c r="B7645" s="1" t="e">
        <f>VLOOKUP(A7645,'SCO 2020'!$A$2:$C$2975,3,0)</f>
        <v>#N/A</v>
      </c>
    </row>
    <row r="7646" spans="2:2" x14ac:dyDescent="0.25">
      <c r="B7646" s="1" t="e">
        <f>VLOOKUP(A7646,'SCO 2020'!$A$2:$C$2975,3,0)</f>
        <v>#N/A</v>
      </c>
    </row>
    <row r="7647" spans="2:2" x14ac:dyDescent="0.25">
      <c r="B7647" s="1" t="e">
        <f>VLOOKUP(A7647,'SCO 2020'!$A$2:$C$2975,3,0)</f>
        <v>#N/A</v>
      </c>
    </row>
    <row r="7648" spans="2:2" x14ac:dyDescent="0.25">
      <c r="B7648" s="1" t="e">
        <f>VLOOKUP(A7648,'SCO 2020'!$A$2:$C$2975,3,0)</f>
        <v>#N/A</v>
      </c>
    </row>
    <row r="7649" spans="2:2" x14ac:dyDescent="0.25">
      <c r="B7649" s="1" t="e">
        <f>VLOOKUP(A7649,'SCO 2020'!$A$2:$C$2975,3,0)</f>
        <v>#N/A</v>
      </c>
    </row>
    <row r="7650" spans="2:2" x14ac:dyDescent="0.25">
      <c r="B7650" s="1" t="e">
        <f>VLOOKUP(A7650,'SCO 2020'!$A$2:$C$2975,3,0)</f>
        <v>#N/A</v>
      </c>
    </row>
    <row r="7651" spans="2:2" x14ac:dyDescent="0.25">
      <c r="B7651" s="1" t="e">
        <f>VLOOKUP(A7651,'SCO 2020'!$A$2:$C$2975,3,0)</f>
        <v>#N/A</v>
      </c>
    </row>
    <row r="7652" spans="2:2" x14ac:dyDescent="0.25">
      <c r="B7652" s="1" t="e">
        <f>VLOOKUP(A7652,'SCO 2020'!$A$2:$C$2975,3,0)</f>
        <v>#N/A</v>
      </c>
    </row>
    <row r="7653" spans="2:2" x14ac:dyDescent="0.25">
      <c r="B7653" s="1" t="e">
        <f>VLOOKUP(A7653,'SCO 2020'!$A$2:$C$2975,3,0)</f>
        <v>#N/A</v>
      </c>
    </row>
    <row r="7654" spans="2:2" x14ac:dyDescent="0.25">
      <c r="B7654" s="1" t="e">
        <f>VLOOKUP(A7654,'SCO 2020'!$A$2:$C$2975,3,0)</f>
        <v>#N/A</v>
      </c>
    </row>
    <row r="7655" spans="2:2" x14ac:dyDescent="0.25">
      <c r="B7655" s="1" t="e">
        <f>VLOOKUP(A7655,'SCO 2020'!$A$2:$C$2975,3,0)</f>
        <v>#N/A</v>
      </c>
    </row>
    <row r="7656" spans="2:2" x14ac:dyDescent="0.25">
      <c r="B7656" s="1" t="e">
        <f>VLOOKUP(A7656,'SCO 2020'!$A$2:$C$2975,3,0)</f>
        <v>#N/A</v>
      </c>
    </row>
    <row r="7657" spans="2:2" x14ac:dyDescent="0.25">
      <c r="B7657" s="1" t="e">
        <f>VLOOKUP(A7657,'SCO 2020'!$A$2:$C$2975,3,0)</f>
        <v>#N/A</v>
      </c>
    </row>
    <row r="7658" spans="2:2" x14ac:dyDescent="0.25">
      <c r="B7658" s="1" t="e">
        <f>VLOOKUP(A7658,'SCO 2020'!$A$2:$C$2975,3,0)</f>
        <v>#N/A</v>
      </c>
    </row>
    <row r="7659" spans="2:2" x14ac:dyDescent="0.25">
      <c r="B7659" s="1" t="e">
        <f>VLOOKUP(A7659,'SCO 2020'!$A$2:$C$2975,3,0)</f>
        <v>#N/A</v>
      </c>
    </row>
    <row r="7660" spans="2:2" x14ac:dyDescent="0.25">
      <c r="B7660" s="1" t="e">
        <f>VLOOKUP(A7660,'SCO 2020'!$A$2:$C$2975,3,0)</f>
        <v>#N/A</v>
      </c>
    </row>
    <row r="7661" spans="2:2" x14ac:dyDescent="0.25">
      <c r="B7661" s="1" t="e">
        <f>VLOOKUP(A7661,'SCO 2020'!$A$2:$C$2975,3,0)</f>
        <v>#N/A</v>
      </c>
    </row>
    <row r="7662" spans="2:2" x14ac:dyDescent="0.25">
      <c r="B7662" s="1" t="e">
        <f>VLOOKUP(A7662,'SCO 2020'!$A$2:$C$2975,3,0)</f>
        <v>#N/A</v>
      </c>
    </row>
    <row r="7663" spans="2:2" x14ac:dyDescent="0.25">
      <c r="B7663" s="1" t="e">
        <f>VLOOKUP(A7663,'SCO 2020'!$A$2:$C$2975,3,0)</f>
        <v>#N/A</v>
      </c>
    </row>
    <row r="7664" spans="2:2" x14ac:dyDescent="0.25">
      <c r="B7664" s="1" t="e">
        <f>VLOOKUP(A7664,'SCO 2020'!$A$2:$C$2975,3,0)</f>
        <v>#N/A</v>
      </c>
    </row>
    <row r="7665" spans="2:2" x14ac:dyDescent="0.25">
      <c r="B7665" s="1" t="e">
        <f>VLOOKUP(A7665,'SCO 2020'!$A$2:$C$2975,3,0)</f>
        <v>#N/A</v>
      </c>
    </row>
    <row r="7666" spans="2:2" x14ac:dyDescent="0.25">
      <c r="B7666" s="1" t="e">
        <f>VLOOKUP(A7666,'SCO 2020'!$A$2:$C$2975,3,0)</f>
        <v>#N/A</v>
      </c>
    </row>
    <row r="7667" spans="2:2" x14ac:dyDescent="0.25">
      <c r="B7667" s="1" t="e">
        <f>VLOOKUP(A7667,'SCO 2020'!$A$2:$C$2975,3,0)</f>
        <v>#N/A</v>
      </c>
    </row>
    <row r="7668" spans="2:2" x14ac:dyDescent="0.25">
      <c r="B7668" s="1" t="e">
        <f>VLOOKUP(A7668,'SCO 2020'!$A$2:$C$2975,3,0)</f>
        <v>#N/A</v>
      </c>
    </row>
    <row r="7669" spans="2:2" x14ac:dyDescent="0.25">
      <c r="B7669" s="1" t="e">
        <f>VLOOKUP(A7669,'SCO 2020'!$A$2:$C$2975,3,0)</f>
        <v>#N/A</v>
      </c>
    </row>
    <row r="7670" spans="2:2" x14ac:dyDescent="0.25">
      <c r="B7670" s="1" t="e">
        <f>VLOOKUP(A7670,'SCO 2020'!$A$2:$C$2975,3,0)</f>
        <v>#N/A</v>
      </c>
    </row>
    <row r="7671" spans="2:2" x14ac:dyDescent="0.25">
      <c r="B7671" s="1" t="e">
        <f>VLOOKUP(A7671,'SCO 2020'!$A$2:$C$2975,3,0)</f>
        <v>#N/A</v>
      </c>
    </row>
    <row r="7672" spans="2:2" x14ac:dyDescent="0.25">
      <c r="B7672" s="1" t="e">
        <f>VLOOKUP(A7672,'SCO 2020'!$A$2:$C$2975,3,0)</f>
        <v>#N/A</v>
      </c>
    </row>
    <row r="7673" spans="2:2" x14ac:dyDescent="0.25">
      <c r="B7673" s="1" t="e">
        <f>VLOOKUP(A7673,'SCO 2020'!$A$2:$C$2975,3,0)</f>
        <v>#N/A</v>
      </c>
    </row>
    <row r="7674" spans="2:2" x14ac:dyDescent="0.25">
      <c r="B7674" s="1" t="e">
        <f>VLOOKUP(A7674,'SCO 2020'!$A$2:$C$2975,3,0)</f>
        <v>#N/A</v>
      </c>
    </row>
    <row r="7675" spans="2:2" x14ac:dyDescent="0.25">
      <c r="B7675" s="1" t="e">
        <f>VLOOKUP(A7675,'SCO 2020'!$A$2:$C$2975,3,0)</f>
        <v>#N/A</v>
      </c>
    </row>
    <row r="7676" spans="2:2" x14ac:dyDescent="0.25">
      <c r="B7676" s="1" t="e">
        <f>VLOOKUP(A7676,'SCO 2020'!$A$2:$C$2975,3,0)</f>
        <v>#N/A</v>
      </c>
    </row>
    <row r="7677" spans="2:2" x14ac:dyDescent="0.25">
      <c r="B7677" s="1" t="e">
        <f>VLOOKUP(A7677,'SCO 2020'!$A$2:$C$2975,3,0)</f>
        <v>#N/A</v>
      </c>
    </row>
    <row r="7678" spans="2:2" x14ac:dyDescent="0.25">
      <c r="B7678" s="1" t="e">
        <f>VLOOKUP(A7678,'SCO 2020'!$A$2:$C$2975,3,0)</f>
        <v>#N/A</v>
      </c>
    </row>
    <row r="7679" spans="2:2" x14ac:dyDescent="0.25">
      <c r="B7679" s="1" t="e">
        <f>VLOOKUP(A7679,'SCO 2020'!$A$2:$C$2975,3,0)</f>
        <v>#N/A</v>
      </c>
    </row>
    <row r="7680" spans="2:2" x14ac:dyDescent="0.25">
      <c r="B7680" s="1" t="e">
        <f>VLOOKUP(A7680,'SCO 2020'!$A$2:$C$2975,3,0)</f>
        <v>#N/A</v>
      </c>
    </row>
    <row r="7681" spans="2:2" x14ac:dyDescent="0.25">
      <c r="B7681" s="1" t="e">
        <f>VLOOKUP(A7681,'SCO 2020'!$A$2:$C$2975,3,0)</f>
        <v>#N/A</v>
      </c>
    </row>
    <row r="7682" spans="2:2" x14ac:dyDescent="0.25">
      <c r="B7682" s="1" t="e">
        <f>VLOOKUP(A7682,'SCO 2020'!$A$2:$C$2975,3,0)</f>
        <v>#N/A</v>
      </c>
    </row>
    <row r="7683" spans="2:2" x14ac:dyDescent="0.25">
      <c r="B7683" s="1" t="e">
        <f>VLOOKUP(A7683,'SCO 2020'!$A$2:$C$2975,3,0)</f>
        <v>#N/A</v>
      </c>
    </row>
    <row r="7684" spans="2:2" x14ac:dyDescent="0.25">
      <c r="B7684" s="1" t="e">
        <f>VLOOKUP(A7684,'SCO 2020'!$A$2:$C$2975,3,0)</f>
        <v>#N/A</v>
      </c>
    </row>
    <row r="7685" spans="2:2" x14ac:dyDescent="0.25">
      <c r="B7685" s="1" t="e">
        <f>VLOOKUP(A7685,'SCO 2020'!$A$2:$C$2975,3,0)</f>
        <v>#N/A</v>
      </c>
    </row>
    <row r="7686" spans="2:2" x14ac:dyDescent="0.25">
      <c r="B7686" s="1" t="e">
        <f>VLOOKUP(A7686,'SCO 2020'!$A$2:$C$2975,3,0)</f>
        <v>#N/A</v>
      </c>
    </row>
    <row r="7687" spans="2:2" x14ac:dyDescent="0.25">
      <c r="B7687" s="1" t="e">
        <f>VLOOKUP(A7687,'SCO 2020'!$A$2:$C$2975,3,0)</f>
        <v>#N/A</v>
      </c>
    </row>
    <row r="7688" spans="2:2" x14ac:dyDescent="0.25">
      <c r="B7688" s="1" t="e">
        <f>VLOOKUP(A7688,'SCO 2020'!$A$2:$C$2975,3,0)</f>
        <v>#N/A</v>
      </c>
    </row>
    <row r="7689" spans="2:2" x14ac:dyDescent="0.25">
      <c r="B7689" s="1" t="e">
        <f>VLOOKUP(A7689,'SCO 2020'!$A$2:$C$2975,3,0)</f>
        <v>#N/A</v>
      </c>
    </row>
    <row r="7690" spans="2:2" x14ac:dyDescent="0.25">
      <c r="B7690" s="1" t="e">
        <f>VLOOKUP(A7690,'SCO 2020'!$A$2:$C$2975,3,0)</f>
        <v>#N/A</v>
      </c>
    </row>
    <row r="7691" spans="2:2" x14ac:dyDescent="0.25">
      <c r="B7691" s="1" t="e">
        <f>VLOOKUP(A7691,'SCO 2020'!$A$2:$C$2975,3,0)</f>
        <v>#N/A</v>
      </c>
    </row>
    <row r="7692" spans="2:2" x14ac:dyDescent="0.25">
      <c r="B7692" s="1" t="e">
        <f>VLOOKUP(A7692,'SCO 2020'!$A$2:$C$2975,3,0)</f>
        <v>#N/A</v>
      </c>
    </row>
    <row r="7693" spans="2:2" x14ac:dyDescent="0.25">
      <c r="B7693" s="1" t="e">
        <f>VLOOKUP(A7693,'SCO 2020'!$A$2:$C$2975,3,0)</f>
        <v>#N/A</v>
      </c>
    </row>
    <row r="7694" spans="2:2" x14ac:dyDescent="0.25">
      <c r="B7694" s="1" t="e">
        <f>VLOOKUP(A7694,'SCO 2020'!$A$2:$C$2975,3,0)</f>
        <v>#N/A</v>
      </c>
    </row>
    <row r="7695" spans="2:2" x14ac:dyDescent="0.25">
      <c r="B7695" s="1" t="e">
        <f>VLOOKUP(A7695,'SCO 2020'!$A$2:$C$2975,3,0)</f>
        <v>#N/A</v>
      </c>
    </row>
    <row r="7696" spans="2:2" x14ac:dyDescent="0.25">
      <c r="B7696" s="1" t="e">
        <f>VLOOKUP(A7696,'SCO 2020'!$A$2:$C$2975,3,0)</f>
        <v>#N/A</v>
      </c>
    </row>
    <row r="7697" spans="2:2" x14ac:dyDescent="0.25">
      <c r="B7697" s="1" t="e">
        <f>VLOOKUP(A7697,'SCO 2020'!$A$2:$C$2975,3,0)</f>
        <v>#N/A</v>
      </c>
    </row>
    <row r="7698" spans="2:2" x14ac:dyDescent="0.25">
      <c r="B7698" s="1" t="e">
        <f>VLOOKUP(A7698,'SCO 2020'!$A$2:$C$2975,3,0)</f>
        <v>#N/A</v>
      </c>
    </row>
    <row r="7699" spans="2:2" x14ac:dyDescent="0.25">
      <c r="B7699" s="1" t="e">
        <f>VLOOKUP(A7699,'SCO 2020'!$A$2:$C$2975,3,0)</f>
        <v>#N/A</v>
      </c>
    </row>
    <row r="7700" spans="2:2" x14ac:dyDescent="0.25">
      <c r="B7700" s="1" t="e">
        <f>VLOOKUP(A7700,'SCO 2020'!$A$2:$C$2975,3,0)</f>
        <v>#N/A</v>
      </c>
    </row>
    <row r="7701" spans="2:2" x14ac:dyDescent="0.25">
      <c r="B7701" s="1" t="e">
        <f>VLOOKUP(A7701,'SCO 2020'!$A$2:$C$2975,3,0)</f>
        <v>#N/A</v>
      </c>
    </row>
    <row r="7702" spans="2:2" x14ac:dyDescent="0.25">
      <c r="B7702" s="1" t="e">
        <f>VLOOKUP(A7702,'SCO 2020'!$A$2:$C$2975,3,0)</f>
        <v>#N/A</v>
      </c>
    </row>
    <row r="7703" spans="2:2" x14ac:dyDescent="0.25">
      <c r="B7703" s="1" t="e">
        <f>VLOOKUP(A7703,'SCO 2020'!$A$2:$C$2975,3,0)</f>
        <v>#N/A</v>
      </c>
    </row>
    <row r="7704" spans="2:2" x14ac:dyDescent="0.25">
      <c r="B7704" s="1" t="e">
        <f>VLOOKUP(A7704,'SCO 2020'!$A$2:$C$2975,3,0)</f>
        <v>#N/A</v>
      </c>
    </row>
    <row r="7705" spans="2:2" x14ac:dyDescent="0.25">
      <c r="B7705" s="1" t="e">
        <f>VLOOKUP(A7705,'SCO 2020'!$A$2:$C$2975,3,0)</f>
        <v>#N/A</v>
      </c>
    </row>
    <row r="7706" spans="2:2" x14ac:dyDescent="0.25">
      <c r="B7706" s="1" t="e">
        <f>VLOOKUP(A7706,'SCO 2020'!$A$2:$C$2975,3,0)</f>
        <v>#N/A</v>
      </c>
    </row>
    <row r="7707" spans="2:2" x14ac:dyDescent="0.25">
      <c r="B7707" s="1" t="e">
        <f>VLOOKUP(A7707,'SCO 2020'!$A$2:$C$2975,3,0)</f>
        <v>#N/A</v>
      </c>
    </row>
    <row r="7708" spans="2:2" x14ac:dyDescent="0.25">
      <c r="B7708" s="1" t="e">
        <f>VLOOKUP(A7708,'SCO 2020'!$A$2:$C$2975,3,0)</f>
        <v>#N/A</v>
      </c>
    </row>
    <row r="7709" spans="2:2" x14ac:dyDescent="0.25">
      <c r="B7709" s="1" t="e">
        <f>VLOOKUP(A7709,'SCO 2020'!$A$2:$C$2975,3,0)</f>
        <v>#N/A</v>
      </c>
    </row>
    <row r="7710" spans="2:2" x14ac:dyDescent="0.25">
      <c r="B7710" s="1" t="e">
        <f>VLOOKUP(A7710,'SCO 2020'!$A$2:$C$2975,3,0)</f>
        <v>#N/A</v>
      </c>
    </row>
    <row r="7711" spans="2:2" x14ac:dyDescent="0.25">
      <c r="B7711" s="1" t="e">
        <f>VLOOKUP(A7711,'SCO 2020'!$A$2:$C$2975,3,0)</f>
        <v>#N/A</v>
      </c>
    </row>
    <row r="7712" spans="2:2" x14ac:dyDescent="0.25">
      <c r="B7712" s="1" t="e">
        <f>VLOOKUP(A7712,'SCO 2020'!$A$2:$C$2975,3,0)</f>
        <v>#N/A</v>
      </c>
    </row>
    <row r="7713" spans="2:2" x14ac:dyDescent="0.25">
      <c r="B7713" s="1" t="e">
        <f>VLOOKUP(A7713,'SCO 2020'!$A$2:$C$2975,3,0)</f>
        <v>#N/A</v>
      </c>
    </row>
    <row r="7714" spans="2:2" x14ac:dyDescent="0.25">
      <c r="B7714" s="1" t="e">
        <f>VLOOKUP(A7714,'SCO 2020'!$A$2:$C$2975,3,0)</f>
        <v>#N/A</v>
      </c>
    </row>
    <row r="7715" spans="2:2" x14ac:dyDescent="0.25">
      <c r="B7715" s="1" t="e">
        <f>VLOOKUP(A7715,'SCO 2020'!$A$2:$C$2975,3,0)</f>
        <v>#N/A</v>
      </c>
    </row>
    <row r="7716" spans="2:2" x14ac:dyDescent="0.25">
      <c r="B7716" s="1" t="e">
        <f>VLOOKUP(A7716,'SCO 2020'!$A$2:$C$2975,3,0)</f>
        <v>#N/A</v>
      </c>
    </row>
    <row r="7717" spans="2:2" x14ac:dyDescent="0.25">
      <c r="B7717" s="1" t="e">
        <f>VLOOKUP(A7717,'SCO 2020'!$A$2:$C$2975,3,0)</f>
        <v>#N/A</v>
      </c>
    </row>
    <row r="7718" spans="2:2" x14ac:dyDescent="0.25">
      <c r="B7718" s="1" t="e">
        <f>VLOOKUP(A7718,'SCO 2020'!$A$2:$C$2975,3,0)</f>
        <v>#N/A</v>
      </c>
    </row>
    <row r="7719" spans="2:2" x14ac:dyDescent="0.25">
      <c r="B7719" s="1" t="e">
        <f>VLOOKUP(A7719,'SCO 2020'!$A$2:$C$2975,3,0)</f>
        <v>#N/A</v>
      </c>
    </row>
    <row r="7720" spans="2:2" x14ac:dyDescent="0.25">
      <c r="B7720" s="1" t="e">
        <f>VLOOKUP(A7720,'SCO 2020'!$A$2:$C$2975,3,0)</f>
        <v>#N/A</v>
      </c>
    </row>
    <row r="7721" spans="2:2" x14ac:dyDescent="0.25">
      <c r="B7721" s="1" t="e">
        <f>VLOOKUP(A7721,'SCO 2020'!$A$2:$C$2975,3,0)</f>
        <v>#N/A</v>
      </c>
    </row>
    <row r="7722" spans="2:2" x14ac:dyDescent="0.25">
      <c r="B7722" s="1" t="e">
        <f>VLOOKUP(A7722,'SCO 2020'!$A$2:$C$2975,3,0)</f>
        <v>#N/A</v>
      </c>
    </row>
    <row r="7723" spans="2:2" x14ac:dyDescent="0.25">
      <c r="B7723" s="1" t="e">
        <f>VLOOKUP(A7723,'SCO 2020'!$A$2:$C$2975,3,0)</f>
        <v>#N/A</v>
      </c>
    </row>
    <row r="7724" spans="2:2" x14ac:dyDescent="0.25">
      <c r="B7724" s="1" t="e">
        <f>VLOOKUP(A7724,'SCO 2020'!$A$2:$C$2975,3,0)</f>
        <v>#N/A</v>
      </c>
    </row>
    <row r="7725" spans="2:2" x14ac:dyDescent="0.25">
      <c r="B7725" s="1" t="e">
        <f>VLOOKUP(A7725,'SCO 2020'!$A$2:$C$2975,3,0)</f>
        <v>#N/A</v>
      </c>
    </row>
    <row r="7726" spans="2:2" x14ac:dyDescent="0.25">
      <c r="B7726" s="1" t="e">
        <f>VLOOKUP(A7726,'SCO 2020'!$A$2:$C$2975,3,0)</f>
        <v>#N/A</v>
      </c>
    </row>
    <row r="7727" spans="2:2" x14ac:dyDescent="0.25">
      <c r="B7727" s="1" t="e">
        <f>VLOOKUP(A7727,'SCO 2020'!$A$2:$C$2975,3,0)</f>
        <v>#N/A</v>
      </c>
    </row>
    <row r="7728" spans="2:2" x14ac:dyDescent="0.25">
      <c r="B7728" s="1" t="e">
        <f>VLOOKUP(A7728,'SCO 2020'!$A$2:$C$2975,3,0)</f>
        <v>#N/A</v>
      </c>
    </row>
    <row r="7729" spans="2:2" x14ac:dyDescent="0.25">
      <c r="B7729" s="1" t="e">
        <f>VLOOKUP(A7729,'SCO 2020'!$A$2:$C$2975,3,0)</f>
        <v>#N/A</v>
      </c>
    </row>
    <row r="7730" spans="2:2" x14ac:dyDescent="0.25">
      <c r="B7730" s="1" t="e">
        <f>VLOOKUP(A7730,'SCO 2020'!$A$2:$C$2975,3,0)</f>
        <v>#N/A</v>
      </c>
    </row>
    <row r="7731" spans="2:2" x14ac:dyDescent="0.25">
      <c r="B7731" s="1" t="e">
        <f>VLOOKUP(A7731,'SCO 2020'!$A$2:$C$2975,3,0)</f>
        <v>#N/A</v>
      </c>
    </row>
    <row r="7732" spans="2:2" x14ac:dyDescent="0.25">
      <c r="B7732" s="1" t="e">
        <f>VLOOKUP(A7732,'SCO 2020'!$A$2:$C$2975,3,0)</f>
        <v>#N/A</v>
      </c>
    </row>
    <row r="7733" spans="2:2" x14ac:dyDescent="0.25">
      <c r="B7733" s="1" t="e">
        <f>VLOOKUP(A7733,'SCO 2020'!$A$2:$C$2975,3,0)</f>
        <v>#N/A</v>
      </c>
    </row>
    <row r="7734" spans="2:2" x14ac:dyDescent="0.25">
      <c r="B7734" s="1" t="e">
        <f>VLOOKUP(A7734,'SCO 2020'!$A$2:$C$2975,3,0)</f>
        <v>#N/A</v>
      </c>
    </row>
    <row r="7735" spans="2:2" x14ac:dyDescent="0.25">
      <c r="B7735" s="1" t="e">
        <f>VLOOKUP(A7735,'SCO 2020'!$A$2:$C$2975,3,0)</f>
        <v>#N/A</v>
      </c>
    </row>
    <row r="7736" spans="2:2" x14ac:dyDescent="0.25">
      <c r="B7736" s="1" t="e">
        <f>VLOOKUP(A7736,'SCO 2020'!$A$2:$C$2975,3,0)</f>
        <v>#N/A</v>
      </c>
    </row>
    <row r="7737" spans="2:2" x14ac:dyDescent="0.25">
      <c r="B7737" s="1" t="e">
        <f>VLOOKUP(A7737,'SCO 2020'!$A$2:$C$2975,3,0)</f>
        <v>#N/A</v>
      </c>
    </row>
    <row r="7738" spans="2:2" x14ac:dyDescent="0.25">
      <c r="B7738" s="1" t="e">
        <f>VLOOKUP(A7738,'SCO 2020'!$A$2:$C$2975,3,0)</f>
        <v>#N/A</v>
      </c>
    </row>
    <row r="7739" spans="2:2" x14ac:dyDescent="0.25">
      <c r="B7739" s="1" t="e">
        <f>VLOOKUP(A7739,'SCO 2020'!$A$2:$C$2975,3,0)</f>
        <v>#N/A</v>
      </c>
    </row>
    <row r="7740" spans="2:2" x14ac:dyDescent="0.25">
      <c r="B7740" s="1" t="e">
        <f>VLOOKUP(A7740,'SCO 2020'!$A$2:$C$2975,3,0)</f>
        <v>#N/A</v>
      </c>
    </row>
    <row r="7741" spans="2:2" x14ac:dyDescent="0.25">
      <c r="B7741" s="1" t="e">
        <f>VLOOKUP(A7741,'SCO 2020'!$A$2:$C$2975,3,0)</f>
        <v>#N/A</v>
      </c>
    </row>
    <row r="7742" spans="2:2" x14ac:dyDescent="0.25">
      <c r="B7742" s="1" t="e">
        <f>VLOOKUP(A7742,'SCO 2020'!$A$2:$C$2975,3,0)</f>
        <v>#N/A</v>
      </c>
    </row>
    <row r="7743" spans="2:2" x14ac:dyDescent="0.25">
      <c r="B7743" s="1" t="e">
        <f>VLOOKUP(A7743,'SCO 2020'!$A$2:$C$2975,3,0)</f>
        <v>#N/A</v>
      </c>
    </row>
    <row r="7744" spans="2:2" x14ac:dyDescent="0.25">
      <c r="B7744" s="1" t="e">
        <f>VLOOKUP(A7744,'SCO 2020'!$A$2:$C$2975,3,0)</f>
        <v>#N/A</v>
      </c>
    </row>
    <row r="7745" spans="2:2" x14ac:dyDescent="0.25">
      <c r="B7745" s="1" t="e">
        <f>VLOOKUP(A7745,'SCO 2020'!$A$2:$C$2975,3,0)</f>
        <v>#N/A</v>
      </c>
    </row>
    <row r="7746" spans="2:2" x14ac:dyDescent="0.25">
      <c r="B7746" s="1" t="e">
        <f>VLOOKUP(A7746,'SCO 2020'!$A$2:$C$2975,3,0)</f>
        <v>#N/A</v>
      </c>
    </row>
    <row r="7747" spans="2:2" x14ac:dyDescent="0.25">
      <c r="B7747" s="1" t="e">
        <f>VLOOKUP(A7747,'SCO 2020'!$A$2:$C$2975,3,0)</f>
        <v>#N/A</v>
      </c>
    </row>
    <row r="7748" spans="2:2" x14ac:dyDescent="0.25">
      <c r="B7748" s="1" t="e">
        <f>VLOOKUP(A7748,'SCO 2020'!$A$2:$C$2975,3,0)</f>
        <v>#N/A</v>
      </c>
    </row>
    <row r="7749" spans="2:2" x14ac:dyDescent="0.25">
      <c r="B7749" s="1" t="e">
        <f>VLOOKUP(A7749,'SCO 2020'!$A$2:$C$2975,3,0)</f>
        <v>#N/A</v>
      </c>
    </row>
    <row r="7750" spans="2:2" x14ac:dyDescent="0.25">
      <c r="B7750" s="1" t="e">
        <f>VLOOKUP(A7750,'SCO 2020'!$A$2:$C$2975,3,0)</f>
        <v>#N/A</v>
      </c>
    </row>
    <row r="7751" spans="2:2" x14ac:dyDescent="0.25">
      <c r="B7751" s="1" t="e">
        <f>VLOOKUP(A7751,'SCO 2020'!$A$2:$C$2975,3,0)</f>
        <v>#N/A</v>
      </c>
    </row>
    <row r="7752" spans="2:2" x14ac:dyDescent="0.25">
      <c r="B7752" s="1" t="e">
        <f>VLOOKUP(A7752,'SCO 2020'!$A$2:$C$2975,3,0)</f>
        <v>#N/A</v>
      </c>
    </row>
    <row r="7753" spans="2:2" x14ac:dyDescent="0.25">
      <c r="B7753" s="1" t="e">
        <f>VLOOKUP(A7753,'SCO 2020'!$A$2:$C$2975,3,0)</f>
        <v>#N/A</v>
      </c>
    </row>
    <row r="7754" spans="2:2" x14ac:dyDescent="0.25">
      <c r="B7754" s="1" t="e">
        <f>VLOOKUP(A7754,'SCO 2020'!$A$2:$C$2975,3,0)</f>
        <v>#N/A</v>
      </c>
    </row>
    <row r="7755" spans="2:2" x14ac:dyDescent="0.25">
      <c r="B7755" s="1" t="e">
        <f>VLOOKUP(A7755,'SCO 2020'!$A$2:$C$2975,3,0)</f>
        <v>#N/A</v>
      </c>
    </row>
    <row r="7756" spans="2:2" x14ac:dyDescent="0.25">
      <c r="B7756" s="1" t="e">
        <f>VLOOKUP(A7756,'SCO 2020'!$A$2:$C$2975,3,0)</f>
        <v>#N/A</v>
      </c>
    </row>
    <row r="7757" spans="2:2" x14ac:dyDescent="0.25">
      <c r="B7757" s="1" t="e">
        <f>VLOOKUP(A7757,'SCO 2020'!$A$2:$C$2975,3,0)</f>
        <v>#N/A</v>
      </c>
    </row>
    <row r="7758" spans="2:2" x14ac:dyDescent="0.25">
      <c r="B7758" s="1" t="e">
        <f>VLOOKUP(A7758,'SCO 2020'!$A$2:$C$2975,3,0)</f>
        <v>#N/A</v>
      </c>
    </row>
    <row r="7759" spans="2:2" x14ac:dyDescent="0.25">
      <c r="B7759" s="1" t="e">
        <f>VLOOKUP(A7759,'SCO 2020'!$A$2:$C$2975,3,0)</f>
        <v>#N/A</v>
      </c>
    </row>
    <row r="7760" spans="2:2" x14ac:dyDescent="0.25">
      <c r="B7760" s="1" t="e">
        <f>VLOOKUP(A7760,'SCO 2020'!$A$2:$C$2975,3,0)</f>
        <v>#N/A</v>
      </c>
    </row>
    <row r="7761" spans="2:2" x14ac:dyDescent="0.25">
      <c r="B7761" s="1" t="e">
        <f>VLOOKUP(A7761,'SCO 2020'!$A$2:$C$2975,3,0)</f>
        <v>#N/A</v>
      </c>
    </row>
    <row r="7762" spans="2:2" x14ac:dyDescent="0.25">
      <c r="B7762" s="1" t="e">
        <f>VLOOKUP(A7762,'SCO 2020'!$A$2:$C$2975,3,0)</f>
        <v>#N/A</v>
      </c>
    </row>
    <row r="7763" spans="2:2" x14ac:dyDescent="0.25">
      <c r="B7763" s="1" t="e">
        <f>VLOOKUP(A7763,'SCO 2020'!$A$2:$C$2975,3,0)</f>
        <v>#N/A</v>
      </c>
    </row>
    <row r="7764" spans="2:2" x14ac:dyDescent="0.25">
      <c r="B7764" s="1" t="e">
        <f>VLOOKUP(A7764,'SCO 2020'!$A$2:$C$2975,3,0)</f>
        <v>#N/A</v>
      </c>
    </row>
    <row r="7765" spans="2:2" x14ac:dyDescent="0.25">
      <c r="B7765" s="1" t="e">
        <f>VLOOKUP(A7765,'SCO 2020'!$A$2:$C$2975,3,0)</f>
        <v>#N/A</v>
      </c>
    </row>
    <row r="7766" spans="2:2" x14ac:dyDescent="0.25">
      <c r="B7766" s="1" t="e">
        <f>VLOOKUP(A7766,'SCO 2020'!$A$2:$C$2975,3,0)</f>
        <v>#N/A</v>
      </c>
    </row>
    <row r="7767" spans="2:2" x14ac:dyDescent="0.25">
      <c r="B7767" s="1" t="e">
        <f>VLOOKUP(A7767,'SCO 2020'!$A$2:$C$2975,3,0)</f>
        <v>#N/A</v>
      </c>
    </row>
    <row r="7768" spans="2:2" x14ac:dyDescent="0.25">
      <c r="B7768" s="1" t="e">
        <f>VLOOKUP(A7768,'SCO 2020'!$A$2:$C$2975,3,0)</f>
        <v>#N/A</v>
      </c>
    </row>
    <row r="7769" spans="2:2" x14ac:dyDescent="0.25">
      <c r="B7769" s="1" t="e">
        <f>VLOOKUP(A7769,'SCO 2020'!$A$2:$C$2975,3,0)</f>
        <v>#N/A</v>
      </c>
    </row>
    <row r="7770" spans="2:2" x14ac:dyDescent="0.25">
      <c r="B7770" s="1" t="e">
        <f>VLOOKUP(A7770,'SCO 2020'!$A$2:$C$2975,3,0)</f>
        <v>#N/A</v>
      </c>
    </row>
    <row r="7771" spans="2:2" x14ac:dyDescent="0.25">
      <c r="B7771" s="1" t="e">
        <f>VLOOKUP(A7771,'SCO 2020'!$A$2:$C$2975,3,0)</f>
        <v>#N/A</v>
      </c>
    </row>
    <row r="7772" spans="2:2" x14ac:dyDescent="0.25">
      <c r="B7772" s="1" t="e">
        <f>VLOOKUP(A7772,'SCO 2020'!$A$2:$C$2975,3,0)</f>
        <v>#N/A</v>
      </c>
    </row>
    <row r="7773" spans="2:2" x14ac:dyDescent="0.25">
      <c r="B7773" s="1" t="e">
        <f>VLOOKUP(A7773,'SCO 2020'!$A$2:$C$2975,3,0)</f>
        <v>#N/A</v>
      </c>
    </row>
    <row r="7774" spans="2:2" x14ac:dyDescent="0.25">
      <c r="B7774" s="1" t="e">
        <f>VLOOKUP(A7774,'SCO 2020'!$A$2:$C$2975,3,0)</f>
        <v>#N/A</v>
      </c>
    </row>
    <row r="7775" spans="2:2" x14ac:dyDescent="0.25">
      <c r="B7775" s="1" t="e">
        <f>VLOOKUP(A7775,'SCO 2020'!$A$2:$C$2975,3,0)</f>
        <v>#N/A</v>
      </c>
    </row>
    <row r="7776" spans="2:2" x14ac:dyDescent="0.25">
      <c r="B7776" s="1" t="e">
        <f>VLOOKUP(A7776,'SCO 2020'!$A$2:$C$2975,3,0)</f>
        <v>#N/A</v>
      </c>
    </row>
    <row r="7777" spans="2:2" x14ac:dyDescent="0.25">
      <c r="B7777" s="1" t="e">
        <f>VLOOKUP(A7777,'SCO 2020'!$A$2:$C$2975,3,0)</f>
        <v>#N/A</v>
      </c>
    </row>
    <row r="7778" spans="2:2" x14ac:dyDescent="0.25">
      <c r="B7778" s="1" t="e">
        <f>VLOOKUP(A7778,'SCO 2020'!$A$2:$C$2975,3,0)</f>
        <v>#N/A</v>
      </c>
    </row>
    <row r="7779" spans="2:2" x14ac:dyDescent="0.25">
      <c r="B7779" s="1" t="e">
        <f>VLOOKUP(A7779,'SCO 2020'!$A$2:$C$2975,3,0)</f>
        <v>#N/A</v>
      </c>
    </row>
    <row r="7780" spans="2:2" x14ac:dyDescent="0.25">
      <c r="B7780" s="1" t="e">
        <f>VLOOKUP(A7780,'SCO 2020'!$A$2:$C$2975,3,0)</f>
        <v>#N/A</v>
      </c>
    </row>
    <row r="7781" spans="2:2" x14ac:dyDescent="0.25">
      <c r="B7781" s="1" t="e">
        <f>VLOOKUP(A7781,'SCO 2020'!$A$2:$C$2975,3,0)</f>
        <v>#N/A</v>
      </c>
    </row>
    <row r="7782" spans="2:2" x14ac:dyDescent="0.25">
      <c r="B7782" s="1" t="e">
        <f>VLOOKUP(A7782,'SCO 2020'!$A$2:$C$2975,3,0)</f>
        <v>#N/A</v>
      </c>
    </row>
    <row r="7783" spans="2:2" x14ac:dyDescent="0.25">
      <c r="B7783" s="1" t="e">
        <f>VLOOKUP(A7783,'SCO 2020'!$A$2:$C$2975,3,0)</f>
        <v>#N/A</v>
      </c>
    </row>
    <row r="7784" spans="2:2" x14ac:dyDescent="0.25">
      <c r="B7784" s="1" t="e">
        <f>VLOOKUP(A7784,'SCO 2020'!$A$2:$C$2975,3,0)</f>
        <v>#N/A</v>
      </c>
    </row>
    <row r="7785" spans="2:2" x14ac:dyDescent="0.25">
      <c r="B7785" s="1" t="e">
        <f>VLOOKUP(A7785,'SCO 2020'!$A$2:$C$2975,3,0)</f>
        <v>#N/A</v>
      </c>
    </row>
    <row r="7786" spans="2:2" x14ac:dyDescent="0.25">
      <c r="B7786" s="1" t="e">
        <f>VLOOKUP(A7786,'SCO 2020'!$A$2:$C$2975,3,0)</f>
        <v>#N/A</v>
      </c>
    </row>
    <row r="7787" spans="2:2" x14ac:dyDescent="0.25">
      <c r="B7787" s="1" t="e">
        <f>VLOOKUP(A7787,'SCO 2020'!$A$2:$C$2975,3,0)</f>
        <v>#N/A</v>
      </c>
    </row>
    <row r="7788" spans="2:2" x14ac:dyDescent="0.25">
      <c r="B7788" s="1" t="e">
        <f>VLOOKUP(A7788,'SCO 2020'!$A$2:$C$2975,3,0)</f>
        <v>#N/A</v>
      </c>
    </row>
    <row r="7789" spans="2:2" x14ac:dyDescent="0.25">
      <c r="B7789" s="1" t="e">
        <f>VLOOKUP(A7789,'SCO 2020'!$A$2:$C$2975,3,0)</f>
        <v>#N/A</v>
      </c>
    </row>
    <row r="7790" spans="2:2" x14ac:dyDescent="0.25">
      <c r="B7790" s="1" t="e">
        <f>VLOOKUP(A7790,'SCO 2020'!$A$2:$C$2975,3,0)</f>
        <v>#N/A</v>
      </c>
    </row>
    <row r="7791" spans="2:2" x14ac:dyDescent="0.25">
      <c r="B7791" s="1" t="e">
        <f>VLOOKUP(A7791,'SCO 2020'!$A$2:$C$2975,3,0)</f>
        <v>#N/A</v>
      </c>
    </row>
    <row r="7792" spans="2:2" x14ac:dyDescent="0.25">
      <c r="B7792" s="1" t="e">
        <f>VLOOKUP(A7792,'SCO 2020'!$A$2:$C$2975,3,0)</f>
        <v>#N/A</v>
      </c>
    </row>
    <row r="7793" spans="2:2" x14ac:dyDescent="0.25">
      <c r="B7793" s="1" t="e">
        <f>VLOOKUP(A7793,'SCO 2020'!$A$2:$C$2975,3,0)</f>
        <v>#N/A</v>
      </c>
    </row>
    <row r="7794" spans="2:2" x14ac:dyDescent="0.25">
      <c r="B7794" s="1" t="e">
        <f>VLOOKUP(A7794,'SCO 2020'!$A$2:$C$2975,3,0)</f>
        <v>#N/A</v>
      </c>
    </row>
    <row r="7795" spans="2:2" x14ac:dyDescent="0.25">
      <c r="B7795" s="1" t="e">
        <f>VLOOKUP(A7795,'SCO 2020'!$A$2:$C$2975,3,0)</f>
        <v>#N/A</v>
      </c>
    </row>
    <row r="7796" spans="2:2" x14ac:dyDescent="0.25">
      <c r="B7796" s="1" t="e">
        <f>VLOOKUP(A7796,'SCO 2020'!$A$2:$C$2975,3,0)</f>
        <v>#N/A</v>
      </c>
    </row>
    <row r="7797" spans="2:2" x14ac:dyDescent="0.25">
      <c r="B7797" s="1" t="e">
        <f>VLOOKUP(A7797,'SCO 2020'!$A$2:$C$2975,3,0)</f>
        <v>#N/A</v>
      </c>
    </row>
    <row r="7798" spans="2:2" x14ac:dyDescent="0.25">
      <c r="B7798" s="1" t="e">
        <f>VLOOKUP(A7798,'SCO 2020'!$A$2:$C$2975,3,0)</f>
        <v>#N/A</v>
      </c>
    </row>
    <row r="7799" spans="2:2" x14ac:dyDescent="0.25">
      <c r="B7799" s="1" t="e">
        <f>VLOOKUP(A7799,'SCO 2020'!$A$2:$C$2975,3,0)</f>
        <v>#N/A</v>
      </c>
    </row>
    <row r="7800" spans="2:2" x14ac:dyDescent="0.25">
      <c r="B7800" s="1" t="e">
        <f>VLOOKUP(A7800,'SCO 2020'!$A$2:$C$2975,3,0)</f>
        <v>#N/A</v>
      </c>
    </row>
    <row r="7801" spans="2:2" x14ac:dyDescent="0.25">
      <c r="B7801" s="1" t="e">
        <f>VLOOKUP(A7801,'SCO 2020'!$A$2:$C$2975,3,0)</f>
        <v>#N/A</v>
      </c>
    </row>
    <row r="7802" spans="2:2" x14ac:dyDescent="0.25">
      <c r="B7802" s="1" t="e">
        <f>VLOOKUP(A7802,'SCO 2020'!$A$2:$C$2975,3,0)</f>
        <v>#N/A</v>
      </c>
    </row>
    <row r="7803" spans="2:2" x14ac:dyDescent="0.25">
      <c r="B7803" s="1" t="e">
        <f>VLOOKUP(A7803,'SCO 2020'!$A$2:$C$2975,3,0)</f>
        <v>#N/A</v>
      </c>
    </row>
    <row r="7804" spans="2:2" x14ac:dyDescent="0.25">
      <c r="B7804" s="1" t="e">
        <f>VLOOKUP(A7804,'SCO 2020'!$A$2:$C$2975,3,0)</f>
        <v>#N/A</v>
      </c>
    </row>
    <row r="7805" spans="2:2" x14ac:dyDescent="0.25">
      <c r="B7805" s="1" t="e">
        <f>VLOOKUP(A7805,'SCO 2020'!$A$2:$C$2975,3,0)</f>
        <v>#N/A</v>
      </c>
    </row>
    <row r="7806" spans="2:2" x14ac:dyDescent="0.25">
      <c r="B7806" s="1" t="e">
        <f>VLOOKUP(A7806,'SCO 2020'!$A$2:$C$2975,3,0)</f>
        <v>#N/A</v>
      </c>
    </row>
    <row r="7807" spans="2:2" x14ac:dyDescent="0.25">
      <c r="B7807" s="1" t="e">
        <f>VLOOKUP(A7807,'SCO 2020'!$A$2:$C$2975,3,0)</f>
        <v>#N/A</v>
      </c>
    </row>
    <row r="7808" spans="2:2" x14ac:dyDescent="0.25">
      <c r="B7808" s="1" t="e">
        <f>VLOOKUP(A7808,'SCO 2020'!$A$2:$C$2975,3,0)</f>
        <v>#N/A</v>
      </c>
    </row>
    <row r="7809" spans="2:2" x14ac:dyDescent="0.25">
      <c r="B7809" s="1" t="e">
        <f>VLOOKUP(A7809,'SCO 2020'!$A$2:$C$2975,3,0)</f>
        <v>#N/A</v>
      </c>
    </row>
    <row r="7810" spans="2:2" x14ac:dyDescent="0.25">
      <c r="B7810" s="1" t="e">
        <f>VLOOKUP(A7810,'SCO 2020'!$A$2:$C$2975,3,0)</f>
        <v>#N/A</v>
      </c>
    </row>
    <row r="7811" spans="2:2" x14ac:dyDescent="0.25">
      <c r="B7811" s="1" t="e">
        <f>VLOOKUP(A7811,'SCO 2020'!$A$2:$C$2975,3,0)</f>
        <v>#N/A</v>
      </c>
    </row>
    <row r="7812" spans="2:2" x14ac:dyDescent="0.25">
      <c r="B7812" s="1" t="e">
        <f>VLOOKUP(A7812,'SCO 2020'!$A$2:$C$2975,3,0)</f>
        <v>#N/A</v>
      </c>
    </row>
    <row r="7813" spans="2:2" x14ac:dyDescent="0.25">
      <c r="B7813" s="1" t="e">
        <f>VLOOKUP(A7813,'SCO 2020'!$A$2:$C$2975,3,0)</f>
        <v>#N/A</v>
      </c>
    </row>
    <row r="7814" spans="2:2" x14ac:dyDescent="0.25">
      <c r="B7814" s="1" t="e">
        <f>VLOOKUP(A7814,'SCO 2020'!$A$2:$C$2975,3,0)</f>
        <v>#N/A</v>
      </c>
    </row>
    <row r="7815" spans="2:2" x14ac:dyDescent="0.25">
      <c r="B7815" s="1" t="e">
        <f>VLOOKUP(A7815,'SCO 2020'!$A$2:$C$2975,3,0)</f>
        <v>#N/A</v>
      </c>
    </row>
    <row r="7816" spans="2:2" x14ac:dyDescent="0.25">
      <c r="B7816" s="1" t="e">
        <f>VLOOKUP(A7816,'SCO 2020'!$A$2:$C$2975,3,0)</f>
        <v>#N/A</v>
      </c>
    </row>
    <row r="7817" spans="2:2" x14ac:dyDescent="0.25">
      <c r="B7817" s="1" t="e">
        <f>VLOOKUP(A7817,'SCO 2020'!$A$2:$C$2975,3,0)</f>
        <v>#N/A</v>
      </c>
    </row>
    <row r="7818" spans="2:2" x14ac:dyDescent="0.25">
      <c r="B7818" s="1" t="e">
        <f>VLOOKUP(A7818,'SCO 2020'!$A$2:$C$2975,3,0)</f>
        <v>#N/A</v>
      </c>
    </row>
    <row r="7819" spans="2:2" x14ac:dyDescent="0.25">
      <c r="B7819" s="1" t="e">
        <f>VLOOKUP(A7819,'SCO 2020'!$A$2:$C$2975,3,0)</f>
        <v>#N/A</v>
      </c>
    </row>
    <row r="7820" spans="2:2" x14ac:dyDescent="0.25">
      <c r="B7820" s="1" t="e">
        <f>VLOOKUP(A7820,'SCO 2020'!$A$2:$C$2975,3,0)</f>
        <v>#N/A</v>
      </c>
    </row>
    <row r="7821" spans="2:2" x14ac:dyDescent="0.25">
      <c r="B7821" s="1" t="e">
        <f>VLOOKUP(A7821,'SCO 2020'!$A$2:$C$2975,3,0)</f>
        <v>#N/A</v>
      </c>
    </row>
    <row r="7822" spans="2:2" x14ac:dyDescent="0.25">
      <c r="B7822" s="1" t="e">
        <f>VLOOKUP(A7822,'SCO 2020'!$A$2:$C$2975,3,0)</f>
        <v>#N/A</v>
      </c>
    </row>
    <row r="7823" spans="2:2" x14ac:dyDescent="0.25">
      <c r="B7823" s="1" t="e">
        <f>VLOOKUP(A7823,'SCO 2020'!$A$2:$C$2975,3,0)</f>
        <v>#N/A</v>
      </c>
    </row>
    <row r="7824" spans="2:2" x14ac:dyDescent="0.25">
      <c r="B7824" s="1" t="e">
        <f>VLOOKUP(A7824,'SCO 2020'!$A$2:$C$2975,3,0)</f>
        <v>#N/A</v>
      </c>
    </row>
    <row r="7825" spans="2:2" x14ac:dyDescent="0.25">
      <c r="B7825" s="1" t="e">
        <f>VLOOKUP(A7825,'SCO 2020'!$A$2:$C$2975,3,0)</f>
        <v>#N/A</v>
      </c>
    </row>
    <row r="7826" spans="2:2" x14ac:dyDescent="0.25">
      <c r="B7826" s="1" t="e">
        <f>VLOOKUP(A7826,'SCO 2020'!$A$2:$C$2975,3,0)</f>
        <v>#N/A</v>
      </c>
    </row>
    <row r="7827" spans="2:2" x14ac:dyDescent="0.25">
      <c r="B7827" s="1" t="e">
        <f>VLOOKUP(A7827,'SCO 2020'!$A$2:$C$2975,3,0)</f>
        <v>#N/A</v>
      </c>
    </row>
    <row r="7828" spans="2:2" x14ac:dyDescent="0.25">
      <c r="B7828" s="1" t="e">
        <f>VLOOKUP(A7828,'SCO 2020'!$A$2:$C$2975,3,0)</f>
        <v>#N/A</v>
      </c>
    </row>
    <row r="7829" spans="2:2" x14ac:dyDescent="0.25">
      <c r="B7829" s="1" t="e">
        <f>VLOOKUP(A7829,'SCO 2020'!$A$2:$C$2975,3,0)</f>
        <v>#N/A</v>
      </c>
    </row>
    <row r="7830" spans="2:2" x14ac:dyDescent="0.25">
      <c r="B7830" s="1" t="e">
        <f>VLOOKUP(A7830,'SCO 2020'!$A$2:$C$2975,3,0)</f>
        <v>#N/A</v>
      </c>
    </row>
    <row r="7831" spans="2:2" x14ac:dyDescent="0.25">
      <c r="B7831" s="1" t="e">
        <f>VLOOKUP(A7831,'SCO 2020'!$A$2:$C$2975,3,0)</f>
        <v>#N/A</v>
      </c>
    </row>
    <row r="7832" spans="2:2" x14ac:dyDescent="0.25">
      <c r="B7832" s="1" t="e">
        <f>VLOOKUP(A7832,'SCO 2020'!$A$2:$C$2975,3,0)</f>
        <v>#N/A</v>
      </c>
    </row>
    <row r="7833" spans="2:2" x14ac:dyDescent="0.25">
      <c r="B7833" s="1" t="e">
        <f>VLOOKUP(A7833,'SCO 2020'!$A$2:$C$2975,3,0)</f>
        <v>#N/A</v>
      </c>
    </row>
    <row r="7834" spans="2:2" x14ac:dyDescent="0.25">
      <c r="B7834" s="1" t="e">
        <f>VLOOKUP(A7834,'SCO 2020'!$A$2:$C$2975,3,0)</f>
        <v>#N/A</v>
      </c>
    </row>
    <row r="7835" spans="2:2" x14ac:dyDescent="0.25">
      <c r="B7835" s="1" t="e">
        <f>VLOOKUP(A7835,'SCO 2020'!$A$2:$C$2975,3,0)</f>
        <v>#N/A</v>
      </c>
    </row>
    <row r="7836" spans="2:2" x14ac:dyDescent="0.25">
      <c r="B7836" s="1" t="e">
        <f>VLOOKUP(A7836,'SCO 2020'!$A$2:$C$2975,3,0)</f>
        <v>#N/A</v>
      </c>
    </row>
    <row r="7837" spans="2:2" x14ac:dyDescent="0.25">
      <c r="B7837" s="1" t="e">
        <f>VLOOKUP(A7837,'SCO 2020'!$A$2:$C$2975,3,0)</f>
        <v>#N/A</v>
      </c>
    </row>
    <row r="7838" spans="2:2" x14ac:dyDescent="0.25">
      <c r="B7838" s="1" t="e">
        <f>VLOOKUP(A7838,'SCO 2020'!$A$2:$C$2975,3,0)</f>
        <v>#N/A</v>
      </c>
    </row>
    <row r="7839" spans="2:2" x14ac:dyDescent="0.25">
      <c r="B7839" s="1" t="e">
        <f>VLOOKUP(A7839,'SCO 2020'!$A$2:$C$2975,3,0)</f>
        <v>#N/A</v>
      </c>
    </row>
    <row r="7840" spans="2:2" x14ac:dyDescent="0.25">
      <c r="B7840" s="1" t="e">
        <f>VLOOKUP(A7840,'SCO 2020'!$A$2:$C$2975,3,0)</f>
        <v>#N/A</v>
      </c>
    </row>
    <row r="7841" spans="2:2" x14ac:dyDescent="0.25">
      <c r="B7841" s="1" t="e">
        <f>VLOOKUP(A7841,'SCO 2020'!$A$2:$C$2975,3,0)</f>
        <v>#N/A</v>
      </c>
    </row>
    <row r="7842" spans="2:2" x14ac:dyDescent="0.25">
      <c r="B7842" s="1" t="e">
        <f>VLOOKUP(A7842,'SCO 2020'!$A$2:$C$2975,3,0)</f>
        <v>#N/A</v>
      </c>
    </row>
    <row r="7843" spans="2:2" x14ac:dyDescent="0.25">
      <c r="B7843" s="1" t="e">
        <f>VLOOKUP(A7843,'SCO 2020'!$A$2:$C$2975,3,0)</f>
        <v>#N/A</v>
      </c>
    </row>
    <row r="7844" spans="2:2" x14ac:dyDescent="0.25">
      <c r="B7844" s="1" t="e">
        <f>VLOOKUP(A7844,'SCO 2020'!$A$2:$C$2975,3,0)</f>
        <v>#N/A</v>
      </c>
    </row>
    <row r="7845" spans="2:2" x14ac:dyDescent="0.25">
      <c r="B7845" s="1" t="e">
        <f>VLOOKUP(A7845,'SCO 2020'!$A$2:$C$2975,3,0)</f>
        <v>#N/A</v>
      </c>
    </row>
    <row r="7846" spans="2:2" x14ac:dyDescent="0.25">
      <c r="B7846" s="1" t="e">
        <f>VLOOKUP(A7846,'SCO 2020'!$A$2:$C$2975,3,0)</f>
        <v>#N/A</v>
      </c>
    </row>
    <row r="7847" spans="2:2" x14ac:dyDescent="0.25">
      <c r="B7847" s="1" t="e">
        <f>VLOOKUP(A7847,'SCO 2020'!$A$2:$C$2975,3,0)</f>
        <v>#N/A</v>
      </c>
    </row>
    <row r="7848" spans="2:2" x14ac:dyDescent="0.25">
      <c r="B7848" s="1" t="e">
        <f>VLOOKUP(A7848,'SCO 2020'!$A$2:$C$2975,3,0)</f>
        <v>#N/A</v>
      </c>
    </row>
    <row r="7849" spans="2:2" x14ac:dyDescent="0.25">
      <c r="B7849" s="1" t="e">
        <f>VLOOKUP(A7849,'SCO 2020'!$A$2:$C$2975,3,0)</f>
        <v>#N/A</v>
      </c>
    </row>
    <row r="7850" spans="2:2" x14ac:dyDescent="0.25">
      <c r="B7850" s="1" t="e">
        <f>VLOOKUP(A7850,'SCO 2020'!$A$2:$C$2975,3,0)</f>
        <v>#N/A</v>
      </c>
    </row>
    <row r="7851" spans="2:2" x14ac:dyDescent="0.25">
      <c r="B7851" s="1" t="e">
        <f>VLOOKUP(A7851,'SCO 2020'!$A$2:$C$2975,3,0)</f>
        <v>#N/A</v>
      </c>
    </row>
    <row r="7852" spans="2:2" x14ac:dyDescent="0.25">
      <c r="B7852" s="1" t="e">
        <f>VLOOKUP(A7852,'SCO 2020'!$A$2:$C$2975,3,0)</f>
        <v>#N/A</v>
      </c>
    </row>
    <row r="7853" spans="2:2" x14ac:dyDescent="0.25">
      <c r="B7853" s="1" t="e">
        <f>VLOOKUP(A7853,'SCO 2020'!$A$2:$C$2975,3,0)</f>
        <v>#N/A</v>
      </c>
    </row>
    <row r="7854" spans="2:2" x14ac:dyDescent="0.25">
      <c r="B7854" s="1" t="e">
        <f>VLOOKUP(A7854,'SCO 2020'!$A$2:$C$2975,3,0)</f>
        <v>#N/A</v>
      </c>
    </row>
    <row r="7855" spans="2:2" x14ac:dyDescent="0.25">
      <c r="B7855" s="1" t="e">
        <f>VLOOKUP(A7855,'SCO 2020'!$A$2:$C$2975,3,0)</f>
        <v>#N/A</v>
      </c>
    </row>
    <row r="7856" spans="2:2" x14ac:dyDescent="0.25">
      <c r="B7856" s="1" t="e">
        <f>VLOOKUP(A7856,'SCO 2020'!$A$2:$C$2975,3,0)</f>
        <v>#N/A</v>
      </c>
    </row>
    <row r="7857" spans="2:2" x14ac:dyDescent="0.25">
      <c r="B7857" s="1" t="e">
        <f>VLOOKUP(A7857,'SCO 2020'!$A$2:$C$2975,3,0)</f>
        <v>#N/A</v>
      </c>
    </row>
    <row r="7858" spans="2:2" x14ac:dyDescent="0.25">
      <c r="B7858" s="1" t="e">
        <f>VLOOKUP(A7858,'SCO 2020'!$A$2:$C$2975,3,0)</f>
        <v>#N/A</v>
      </c>
    </row>
    <row r="7859" spans="2:2" x14ac:dyDescent="0.25">
      <c r="B7859" s="1" t="e">
        <f>VLOOKUP(A7859,'SCO 2020'!$A$2:$C$2975,3,0)</f>
        <v>#N/A</v>
      </c>
    </row>
    <row r="7860" spans="2:2" x14ac:dyDescent="0.25">
      <c r="B7860" s="1" t="e">
        <f>VLOOKUP(A7860,'SCO 2020'!$A$2:$C$2975,3,0)</f>
        <v>#N/A</v>
      </c>
    </row>
    <row r="7861" spans="2:2" x14ac:dyDescent="0.25">
      <c r="B7861" s="1" t="e">
        <f>VLOOKUP(A7861,'SCO 2020'!$A$2:$C$2975,3,0)</f>
        <v>#N/A</v>
      </c>
    </row>
    <row r="7862" spans="2:2" x14ac:dyDescent="0.25">
      <c r="B7862" s="1" t="e">
        <f>VLOOKUP(A7862,'SCO 2020'!$A$2:$C$2975,3,0)</f>
        <v>#N/A</v>
      </c>
    </row>
    <row r="7863" spans="2:2" x14ac:dyDescent="0.25">
      <c r="B7863" s="1" t="e">
        <f>VLOOKUP(A7863,'SCO 2020'!$A$2:$C$2975,3,0)</f>
        <v>#N/A</v>
      </c>
    </row>
    <row r="7864" spans="2:2" x14ac:dyDescent="0.25">
      <c r="B7864" s="1" t="e">
        <f>VLOOKUP(A7864,'SCO 2020'!$A$2:$C$2975,3,0)</f>
        <v>#N/A</v>
      </c>
    </row>
    <row r="7865" spans="2:2" x14ac:dyDescent="0.25">
      <c r="B7865" s="1" t="e">
        <f>VLOOKUP(A7865,'SCO 2020'!$A$2:$C$2975,3,0)</f>
        <v>#N/A</v>
      </c>
    </row>
    <row r="7866" spans="2:2" x14ac:dyDescent="0.25">
      <c r="B7866" s="1" t="e">
        <f>VLOOKUP(A7866,'SCO 2020'!$A$2:$C$2975,3,0)</f>
        <v>#N/A</v>
      </c>
    </row>
    <row r="7867" spans="2:2" x14ac:dyDescent="0.25">
      <c r="B7867" s="1" t="e">
        <f>VLOOKUP(A7867,'SCO 2020'!$A$2:$C$2975,3,0)</f>
        <v>#N/A</v>
      </c>
    </row>
    <row r="7868" spans="2:2" x14ac:dyDescent="0.25">
      <c r="B7868" s="1" t="e">
        <f>VLOOKUP(A7868,'SCO 2020'!$A$2:$C$2975,3,0)</f>
        <v>#N/A</v>
      </c>
    </row>
    <row r="7869" spans="2:2" x14ac:dyDescent="0.25">
      <c r="B7869" s="1" t="e">
        <f>VLOOKUP(A7869,'SCO 2020'!$A$2:$C$2975,3,0)</f>
        <v>#N/A</v>
      </c>
    </row>
    <row r="7870" spans="2:2" x14ac:dyDescent="0.25">
      <c r="B7870" s="1" t="e">
        <f>VLOOKUP(A7870,'SCO 2020'!$A$2:$C$2975,3,0)</f>
        <v>#N/A</v>
      </c>
    </row>
    <row r="7871" spans="2:2" x14ac:dyDescent="0.25">
      <c r="B7871" s="1" t="e">
        <f>VLOOKUP(A7871,'SCO 2020'!$A$2:$C$2975,3,0)</f>
        <v>#N/A</v>
      </c>
    </row>
    <row r="7872" spans="2:2" x14ac:dyDescent="0.25">
      <c r="B7872" s="1" t="e">
        <f>VLOOKUP(A7872,'SCO 2020'!$A$2:$C$2975,3,0)</f>
        <v>#N/A</v>
      </c>
    </row>
    <row r="7873" spans="2:2" x14ac:dyDescent="0.25">
      <c r="B7873" s="1" t="e">
        <f>VLOOKUP(A7873,'SCO 2020'!$A$2:$C$2975,3,0)</f>
        <v>#N/A</v>
      </c>
    </row>
    <row r="7874" spans="2:2" x14ac:dyDescent="0.25">
      <c r="B7874" s="1" t="e">
        <f>VLOOKUP(A7874,'SCO 2020'!$A$2:$C$2975,3,0)</f>
        <v>#N/A</v>
      </c>
    </row>
    <row r="7875" spans="2:2" x14ac:dyDescent="0.25">
      <c r="B7875" s="1" t="e">
        <f>VLOOKUP(A7875,'SCO 2020'!$A$2:$C$2975,3,0)</f>
        <v>#N/A</v>
      </c>
    </row>
    <row r="7876" spans="2:2" x14ac:dyDescent="0.25">
      <c r="B7876" s="1" t="e">
        <f>VLOOKUP(A7876,'SCO 2020'!$A$2:$C$2975,3,0)</f>
        <v>#N/A</v>
      </c>
    </row>
    <row r="7877" spans="2:2" x14ac:dyDescent="0.25">
      <c r="B7877" s="1" t="e">
        <f>VLOOKUP(A7877,'SCO 2020'!$A$2:$C$2975,3,0)</f>
        <v>#N/A</v>
      </c>
    </row>
    <row r="7878" spans="2:2" x14ac:dyDescent="0.25">
      <c r="B7878" s="1" t="e">
        <f>VLOOKUP(A7878,'SCO 2020'!$A$2:$C$2975,3,0)</f>
        <v>#N/A</v>
      </c>
    </row>
    <row r="7879" spans="2:2" x14ac:dyDescent="0.25">
      <c r="B7879" s="1" t="e">
        <f>VLOOKUP(A7879,'SCO 2020'!$A$2:$C$2975,3,0)</f>
        <v>#N/A</v>
      </c>
    </row>
    <row r="7880" spans="2:2" x14ac:dyDescent="0.25">
      <c r="B7880" s="1" t="e">
        <f>VLOOKUP(A7880,'SCO 2020'!$A$2:$C$2975,3,0)</f>
        <v>#N/A</v>
      </c>
    </row>
    <row r="7881" spans="2:2" x14ac:dyDescent="0.25">
      <c r="B7881" s="1" t="e">
        <f>VLOOKUP(A7881,'SCO 2020'!$A$2:$C$2975,3,0)</f>
        <v>#N/A</v>
      </c>
    </row>
    <row r="7882" spans="2:2" x14ac:dyDescent="0.25">
      <c r="B7882" s="1" t="e">
        <f>VLOOKUP(A7882,'SCO 2020'!$A$2:$C$2975,3,0)</f>
        <v>#N/A</v>
      </c>
    </row>
    <row r="7883" spans="2:2" x14ac:dyDescent="0.25">
      <c r="B7883" s="1" t="e">
        <f>VLOOKUP(A7883,'SCO 2020'!$A$2:$C$2975,3,0)</f>
        <v>#N/A</v>
      </c>
    </row>
    <row r="7884" spans="2:2" x14ac:dyDescent="0.25">
      <c r="B7884" s="1" t="e">
        <f>VLOOKUP(A7884,'SCO 2020'!$A$2:$C$2975,3,0)</f>
        <v>#N/A</v>
      </c>
    </row>
    <row r="7885" spans="2:2" x14ac:dyDescent="0.25">
      <c r="B7885" s="1" t="e">
        <f>VLOOKUP(A7885,'SCO 2020'!$A$2:$C$2975,3,0)</f>
        <v>#N/A</v>
      </c>
    </row>
    <row r="7886" spans="2:2" x14ac:dyDescent="0.25">
      <c r="B7886" s="1" t="e">
        <f>VLOOKUP(A7886,'SCO 2020'!$A$2:$C$2975,3,0)</f>
        <v>#N/A</v>
      </c>
    </row>
    <row r="7887" spans="2:2" x14ac:dyDescent="0.25">
      <c r="B7887" s="1" t="e">
        <f>VLOOKUP(A7887,'SCO 2020'!$A$2:$C$2975,3,0)</f>
        <v>#N/A</v>
      </c>
    </row>
    <row r="7888" spans="2:2" x14ac:dyDescent="0.25">
      <c r="B7888" s="1" t="e">
        <f>VLOOKUP(A7888,'SCO 2020'!$A$2:$C$2975,3,0)</f>
        <v>#N/A</v>
      </c>
    </row>
    <row r="7889" spans="2:2" x14ac:dyDescent="0.25">
      <c r="B7889" s="1" t="e">
        <f>VLOOKUP(A7889,'SCO 2020'!$A$2:$C$2975,3,0)</f>
        <v>#N/A</v>
      </c>
    </row>
    <row r="7890" spans="2:2" x14ac:dyDescent="0.25">
      <c r="B7890" s="1" t="e">
        <f>VLOOKUP(A7890,'SCO 2020'!$A$2:$C$2975,3,0)</f>
        <v>#N/A</v>
      </c>
    </row>
    <row r="7891" spans="2:2" x14ac:dyDescent="0.25">
      <c r="B7891" s="1" t="e">
        <f>VLOOKUP(A7891,'SCO 2020'!$A$2:$C$2975,3,0)</f>
        <v>#N/A</v>
      </c>
    </row>
    <row r="7892" spans="2:2" x14ac:dyDescent="0.25">
      <c r="B7892" s="1" t="e">
        <f>VLOOKUP(A7892,'SCO 2020'!$A$2:$C$2975,3,0)</f>
        <v>#N/A</v>
      </c>
    </row>
    <row r="7893" spans="2:2" x14ac:dyDescent="0.25">
      <c r="B7893" s="1" t="e">
        <f>VLOOKUP(A7893,'SCO 2020'!$A$2:$C$2975,3,0)</f>
        <v>#N/A</v>
      </c>
    </row>
    <row r="7894" spans="2:2" x14ac:dyDescent="0.25">
      <c r="B7894" s="1" t="e">
        <f>VLOOKUP(A7894,'SCO 2020'!$A$2:$C$2975,3,0)</f>
        <v>#N/A</v>
      </c>
    </row>
    <row r="7895" spans="2:2" x14ac:dyDescent="0.25">
      <c r="B7895" s="1" t="e">
        <f>VLOOKUP(A7895,'SCO 2020'!$A$2:$C$2975,3,0)</f>
        <v>#N/A</v>
      </c>
    </row>
    <row r="7896" spans="2:2" x14ac:dyDescent="0.25">
      <c r="B7896" s="1" t="e">
        <f>VLOOKUP(A7896,'SCO 2020'!$A$2:$C$2975,3,0)</f>
        <v>#N/A</v>
      </c>
    </row>
    <row r="7897" spans="2:2" x14ac:dyDescent="0.25">
      <c r="B7897" s="1" t="e">
        <f>VLOOKUP(A7897,'SCO 2020'!$A$2:$C$2975,3,0)</f>
        <v>#N/A</v>
      </c>
    </row>
    <row r="7898" spans="2:2" x14ac:dyDescent="0.25">
      <c r="B7898" s="1" t="e">
        <f>VLOOKUP(A7898,'SCO 2020'!$A$2:$C$2975,3,0)</f>
        <v>#N/A</v>
      </c>
    </row>
    <row r="7899" spans="2:2" x14ac:dyDescent="0.25">
      <c r="B7899" s="1" t="e">
        <f>VLOOKUP(A7899,'SCO 2020'!$A$2:$C$2975,3,0)</f>
        <v>#N/A</v>
      </c>
    </row>
    <row r="7900" spans="2:2" x14ac:dyDescent="0.25">
      <c r="B7900" s="1" t="e">
        <f>VLOOKUP(A7900,'SCO 2020'!$A$2:$C$2975,3,0)</f>
        <v>#N/A</v>
      </c>
    </row>
    <row r="7901" spans="2:2" x14ac:dyDescent="0.25">
      <c r="B7901" s="1" t="e">
        <f>VLOOKUP(A7901,'SCO 2020'!$A$2:$C$2975,3,0)</f>
        <v>#N/A</v>
      </c>
    </row>
    <row r="7902" spans="2:2" x14ac:dyDescent="0.25">
      <c r="B7902" s="1" t="e">
        <f>VLOOKUP(A7902,'SCO 2020'!$A$2:$C$2975,3,0)</f>
        <v>#N/A</v>
      </c>
    </row>
    <row r="7903" spans="2:2" x14ac:dyDescent="0.25">
      <c r="B7903" s="1" t="e">
        <f>VLOOKUP(A7903,'SCO 2020'!$A$2:$C$2975,3,0)</f>
        <v>#N/A</v>
      </c>
    </row>
    <row r="7904" spans="2:2" x14ac:dyDescent="0.25">
      <c r="B7904" s="1" t="e">
        <f>VLOOKUP(A7904,'SCO 2020'!$A$2:$C$2975,3,0)</f>
        <v>#N/A</v>
      </c>
    </row>
    <row r="7905" spans="2:2" x14ac:dyDescent="0.25">
      <c r="B7905" s="1" t="e">
        <f>VLOOKUP(A7905,'SCO 2020'!$A$2:$C$2975,3,0)</f>
        <v>#N/A</v>
      </c>
    </row>
    <row r="7906" spans="2:2" x14ac:dyDescent="0.25">
      <c r="B7906" s="1" t="e">
        <f>VLOOKUP(A7906,'SCO 2020'!$A$2:$C$2975,3,0)</f>
        <v>#N/A</v>
      </c>
    </row>
    <row r="7907" spans="2:2" x14ac:dyDescent="0.25">
      <c r="B7907" s="1" t="e">
        <f>VLOOKUP(A7907,'SCO 2020'!$A$2:$C$2975,3,0)</f>
        <v>#N/A</v>
      </c>
    </row>
    <row r="7908" spans="2:2" x14ac:dyDescent="0.25">
      <c r="B7908" s="1" t="e">
        <f>VLOOKUP(A7908,'SCO 2020'!$A$2:$C$2975,3,0)</f>
        <v>#N/A</v>
      </c>
    </row>
    <row r="7909" spans="2:2" x14ac:dyDescent="0.25">
      <c r="B7909" s="1" t="e">
        <f>VLOOKUP(A7909,'SCO 2020'!$A$2:$C$2975,3,0)</f>
        <v>#N/A</v>
      </c>
    </row>
    <row r="7910" spans="2:2" x14ac:dyDescent="0.25">
      <c r="B7910" s="1" t="e">
        <f>VLOOKUP(A7910,'SCO 2020'!$A$2:$C$2975,3,0)</f>
        <v>#N/A</v>
      </c>
    </row>
    <row r="7911" spans="2:2" x14ac:dyDescent="0.25">
      <c r="B7911" s="1" t="e">
        <f>VLOOKUP(A7911,'SCO 2020'!$A$2:$C$2975,3,0)</f>
        <v>#N/A</v>
      </c>
    </row>
    <row r="7912" spans="2:2" x14ac:dyDescent="0.25">
      <c r="B7912" s="1" t="e">
        <f>VLOOKUP(A7912,'SCO 2020'!$A$2:$C$2975,3,0)</f>
        <v>#N/A</v>
      </c>
    </row>
    <row r="7913" spans="2:2" x14ac:dyDescent="0.25">
      <c r="B7913" s="1" t="e">
        <f>VLOOKUP(A7913,'SCO 2020'!$A$2:$C$2975,3,0)</f>
        <v>#N/A</v>
      </c>
    </row>
    <row r="7914" spans="2:2" x14ac:dyDescent="0.25">
      <c r="B7914" s="1" t="e">
        <f>VLOOKUP(A7914,'SCO 2020'!$A$2:$C$2975,3,0)</f>
        <v>#N/A</v>
      </c>
    </row>
    <row r="7915" spans="2:2" x14ac:dyDescent="0.25">
      <c r="B7915" s="1" t="e">
        <f>VLOOKUP(A7915,'SCO 2020'!$A$2:$C$2975,3,0)</f>
        <v>#N/A</v>
      </c>
    </row>
    <row r="7916" spans="2:2" x14ac:dyDescent="0.25">
      <c r="B7916" s="1" t="e">
        <f>VLOOKUP(A7916,'SCO 2020'!$A$2:$C$2975,3,0)</f>
        <v>#N/A</v>
      </c>
    </row>
    <row r="7917" spans="2:2" x14ac:dyDescent="0.25">
      <c r="B7917" s="1" t="e">
        <f>VLOOKUP(A7917,'SCO 2020'!$A$2:$C$2975,3,0)</f>
        <v>#N/A</v>
      </c>
    </row>
    <row r="7918" spans="2:2" x14ac:dyDescent="0.25">
      <c r="B7918" s="1" t="e">
        <f>VLOOKUP(A7918,'SCO 2020'!$A$2:$C$2975,3,0)</f>
        <v>#N/A</v>
      </c>
    </row>
    <row r="7919" spans="2:2" x14ac:dyDescent="0.25">
      <c r="B7919" s="1" t="e">
        <f>VLOOKUP(A7919,'SCO 2020'!$A$2:$C$2975,3,0)</f>
        <v>#N/A</v>
      </c>
    </row>
    <row r="7920" spans="2:2" x14ac:dyDescent="0.25">
      <c r="B7920" s="1" t="e">
        <f>VLOOKUP(A7920,'SCO 2020'!$A$2:$C$2975,3,0)</f>
        <v>#N/A</v>
      </c>
    </row>
    <row r="7921" spans="2:2" x14ac:dyDescent="0.25">
      <c r="B7921" s="1" t="e">
        <f>VLOOKUP(A7921,'SCO 2020'!$A$2:$C$2975,3,0)</f>
        <v>#N/A</v>
      </c>
    </row>
    <row r="7922" spans="2:2" x14ac:dyDescent="0.25">
      <c r="B7922" s="1" t="e">
        <f>VLOOKUP(A7922,'SCO 2020'!$A$2:$C$2975,3,0)</f>
        <v>#N/A</v>
      </c>
    </row>
    <row r="7923" spans="2:2" x14ac:dyDescent="0.25">
      <c r="B7923" s="1" t="e">
        <f>VLOOKUP(A7923,'SCO 2020'!$A$2:$C$2975,3,0)</f>
        <v>#N/A</v>
      </c>
    </row>
    <row r="7924" spans="2:2" x14ac:dyDescent="0.25">
      <c r="B7924" s="1" t="e">
        <f>VLOOKUP(A7924,'SCO 2020'!$A$2:$C$2975,3,0)</f>
        <v>#N/A</v>
      </c>
    </row>
    <row r="7925" spans="2:2" x14ac:dyDescent="0.25">
      <c r="B7925" s="1" t="e">
        <f>VLOOKUP(A7925,'SCO 2020'!$A$2:$C$2975,3,0)</f>
        <v>#N/A</v>
      </c>
    </row>
    <row r="7926" spans="2:2" x14ac:dyDescent="0.25">
      <c r="B7926" s="1" t="e">
        <f>VLOOKUP(A7926,'SCO 2020'!$A$2:$C$2975,3,0)</f>
        <v>#N/A</v>
      </c>
    </row>
    <row r="7927" spans="2:2" x14ac:dyDescent="0.25">
      <c r="B7927" s="1" t="e">
        <f>VLOOKUP(A7927,'SCO 2020'!$A$2:$C$2975,3,0)</f>
        <v>#N/A</v>
      </c>
    </row>
    <row r="7928" spans="2:2" x14ac:dyDescent="0.25">
      <c r="B7928" s="1" t="e">
        <f>VLOOKUP(A7928,'SCO 2020'!$A$2:$C$2975,3,0)</f>
        <v>#N/A</v>
      </c>
    </row>
    <row r="7929" spans="2:2" x14ac:dyDescent="0.25">
      <c r="B7929" s="1" t="e">
        <f>VLOOKUP(A7929,'SCO 2020'!$A$2:$C$2975,3,0)</f>
        <v>#N/A</v>
      </c>
    </row>
    <row r="7930" spans="2:2" x14ac:dyDescent="0.25">
      <c r="B7930" s="1" t="e">
        <f>VLOOKUP(A7930,'SCO 2020'!$A$2:$C$2975,3,0)</f>
        <v>#N/A</v>
      </c>
    </row>
    <row r="7931" spans="2:2" x14ac:dyDescent="0.25">
      <c r="B7931" s="1" t="e">
        <f>VLOOKUP(A7931,'SCO 2020'!$A$2:$C$2975,3,0)</f>
        <v>#N/A</v>
      </c>
    </row>
    <row r="7932" spans="2:2" x14ac:dyDescent="0.25">
      <c r="B7932" s="1" t="e">
        <f>VLOOKUP(A7932,'SCO 2020'!$A$2:$C$2975,3,0)</f>
        <v>#N/A</v>
      </c>
    </row>
    <row r="7933" spans="2:2" x14ac:dyDescent="0.25">
      <c r="B7933" s="1" t="e">
        <f>VLOOKUP(A7933,'SCO 2020'!$A$2:$C$2975,3,0)</f>
        <v>#N/A</v>
      </c>
    </row>
    <row r="7934" spans="2:2" x14ac:dyDescent="0.25">
      <c r="B7934" s="1" t="e">
        <f>VLOOKUP(A7934,'SCO 2020'!$A$2:$C$2975,3,0)</f>
        <v>#N/A</v>
      </c>
    </row>
    <row r="7935" spans="2:2" x14ac:dyDescent="0.25">
      <c r="B7935" s="1" t="e">
        <f>VLOOKUP(A7935,'SCO 2020'!$A$2:$C$2975,3,0)</f>
        <v>#N/A</v>
      </c>
    </row>
    <row r="7936" spans="2:2" x14ac:dyDescent="0.25">
      <c r="B7936" s="1" t="e">
        <f>VLOOKUP(A7936,'SCO 2020'!$A$2:$C$2975,3,0)</f>
        <v>#N/A</v>
      </c>
    </row>
    <row r="7937" spans="2:2" x14ac:dyDescent="0.25">
      <c r="B7937" s="1" t="e">
        <f>VLOOKUP(A7937,'SCO 2020'!$A$2:$C$2975,3,0)</f>
        <v>#N/A</v>
      </c>
    </row>
    <row r="7938" spans="2:2" x14ac:dyDescent="0.25">
      <c r="B7938" s="1" t="e">
        <f>VLOOKUP(A7938,'SCO 2020'!$A$2:$C$2975,3,0)</f>
        <v>#N/A</v>
      </c>
    </row>
    <row r="7939" spans="2:2" x14ac:dyDescent="0.25">
      <c r="B7939" s="1" t="e">
        <f>VLOOKUP(A7939,'SCO 2020'!$A$2:$C$2975,3,0)</f>
        <v>#N/A</v>
      </c>
    </row>
    <row r="7940" spans="2:2" x14ac:dyDescent="0.25">
      <c r="B7940" s="1" t="e">
        <f>VLOOKUP(A7940,'SCO 2020'!$A$2:$C$2975,3,0)</f>
        <v>#N/A</v>
      </c>
    </row>
    <row r="7941" spans="2:2" x14ac:dyDescent="0.25">
      <c r="B7941" s="1" t="e">
        <f>VLOOKUP(A7941,'SCO 2020'!$A$2:$C$2975,3,0)</f>
        <v>#N/A</v>
      </c>
    </row>
    <row r="7942" spans="2:2" x14ac:dyDescent="0.25">
      <c r="B7942" s="1" t="e">
        <f>VLOOKUP(A7942,'SCO 2020'!$A$2:$C$2975,3,0)</f>
        <v>#N/A</v>
      </c>
    </row>
    <row r="7943" spans="2:2" x14ac:dyDescent="0.25">
      <c r="B7943" s="1" t="e">
        <f>VLOOKUP(A7943,'SCO 2020'!$A$2:$C$2975,3,0)</f>
        <v>#N/A</v>
      </c>
    </row>
    <row r="7944" spans="2:2" x14ac:dyDescent="0.25">
      <c r="B7944" s="1" t="e">
        <f>VLOOKUP(A7944,'SCO 2020'!$A$2:$C$2975,3,0)</f>
        <v>#N/A</v>
      </c>
    </row>
    <row r="7945" spans="2:2" x14ac:dyDescent="0.25">
      <c r="B7945" s="1" t="e">
        <f>VLOOKUP(A7945,'SCO 2020'!$A$2:$C$2975,3,0)</f>
        <v>#N/A</v>
      </c>
    </row>
    <row r="7946" spans="2:2" x14ac:dyDescent="0.25">
      <c r="B7946" s="1" t="e">
        <f>VLOOKUP(A7946,'SCO 2020'!$A$2:$C$2975,3,0)</f>
        <v>#N/A</v>
      </c>
    </row>
    <row r="7947" spans="2:2" x14ac:dyDescent="0.25">
      <c r="B7947" s="1" t="e">
        <f>VLOOKUP(A7947,'SCO 2020'!$A$2:$C$2975,3,0)</f>
        <v>#N/A</v>
      </c>
    </row>
    <row r="7948" spans="2:2" x14ac:dyDescent="0.25">
      <c r="B7948" s="1" t="e">
        <f>VLOOKUP(A7948,'SCO 2020'!$A$2:$C$2975,3,0)</f>
        <v>#N/A</v>
      </c>
    </row>
    <row r="7949" spans="2:2" x14ac:dyDescent="0.25">
      <c r="B7949" s="1" t="e">
        <f>VLOOKUP(A7949,'SCO 2020'!$A$2:$C$2975,3,0)</f>
        <v>#N/A</v>
      </c>
    </row>
    <row r="7950" spans="2:2" x14ac:dyDescent="0.25">
      <c r="B7950" s="1" t="e">
        <f>VLOOKUP(A7950,'SCO 2020'!$A$2:$C$2975,3,0)</f>
        <v>#N/A</v>
      </c>
    </row>
    <row r="7951" spans="2:2" x14ac:dyDescent="0.25">
      <c r="B7951" s="1" t="e">
        <f>VLOOKUP(A7951,'SCO 2020'!$A$2:$C$2975,3,0)</f>
        <v>#N/A</v>
      </c>
    </row>
    <row r="7952" spans="2:2" x14ac:dyDescent="0.25">
      <c r="B7952" s="1" t="e">
        <f>VLOOKUP(A7952,'SCO 2020'!$A$2:$C$2975,3,0)</f>
        <v>#N/A</v>
      </c>
    </row>
    <row r="7953" spans="2:2" x14ac:dyDescent="0.25">
      <c r="B7953" s="1" t="e">
        <f>VLOOKUP(A7953,'SCO 2020'!$A$2:$C$2975,3,0)</f>
        <v>#N/A</v>
      </c>
    </row>
    <row r="7954" spans="2:2" x14ac:dyDescent="0.25">
      <c r="B7954" s="1" t="e">
        <f>VLOOKUP(A7954,'SCO 2020'!$A$2:$C$2975,3,0)</f>
        <v>#N/A</v>
      </c>
    </row>
    <row r="7955" spans="2:2" x14ac:dyDescent="0.25">
      <c r="B7955" s="1" t="e">
        <f>VLOOKUP(A7955,'SCO 2020'!$A$2:$C$2975,3,0)</f>
        <v>#N/A</v>
      </c>
    </row>
    <row r="7956" spans="2:2" x14ac:dyDescent="0.25">
      <c r="B7956" s="1" t="e">
        <f>VLOOKUP(A7956,'SCO 2020'!$A$2:$C$2975,3,0)</f>
        <v>#N/A</v>
      </c>
    </row>
    <row r="7957" spans="2:2" x14ac:dyDescent="0.25">
      <c r="B7957" s="1" t="e">
        <f>VLOOKUP(A7957,'SCO 2020'!$A$2:$C$2975,3,0)</f>
        <v>#N/A</v>
      </c>
    </row>
    <row r="7958" spans="2:2" x14ac:dyDescent="0.25">
      <c r="B7958" s="1" t="e">
        <f>VLOOKUP(A7958,'SCO 2020'!$A$2:$C$2975,3,0)</f>
        <v>#N/A</v>
      </c>
    </row>
    <row r="7959" spans="2:2" x14ac:dyDescent="0.25">
      <c r="B7959" s="1" t="e">
        <f>VLOOKUP(A7959,'SCO 2020'!$A$2:$C$2975,3,0)</f>
        <v>#N/A</v>
      </c>
    </row>
    <row r="7960" spans="2:2" x14ac:dyDescent="0.25">
      <c r="B7960" s="1" t="e">
        <f>VLOOKUP(A7960,'SCO 2020'!$A$2:$C$2975,3,0)</f>
        <v>#N/A</v>
      </c>
    </row>
    <row r="7961" spans="2:2" x14ac:dyDescent="0.25">
      <c r="B7961" s="1" t="e">
        <f>VLOOKUP(A7961,'SCO 2020'!$A$2:$C$2975,3,0)</f>
        <v>#N/A</v>
      </c>
    </row>
    <row r="7962" spans="2:2" x14ac:dyDescent="0.25">
      <c r="B7962" s="1" t="e">
        <f>VLOOKUP(A7962,'SCO 2020'!$A$2:$C$2975,3,0)</f>
        <v>#N/A</v>
      </c>
    </row>
    <row r="7963" spans="2:2" x14ac:dyDescent="0.25">
      <c r="B7963" s="1" t="e">
        <f>VLOOKUP(A7963,'SCO 2020'!$A$2:$C$2975,3,0)</f>
        <v>#N/A</v>
      </c>
    </row>
    <row r="7964" spans="2:2" x14ac:dyDescent="0.25">
      <c r="B7964" s="1" t="e">
        <f>VLOOKUP(A7964,'SCO 2020'!$A$2:$C$2975,3,0)</f>
        <v>#N/A</v>
      </c>
    </row>
    <row r="7965" spans="2:2" x14ac:dyDescent="0.25">
      <c r="B7965" s="1" t="e">
        <f>VLOOKUP(A7965,'SCO 2020'!$A$2:$C$2975,3,0)</f>
        <v>#N/A</v>
      </c>
    </row>
    <row r="7966" spans="2:2" x14ac:dyDescent="0.25">
      <c r="B7966" s="1" t="e">
        <f>VLOOKUP(A7966,'SCO 2020'!$A$2:$C$2975,3,0)</f>
        <v>#N/A</v>
      </c>
    </row>
    <row r="7967" spans="2:2" x14ac:dyDescent="0.25">
      <c r="B7967" s="1" t="e">
        <f>VLOOKUP(A7967,'SCO 2020'!$A$2:$C$2975,3,0)</f>
        <v>#N/A</v>
      </c>
    </row>
    <row r="7968" spans="2:2" x14ac:dyDescent="0.25">
      <c r="B7968" s="1" t="e">
        <f>VLOOKUP(A7968,'SCO 2020'!$A$2:$C$2975,3,0)</f>
        <v>#N/A</v>
      </c>
    </row>
    <row r="7969" spans="2:2" x14ac:dyDescent="0.25">
      <c r="B7969" s="1" t="e">
        <f>VLOOKUP(A7969,'SCO 2020'!$A$2:$C$2975,3,0)</f>
        <v>#N/A</v>
      </c>
    </row>
    <row r="7970" spans="2:2" x14ac:dyDescent="0.25">
      <c r="B7970" s="1" t="e">
        <f>VLOOKUP(A7970,'SCO 2020'!$A$2:$C$2975,3,0)</f>
        <v>#N/A</v>
      </c>
    </row>
    <row r="7971" spans="2:2" x14ac:dyDescent="0.25">
      <c r="B7971" s="1" t="e">
        <f>VLOOKUP(A7971,'SCO 2020'!$A$2:$C$2975,3,0)</f>
        <v>#N/A</v>
      </c>
    </row>
    <row r="7972" spans="2:2" x14ac:dyDescent="0.25">
      <c r="B7972" s="1" t="e">
        <f>VLOOKUP(A7972,'SCO 2020'!$A$2:$C$2975,3,0)</f>
        <v>#N/A</v>
      </c>
    </row>
    <row r="7973" spans="2:2" x14ac:dyDescent="0.25">
      <c r="B7973" s="1" t="e">
        <f>VLOOKUP(A7973,'SCO 2020'!$A$2:$C$2975,3,0)</f>
        <v>#N/A</v>
      </c>
    </row>
    <row r="7974" spans="2:2" x14ac:dyDescent="0.25">
      <c r="B7974" s="1" t="e">
        <f>VLOOKUP(A7974,'SCO 2020'!$A$2:$C$2975,3,0)</f>
        <v>#N/A</v>
      </c>
    </row>
    <row r="7975" spans="2:2" x14ac:dyDescent="0.25">
      <c r="B7975" s="1" t="e">
        <f>VLOOKUP(A7975,'SCO 2020'!$A$2:$C$2975,3,0)</f>
        <v>#N/A</v>
      </c>
    </row>
    <row r="7976" spans="2:2" x14ac:dyDescent="0.25">
      <c r="B7976" s="1" t="e">
        <f>VLOOKUP(A7976,'SCO 2020'!$A$2:$C$2975,3,0)</f>
        <v>#N/A</v>
      </c>
    </row>
    <row r="7977" spans="2:2" x14ac:dyDescent="0.25">
      <c r="B7977" s="1" t="e">
        <f>VLOOKUP(A7977,'SCO 2020'!$A$2:$C$2975,3,0)</f>
        <v>#N/A</v>
      </c>
    </row>
    <row r="7978" spans="2:2" x14ac:dyDescent="0.25">
      <c r="B7978" s="1" t="e">
        <f>VLOOKUP(A7978,'SCO 2020'!$A$2:$C$2975,3,0)</f>
        <v>#N/A</v>
      </c>
    </row>
    <row r="7979" spans="2:2" x14ac:dyDescent="0.25">
      <c r="B7979" s="1" t="e">
        <f>VLOOKUP(A7979,'SCO 2020'!$A$2:$C$2975,3,0)</f>
        <v>#N/A</v>
      </c>
    </row>
    <row r="7980" spans="2:2" x14ac:dyDescent="0.25">
      <c r="B7980" s="1" t="e">
        <f>VLOOKUP(A7980,'SCO 2020'!$A$2:$C$2975,3,0)</f>
        <v>#N/A</v>
      </c>
    </row>
    <row r="7981" spans="2:2" x14ac:dyDescent="0.25">
      <c r="B7981" s="1" t="e">
        <f>VLOOKUP(A7981,'SCO 2020'!$A$2:$C$2975,3,0)</f>
        <v>#N/A</v>
      </c>
    </row>
    <row r="7982" spans="2:2" x14ac:dyDescent="0.25">
      <c r="B7982" s="1" t="e">
        <f>VLOOKUP(A7982,'SCO 2020'!$A$2:$C$2975,3,0)</f>
        <v>#N/A</v>
      </c>
    </row>
    <row r="7983" spans="2:2" x14ac:dyDescent="0.25">
      <c r="B7983" s="1" t="e">
        <f>VLOOKUP(A7983,'SCO 2020'!$A$2:$C$2975,3,0)</f>
        <v>#N/A</v>
      </c>
    </row>
    <row r="7984" spans="2:2" x14ac:dyDescent="0.25">
      <c r="B7984" s="1" t="e">
        <f>VLOOKUP(A7984,'SCO 2020'!$A$2:$C$2975,3,0)</f>
        <v>#N/A</v>
      </c>
    </row>
    <row r="7985" spans="2:2" x14ac:dyDescent="0.25">
      <c r="B7985" s="1" t="e">
        <f>VLOOKUP(A7985,'SCO 2020'!$A$2:$C$2975,3,0)</f>
        <v>#N/A</v>
      </c>
    </row>
    <row r="7986" spans="2:2" x14ac:dyDescent="0.25">
      <c r="B7986" s="1" t="e">
        <f>VLOOKUP(A7986,'SCO 2020'!$A$2:$C$2975,3,0)</f>
        <v>#N/A</v>
      </c>
    </row>
    <row r="7987" spans="2:2" x14ac:dyDescent="0.25">
      <c r="B7987" s="1" t="e">
        <f>VLOOKUP(A7987,'SCO 2020'!$A$2:$C$2975,3,0)</f>
        <v>#N/A</v>
      </c>
    </row>
    <row r="7988" spans="2:2" x14ac:dyDescent="0.25">
      <c r="B7988" s="1" t="e">
        <f>VLOOKUP(A7988,'SCO 2020'!$A$2:$C$2975,3,0)</f>
        <v>#N/A</v>
      </c>
    </row>
    <row r="7989" spans="2:2" x14ac:dyDescent="0.25">
      <c r="B7989" s="1" t="e">
        <f>VLOOKUP(A7989,'SCO 2020'!$A$2:$C$2975,3,0)</f>
        <v>#N/A</v>
      </c>
    </row>
    <row r="7990" spans="2:2" x14ac:dyDescent="0.25">
      <c r="B7990" s="1" t="e">
        <f>VLOOKUP(A7990,'SCO 2020'!$A$2:$C$2975,3,0)</f>
        <v>#N/A</v>
      </c>
    </row>
    <row r="7991" spans="2:2" x14ac:dyDescent="0.25">
      <c r="B7991" s="1" t="e">
        <f>VLOOKUP(A7991,'SCO 2020'!$A$2:$C$2975,3,0)</f>
        <v>#N/A</v>
      </c>
    </row>
    <row r="7992" spans="2:2" x14ac:dyDescent="0.25">
      <c r="B7992" s="1" t="e">
        <f>VLOOKUP(A7992,'SCO 2020'!$A$2:$C$2975,3,0)</f>
        <v>#N/A</v>
      </c>
    </row>
    <row r="7993" spans="2:2" x14ac:dyDescent="0.25">
      <c r="B7993" s="1" t="e">
        <f>VLOOKUP(A7993,'SCO 2020'!$A$2:$C$2975,3,0)</f>
        <v>#N/A</v>
      </c>
    </row>
    <row r="7994" spans="2:2" x14ac:dyDescent="0.25">
      <c r="B7994" s="1" t="e">
        <f>VLOOKUP(A7994,'SCO 2020'!$A$2:$C$2975,3,0)</f>
        <v>#N/A</v>
      </c>
    </row>
    <row r="7995" spans="2:2" x14ac:dyDescent="0.25">
      <c r="B7995" s="1" t="e">
        <f>VLOOKUP(A7995,'SCO 2020'!$A$2:$C$2975,3,0)</f>
        <v>#N/A</v>
      </c>
    </row>
    <row r="7996" spans="2:2" x14ac:dyDescent="0.25">
      <c r="B7996" s="1" t="e">
        <f>VLOOKUP(A7996,'SCO 2020'!$A$2:$C$2975,3,0)</f>
        <v>#N/A</v>
      </c>
    </row>
    <row r="7997" spans="2:2" x14ac:dyDescent="0.25">
      <c r="B7997" s="1" t="e">
        <f>VLOOKUP(A7997,'SCO 2020'!$A$2:$C$2975,3,0)</f>
        <v>#N/A</v>
      </c>
    </row>
    <row r="7998" spans="2:2" x14ac:dyDescent="0.25">
      <c r="B7998" s="1" t="e">
        <f>VLOOKUP(A7998,'SCO 2020'!$A$2:$C$2975,3,0)</f>
        <v>#N/A</v>
      </c>
    </row>
    <row r="7999" spans="2:2" x14ac:dyDescent="0.25">
      <c r="B7999" s="1" t="e">
        <f>VLOOKUP(A7999,'SCO 2020'!$A$2:$C$2975,3,0)</f>
        <v>#N/A</v>
      </c>
    </row>
    <row r="8000" spans="2:2" x14ac:dyDescent="0.25">
      <c r="B8000" s="1" t="e">
        <f>VLOOKUP(A8000,'SCO 2020'!$A$2:$C$2975,3,0)</f>
        <v>#N/A</v>
      </c>
    </row>
    <row r="8001" spans="2:2" x14ac:dyDescent="0.25">
      <c r="B8001" s="1" t="e">
        <f>VLOOKUP(A8001,'SCO 2020'!$A$2:$C$2975,3,0)</f>
        <v>#N/A</v>
      </c>
    </row>
    <row r="8002" spans="2:2" x14ac:dyDescent="0.25">
      <c r="B8002" s="1" t="e">
        <f>VLOOKUP(A8002,'SCO 2020'!$A$2:$C$2975,3,0)</f>
        <v>#N/A</v>
      </c>
    </row>
    <row r="8003" spans="2:2" x14ac:dyDescent="0.25">
      <c r="B8003" s="1" t="e">
        <f>VLOOKUP(A8003,'SCO 2020'!$A$2:$C$2975,3,0)</f>
        <v>#N/A</v>
      </c>
    </row>
    <row r="8004" spans="2:2" x14ac:dyDescent="0.25">
      <c r="B8004" s="1" t="e">
        <f>VLOOKUP(A8004,'SCO 2020'!$A$2:$C$2975,3,0)</f>
        <v>#N/A</v>
      </c>
    </row>
    <row r="8005" spans="2:2" x14ac:dyDescent="0.25">
      <c r="B8005" s="1" t="e">
        <f>VLOOKUP(A8005,'SCO 2020'!$A$2:$C$2975,3,0)</f>
        <v>#N/A</v>
      </c>
    </row>
    <row r="8006" spans="2:2" x14ac:dyDescent="0.25">
      <c r="B8006" s="1" t="e">
        <f>VLOOKUP(A8006,'SCO 2020'!$A$2:$C$2975,3,0)</f>
        <v>#N/A</v>
      </c>
    </row>
    <row r="8007" spans="2:2" x14ac:dyDescent="0.25">
      <c r="B8007" s="1" t="e">
        <f>VLOOKUP(A8007,'SCO 2020'!$A$2:$C$2975,3,0)</f>
        <v>#N/A</v>
      </c>
    </row>
    <row r="8008" spans="2:2" x14ac:dyDescent="0.25">
      <c r="B8008" s="1" t="e">
        <f>VLOOKUP(A8008,'SCO 2020'!$A$2:$C$2975,3,0)</f>
        <v>#N/A</v>
      </c>
    </row>
    <row r="8009" spans="2:2" x14ac:dyDescent="0.25">
      <c r="B8009" s="1" t="e">
        <f>VLOOKUP(A8009,'SCO 2020'!$A$2:$C$2975,3,0)</f>
        <v>#N/A</v>
      </c>
    </row>
    <row r="8010" spans="2:2" x14ac:dyDescent="0.25">
      <c r="B8010" s="1" t="e">
        <f>VLOOKUP(A8010,'SCO 2020'!$A$2:$C$2975,3,0)</f>
        <v>#N/A</v>
      </c>
    </row>
    <row r="8011" spans="2:2" x14ac:dyDescent="0.25">
      <c r="B8011" s="1" t="e">
        <f>VLOOKUP(A8011,'SCO 2020'!$A$2:$C$2975,3,0)</f>
        <v>#N/A</v>
      </c>
    </row>
    <row r="8012" spans="2:2" x14ac:dyDescent="0.25">
      <c r="B8012" s="1" t="e">
        <f>VLOOKUP(A8012,'SCO 2020'!$A$2:$C$2975,3,0)</f>
        <v>#N/A</v>
      </c>
    </row>
    <row r="8013" spans="2:2" x14ac:dyDescent="0.25">
      <c r="B8013" s="1" t="e">
        <f>VLOOKUP(A8013,'SCO 2020'!$A$2:$C$2975,3,0)</f>
        <v>#N/A</v>
      </c>
    </row>
    <row r="8014" spans="2:2" x14ac:dyDescent="0.25">
      <c r="B8014" s="1" t="e">
        <f>VLOOKUP(A8014,'SCO 2020'!$A$2:$C$2975,3,0)</f>
        <v>#N/A</v>
      </c>
    </row>
    <row r="8015" spans="2:2" x14ac:dyDescent="0.25">
      <c r="B8015" s="1" t="e">
        <f>VLOOKUP(A8015,'SCO 2020'!$A$2:$C$2975,3,0)</f>
        <v>#N/A</v>
      </c>
    </row>
    <row r="8016" spans="2:2" x14ac:dyDescent="0.25">
      <c r="B8016" s="1" t="e">
        <f>VLOOKUP(A8016,'SCO 2020'!$A$2:$C$2975,3,0)</f>
        <v>#N/A</v>
      </c>
    </row>
    <row r="8017" spans="2:2" x14ac:dyDescent="0.25">
      <c r="B8017" s="1" t="e">
        <f>VLOOKUP(A8017,'SCO 2020'!$A$2:$C$2975,3,0)</f>
        <v>#N/A</v>
      </c>
    </row>
    <row r="8018" spans="2:2" x14ac:dyDescent="0.25">
      <c r="B8018" s="1" t="e">
        <f>VLOOKUP(A8018,'SCO 2020'!$A$2:$C$2975,3,0)</f>
        <v>#N/A</v>
      </c>
    </row>
    <row r="8019" spans="2:2" x14ac:dyDescent="0.25">
      <c r="B8019" s="1" t="e">
        <f>VLOOKUP(A8019,'SCO 2020'!$A$2:$C$2975,3,0)</f>
        <v>#N/A</v>
      </c>
    </row>
    <row r="8020" spans="2:2" x14ac:dyDescent="0.25">
      <c r="B8020" s="1" t="e">
        <f>VLOOKUP(A8020,'SCO 2020'!$A$2:$C$2975,3,0)</f>
        <v>#N/A</v>
      </c>
    </row>
    <row r="8021" spans="2:2" x14ac:dyDescent="0.25">
      <c r="B8021" s="1" t="e">
        <f>VLOOKUP(A8021,'SCO 2020'!$A$2:$C$2975,3,0)</f>
        <v>#N/A</v>
      </c>
    </row>
    <row r="8022" spans="2:2" x14ac:dyDescent="0.25">
      <c r="B8022" s="1" t="e">
        <f>VLOOKUP(A8022,'SCO 2020'!$A$2:$C$2975,3,0)</f>
        <v>#N/A</v>
      </c>
    </row>
    <row r="8023" spans="2:2" x14ac:dyDescent="0.25">
      <c r="B8023" s="1" t="e">
        <f>VLOOKUP(A8023,'SCO 2020'!$A$2:$C$2975,3,0)</f>
        <v>#N/A</v>
      </c>
    </row>
    <row r="8024" spans="2:2" x14ac:dyDescent="0.25">
      <c r="B8024" s="1" t="e">
        <f>VLOOKUP(A8024,'SCO 2020'!$A$2:$C$2975,3,0)</f>
        <v>#N/A</v>
      </c>
    </row>
    <row r="8025" spans="2:2" x14ac:dyDescent="0.25">
      <c r="B8025" s="1" t="e">
        <f>VLOOKUP(A8025,'SCO 2020'!$A$2:$C$2975,3,0)</f>
        <v>#N/A</v>
      </c>
    </row>
    <row r="8026" spans="2:2" x14ac:dyDescent="0.25">
      <c r="B8026" s="1" t="e">
        <f>VLOOKUP(A8026,'SCO 2020'!$A$2:$C$2975,3,0)</f>
        <v>#N/A</v>
      </c>
    </row>
    <row r="8027" spans="2:2" x14ac:dyDescent="0.25">
      <c r="B8027" s="1" t="e">
        <f>VLOOKUP(A8027,'SCO 2020'!$A$2:$C$2975,3,0)</f>
        <v>#N/A</v>
      </c>
    </row>
    <row r="8028" spans="2:2" x14ac:dyDescent="0.25">
      <c r="B8028" s="1" t="e">
        <f>VLOOKUP(A8028,'SCO 2020'!$A$2:$C$2975,3,0)</f>
        <v>#N/A</v>
      </c>
    </row>
    <row r="8029" spans="2:2" x14ac:dyDescent="0.25">
      <c r="B8029" s="1" t="e">
        <f>VLOOKUP(A8029,'SCO 2020'!$A$2:$C$2975,3,0)</f>
        <v>#N/A</v>
      </c>
    </row>
    <row r="8030" spans="2:2" x14ac:dyDescent="0.25">
      <c r="B8030" s="1" t="e">
        <f>VLOOKUP(A8030,'SCO 2020'!$A$2:$C$2975,3,0)</f>
        <v>#N/A</v>
      </c>
    </row>
    <row r="8031" spans="2:2" x14ac:dyDescent="0.25">
      <c r="B8031" s="1" t="e">
        <f>VLOOKUP(A8031,'SCO 2020'!$A$2:$C$2975,3,0)</f>
        <v>#N/A</v>
      </c>
    </row>
    <row r="8032" spans="2:2" x14ac:dyDescent="0.25">
      <c r="B8032" s="1" t="e">
        <f>VLOOKUP(A8032,'SCO 2020'!$A$2:$C$2975,3,0)</f>
        <v>#N/A</v>
      </c>
    </row>
    <row r="8033" spans="2:2" x14ac:dyDescent="0.25">
      <c r="B8033" s="1" t="e">
        <f>VLOOKUP(A8033,'SCO 2020'!$A$2:$C$2975,3,0)</f>
        <v>#N/A</v>
      </c>
    </row>
    <row r="8034" spans="2:2" x14ac:dyDescent="0.25">
      <c r="B8034" s="1" t="e">
        <f>VLOOKUP(A8034,'SCO 2020'!$A$2:$C$2975,3,0)</f>
        <v>#N/A</v>
      </c>
    </row>
    <row r="8035" spans="2:2" x14ac:dyDescent="0.25">
      <c r="B8035" s="1" t="e">
        <f>VLOOKUP(A8035,'SCO 2020'!$A$2:$C$2975,3,0)</f>
        <v>#N/A</v>
      </c>
    </row>
    <row r="8036" spans="2:2" x14ac:dyDescent="0.25">
      <c r="B8036" s="1" t="e">
        <f>VLOOKUP(A8036,'SCO 2020'!$A$2:$C$2975,3,0)</f>
        <v>#N/A</v>
      </c>
    </row>
    <row r="8037" spans="2:2" x14ac:dyDescent="0.25">
      <c r="B8037" s="1" t="e">
        <f>VLOOKUP(A8037,'SCO 2020'!$A$2:$C$2975,3,0)</f>
        <v>#N/A</v>
      </c>
    </row>
    <row r="8038" spans="2:2" x14ac:dyDescent="0.25">
      <c r="B8038" s="1" t="e">
        <f>VLOOKUP(A8038,'SCO 2020'!$A$2:$C$2975,3,0)</f>
        <v>#N/A</v>
      </c>
    </row>
    <row r="8039" spans="2:2" x14ac:dyDescent="0.25">
      <c r="B8039" s="1" t="e">
        <f>VLOOKUP(A8039,'SCO 2020'!$A$2:$C$2975,3,0)</f>
        <v>#N/A</v>
      </c>
    </row>
    <row r="8040" spans="2:2" x14ac:dyDescent="0.25">
      <c r="B8040" s="1" t="e">
        <f>VLOOKUP(A8040,'SCO 2020'!$A$2:$C$2975,3,0)</f>
        <v>#N/A</v>
      </c>
    </row>
    <row r="8041" spans="2:2" x14ac:dyDescent="0.25">
      <c r="B8041" s="1" t="e">
        <f>VLOOKUP(A8041,'SCO 2020'!$A$2:$C$2975,3,0)</f>
        <v>#N/A</v>
      </c>
    </row>
    <row r="8042" spans="2:2" x14ac:dyDescent="0.25">
      <c r="B8042" s="1" t="e">
        <f>VLOOKUP(A8042,'SCO 2020'!$A$2:$C$2975,3,0)</f>
        <v>#N/A</v>
      </c>
    </row>
    <row r="8043" spans="2:2" x14ac:dyDescent="0.25">
      <c r="B8043" s="1" t="e">
        <f>VLOOKUP(A8043,'SCO 2020'!$A$2:$C$2975,3,0)</f>
        <v>#N/A</v>
      </c>
    </row>
    <row r="8044" spans="2:2" x14ac:dyDescent="0.25">
      <c r="B8044" s="1" t="e">
        <f>VLOOKUP(A8044,'SCO 2020'!$A$2:$C$2975,3,0)</f>
        <v>#N/A</v>
      </c>
    </row>
    <row r="8045" spans="2:2" x14ac:dyDescent="0.25">
      <c r="B8045" s="1" t="e">
        <f>VLOOKUP(A8045,'SCO 2020'!$A$2:$C$2975,3,0)</f>
        <v>#N/A</v>
      </c>
    </row>
    <row r="8046" spans="2:2" x14ac:dyDescent="0.25">
      <c r="B8046" s="1" t="e">
        <f>VLOOKUP(A8046,'SCO 2020'!$A$2:$C$2975,3,0)</f>
        <v>#N/A</v>
      </c>
    </row>
    <row r="8047" spans="2:2" x14ac:dyDescent="0.25">
      <c r="B8047" s="1" t="e">
        <f>VLOOKUP(A8047,'SCO 2020'!$A$2:$C$2975,3,0)</f>
        <v>#N/A</v>
      </c>
    </row>
    <row r="8048" spans="2:2" x14ac:dyDescent="0.25">
      <c r="B8048" s="1" t="e">
        <f>VLOOKUP(A8048,'SCO 2020'!$A$2:$C$2975,3,0)</f>
        <v>#N/A</v>
      </c>
    </row>
    <row r="8049" spans="2:2" x14ac:dyDescent="0.25">
      <c r="B8049" s="1" t="e">
        <f>VLOOKUP(A8049,'SCO 2020'!$A$2:$C$2975,3,0)</f>
        <v>#N/A</v>
      </c>
    </row>
    <row r="8050" spans="2:2" x14ac:dyDescent="0.25">
      <c r="B8050" s="1" t="e">
        <f>VLOOKUP(A8050,'SCO 2020'!$A$2:$C$2975,3,0)</f>
        <v>#N/A</v>
      </c>
    </row>
    <row r="8051" spans="2:2" x14ac:dyDescent="0.25">
      <c r="B8051" s="1" t="e">
        <f>VLOOKUP(A8051,'SCO 2020'!$A$2:$C$2975,3,0)</f>
        <v>#N/A</v>
      </c>
    </row>
    <row r="8052" spans="2:2" x14ac:dyDescent="0.25">
      <c r="B8052" s="1" t="e">
        <f>VLOOKUP(A8052,'SCO 2020'!$A$2:$C$2975,3,0)</f>
        <v>#N/A</v>
      </c>
    </row>
    <row r="8053" spans="2:2" x14ac:dyDescent="0.25">
      <c r="B8053" s="1" t="e">
        <f>VLOOKUP(A8053,'SCO 2020'!$A$2:$C$2975,3,0)</f>
        <v>#N/A</v>
      </c>
    </row>
    <row r="8054" spans="2:2" x14ac:dyDescent="0.25">
      <c r="B8054" s="1" t="e">
        <f>VLOOKUP(A8054,'SCO 2020'!$A$2:$C$2975,3,0)</f>
        <v>#N/A</v>
      </c>
    </row>
    <row r="8055" spans="2:2" x14ac:dyDescent="0.25">
      <c r="B8055" s="1" t="e">
        <f>VLOOKUP(A8055,'SCO 2020'!$A$2:$C$2975,3,0)</f>
        <v>#N/A</v>
      </c>
    </row>
    <row r="8056" spans="2:2" x14ac:dyDescent="0.25">
      <c r="B8056" s="1" t="e">
        <f>VLOOKUP(A8056,'SCO 2020'!$A$2:$C$2975,3,0)</f>
        <v>#N/A</v>
      </c>
    </row>
    <row r="8057" spans="2:2" x14ac:dyDescent="0.25">
      <c r="B8057" s="1" t="e">
        <f>VLOOKUP(A8057,'SCO 2020'!$A$2:$C$2975,3,0)</f>
        <v>#N/A</v>
      </c>
    </row>
    <row r="8058" spans="2:2" x14ac:dyDescent="0.25">
      <c r="B8058" s="1" t="e">
        <f>VLOOKUP(A8058,'SCO 2020'!$A$2:$C$2975,3,0)</f>
        <v>#N/A</v>
      </c>
    </row>
    <row r="8059" spans="2:2" x14ac:dyDescent="0.25">
      <c r="B8059" s="1" t="e">
        <f>VLOOKUP(A8059,'SCO 2020'!$A$2:$C$2975,3,0)</f>
        <v>#N/A</v>
      </c>
    </row>
    <row r="8060" spans="2:2" x14ac:dyDescent="0.25">
      <c r="B8060" s="1" t="e">
        <f>VLOOKUP(A8060,'SCO 2020'!$A$2:$C$2975,3,0)</f>
        <v>#N/A</v>
      </c>
    </row>
    <row r="8061" spans="2:2" x14ac:dyDescent="0.25">
      <c r="B8061" s="1" t="e">
        <f>VLOOKUP(A8061,'SCO 2020'!$A$2:$C$2975,3,0)</f>
        <v>#N/A</v>
      </c>
    </row>
    <row r="8062" spans="2:2" x14ac:dyDescent="0.25">
      <c r="B8062" s="1" t="e">
        <f>VLOOKUP(A8062,'SCO 2020'!$A$2:$C$2975,3,0)</f>
        <v>#N/A</v>
      </c>
    </row>
    <row r="8063" spans="2:2" x14ac:dyDescent="0.25">
      <c r="B8063" s="1" t="e">
        <f>VLOOKUP(A8063,'SCO 2020'!$A$2:$C$2975,3,0)</f>
        <v>#N/A</v>
      </c>
    </row>
    <row r="8064" spans="2:2" x14ac:dyDescent="0.25">
      <c r="B8064" s="1" t="e">
        <f>VLOOKUP(A8064,'SCO 2020'!$A$2:$C$2975,3,0)</f>
        <v>#N/A</v>
      </c>
    </row>
    <row r="8065" spans="2:2" x14ac:dyDescent="0.25">
      <c r="B8065" s="1" t="e">
        <f>VLOOKUP(A8065,'SCO 2020'!$A$2:$C$2975,3,0)</f>
        <v>#N/A</v>
      </c>
    </row>
    <row r="8066" spans="2:2" x14ac:dyDescent="0.25">
      <c r="B8066" s="1" t="e">
        <f>VLOOKUP(A8066,'SCO 2020'!$A$2:$C$2975,3,0)</f>
        <v>#N/A</v>
      </c>
    </row>
    <row r="8067" spans="2:2" x14ac:dyDescent="0.25">
      <c r="B8067" s="1" t="e">
        <f>VLOOKUP(A8067,'SCO 2020'!$A$2:$C$2975,3,0)</f>
        <v>#N/A</v>
      </c>
    </row>
    <row r="8068" spans="2:2" x14ac:dyDescent="0.25">
      <c r="B8068" s="1" t="e">
        <f>VLOOKUP(A8068,'SCO 2020'!$A$2:$C$2975,3,0)</f>
        <v>#N/A</v>
      </c>
    </row>
    <row r="8069" spans="2:2" x14ac:dyDescent="0.25">
      <c r="B8069" s="1" t="e">
        <f>VLOOKUP(A8069,'SCO 2020'!$A$2:$C$2975,3,0)</f>
        <v>#N/A</v>
      </c>
    </row>
    <row r="8070" spans="2:2" x14ac:dyDescent="0.25">
      <c r="B8070" s="1" t="e">
        <f>VLOOKUP(A8070,'SCO 2020'!$A$2:$C$2975,3,0)</f>
        <v>#N/A</v>
      </c>
    </row>
    <row r="8071" spans="2:2" x14ac:dyDescent="0.25">
      <c r="B8071" s="1" t="e">
        <f>VLOOKUP(A8071,'SCO 2020'!$A$2:$C$2975,3,0)</f>
        <v>#N/A</v>
      </c>
    </row>
    <row r="8072" spans="2:2" x14ac:dyDescent="0.25">
      <c r="B8072" s="1" t="e">
        <f>VLOOKUP(A8072,'SCO 2020'!$A$2:$C$2975,3,0)</f>
        <v>#N/A</v>
      </c>
    </row>
    <row r="8073" spans="2:2" x14ac:dyDescent="0.25">
      <c r="B8073" s="1" t="e">
        <f>VLOOKUP(A8073,'SCO 2020'!$A$2:$C$2975,3,0)</f>
        <v>#N/A</v>
      </c>
    </row>
    <row r="8074" spans="2:2" x14ac:dyDescent="0.25">
      <c r="B8074" s="1" t="e">
        <f>VLOOKUP(A8074,'SCO 2020'!$A$2:$C$2975,3,0)</f>
        <v>#N/A</v>
      </c>
    </row>
    <row r="8075" spans="2:2" x14ac:dyDescent="0.25">
      <c r="B8075" s="1" t="e">
        <f>VLOOKUP(A8075,'SCO 2020'!$A$2:$C$2975,3,0)</f>
        <v>#N/A</v>
      </c>
    </row>
    <row r="8076" spans="2:2" x14ac:dyDescent="0.25">
      <c r="B8076" s="1" t="e">
        <f>VLOOKUP(A8076,'SCO 2020'!$A$2:$C$2975,3,0)</f>
        <v>#N/A</v>
      </c>
    </row>
    <row r="8077" spans="2:2" x14ac:dyDescent="0.25">
      <c r="B8077" s="1" t="e">
        <f>VLOOKUP(A8077,'SCO 2020'!$A$2:$C$2975,3,0)</f>
        <v>#N/A</v>
      </c>
    </row>
    <row r="8078" spans="2:2" x14ac:dyDescent="0.25">
      <c r="B8078" s="1" t="e">
        <f>VLOOKUP(A8078,'SCO 2020'!$A$2:$C$2975,3,0)</f>
        <v>#N/A</v>
      </c>
    </row>
    <row r="8079" spans="2:2" x14ac:dyDescent="0.25">
      <c r="B8079" s="1" t="e">
        <f>VLOOKUP(A8079,'SCO 2020'!$A$2:$C$2975,3,0)</f>
        <v>#N/A</v>
      </c>
    </row>
    <row r="8080" spans="2:2" x14ac:dyDescent="0.25">
      <c r="B8080" s="1" t="e">
        <f>VLOOKUP(A8080,'SCO 2020'!$A$2:$C$2975,3,0)</f>
        <v>#N/A</v>
      </c>
    </row>
    <row r="8081" spans="2:2" x14ac:dyDescent="0.25">
      <c r="B8081" s="1" t="e">
        <f>VLOOKUP(A8081,'SCO 2020'!$A$2:$C$2975,3,0)</f>
        <v>#N/A</v>
      </c>
    </row>
    <row r="8082" spans="2:2" x14ac:dyDescent="0.25">
      <c r="B8082" s="1" t="e">
        <f>VLOOKUP(A8082,'SCO 2020'!$A$2:$C$2975,3,0)</f>
        <v>#N/A</v>
      </c>
    </row>
    <row r="8083" spans="2:2" x14ac:dyDescent="0.25">
      <c r="B8083" s="1" t="e">
        <f>VLOOKUP(A8083,'SCO 2020'!$A$2:$C$2975,3,0)</f>
        <v>#N/A</v>
      </c>
    </row>
    <row r="8084" spans="2:2" x14ac:dyDescent="0.25">
      <c r="B8084" s="1" t="e">
        <f>VLOOKUP(A8084,'SCO 2020'!$A$2:$C$2975,3,0)</f>
        <v>#N/A</v>
      </c>
    </row>
    <row r="8085" spans="2:2" x14ac:dyDescent="0.25">
      <c r="B8085" s="1" t="e">
        <f>VLOOKUP(A8085,'SCO 2020'!$A$2:$C$2975,3,0)</f>
        <v>#N/A</v>
      </c>
    </row>
    <row r="8086" spans="2:2" x14ac:dyDescent="0.25">
      <c r="B8086" s="1" t="e">
        <f>VLOOKUP(A8086,'SCO 2020'!$A$2:$C$2975,3,0)</f>
        <v>#N/A</v>
      </c>
    </row>
    <row r="8087" spans="2:2" x14ac:dyDescent="0.25">
      <c r="B8087" s="1" t="e">
        <f>VLOOKUP(A8087,'SCO 2020'!$A$2:$C$2975,3,0)</f>
        <v>#N/A</v>
      </c>
    </row>
    <row r="8088" spans="2:2" x14ac:dyDescent="0.25">
      <c r="B8088" s="1" t="e">
        <f>VLOOKUP(A8088,'SCO 2020'!$A$2:$C$2975,3,0)</f>
        <v>#N/A</v>
      </c>
    </row>
    <row r="8089" spans="2:2" x14ac:dyDescent="0.25">
      <c r="B8089" s="1" t="e">
        <f>VLOOKUP(A8089,'SCO 2020'!$A$2:$C$2975,3,0)</f>
        <v>#N/A</v>
      </c>
    </row>
    <row r="8090" spans="2:2" x14ac:dyDescent="0.25">
      <c r="B8090" s="1" t="e">
        <f>VLOOKUP(A8090,'SCO 2020'!$A$2:$C$2975,3,0)</f>
        <v>#N/A</v>
      </c>
    </row>
    <row r="8091" spans="2:2" x14ac:dyDescent="0.25">
      <c r="B8091" s="1" t="e">
        <f>VLOOKUP(A8091,'SCO 2020'!$A$2:$C$2975,3,0)</f>
        <v>#N/A</v>
      </c>
    </row>
    <row r="8092" spans="2:2" x14ac:dyDescent="0.25">
      <c r="B8092" s="1" t="e">
        <f>VLOOKUP(A8092,'SCO 2020'!$A$2:$C$2975,3,0)</f>
        <v>#N/A</v>
      </c>
    </row>
    <row r="8093" spans="2:2" x14ac:dyDescent="0.25">
      <c r="B8093" s="1" t="e">
        <f>VLOOKUP(A8093,'SCO 2020'!$A$2:$C$2975,3,0)</f>
        <v>#N/A</v>
      </c>
    </row>
    <row r="8094" spans="2:2" x14ac:dyDescent="0.25">
      <c r="B8094" s="1" t="e">
        <f>VLOOKUP(A8094,'SCO 2020'!$A$2:$C$2975,3,0)</f>
        <v>#N/A</v>
      </c>
    </row>
    <row r="8095" spans="2:2" x14ac:dyDescent="0.25">
      <c r="B8095" s="1" t="e">
        <f>VLOOKUP(A8095,'SCO 2020'!$A$2:$C$2975,3,0)</f>
        <v>#N/A</v>
      </c>
    </row>
    <row r="8096" spans="2:2" x14ac:dyDescent="0.25">
      <c r="B8096" s="1" t="e">
        <f>VLOOKUP(A8096,'SCO 2020'!$A$2:$C$2975,3,0)</f>
        <v>#N/A</v>
      </c>
    </row>
    <row r="8097" spans="2:2" x14ac:dyDescent="0.25">
      <c r="B8097" s="1" t="e">
        <f>VLOOKUP(A8097,'SCO 2020'!$A$2:$C$2975,3,0)</f>
        <v>#N/A</v>
      </c>
    </row>
    <row r="8098" spans="2:2" x14ac:dyDescent="0.25">
      <c r="B8098" s="1" t="e">
        <f>VLOOKUP(A8098,'SCO 2020'!$A$2:$C$2975,3,0)</f>
        <v>#N/A</v>
      </c>
    </row>
    <row r="8099" spans="2:2" x14ac:dyDescent="0.25">
      <c r="B8099" s="1" t="e">
        <f>VLOOKUP(A8099,'SCO 2020'!$A$2:$C$2975,3,0)</f>
        <v>#N/A</v>
      </c>
    </row>
    <row r="8100" spans="2:2" x14ac:dyDescent="0.25">
      <c r="B8100" s="1" t="e">
        <f>VLOOKUP(A8100,'SCO 2020'!$A$2:$C$2975,3,0)</f>
        <v>#N/A</v>
      </c>
    </row>
    <row r="8101" spans="2:2" x14ac:dyDescent="0.25">
      <c r="B8101" s="1" t="e">
        <f>VLOOKUP(A8101,'SCO 2020'!$A$2:$C$2975,3,0)</f>
        <v>#N/A</v>
      </c>
    </row>
    <row r="8102" spans="2:2" x14ac:dyDescent="0.25">
      <c r="B8102" s="1" t="e">
        <f>VLOOKUP(A8102,'SCO 2020'!$A$2:$C$2975,3,0)</f>
        <v>#N/A</v>
      </c>
    </row>
    <row r="8103" spans="2:2" x14ac:dyDescent="0.25">
      <c r="B8103" s="1" t="e">
        <f>VLOOKUP(A8103,'SCO 2020'!$A$2:$C$2975,3,0)</f>
        <v>#N/A</v>
      </c>
    </row>
    <row r="8104" spans="2:2" x14ac:dyDescent="0.25">
      <c r="B8104" s="1" t="e">
        <f>VLOOKUP(A8104,'SCO 2020'!$A$2:$C$2975,3,0)</f>
        <v>#N/A</v>
      </c>
    </row>
    <row r="8105" spans="2:2" x14ac:dyDescent="0.25">
      <c r="B8105" s="1" t="e">
        <f>VLOOKUP(A8105,'SCO 2020'!$A$2:$C$2975,3,0)</f>
        <v>#N/A</v>
      </c>
    </row>
    <row r="8106" spans="2:2" x14ac:dyDescent="0.25">
      <c r="B8106" s="1" t="e">
        <f>VLOOKUP(A8106,'SCO 2020'!$A$2:$C$2975,3,0)</f>
        <v>#N/A</v>
      </c>
    </row>
    <row r="8107" spans="2:2" x14ac:dyDescent="0.25">
      <c r="B8107" s="1" t="e">
        <f>VLOOKUP(A8107,'SCO 2020'!$A$2:$C$2975,3,0)</f>
        <v>#N/A</v>
      </c>
    </row>
    <row r="8108" spans="2:2" x14ac:dyDescent="0.25">
      <c r="B8108" s="1" t="e">
        <f>VLOOKUP(A8108,'SCO 2020'!$A$2:$C$2975,3,0)</f>
        <v>#N/A</v>
      </c>
    </row>
    <row r="8109" spans="2:2" x14ac:dyDescent="0.25">
      <c r="B8109" s="1" t="e">
        <f>VLOOKUP(A8109,'SCO 2020'!$A$2:$C$2975,3,0)</f>
        <v>#N/A</v>
      </c>
    </row>
    <row r="8110" spans="2:2" x14ac:dyDescent="0.25">
      <c r="B8110" s="1" t="e">
        <f>VLOOKUP(A8110,'SCO 2020'!$A$2:$C$2975,3,0)</f>
        <v>#N/A</v>
      </c>
    </row>
    <row r="8111" spans="2:2" x14ac:dyDescent="0.25">
      <c r="B8111" s="1" t="e">
        <f>VLOOKUP(A8111,'SCO 2020'!$A$2:$C$2975,3,0)</f>
        <v>#N/A</v>
      </c>
    </row>
    <row r="8112" spans="2:2" x14ac:dyDescent="0.25">
      <c r="B8112" s="1" t="e">
        <f>VLOOKUP(A8112,'SCO 2020'!$A$2:$C$2975,3,0)</f>
        <v>#N/A</v>
      </c>
    </row>
    <row r="8113" spans="2:2" x14ac:dyDescent="0.25">
      <c r="B8113" s="1" t="e">
        <f>VLOOKUP(A8113,'SCO 2020'!$A$2:$C$2975,3,0)</f>
        <v>#N/A</v>
      </c>
    </row>
    <row r="8114" spans="2:2" x14ac:dyDescent="0.25">
      <c r="B8114" s="1" t="e">
        <f>VLOOKUP(A8114,'SCO 2020'!$A$2:$C$2975,3,0)</f>
        <v>#N/A</v>
      </c>
    </row>
    <row r="8115" spans="2:2" x14ac:dyDescent="0.25">
      <c r="B8115" s="1" t="e">
        <f>VLOOKUP(A8115,'SCO 2020'!$A$2:$C$2975,3,0)</f>
        <v>#N/A</v>
      </c>
    </row>
    <row r="8116" spans="2:2" x14ac:dyDescent="0.25">
      <c r="B8116" s="1" t="e">
        <f>VLOOKUP(A8116,'SCO 2020'!$A$2:$C$2975,3,0)</f>
        <v>#N/A</v>
      </c>
    </row>
    <row r="8117" spans="2:2" x14ac:dyDescent="0.25">
      <c r="B8117" s="1" t="e">
        <f>VLOOKUP(A8117,'SCO 2020'!$A$2:$C$2975,3,0)</f>
        <v>#N/A</v>
      </c>
    </row>
    <row r="8118" spans="2:2" x14ac:dyDescent="0.25">
      <c r="B8118" s="1" t="e">
        <f>VLOOKUP(A8118,'SCO 2020'!$A$2:$C$2975,3,0)</f>
        <v>#N/A</v>
      </c>
    </row>
    <row r="8119" spans="2:2" x14ac:dyDescent="0.25">
      <c r="B8119" s="1" t="e">
        <f>VLOOKUP(A8119,'SCO 2020'!$A$2:$C$2975,3,0)</f>
        <v>#N/A</v>
      </c>
    </row>
    <row r="8120" spans="2:2" x14ac:dyDescent="0.25">
      <c r="B8120" s="1" t="e">
        <f>VLOOKUP(A8120,'SCO 2020'!$A$2:$C$2975,3,0)</f>
        <v>#N/A</v>
      </c>
    </row>
    <row r="8121" spans="2:2" x14ac:dyDescent="0.25">
      <c r="B8121" s="1" t="e">
        <f>VLOOKUP(A8121,'SCO 2020'!$A$2:$C$2975,3,0)</f>
        <v>#N/A</v>
      </c>
    </row>
    <row r="8122" spans="2:2" x14ac:dyDescent="0.25">
      <c r="B8122" s="1" t="e">
        <f>VLOOKUP(A8122,'SCO 2020'!$A$2:$C$2975,3,0)</f>
        <v>#N/A</v>
      </c>
    </row>
    <row r="8123" spans="2:2" x14ac:dyDescent="0.25">
      <c r="B8123" s="1" t="e">
        <f>VLOOKUP(A8123,'SCO 2020'!$A$2:$C$2975,3,0)</f>
        <v>#N/A</v>
      </c>
    </row>
    <row r="8124" spans="2:2" x14ac:dyDescent="0.25">
      <c r="B8124" s="1" t="e">
        <f>VLOOKUP(A8124,'SCO 2020'!$A$2:$C$2975,3,0)</f>
        <v>#N/A</v>
      </c>
    </row>
    <row r="8125" spans="2:2" x14ac:dyDescent="0.25">
      <c r="B8125" s="1" t="e">
        <f>VLOOKUP(A8125,'SCO 2020'!$A$2:$C$2975,3,0)</f>
        <v>#N/A</v>
      </c>
    </row>
    <row r="8126" spans="2:2" x14ac:dyDescent="0.25">
      <c r="B8126" s="1" t="e">
        <f>VLOOKUP(A8126,'SCO 2020'!$A$2:$C$2975,3,0)</f>
        <v>#N/A</v>
      </c>
    </row>
    <row r="8127" spans="2:2" x14ac:dyDescent="0.25">
      <c r="B8127" s="1" t="e">
        <f>VLOOKUP(A8127,'SCO 2020'!$A$2:$C$2975,3,0)</f>
        <v>#N/A</v>
      </c>
    </row>
    <row r="8128" spans="2:2" x14ac:dyDescent="0.25">
      <c r="B8128" s="1" t="e">
        <f>VLOOKUP(A8128,'SCO 2020'!$A$2:$C$2975,3,0)</f>
        <v>#N/A</v>
      </c>
    </row>
    <row r="8129" spans="2:2" x14ac:dyDescent="0.25">
      <c r="B8129" s="1" t="e">
        <f>VLOOKUP(A8129,'SCO 2020'!$A$2:$C$2975,3,0)</f>
        <v>#N/A</v>
      </c>
    </row>
    <row r="8130" spans="2:2" x14ac:dyDescent="0.25">
      <c r="B8130" s="1" t="e">
        <f>VLOOKUP(A8130,'SCO 2020'!$A$2:$C$2975,3,0)</f>
        <v>#N/A</v>
      </c>
    </row>
    <row r="8131" spans="2:2" x14ac:dyDescent="0.25">
      <c r="B8131" s="1" t="e">
        <f>VLOOKUP(A8131,'SCO 2020'!$A$2:$C$2975,3,0)</f>
        <v>#N/A</v>
      </c>
    </row>
    <row r="8132" spans="2:2" x14ac:dyDescent="0.25">
      <c r="B8132" s="1" t="e">
        <f>VLOOKUP(A8132,'SCO 2020'!$A$2:$C$2975,3,0)</f>
        <v>#N/A</v>
      </c>
    </row>
    <row r="8133" spans="2:2" x14ac:dyDescent="0.25">
      <c r="B8133" s="1" t="e">
        <f>VLOOKUP(A8133,'SCO 2020'!$A$2:$C$2975,3,0)</f>
        <v>#N/A</v>
      </c>
    </row>
    <row r="8134" spans="2:2" x14ac:dyDescent="0.25">
      <c r="B8134" s="1" t="e">
        <f>VLOOKUP(A8134,'SCO 2020'!$A$2:$C$2975,3,0)</f>
        <v>#N/A</v>
      </c>
    </row>
    <row r="8135" spans="2:2" x14ac:dyDescent="0.25">
      <c r="B8135" s="1" t="e">
        <f>VLOOKUP(A8135,'SCO 2020'!$A$2:$C$2975,3,0)</f>
        <v>#N/A</v>
      </c>
    </row>
    <row r="8136" spans="2:2" x14ac:dyDescent="0.25">
      <c r="B8136" s="1" t="e">
        <f>VLOOKUP(A8136,'SCO 2020'!$A$2:$C$2975,3,0)</f>
        <v>#N/A</v>
      </c>
    </row>
    <row r="8137" spans="2:2" x14ac:dyDescent="0.25">
      <c r="B8137" s="1" t="e">
        <f>VLOOKUP(A8137,'SCO 2020'!$A$2:$C$2975,3,0)</f>
        <v>#N/A</v>
      </c>
    </row>
    <row r="8138" spans="2:2" x14ac:dyDescent="0.25">
      <c r="B8138" s="1" t="e">
        <f>VLOOKUP(A8138,'SCO 2020'!$A$2:$C$2975,3,0)</f>
        <v>#N/A</v>
      </c>
    </row>
    <row r="8139" spans="2:2" x14ac:dyDescent="0.25">
      <c r="B8139" s="1" t="e">
        <f>VLOOKUP(A8139,'SCO 2020'!$A$2:$C$2975,3,0)</f>
        <v>#N/A</v>
      </c>
    </row>
    <row r="8140" spans="2:2" x14ac:dyDescent="0.25">
      <c r="B8140" s="1" t="e">
        <f>VLOOKUP(A8140,'SCO 2020'!$A$2:$C$2975,3,0)</f>
        <v>#N/A</v>
      </c>
    </row>
    <row r="8141" spans="2:2" x14ac:dyDescent="0.25">
      <c r="B8141" s="1" t="e">
        <f>VLOOKUP(A8141,'SCO 2020'!$A$2:$C$2975,3,0)</f>
        <v>#N/A</v>
      </c>
    </row>
    <row r="8142" spans="2:2" x14ac:dyDescent="0.25">
      <c r="B8142" s="1" t="e">
        <f>VLOOKUP(A8142,'SCO 2020'!$A$2:$C$2975,3,0)</f>
        <v>#N/A</v>
      </c>
    </row>
    <row r="8143" spans="2:2" x14ac:dyDescent="0.25">
      <c r="B8143" s="1" t="e">
        <f>VLOOKUP(A8143,'SCO 2020'!$A$2:$C$2975,3,0)</f>
        <v>#N/A</v>
      </c>
    </row>
    <row r="8144" spans="2:2" x14ac:dyDescent="0.25">
      <c r="B8144" s="1" t="e">
        <f>VLOOKUP(A8144,'SCO 2020'!$A$2:$C$2975,3,0)</f>
        <v>#N/A</v>
      </c>
    </row>
    <row r="8145" spans="2:2" x14ac:dyDescent="0.25">
      <c r="B8145" s="1" t="e">
        <f>VLOOKUP(A8145,'SCO 2020'!$A$2:$C$2975,3,0)</f>
        <v>#N/A</v>
      </c>
    </row>
    <row r="8146" spans="2:2" x14ac:dyDescent="0.25">
      <c r="B8146" s="1" t="e">
        <f>VLOOKUP(A8146,'SCO 2020'!$A$2:$C$2975,3,0)</f>
        <v>#N/A</v>
      </c>
    </row>
    <row r="8147" spans="2:2" x14ac:dyDescent="0.25">
      <c r="B8147" s="1" t="e">
        <f>VLOOKUP(A8147,'SCO 2020'!$A$2:$C$2975,3,0)</f>
        <v>#N/A</v>
      </c>
    </row>
    <row r="8148" spans="2:2" x14ac:dyDescent="0.25">
      <c r="B8148" s="1" t="e">
        <f>VLOOKUP(A8148,'SCO 2020'!$A$2:$C$2975,3,0)</f>
        <v>#N/A</v>
      </c>
    </row>
    <row r="8149" spans="2:2" x14ac:dyDescent="0.25">
      <c r="B8149" s="1" t="e">
        <f>VLOOKUP(A8149,'SCO 2020'!$A$2:$C$2975,3,0)</f>
        <v>#N/A</v>
      </c>
    </row>
    <row r="8150" spans="2:2" x14ac:dyDescent="0.25">
      <c r="B8150" s="1" t="e">
        <f>VLOOKUP(A8150,'SCO 2020'!$A$2:$C$2975,3,0)</f>
        <v>#N/A</v>
      </c>
    </row>
    <row r="8151" spans="2:2" x14ac:dyDescent="0.25">
      <c r="B8151" s="1" t="e">
        <f>VLOOKUP(A8151,'SCO 2020'!$A$2:$C$2975,3,0)</f>
        <v>#N/A</v>
      </c>
    </row>
    <row r="8152" spans="2:2" x14ac:dyDescent="0.25">
      <c r="B8152" s="1" t="e">
        <f>VLOOKUP(A8152,'SCO 2020'!$A$2:$C$2975,3,0)</f>
        <v>#N/A</v>
      </c>
    </row>
    <row r="8153" spans="2:2" x14ac:dyDescent="0.25">
      <c r="B8153" s="1" t="e">
        <f>VLOOKUP(A8153,'SCO 2020'!$A$2:$C$2975,3,0)</f>
        <v>#N/A</v>
      </c>
    </row>
    <row r="8154" spans="2:2" x14ac:dyDescent="0.25">
      <c r="B8154" s="1" t="e">
        <f>VLOOKUP(A8154,'SCO 2020'!$A$2:$C$2975,3,0)</f>
        <v>#N/A</v>
      </c>
    </row>
    <row r="8155" spans="2:2" x14ac:dyDescent="0.25">
      <c r="B8155" s="1" t="e">
        <f>VLOOKUP(A8155,'SCO 2020'!$A$2:$C$2975,3,0)</f>
        <v>#N/A</v>
      </c>
    </row>
    <row r="8156" spans="2:2" x14ac:dyDescent="0.25">
      <c r="B8156" s="1" t="e">
        <f>VLOOKUP(A8156,'SCO 2020'!$A$2:$C$2975,3,0)</f>
        <v>#N/A</v>
      </c>
    </row>
    <row r="8157" spans="2:2" x14ac:dyDescent="0.25">
      <c r="B8157" s="1" t="e">
        <f>VLOOKUP(A8157,'SCO 2020'!$A$2:$C$2975,3,0)</f>
        <v>#N/A</v>
      </c>
    </row>
    <row r="8158" spans="2:2" x14ac:dyDescent="0.25">
      <c r="B8158" s="1" t="e">
        <f>VLOOKUP(A8158,'SCO 2020'!$A$2:$C$2975,3,0)</f>
        <v>#N/A</v>
      </c>
    </row>
    <row r="8159" spans="2:2" x14ac:dyDescent="0.25">
      <c r="B8159" s="1" t="e">
        <f>VLOOKUP(A8159,'SCO 2020'!$A$2:$C$2975,3,0)</f>
        <v>#N/A</v>
      </c>
    </row>
    <row r="8160" spans="2:2" x14ac:dyDescent="0.25">
      <c r="B8160" s="1" t="e">
        <f>VLOOKUP(A8160,'SCO 2020'!$A$2:$C$2975,3,0)</f>
        <v>#N/A</v>
      </c>
    </row>
    <row r="8161" spans="2:2" x14ac:dyDescent="0.25">
      <c r="B8161" s="1" t="e">
        <f>VLOOKUP(A8161,'SCO 2020'!$A$2:$C$2975,3,0)</f>
        <v>#N/A</v>
      </c>
    </row>
    <row r="8162" spans="2:2" x14ac:dyDescent="0.25">
      <c r="B8162" s="1" t="e">
        <f>VLOOKUP(A8162,'SCO 2020'!$A$2:$C$2975,3,0)</f>
        <v>#N/A</v>
      </c>
    </row>
    <row r="8163" spans="2:2" x14ac:dyDescent="0.25">
      <c r="B8163" s="1" t="e">
        <f>VLOOKUP(A8163,'SCO 2020'!$A$2:$C$2975,3,0)</f>
        <v>#N/A</v>
      </c>
    </row>
    <row r="8164" spans="2:2" x14ac:dyDescent="0.25">
      <c r="B8164" s="1" t="e">
        <f>VLOOKUP(A8164,'SCO 2020'!$A$2:$C$2975,3,0)</f>
        <v>#N/A</v>
      </c>
    </row>
    <row r="8165" spans="2:2" x14ac:dyDescent="0.25">
      <c r="B8165" s="1" t="e">
        <f>VLOOKUP(A8165,'SCO 2020'!$A$2:$C$2975,3,0)</f>
        <v>#N/A</v>
      </c>
    </row>
    <row r="8166" spans="2:2" x14ac:dyDescent="0.25">
      <c r="B8166" s="1" t="e">
        <f>VLOOKUP(A8166,'SCO 2020'!$A$2:$C$2975,3,0)</f>
        <v>#N/A</v>
      </c>
    </row>
    <row r="8167" spans="2:2" x14ac:dyDescent="0.25">
      <c r="B8167" s="1" t="e">
        <f>VLOOKUP(A8167,'SCO 2020'!$A$2:$C$2975,3,0)</f>
        <v>#N/A</v>
      </c>
    </row>
    <row r="8168" spans="2:2" x14ac:dyDescent="0.25">
      <c r="B8168" s="1" t="e">
        <f>VLOOKUP(A8168,'SCO 2020'!$A$2:$C$2975,3,0)</f>
        <v>#N/A</v>
      </c>
    </row>
    <row r="8169" spans="2:2" x14ac:dyDescent="0.25">
      <c r="B8169" s="1" t="e">
        <f>VLOOKUP(A8169,'SCO 2020'!$A$2:$C$2975,3,0)</f>
        <v>#N/A</v>
      </c>
    </row>
    <row r="8170" spans="2:2" x14ac:dyDescent="0.25">
      <c r="B8170" s="1" t="e">
        <f>VLOOKUP(A8170,'SCO 2020'!$A$2:$C$2975,3,0)</f>
        <v>#N/A</v>
      </c>
    </row>
    <row r="8171" spans="2:2" x14ac:dyDescent="0.25">
      <c r="B8171" s="1" t="e">
        <f>VLOOKUP(A8171,'SCO 2020'!$A$2:$C$2975,3,0)</f>
        <v>#N/A</v>
      </c>
    </row>
    <row r="8172" spans="2:2" x14ac:dyDescent="0.25">
      <c r="B8172" s="1" t="e">
        <f>VLOOKUP(A8172,'SCO 2020'!$A$2:$C$2975,3,0)</f>
        <v>#N/A</v>
      </c>
    </row>
    <row r="8173" spans="2:2" x14ac:dyDescent="0.25">
      <c r="B8173" s="1" t="e">
        <f>VLOOKUP(A8173,'SCO 2020'!$A$2:$C$2975,3,0)</f>
        <v>#N/A</v>
      </c>
    </row>
    <row r="8174" spans="2:2" x14ac:dyDescent="0.25">
      <c r="B8174" s="1" t="e">
        <f>VLOOKUP(A8174,'SCO 2020'!$A$2:$C$2975,3,0)</f>
        <v>#N/A</v>
      </c>
    </row>
    <row r="8175" spans="2:2" x14ac:dyDescent="0.25">
      <c r="B8175" s="1" t="e">
        <f>VLOOKUP(A8175,'SCO 2020'!$A$2:$C$2975,3,0)</f>
        <v>#N/A</v>
      </c>
    </row>
    <row r="8176" spans="2:2" x14ac:dyDescent="0.25">
      <c r="B8176" s="1" t="e">
        <f>VLOOKUP(A8176,'SCO 2020'!$A$2:$C$2975,3,0)</f>
        <v>#N/A</v>
      </c>
    </row>
    <row r="8177" spans="2:2" x14ac:dyDescent="0.25">
      <c r="B8177" s="1" t="e">
        <f>VLOOKUP(A8177,'SCO 2020'!$A$2:$C$2975,3,0)</f>
        <v>#N/A</v>
      </c>
    </row>
    <row r="8178" spans="2:2" x14ac:dyDescent="0.25">
      <c r="B8178" s="1" t="e">
        <f>VLOOKUP(A8178,'SCO 2020'!$A$2:$C$2975,3,0)</f>
        <v>#N/A</v>
      </c>
    </row>
    <row r="8179" spans="2:2" x14ac:dyDescent="0.25">
      <c r="B8179" s="1" t="e">
        <f>VLOOKUP(A8179,'SCO 2020'!$A$2:$C$2975,3,0)</f>
        <v>#N/A</v>
      </c>
    </row>
    <row r="8180" spans="2:2" x14ac:dyDescent="0.25">
      <c r="B8180" s="1" t="e">
        <f>VLOOKUP(A8180,'SCO 2020'!$A$2:$C$2975,3,0)</f>
        <v>#N/A</v>
      </c>
    </row>
    <row r="8181" spans="2:2" x14ac:dyDescent="0.25">
      <c r="B8181" s="1" t="e">
        <f>VLOOKUP(A8181,'SCO 2020'!$A$2:$C$2975,3,0)</f>
        <v>#N/A</v>
      </c>
    </row>
    <row r="8182" spans="2:2" x14ac:dyDescent="0.25">
      <c r="B8182" s="1" t="e">
        <f>VLOOKUP(A8182,'SCO 2020'!$A$2:$C$2975,3,0)</f>
        <v>#N/A</v>
      </c>
    </row>
    <row r="8183" spans="2:2" x14ac:dyDescent="0.25">
      <c r="B8183" s="1" t="e">
        <f>VLOOKUP(A8183,'SCO 2020'!$A$2:$C$2975,3,0)</f>
        <v>#N/A</v>
      </c>
    </row>
    <row r="8184" spans="2:2" x14ac:dyDescent="0.25">
      <c r="B8184" s="1" t="e">
        <f>VLOOKUP(A8184,'SCO 2020'!$A$2:$C$2975,3,0)</f>
        <v>#N/A</v>
      </c>
    </row>
    <row r="8185" spans="2:2" x14ac:dyDescent="0.25">
      <c r="B8185" s="1" t="e">
        <f>VLOOKUP(A8185,'SCO 2020'!$A$2:$C$2975,3,0)</f>
        <v>#N/A</v>
      </c>
    </row>
    <row r="8186" spans="2:2" x14ac:dyDescent="0.25">
      <c r="B8186" s="1" t="e">
        <f>VLOOKUP(A8186,'SCO 2020'!$A$2:$C$2975,3,0)</f>
        <v>#N/A</v>
      </c>
    </row>
    <row r="8187" spans="2:2" x14ac:dyDescent="0.25">
      <c r="B8187" s="1" t="e">
        <f>VLOOKUP(A8187,'SCO 2020'!$A$2:$C$2975,3,0)</f>
        <v>#N/A</v>
      </c>
    </row>
    <row r="8188" spans="2:2" x14ac:dyDescent="0.25">
      <c r="B8188" s="1" t="e">
        <f>VLOOKUP(A8188,'SCO 2020'!$A$2:$C$2975,3,0)</f>
        <v>#N/A</v>
      </c>
    </row>
    <row r="8189" spans="2:2" x14ac:dyDescent="0.25">
      <c r="B8189" s="1" t="e">
        <f>VLOOKUP(A8189,'SCO 2020'!$A$2:$C$2975,3,0)</f>
        <v>#N/A</v>
      </c>
    </row>
    <row r="8190" spans="2:2" x14ac:dyDescent="0.25">
      <c r="B8190" s="1" t="e">
        <f>VLOOKUP(A8190,'SCO 2020'!$A$2:$C$2975,3,0)</f>
        <v>#N/A</v>
      </c>
    </row>
    <row r="8191" spans="2:2" x14ac:dyDescent="0.25">
      <c r="B8191" s="1" t="e">
        <f>VLOOKUP(A8191,'SCO 2020'!$A$2:$C$2975,3,0)</f>
        <v>#N/A</v>
      </c>
    </row>
    <row r="8192" spans="2:2" x14ac:dyDescent="0.25">
      <c r="B8192" s="1" t="e">
        <f>VLOOKUP(A8192,'SCO 2020'!$A$2:$C$2975,3,0)</f>
        <v>#N/A</v>
      </c>
    </row>
    <row r="8193" spans="2:2" x14ac:dyDescent="0.25">
      <c r="B8193" s="1" t="e">
        <f>VLOOKUP(A8193,'SCO 2020'!$A$2:$C$2975,3,0)</f>
        <v>#N/A</v>
      </c>
    </row>
    <row r="8194" spans="2:2" x14ac:dyDescent="0.25">
      <c r="B8194" s="1" t="e">
        <f>VLOOKUP(A8194,'SCO 2020'!$A$2:$C$2975,3,0)</f>
        <v>#N/A</v>
      </c>
    </row>
    <row r="8195" spans="2:2" x14ac:dyDescent="0.25">
      <c r="B8195" s="1" t="e">
        <f>VLOOKUP(A8195,'SCO 2020'!$A$2:$C$2975,3,0)</f>
        <v>#N/A</v>
      </c>
    </row>
    <row r="8196" spans="2:2" x14ac:dyDescent="0.25">
      <c r="B8196" s="1" t="e">
        <f>VLOOKUP(A8196,'SCO 2020'!$A$2:$C$2975,3,0)</f>
        <v>#N/A</v>
      </c>
    </row>
    <row r="8197" spans="2:2" x14ac:dyDescent="0.25">
      <c r="B8197" s="1" t="e">
        <f>VLOOKUP(A8197,'SCO 2020'!$A$2:$C$2975,3,0)</f>
        <v>#N/A</v>
      </c>
    </row>
    <row r="8198" spans="2:2" x14ac:dyDescent="0.25">
      <c r="B8198" s="1" t="e">
        <f>VLOOKUP(A8198,'SCO 2020'!$A$2:$C$2975,3,0)</f>
        <v>#N/A</v>
      </c>
    </row>
    <row r="8199" spans="2:2" x14ac:dyDescent="0.25">
      <c r="B8199" s="1" t="e">
        <f>VLOOKUP(A8199,'SCO 2020'!$A$2:$C$2975,3,0)</f>
        <v>#N/A</v>
      </c>
    </row>
    <row r="8200" spans="2:2" x14ac:dyDescent="0.25">
      <c r="B8200" s="1" t="e">
        <f>VLOOKUP(A8200,'SCO 2020'!$A$2:$C$2975,3,0)</f>
        <v>#N/A</v>
      </c>
    </row>
    <row r="8201" spans="2:2" x14ac:dyDescent="0.25">
      <c r="B8201" s="1" t="e">
        <f>VLOOKUP(A8201,'SCO 2020'!$A$2:$C$2975,3,0)</f>
        <v>#N/A</v>
      </c>
    </row>
    <row r="8202" spans="2:2" x14ac:dyDescent="0.25">
      <c r="B8202" s="1" t="e">
        <f>VLOOKUP(A8202,'SCO 2020'!$A$2:$C$2975,3,0)</f>
        <v>#N/A</v>
      </c>
    </row>
    <row r="8203" spans="2:2" x14ac:dyDescent="0.25">
      <c r="B8203" s="1" t="e">
        <f>VLOOKUP(A8203,'SCO 2020'!$A$2:$C$2975,3,0)</f>
        <v>#N/A</v>
      </c>
    </row>
    <row r="8204" spans="2:2" x14ac:dyDescent="0.25">
      <c r="B8204" s="1" t="e">
        <f>VLOOKUP(A8204,'SCO 2020'!$A$2:$C$2975,3,0)</f>
        <v>#N/A</v>
      </c>
    </row>
    <row r="8205" spans="2:2" x14ac:dyDescent="0.25">
      <c r="B8205" s="1" t="e">
        <f>VLOOKUP(A8205,'SCO 2020'!$A$2:$C$2975,3,0)</f>
        <v>#N/A</v>
      </c>
    </row>
    <row r="8206" spans="2:2" x14ac:dyDescent="0.25">
      <c r="B8206" s="1" t="e">
        <f>VLOOKUP(A8206,'SCO 2020'!$A$2:$C$2975,3,0)</f>
        <v>#N/A</v>
      </c>
    </row>
    <row r="8207" spans="2:2" x14ac:dyDescent="0.25">
      <c r="B8207" s="1" t="e">
        <f>VLOOKUP(A8207,'SCO 2020'!$A$2:$C$2975,3,0)</f>
        <v>#N/A</v>
      </c>
    </row>
    <row r="8208" spans="2:2" x14ac:dyDescent="0.25">
      <c r="B8208" s="1" t="e">
        <f>VLOOKUP(A8208,'SCO 2020'!$A$2:$C$2975,3,0)</f>
        <v>#N/A</v>
      </c>
    </row>
    <row r="8209" spans="2:2" x14ac:dyDescent="0.25">
      <c r="B8209" s="1" t="e">
        <f>VLOOKUP(A8209,'SCO 2020'!$A$2:$C$2975,3,0)</f>
        <v>#N/A</v>
      </c>
    </row>
    <row r="8210" spans="2:2" x14ac:dyDescent="0.25">
      <c r="B8210" s="1" t="e">
        <f>VLOOKUP(A8210,'SCO 2020'!$A$2:$C$2975,3,0)</f>
        <v>#N/A</v>
      </c>
    </row>
    <row r="8211" spans="2:2" x14ac:dyDescent="0.25">
      <c r="B8211" s="1" t="e">
        <f>VLOOKUP(A8211,'SCO 2020'!$A$2:$C$2975,3,0)</f>
        <v>#N/A</v>
      </c>
    </row>
    <row r="8212" spans="2:2" x14ac:dyDescent="0.25">
      <c r="B8212" s="1" t="e">
        <f>VLOOKUP(A8212,'SCO 2020'!$A$2:$C$2975,3,0)</f>
        <v>#N/A</v>
      </c>
    </row>
    <row r="8213" spans="2:2" x14ac:dyDescent="0.25">
      <c r="B8213" s="1" t="e">
        <f>VLOOKUP(A8213,'SCO 2020'!$A$2:$C$2975,3,0)</f>
        <v>#N/A</v>
      </c>
    </row>
    <row r="8214" spans="2:2" x14ac:dyDescent="0.25">
      <c r="B8214" s="1" t="e">
        <f>VLOOKUP(A8214,'SCO 2020'!$A$2:$C$2975,3,0)</f>
        <v>#N/A</v>
      </c>
    </row>
    <row r="8215" spans="2:2" x14ac:dyDescent="0.25">
      <c r="B8215" s="1" t="e">
        <f>VLOOKUP(A8215,'SCO 2020'!$A$2:$C$2975,3,0)</f>
        <v>#N/A</v>
      </c>
    </row>
    <row r="8216" spans="2:2" x14ac:dyDescent="0.25">
      <c r="B8216" s="1" t="e">
        <f>VLOOKUP(A8216,'SCO 2020'!$A$2:$C$2975,3,0)</f>
        <v>#N/A</v>
      </c>
    </row>
    <row r="8217" spans="2:2" x14ac:dyDescent="0.25">
      <c r="B8217" s="1" t="e">
        <f>VLOOKUP(A8217,'SCO 2020'!$A$2:$C$2975,3,0)</f>
        <v>#N/A</v>
      </c>
    </row>
    <row r="8218" spans="2:2" x14ac:dyDescent="0.25">
      <c r="B8218" s="1" t="e">
        <f>VLOOKUP(A8218,'SCO 2020'!$A$2:$C$2975,3,0)</f>
        <v>#N/A</v>
      </c>
    </row>
    <row r="8219" spans="2:2" x14ac:dyDescent="0.25">
      <c r="B8219" s="1" t="e">
        <f>VLOOKUP(A8219,'SCO 2020'!$A$2:$C$2975,3,0)</f>
        <v>#N/A</v>
      </c>
    </row>
    <row r="8220" spans="2:2" x14ac:dyDescent="0.25">
      <c r="B8220" s="1" t="e">
        <f>VLOOKUP(A8220,'SCO 2020'!$A$2:$C$2975,3,0)</f>
        <v>#N/A</v>
      </c>
    </row>
    <row r="8221" spans="2:2" x14ac:dyDescent="0.25">
      <c r="B8221" s="1" t="e">
        <f>VLOOKUP(A8221,'SCO 2020'!$A$2:$C$2975,3,0)</f>
        <v>#N/A</v>
      </c>
    </row>
    <row r="8222" spans="2:2" x14ac:dyDescent="0.25">
      <c r="B8222" s="1" t="e">
        <f>VLOOKUP(A8222,'SCO 2020'!$A$2:$C$2975,3,0)</f>
        <v>#N/A</v>
      </c>
    </row>
    <row r="8223" spans="2:2" x14ac:dyDescent="0.25">
      <c r="B8223" s="1" t="e">
        <f>VLOOKUP(A8223,'SCO 2020'!$A$2:$C$2975,3,0)</f>
        <v>#N/A</v>
      </c>
    </row>
    <row r="8224" spans="2:2" x14ac:dyDescent="0.25">
      <c r="B8224" s="1" t="e">
        <f>VLOOKUP(A8224,'SCO 2020'!$A$2:$C$2975,3,0)</f>
        <v>#N/A</v>
      </c>
    </row>
    <row r="8225" spans="2:2" x14ac:dyDescent="0.25">
      <c r="B8225" s="1" t="e">
        <f>VLOOKUP(A8225,'SCO 2020'!$A$2:$C$2975,3,0)</f>
        <v>#N/A</v>
      </c>
    </row>
    <row r="8226" spans="2:2" x14ac:dyDescent="0.25">
      <c r="B8226" s="1" t="e">
        <f>VLOOKUP(A8226,'SCO 2020'!$A$2:$C$2975,3,0)</f>
        <v>#N/A</v>
      </c>
    </row>
    <row r="8227" spans="2:2" x14ac:dyDescent="0.25">
      <c r="B8227" s="1" t="e">
        <f>VLOOKUP(A8227,'SCO 2020'!$A$2:$C$2975,3,0)</f>
        <v>#N/A</v>
      </c>
    </row>
    <row r="8228" spans="2:2" x14ac:dyDescent="0.25">
      <c r="B8228" s="1" t="e">
        <f>VLOOKUP(A8228,'SCO 2020'!$A$2:$C$2975,3,0)</f>
        <v>#N/A</v>
      </c>
    </row>
    <row r="8229" spans="2:2" x14ac:dyDescent="0.25">
      <c r="B8229" s="1" t="e">
        <f>VLOOKUP(A8229,'SCO 2020'!$A$2:$C$2975,3,0)</f>
        <v>#N/A</v>
      </c>
    </row>
    <row r="8230" spans="2:2" x14ac:dyDescent="0.25">
      <c r="B8230" s="1" t="e">
        <f>VLOOKUP(A8230,'SCO 2020'!$A$2:$C$2975,3,0)</f>
        <v>#N/A</v>
      </c>
    </row>
    <row r="8231" spans="2:2" x14ac:dyDescent="0.25">
      <c r="B8231" s="1" t="e">
        <f>VLOOKUP(A8231,'SCO 2020'!$A$2:$C$2975,3,0)</f>
        <v>#N/A</v>
      </c>
    </row>
    <row r="8232" spans="2:2" x14ac:dyDescent="0.25">
      <c r="B8232" s="1" t="e">
        <f>VLOOKUP(A8232,'SCO 2020'!$A$2:$C$2975,3,0)</f>
        <v>#N/A</v>
      </c>
    </row>
    <row r="8233" spans="2:2" x14ac:dyDescent="0.25">
      <c r="B8233" s="1" t="e">
        <f>VLOOKUP(A8233,'SCO 2020'!$A$2:$C$2975,3,0)</f>
        <v>#N/A</v>
      </c>
    </row>
    <row r="8234" spans="2:2" x14ac:dyDescent="0.25">
      <c r="B8234" s="1" t="e">
        <f>VLOOKUP(A8234,'SCO 2020'!$A$2:$C$2975,3,0)</f>
        <v>#N/A</v>
      </c>
    </row>
    <row r="8235" spans="2:2" x14ac:dyDescent="0.25">
      <c r="B8235" s="1" t="e">
        <f>VLOOKUP(A8235,'SCO 2020'!$A$2:$C$2975,3,0)</f>
        <v>#N/A</v>
      </c>
    </row>
    <row r="8236" spans="2:2" x14ac:dyDescent="0.25">
      <c r="B8236" s="1" t="e">
        <f>VLOOKUP(A8236,'SCO 2020'!$A$2:$C$2975,3,0)</f>
        <v>#N/A</v>
      </c>
    </row>
    <row r="8237" spans="2:2" x14ac:dyDescent="0.25">
      <c r="B8237" s="1" t="e">
        <f>VLOOKUP(A8237,'SCO 2020'!$A$2:$C$2975,3,0)</f>
        <v>#N/A</v>
      </c>
    </row>
    <row r="8238" spans="2:2" x14ac:dyDescent="0.25">
      <c r="B8238" s="1" t="e">
        <f>VLOOKUP(A8238,'SCO 2020'!$A$2:$C$2975,3,0)</f>
        <v>#N/A</v>
      </c>
    </row>
    <row r="8239" spans="2:2" x14ac:dyDescent="0.25">
      <c r="B8239" s="1" t="e">
        <f>VLOOKUP(A8239,'SCO 2020'!$A$2:$C$2975,3,0)</f>
        <v>#N/A</v>
      </c>
    </row>
    <row r="8240" spans="2:2" x14ac:dyDescent="0.25">
      <c r="B8240" s="1" t="e">
        <f>VLOOKUP(A8240,'SCO 2020'!$A$2:$C$2975,3,0)</f>
        <v>#N/A</v>
      </c>
    </row>
    <row r="8241" spans="2:2" x14ac:dyDescent="0.25">
      <c r="B8241" s="1" t="e">
        <f>VLOOKUP(A8241,'SCO 2020'!$A$2:$C$2975,3,0)</f>
        <v>#N/A</v>
      </c>
    </row>
    <row r="8242" spans="2:2" x14ac:dyDescent="0.25">
      <c r="B8242" s="1" t="e">
        <f>VLOOKUP(A8242,'SCO 2020'!$A$2:$C$2975,3,0)</f>
        <v>#N/A</v>
      </c>
    </row>
    <row r="8243" spans="2:2" x14ac:dyDescent="0.25">
      <c r="B8243" s="1" t="e">
        <f>VLOOKUP(A8243,'SCO 2020'!$A$2:$C$2975,3,0)</f>
        <v>#N/A</v>
      </c>
    </row>
    <row r="8244" spans="2:2" x14ac:dyDescent="0.25">
      <c r="B8244" s="1" t="e">
        <f>VLOOKUP(A8244,'SCO 2020'!$A$2:$C$2975,3,0)</f>
        <v>#N/A</v>
      </c>
    </row>
    <row r="8245" spans="2:2" x14ac:dyDescent="0.25">
      <c r="B8245" s="1" t="e">
        <f>VLOOKUP(A8245,'SCO 2020'!$A$2:$C$2975,3,0)</f>
        <v>#N/A</v>
      </c>
    </row>
    <row r="8246" spans="2:2" x14ac:dyDescent="0.25">
      <c r="B8246" s="1" t="e">
        <f>VLOOKUP(A8246,'SCO 2020'!$A$2:$C$2975,3,0)</f>
        <v>#N/A</v>
      </c>
    </row>
    <row r="8247" spans="2:2" x14ac:dyDescent="0.25">
      <c r="B8247" s="1" t="e">
        <f>VLOOKUP(A8247,'SCO 2020'!$A$2:$C$2975,3,0)</f>
        <v>#N/A</v>
      </c>
    </row>
    <row r="8248" spans="2:2" x14ac:dyDescent="0.25">
      <c r="B8248" s="1" t="e">
        <f>VLOOKUP(A8248,'SCO 2020'!$A$2:$C$2975,3,0)</f>
        <v>#N/A</v>
      </c>
    </row>
    <row r="8249" spans="2:2" x14ac:dyDescent="0.25">
      <c r="B8249" s="1" t="e">
        <f>VLOOKUP(A8249,'SCO 2020'!$A$2:$C$2975,3,0)</f>
        <v>#N/A</v>
      </c>
    </row>
    <row r="8250" spans="2:2" x14ac:dyDescent="0.25">
      <c r="B8250" s="1" t="e">
        <f>VLOOKUP(A8250,'SCO 2020'!$A$2:$C$2975,3,0)</f>
        <v>#N/A</v>
      </c>
    </row>
    <row r="8251" spans="2:2" x14ac:dyDescent="0.25">
      <c r="B8251" s="1" t="e">
        <f>VLOOKUP(A8251,'SCO 2020'!$A$2:$C$2975,3,0)</f>
        <v>#N/A</v>
      </c>
    </row>
    <row r="8252" spans="2:2" x14ac:dyDescent="0.25">
      <c r="B8252" s="1" t="e">
        <f>VLOOKUP(A8252,'SCO 2020'!$A$2:$C$2975,3,0)</f>
        <v>#N/A</v>
      </c>
    </row>
    <row r="8253" spans="2:2" x14ac:dyDescent="0.25">
      <c r="B8253" s="1" t="e">
        <f>VLOOKUP(A8253,'SCO 2020'!$A$2:$C$2975,3,0)</f>
        <v>#N/A</v>
      </c>
    </row>
    <row r="8254" spans="2:2" x14ac:dyDescent="0.25">
      <c r="B8254" s="1" t="e">
        <f>VLOOKUP(A8254,'SCO 2020'!$A$2:$C$2975,3,0)</f>
        <v>#N/A</v>
      </c>
    </row>
    <row r="8255" spans="2:2" x14ac:dyDescent="0.25">
      <c r="B8255" s="1" t="e">
        <f>VLOOKUP(A8255,'SCO 2020'!$A$2:$C$2975,3,0)</f>
        <v>#N/A</v>
      </c>
    </row>
    <row r="8256" spans="2:2" x14ac:dyDescent="0.25">
      <c r="B8256" s="1" t="e">
        <f>VLOOKUP(A8256,'SCO 2020'!$A$2:$C$2975,3,0)</f>
        <v>#N/A</v>
      </c>
    </row>
    <row r="8257" spans="2:2" x14ac:dyDescent="0.25">
      <c r="B8257" s="1" t="e">
        <f>VLOOKUP(A8257,'SCO 2020'!$A$2:$C$2975,3,0)</f>
        <v>#N/A</v>
      </c>
    </row>
    <row r="8258" spans="2:2" x14ac:dyDescent="0.25">
      <c r="B8258" s="1" t="e">
        <f>VLOOKUP(A8258,'SCO 2020'!$A$2:$C$2975,3,0)</f>
        <v>#N/A</v>
      </c>
    </row>
    <row r="8259" spans="2:2" x14ac:dyDescent="0.25">
      <c r="B8259" s="1" t="e">
        <f>VLOOKUP(A8259,'SCO 2020'!$A$2:$C$2975,3,0)</f>
        <v>#N/A</v>
      </c>
    </row>
    <row r="8260" spans="2:2" x14ac:dyDescent="0.25">
      <c r="B8260" s="1" t="e">
        <f>VLOOKUP(A8260,'SCO 2020'!$A$2:$C$2975,3,0)</f>
        <v>#N/A</v>
      </c>
    </row>
    <row r="8261" spans="2:2" x14ac:dyDescent="0.25">
      <c r="B8261" s="1" t="e">
        <f>VLOOKUP(A8261,'SCO 2020'!$A$2:$C$2975,3,0)</f>
        <v>#N/A</v>
      </c>
    </row>
    <row r="8262" spans="2:2" x14ac:dyDescent="0.25">
      <c r="B8262" s="1" t="e">
        <f>VLOOKUP(A8262,'SCO 2020'!$A$2:$C$2975,3,0)</f>
        <v>#N/A</v>
      </c>
    </row>
    <row r="8263" spans="2:2" x14ac:dyDescent="0.25">
      <c r="B8263" s="1" t="e">
        <f>VLOOKUP(A8263,'SCO 2020'!$A$2:$C$2975,3,0)</f>
        <v>#N/A</v>
      </c>
    </row>
    <row r="8264" spans="2:2" x14ac:dyDescent="0.25">
      <c r="B8264" s="1" t="e">
        <f>VLOOKUP(A8264,'SCO 2020'!$A$2:$C$2975,3,0)</f>
        <v>#N/A</v>
      </c>
    </row>
    <row r="8265" spans="2:2" x14ac:dyDescent="0.25">
      <c r="B8265" s="1" t="e">
        <f>VLOOKUP(A8265,'SCO 2020'!$A$2:$C$2975,3,0)</f>
        <v>#N/A</v>
      </c>
    </row>
    <row r="8266" spans="2:2" x14ac:dyDescent="0.25">
      <c r="B8266" s="1" t="e">
        <f>VLOOKUP(A8266,'SCO 2020'!$A$2:$C$2975,3,0)</f>
        <v>#N/A</v>
      </c>
    </row>
    <row r="8267" spans="2:2" x14ac:dyDescent="0.25">
      <c r="B8267" s="1" t="e">
        <f>VLOOKUP(A8267,'SCO 2020'!$A$2:$C$2975,3,0)</f>
        <v>#N/A</v>
      </c>
    </row>
    <row r="8268" spans="2:2" x14ac:dyDescent="0.25">
      <c r="B8268" s="1" t="e">
        <f>VLOOKUP(A8268,'SCO 2020'!$A$2:$C$2975,3,0)</f>
        <v>#N/A</v>
      </c>
    </row>
    <row r="8269" spans="2:2" x14ac:dyDescent="0.25">
      <c r="B8269" s="1" t="e">
        <f>VLOOKUP(A8269,'SCO 2020'!$A$2:$C$2975,3,0)</f>
        <v>#N/A</v>
      </c>
    </row>
    <row r="8270" spans="2:2" x14ac:dyDescent="0.25">
      <c r="B8270" s="1" t="e">
        <f>VLOOKUP(A8270,'SCO 2020'!$A$2:$C$2975,3,0)</f>
        <v>#N/A</v>
      </c>
    </row>
    <row r="8271" spans="2:2" x14ac:dyDescent="0.25">
      <c r="B8271" s="1" t="e">
        <f>VLOOKUP(A8271,'SCO 2020'!$A$2:$C$2975,3,0)</f>
        <v>#N/A</v>
      </c>
    </row>
    <row r="8272" spans="2:2" x14ac:dyDescent="0.25">
      <c r="B8272" s="1" t="e">
        <f>VLOOKUP(A8272,'SCO 2020'!$A$2:$C$2975,3,0)</f>
        <v>#N/A</v>
      </c>
    </row>
    <row r="8273" spans="2:2" x14ac:dyDescent="0.25">
      <c r="B8273" s="1" t="e">
        <f>VLOOKUP(A8273,'SCO 2020'!$A$2:$C$2975,3,0)</f>
        <v>#N/A</v>
      </c>
    </row>
    <row r="8274" spans="2:2" x14ac:dyDescent="0.25">
      <c r="B8274" s="1" t="e">
        <f>VLOOKUP(A8274,'SCO 2020'!$A$2:$C$2975,3,0)</f>
        <v>#N/A</v>
      </c>
    </row>
    <row r="8275" spans="2:2" x14ac:dyDescent="0.25">
      <c r="B8275" s="1" t="e">
        <f>VLOOKUP(A8275,'SCO 2020'!$A$2:$C$2975,3,0)</f>
        <v>#N/A</v>
      </c>
    </row>
    <row r="8276" spans="2:2" x14ac:dyDescent="0.25">
      <c r="B8276" s="1" t="e">
        <f>VLOOKUP(A8276,'SCO 2020'!$A$2:$C$2975,3,0)</f>
        <v>#N/A</v>
      </c>
    </row>
    <row r="8277" spans="2:2" x14ac:dyDescent="0.25">
      <c r="B8277" s="1" t="e">
        <f>VLOOKUP(A8277,'SCO 2020'!$A$2:$C$2975,3,0)</f>
        <v>#N/A</v>
      </c>
    </row>
    <row r="8278" spans="2:2" x14ac:dyDescent="0.25">
      <c r="B8278" s="1" t="e">
        <f>VLOOKUP(A8278,'SCO 2020'!$A$2:$C$2975,3,0)</f>
        <v>#N/A</v>
      </c>
    </row>
    <row r="8279" spans="2:2" x14ac:dyDescent="0.25">
      <c r="B8279" s="1" t="e">
        <f>VLOOKUP(A8279,'SCO 2020'!$A$2:$C$2975,3,0)</f>
        <v>#N/A</v>
      </c>
    </row>
    <row r="8280" spans="2:2" x14ac:dyDescent="0.25">
      <c r="B8280" s="1" t="e">
        <f>VLOOKUP(A8280,'SCO 2020'!$A$2:$C$2975,3,0)</f>
        <v>#N/A</v>
      </c>
    </row>
    <row r="8281" spans="2:2" x14ac:dyDescent="0.25">
      <c r="B8281" s="1" t="e">
        <f>VLOOKUP(A8281,'SCO 2020'!$A$2:$C$2975,3,0)</f>
        <v>#N/A</v>
      </c>
    </row>
    <row r="8282" spans="2:2" x14ac:dyDescent="0.25">
      <c r="B8282" s="1" t="e">
        <f>VLOOKUP(A8282,'SCO 2020'!$A$2:$C$2975,3,0)</f>
        <v>#N/A</v>
      </c>
    </row>
    <row r="8283" spans="2:2" x14ac:dyDescent="0.25">
      <c r="B8283" s="1" t="e">
        <f>VLOOKUP(A8283,'SCO 2020'!$A$2:$C$2975,3,0)</f>
        <v>#N/A</v>
      </c>
    </row>
    <row r="8284" spans="2:2" x14ac:dyDescent="0.25">
      <c r="B8284" s="1" t="e">
        <f>VLOOKUP(A8284,'SCO 2020'!$A$2:$C$2975,3,0)</f>
        <v>#N/A</v>
      </c>
    </row>
    <row r="8285" spans="2:2" x14ac:dyDescent="0.25">
      <c r="B8285" s="1" t="e">
        <f>VLOOKUP(A8285,'SCO 2020'!$A$2:$C$2975,3,0)</f>
        <v>#N/A</v>
      </c>
    </row>
    <row r="8286" spans="2:2" x14ac:dyDescent="0.25">
      <c r="B8286" s="1" t="e">
        <f>VLOOKUP(A8286,'SCO 2020'!$A$2:$C$2975,3,0)</f>
        <v>#N/A</v>
      </c>
    </row>
    <row r="8287" spans="2:2" x14ac:dyDescent="0.25">
      <c r="B8287" s="1" t="e">
        <f>VLOOKUP(A8287,'SCO 2020'!$A$2:$C$2975,3,0)</f>
        <v>#N/A</v>
      </c>
    </row>
    <row r="8288" spans="2:2" x14ac:dyDescent="0.25">
      <c r="B8288" s="1" t="e">
        <f>VLOOKUP(A8288,'SCO 2020'!$A$2:$C$2975,3,0)</f>
        <v>#N/A</v>
      </c>
    </row>
    <row r="8289" spans="2:2" x14ac:dyDescent="0.25">
      <c r="B8289" s="1" t="e">
        <f>VLOOKUP(A8289,'SCO 2020'!$A$2:$C$2975,3,0)</f>
        <v>#N/A</v>
      </c>
    </row>
    <row r="8290" spans="2:2" x14ac:dyDescent="0.25">
      <c r="B8290" s="1" t="e">
        <f>VLOOKUP(A8290,'SCO 2020'!$A$2:$C$2975,3,0)</f>
        <v>#N/A</v>
      </c>
    </row>
    <row r="8291" spans="2:2" x14ac:dyDescent="0.25">
      <c r="B8291" s="1" t="e">
        <f>VLOOKUP(A8291,'SCO 2020'!$A$2:$C$2975,3,0)</f>
        <v>#N/A</v>
      </c>
    </row>
    <row r="8292" spans="2:2" x14ac:dyDescent="0.25">
      <c r="B8292" s="1" t="e">
        <f>VLOOKUP(A8292,'SCO 2020'!$A$2:$C$2975,3,0)</f>
        <v>#N/A</v>
      </c>
    </row>
    <row r="8293" spans="2:2" x14ac:dyDescent="0.25">
      <c r="B8293" s="1" t="e">
        <f>VLOOKUP(A8293,'SCO 2020'!$A$2:$C$2975,3,0)</f>
        <v>#N/A</v>
      </c>
    </row>
    <row r="8294" spans="2:2" x14ac:dyDescent="0.25">
      <c r="B8294" s="1" t="e">
        <f>VLOOKUP(A8294,'SCO 2020'!$A$2:$C$2975,3,0)</f>
        <v>#N/A</v>
      </c>
    </row>
    <row r="8295" spans="2:2" x14ac:dyDescent="0.25">
      <c r="B8295" s="1" t="e">
        <f>VLOOKUP(A8295,'SCO 2020'!$A$2:$C$2975,3,0)</f>
        <v>#N/A</v>
      </c>
    </row>
    <row r="8296" spans="2:2" x14ac:dyDescent="0.25">
      <c r="B8296" s="1" t="e">
        <f>VLOOKUP(A8296,'SCO 2020'!$A$2:$C$2975,3,0)</f>
        <v>#N/A</v>
      </c>
    </row>
    <row r="8297" spans="2:2" x14ac:dyDescent="0.25">
      <c r="B8297" s="1" t="e">
        <f>VLOOKUP(A8297,'SCO 2020'!$A$2:$C$2975,3,0)</f>
        <v>#N/A</v>
      </c>
    </row>
    <row r="8298" spans="2:2" x14ac:dyDescent="0.25">
      <c r="B8298" s="1" t="e">
        <f>VLOOKUP(A8298,'SCO 2020'!$A$2:$C$2975,3,0)</f>
        <v>#N/A</v>
      </c>
    </row>
    <row r="8299" spans="2:2" x14ac:dyDescent="0.25">
      <c r="B8299" s="1" t="e">
        <f>VLOOKUP(A8299,'SCO 2020'!$A$2:$C$2975,3,0)</f>
        <v>#N/A</v>
      </c>
    </row>
    <row r="8300" spans="2:2" x14ac:dyDescent="0.25">
      <c r="B8300" s="1" t="e">
        <f>VLOOKUP(A8300,'SCO 2020'!$A$2:$C$2975,3,0)</f>
        <v>#N/A</v>
      </c>
    </row>
    <row r="8301" spans="2:2" x14ac:dyDescent="0.25">
      <c r="B8301" s="1" t="e">
        <f>VLOOKUP(A8301,'SCO 2020'!$A$2:$C$2975,3,0)</f>
        <v>#N/A</v>
      </c>
    </row>
    <row r="8302" spans="2:2" x14ac:dyDescent="0.25">
      <c r="B8302" s="1" t="e">
        <f>VLOOKUP(A8302,'SCO 2020'!$A$2:$C$2975,3,0)</f>
        <v>#N/A</v>
      </c>
    </row>
    <row r="8303" spans="2:2" x14ac:dyDescent="0.25">
      <c r="B8303" s="1" t="e">
        <f>VLOOKUP(A8303,'SCO 2020'!$A$2:$C$2975,3,0)</f>
        <v>#N/A</v>
      </c>
    </row>
    <row r="8304" spans="2:2" x14ac:dyDescent="0.25">
      <c r="B8304" s="1" t="e">
        <f>VLOOKUP(A8304,'SCO 2020'!$A$2:$C$2975,3,0)</f>
        <v>#N/A</v>
      </c>
    </row>
    <row r="8305" spans="2:2" x14ac:dyDescent="0.25">
      <c r="B8305" s="1" t="e">
        <f>VLOOKUP(A8305,'SCO 2020'!$A$2:$C$2975,3,0)</f>
        <v>#N/A</v>
      </c>
    </row>
    <row r="8306" spans="2:2" x14ac:dyDescent="0.25">
      <c r="B8306" s="1" t="e">
        <f>VLOOKUP(A8306,'SCO 2020'!$A$2:$C$2975,3,0)</f>
        <v>#N/A</v>
      </c>
    </row>
    <row r="8307" spans="2:2" x14ac:dyDescent="0.25">
      <c r="B8307" s="1" t="e">
        <f>VLOOKUP(A8307,'SCO 2020'!$A$2:$C$2975,3,0)</f>
        <v>#N/A</v>
      </c>
    </row>
    <row r="8308" spans="2:2" x14ac:dyDescent="0.25">
      <c r="B8308" s="1" t="e">
        <f>VLOOKUP(A8308,'SCO 2020'!$A$2:$C$2975,3,0)</f>
        <v>#N/A</v>
      </c>
    </row>
    <row r="8309" spans="2:2" x14ac:dyDescent="0.25">
      <c r="B8309" s="1" t="e">
        <f>VLOOKUP(A8309,'SCO 2020'!$A$2:$C$2975,3,0)</f>
        <v>#N/A</v>
      </c>
    </row>
    <row r="8310" spans="2:2" x14ac:dyDescent="0.25">
      <c r="B8310" s="1" t="e">
        <f>VLOOKUP(A8310,'SCO 2020'!$A$2:$C$2975,3,0)</f>
        <v>#N/A</v>
      </c>
    </row>
    <row r="8311" spans="2:2" x14ac:dyDescent="0.25">
      <c r="B8311" s="1" t="e">
        <f>VLOOKUP(A8311,'SCO 2020'!$A$2:$C$2975,3,0)</f>
        <v>#N/A</v>
      </c>
    </row>
    <row r="8312" spans="2:2" x14ac:dyDescent="0.25">
      <c r="B8312" s="1" t="e">
        <f>VLOOKUP(A8312,'SCO 2020'!$A$2:$C$2975,3,0)</f>
        <v>#N/A</v>
      </c>
    </row>
    <row r="8313" spans="2:2" x14ac:dyDescent="0.25">
      <c r="B8313" s="1" t="e">
        <f>VLOOKUP(A8313,'SCO 2020'!$A$2:$C$2975,3,0)</f>
        <v>#N/A</v>
      </c>
    </row>
    <row r="8314" spans="2:2" x14ac:dyDescent="0.25">
      <c r="B8314" s="1" t="e">
        <f>VLOOKUP(A8314,'SCO 2020'!$A$2:$C$2975,3,0)</f>
        <v>#N/A</v>
      </c>
    </row>
    <row r="8315" spans="2:2" x14ac:dyDescent="0.25">
      <c r="B8315" s="1" t="e">
        <f>VLOOKUP(A8315,'SCO 2020'!$A$2:$C$2975,3,0)</f>
        <v>#N/A</v>
      </c>
    </row>
    <row r="8316" spans="2:2" x14ac:dyDescent="0.25">
      <c r="B8316" s="1" t="e">
        <f>VLOOKUP(A8316,'SCO 2020'!$A$2:$C$2975,3,0)</f>
        <v>#N/A</v>
      </c>
    </row>
    <row r="8317" spans="2:2" x14ac:dyDescent="0.25">
      <c r="B8317" s="1" t="e">
        <f>VLOOKUP(A8317,'SCO 2020'!$A$2:$C$2975,3,0)</f>
        <v>#N/A</v>
      </c>
    </row>
    <row r="8318" spans="2:2" x14ac:dyDescent="0.25">
      <c r="B8318" s="1" t="e">
        <f>VLOOKUP(A8318,'SCO 2020'!$A$2:$C$2975,3,0)</f>
        <v>#N/A</v>
      </c>
    </row>
    <row r="8319" spans="2:2" x14ac:dyDescent="0.25">
      <c r="B8319" s="1" t="e">
        <f>VLOOKUP(A8319,'SCO 2020'!$A$2:$C$2975,3,0)</f>
        <v>#N/A</v>
      </c>
    </row>
    <row r="8320" spans="2:2" x14ac:dyDescent="0.25">
      <c r="B8320" s="1" t="e">
        <f>VLOOKUP(A8320,'SCO 2020'!$A$2:$C$2975,3,0)</f>
        <v>#N/A</v>
      </c>
    </row>
    <row r="8321" spans="2:2" x14ac:dyDescent="0.25">
      <c r="B8321" s="1" t="e">
        <f>VLOOKUP(A8321,'SCO 2020'!$A$2:$C$2975,3,0)</f>
        <v>#N/A</v>
      </c>
    </row>
    <row r="8322" spans="2:2" x14ac:dyDescent="0.25">
      <c r="B8322" s="1" t="e">
        <f>VLOOKUP(A8322,'SCO 2020'!$A$2:$C$2975,3,0)</f>
        <v>#N/A</v>
      </c>
    </row>
    <row r="8323" spans="2:2" x14ac:dyDescent="0.25">
      <c r="B8323" s="1" t="e">
        <f>VLOOKUP(A8323,'SCO 2020'!$A$2:$C$2975,3,0)</f>
        <v>#N/A</v>
      </c>
    </row>
    <row r="8324" spans="2:2" x14ac:dyDescent="0.25">
      <c r="B8324" s="1" t="e">
        <f>VLOOKUP(A8324,'SCO 2020'!$A$2:$C$2975,3,0)</f>
        <v>#N/A</v>
      </c>
    </row>
    <row r="8325" spans="2:2" x14ac:dyDescent="0.25">
      <c r="B8325" s="1" t="e">
        <f>VLOOKUP(A8325,'SCO 2020'!$A$2:$C$2975,3,0)</f>
        <v>#N/A</v>
      </c>
    </row>
    <row r="8326" spans="2:2" x14ac:dyDescent="0.25">
      <c r="B8326" s="1" t="e">
        <f>VLOOKUP(A8326,'SCO 2020'!$A$2:$C$2975,3,0)</f>
        <v>#N/A</v>
      </c>
    </row>
    <row r="8327" spans="2:2" x14ac:dyDescent="0.25">
      <c r="B8327" s="1" t="e">
        <f>VLOOKUP(A8327,'SCO 2020'!$A$2:$C$2975,3,0)</f>
        <v>#N/A</v>
      </c>
    </row>
    <row r="8328" spans="2:2" x14ac:dyDescent="0.25">
      <c r="B8328" s="1" t="e">
        <f>VLOOKUP(A8328,'SCO 2020'!$A$2:$C$2975,3,0)</f>
        <v>#N/A</v>
      </c>
    </row>
    <row r="8329" spans="2:2" x14ac:dyDescent="0.25">
      <c r="B8329" s="1" t="e">
        <f>VLOOKUP(A8329,'SCO 2020'!$A$2:$C$2975,3,0)</f>
        <v>#N/A</v>
      </c>
    </row>
    <row r="8330" spans="2:2" x14ac:dyDescent="0.25">
      <c r="B8330" s="1" t="e">
        <f>VLOOKUP(A8330,'SCO 2020'!$A$2:$C$2975,3,0)</f>
        <v>#N/A</v>
      </c>
    </row>
    <row r="8331" spans="2:2" x14ac:dyDescent="0.25">
      <c r="B8331" s="1" t="e">
        <f>VLOOKUP(A8331,'SCO 2020'!$A$2:$C$2975,3,0)</f>
        <v>#N/A</v>
      </c>
    </row>
    <row r="8332" spans="2:2" x14ac:dyDescent="0.25">
      <c r="B8332" s="1" t="e">
        <f>VLOOKUP(A8332,'SCO 2020'!$A$2:$C$2975,3,0)</f>
        <v>#N/A</v>
      </c>
    </row>
    <row r="8333" spans="2:2" x14ac:dyDescent="0.25">
      <c r="B8333" s="1" t="e">
        <f>VLOOKUP(A8333,'SCO 2020'!$A$2:$C$2975,3,0)</f>
        <v>#N/A</v>
      </c>
    </row>
    <row r="8334" spans="2:2" x14ac:dyDescent="0.25">
      <c r="B8334" s="1" t="e">
        <f>VLOOKUP(A8334,'SCO 2020'!$A$2:$C$2975,3,0)</f>
        <v>#N/A</v>
      </c>
    </row>
    <row r="8335" spans="2:2" x14ac:dyDescent="0.25">
      <c r="B8335" s="1" t="e">
        <f>VLOOKUP(A8335,'SCO 2020'!$A$2:$C$2975,3,0)</f>
        <v>#N/A</v>
      </c>
    </row>
    <row r="8336" spans="2:2" x14ac:dyDescent="0.25">
      <c r="B8336" s="1" t="e">
        <f>VLOOKUP(A8336,'SCO 2020'!$A$2:$C$2975,3,0)</f>
        <v>#N/A</v>
      </c>
    </row>
    <row r="8337" spans="2:2" x14ac:dyDescent="0.25">
      <c r="B8337" s="1" t="e">
        <f>VLOOKUP(A8337,'SCO 2020'!$A$2:$C$2975,3,0)</f>
        <v>#N/A</v>
      </c>
    </row>
    <row r="8338" spans="2:2" x14ac:dyDescent="0.25">
      <c r="B8338" s="1" t="e">
        <f>VLOOKUP(A8338,'SCO 2020'!$A$2:$C$2975,3,0)</f>
        <v>#N/A</v>
      </c>
    </row>
    <row r="8339" spans="2:2" x14ac:dyDescent="0.25">
      <c r="B8339" s="1" t="e">
        <f>VLOOKUP(A8339,'SCO 2020'!$A$2:$C$2975,3,0)</f>
        <v>#N/A</v>
      </c>
    </row>
    <row r="8340" spans="2:2" x14ac:dyDescent="0.25">
      <c r="B8340" s="1" t="e">
        <f>VLOOKUP(A8340,'SCO 2020'!$A$2:$C$2975,3,0)</f>
        <v>#N/A</v>
      </c>
    </row>
    <row r="8341" spans="2:2" x14ac:dyDescent="0.25">
      <c r="B8341" s="1" t="e">
        <f>VLOOKUP(A8341,'SCO 2020'!$A$2:$C$2975,3,0)</f>
        <v>#N/A</v>
      </c>
    </row>
    <row r="8342" spans="2:2" x14ac:dyDescent="0.25">
      <c r="B8342" s="1" t="e">
        <f>VLOOKUP(A8342,'SCO 2020'!$A$2:$C$2975,3,0)</f>
        <v>#N/A</v>
      </c>
    </row>
    <row r="8343" spans="2:2" x14ac:dyDescent="0.25">
      <c r="B8343" s="1" t="e">
        <f>VLOOKUP(A8343,'SCO 2020'!$A$2:$C$2975,3,0)</f>
        <v>#N/A</v>
      </c>
    </row>
    <row r="8344" spans="2:2" x14ac:dyDescent="0.25">
      <c r="B8344" s="1" t="e">
        <f>VLOOKUP(A8344,'SCO 2020'!$A$2:$C$2975,3,0)</f>
        <v>#N/A</v>
      </c>
    </row>
    <row r="8345" spans="2:2" x14ac:dyDescent="0.25">
      <c r="B8345" s="1" t="e">
        <f>VLOOKUP(A8345,'SCO 2020'!$A$2:$C$2975,3,0)</f>
        <v>#N/A</v>
      </c>
    </row>
    <row r="8346" spans="2:2" x14ac:dyDescent="0.25">
      <c r="B8346" s="1" t="e">
        <f>VLOOKUP(A8346,'SCO 2020'!$A$2:$C$2975,3,0)</f>
        <v>#N/A</v>
      </c>
    </row>
    <row r="8347" spans="2:2" x14ac:dyDescent="0.25">
      <c r="B8347" s="1" t="e">
        <f>VLOOKUP(A8347,'SCO 2020'!$A$2:$C$2975,3,0)</f>
        <v>#N/A</v>
      </c>
    </row>
    <row r="8348" spans="2:2" x14ac:dyDescent="0.25">
      <c r="B8348" s="1" t="e">
        <f>VLOOKUP(A8348,'SCO 2020'!$A$2:$C$2975,3,0)</f>
        <v>#N/A</v>
      </c>
    </row>
    <row r="8349" spans="2:2" x14ac:dyDescent="0.25">
      <c r="B8349" s="1" t="e">
        <f>VLOOKUP(A8349,'SCO 2020'!$A$2:$C$2975,3,0)</f>
        <v>#N/A</v>
      </c>
    </row>
    <row r="8350" spans="2:2" x14ac:dyDescent="0.25">
      <c r="B8350" s="1" t="e">
        <f>VLOOKUP(A8350,'SCO 2020'!$A$2:$C$2975,3,0)</f>
        <v>#N/A</v>
      </c>
    </row>
    <row r="8351" spans="2:2" x14ac:dyDescent="0.25">
      <c r="B8351" s="1" t="e">
        <f>VLOOKUP(A8351,'SCO 2020'!$A$2:$C$2975,3,0)</f>
        <v>#N/A</v>
      </c>
    </row>
    <row r="8352" spans="2:2" x14ac:dyDescent="0.25">
      <c r="B8352" s="1" t="e">
        <f>VLOOKUP(A8352,'SCO 2020'!$A$2:$C$2975,3,0)</f>
        <v>#N/A</v>
      </c>
    </row>
    <row r="8353" spans="2:2" x14ac:dyDescent="0.25">
      <c r="B8353" s="1" t="e">
        <f>VLOOKUP(A8353,'SCO 2020'!$A$2:$C$2975,3,0)</f>
        <v>#N/A</v>
      </c>
    </row>
    <row r="8354" spans="2:2" x14ac:dyDescent="0.25">
      <c r="B8354" s="1" t="e">
        <f>VLOOKUP(A8354,'SCO 2020'!$A$2:$C$2975,3,0)</f>
        <v>#N/A</v>
      </c>
    </row>
    <row r="8355" spans="2:2" x14ac:dyDescent="0.25">
      <c r="B8355" s="1" t="e">
        <f>VLOOKUP(A8355,'SCO 2020'!$A$2:$C$2975,3,0)</f>
        <v>#N/A</v>
      </c>
    </row>
    <row r="8356" spans="2:2" x14ac:dyDescent="0.25">
      <c r="B8356" s="1" t="e">
        <f>VLOOKUP(A8356,'SCO 2020'!$A$2:$C$2975,3,0)</f>
        <v>#N/A</v>
      </c>
    </row>
    <row r="8357" spans="2:2" x14ac:dyDescent="0.25">
      <c r="B8357" s="1" t="e">
        <f>VLOOKUP(A8357,'SCO 2020'!$A$2:$C$2975,3,0)</f>
        <v>#N/A</v>
      </c>
    </row>
    <row r="8358" spans="2:2" x14ac:dyDescent="0.25">
      <c r="B8358" s="1" t="e">
        <f>VLOOKUP(A8358,'SCO 2020'!$A$2:$C$2975,3,0)</f>
        <v>#N/A</v>
      </c>
    </row>
    <row r="8359" spans="2:2" x14ac:dyDescent="0.25">
      <c r="B8359" s="1" t="e">
        <f>VLOOKUP(A8359,'SCO 2020'!$A$2:$C$2975,3,0)</f>
        <v>#N/A</v>
      </c>
    </row>
    <row r="8360" spans="2:2" x14ac:dyDescent="0.25">
      <c r="B8360" s="1" t="e">
        <f>VLOOKUP(A8360,'SCO 2020'!$A$2:$C$2975,3,0)</f>
        <v>#N/A</v>
      </c>
    </row>
    <row r="8361" spans="2:2" x14ac:dyDescent="0.25">
      <c r="B8361" s="1" t="e">
        <f>VLOOKUP(A8361,'SCO 2020'!$A$2:$C$2975,3,0)</f>
        <v>#N/A</v>
      </c>
    </row>
    <row r="8362" spans="2:2" x14ac:dyDescent="0.25">
      <c r="B8362" s="1" t="e">
        <f>VLOOKUP(A8362,'SCO 2020'!$A$2:$C$2975,3,0)</f>
        <v>#N/A</v>
      </c>
    </row>
    <row r="8363" spans="2:2" x14ac:dyDescent="0.25">
      <c r="B8363" s="1" t="e">
        <f>VLOOKUP(A8363,'SCO 2020'!$A$2:$C$2975,3,0)</f>
        <v>#N/A</v>
      </c>
    </row>
    <row r="8364" spans="2:2" x14ac:dyDescent="0.25">
      <c r="B8364" s="1" t="e">
        <f>VLOOKUP(A8364,'SCO 2020'!$A$2:$C$2975,3,0)</f>
        <v>#N/A</v>
      </c>
    </row>
    <row r="8365" spans="2:2" x14ac:dyDescent="0.25">
      <c r="B8365" s="1" t="e">
        <f>VLOOKUP(A8365,'SCO 2020'!$A$2:$C$2975,3,0)</f>
        <v>#N/A</v>
      </c>
    </row>
    <row r="8366" spans="2:2" x14ac:dyDescent="0.25">
      <c r="B8366" s="1" t="e">
        <f>VLOOKUP(A8366,'SCO 2020'!$A$2:$C$2975,3,0)</f>
        <v>#N/A</v>
      </c>
    </row>
    <row r="8367" spans="2:2" x14ac:dyDescent="0.25">
      <c r="B8367" s="1" t="e">
        <f>VLOOKUP(A8367,'SCO 2020'!$A$2:$C$2975,3,0)</f>
        <v>#N/A</v>
      </c>
    </row>
    <row r="8368" spans="2:2" x14ac:dyDescent="0.25">
      <c r="B8368" s="1" t="e">
        <f>VLOOKUP(A8368,'SCO 2020'!$A$2:$C$2975,3,0)</f>
        <v>#N/A</v>
      </c>
    </row>
    <row r="8369" spans="2:2" x14ac:dyDescent="0.25">
      <c r="B8369" s="1" t="e">
        <f>VLOOKUP(A8369,'SCO 2020'!$A$2:$C$2975,3,0)</f>
        <v>#N/A</v>
      </c>
    </row>
    <row r="8370" spans="2:2" x14ac:dyDescent="0.25">
      <c r="B8370" s="1" t="e">
        <f>VLOOKUP(A8370,'SCO 2020'!$A$2:$C$2975,3,0)</f>
        <v>#N/A</v>
      </c>
    </row>
    <row r="8371" spans="2:2" x14ac:dyDescent="0.25">
      <c r="B8371" s="1" t="e">
        <f>VLOOKUP(A8371,'SCO 2020'!$A$2:$C$2975,3,0)</f>
        <v>#N/A</v>
      </c>
    </row>
    <row r="8372" spans="2:2" x14ac:dyDescent="0.25">
      <c r="B8372" s="1" t="e">
        <f>VLOOKUP(A8372,'SCO 2020'!$A$2:$C$2975,3,0)</f>
        <v>#N/A</v>
      </c>
    </row>
    <row r="8373" spans="2:2" x14ac:dyDescent="0.25">
      <c r="B8373" s="1" t="e">
        <f>VLOOKUP(A8373,'SCO 2020'!$A$2:$C$2975,3,0)</f>
        <v>#N/A</v>
      </c>
    </row>
    <row r="8374" spans="2:2" x14ac:dyDescent="0.25">
      <c r="B8374" s="1" t="e">
        <f>VLOOKUP(A8374,'SCO 2020'!$A$2:$C$2975,3,0)</f>
        <v>#N/A</v>
      </c>
    </row>
    <row r="8375" spans="2:2" x14ac:dyDescent="0.25">
      <c r="B8375" s="1" t="e">
        <f>VLOOKUP(A8375,'SCO 2020'!$A$2:$C$2975,3,0)</f>
        <v>#N/A</v>
      </c>
    </row>
    <row r="8376" spans="2:2" x14ac:dyDescent="0.25">
      <c r="B8376" s="1" t="e">
        <f>VLOOKUP(A8376,'SCO 2020'!$A$2:$C$2975,3,0)</f>
        <v>#N/A</v>
      </c>
    </row>
    <row r="8377" spans="2:2" x14ac:dyDescent="0.25">
      <c r="B8377" s="1" t="e">
        <f>VLOOKUP(A8377,'SCO 2020'!$A$2:$C$2975,3,0)</f>
        <v>#N/A</v>
      </c>
    </row>
    <row r="8378" spans="2:2" x14ac:dyDescent="0.25">
      <c r="B8378" s="1" t="e">
        <f>VLOOKUP(A8378,'SCO 2020'!$A$2:$C$2975,3,0)</f>
        <v>#N/A</v>
      </c>
    </row>
    <row r="8379" spans="2:2" x14ac:dyDescent="0.25">
      <c r="B8379" s="1" t="e">
        <f>VLOOKUP(A8379,'SCO 2020'!$A$2:$C$2975,3,0)</f>
        <v>#N/A</v>
      </c>
    </row>
    <row r="8380" spans="2:2" x14ac:dyDescent="0.25">
      <c r="B8380" s="1" t="e">
        <f>VLOOKUP(A8380,'SCO 2020'!$A$2:$C$2975,3,0)</f>
        <v>#N/A</v>
      </c>
    </row>
    <row r="8381" spans="2:2" x14ac:dyDescent="0.25">
      <c r="B8381" s="1" t="e">
        <f>VLOOKUP(A8381,'SCO 2020'!$A$2:$C$2975,3,0)</f>
        <v>#N/A</v>
      </c>
    </row>
    <row r="8382" spans="2:2" x14ac:dyDescent="0.25">
      <c r="B8382" s="1" t="e">
        <f>VLOOKUP(A8382,'SCO 2020'!$A$2:$C$2975,3,0)</f>
        <v>#N/A</v>
      </c>
    </row>
    <row r="8383" spans="2:2" x14ac:dyDescent="0.25">
      <c r="B8383" s="1" t="e">
        <f>VLOOKUP(A8383,'SCO 2020'!$A$2:$C$2975,3,0)</f>
        <v>#N/A</v>
      </c>
    </row>
    <row r="8384" spans="2:2" x14ac:dyDescent="0.25">
      <c r="B8384" s="1" t="e">
        <f>VLOOKUP(A8384,'SCO 2020'!$A$2:$C$2975,3,0)</f>
        <v>#N/A</v>
      </c>
    </row>
    <row r="8385" spans="2:2" x14ac:dyDescent="0.25">
      <c r="B8385" s="1" t="e">
        <f>VLOOKUP(A8385,'SCO 2020'!$A$2:$C$2975,3,0)</f>
        <v>#N/A</v>
      </c>
    </row>
    <row r="8386" spans="2:2" x14ac:dyDescent="0.25">
      <c r="B8386" s="1" t="e">
        <f>VLOOKUP(A8386,'SCO 2020'!$A$2:$C$2975,3,0)</f>
        <v>#N/A</v>
      </c>
    </row>
    <row r="8387" spans="2:2" x14ac:dyDescent="0.25">
      <c r="B8387" s="1" t="e">
        <f>VLOOKUP(A8387,'SCO 2020'!$A$2:$C$2975,3,0)</f>
        <v>#N/A</v>
      </c>
    </row>
    <row r="8388" spans="2:2" x14ac:dyDescent="0.25">
      <c r="B8388" s="1" t="e">
        <f>VLOOKUP(A8388,'SCO 2020'!$A$2:$C$2975,3,0)</f>
        <v>#N/A</v>
      </c>
    </row>
    <row r="8389" spans="2:2" x14ac:dyDescent="0.25">
      <c r="B8389" s="1" t="e">
        <f>VLOOKUP(A8389,'SCO 2020'!$A$2:$C$2975,3,0)</f>
        <v>#N/A</v>
      </c>
    </row>
    <row r="8390" spans="2:2" x14ac:dyDescent="0.25">
      <c r="B8390" s="1" t="e">
        <f>VLOOKUP(A8390,'SCO 2020'!$A$2:$C$2975,3,0)</f>
        <v>#N/A</v>
      </c>
    </row>
    <row r="8391" spans="2:2" x14ac:dyDescent="0.25">
      <c r="B8391" s="1" t="e">
        <f>VLOOKUP(A8391,'SCO 2020'!$A$2:$C$2975,3,0)</f>
        <v>#N/A</v>
      </c>
    </row>
    <row r="8392" spans="2:2" x14ac:dyDescent="0.25">
      <c r="B8392" s="1" t="e">
        <f>VLOOKUP(A8392,'SCO 2020'!$A$2:$C$2975,3,0)</f>
        <v>#N/A</v>
      </c>
    </row>
    <row r="8393" spans="2:2" x14ac:dyDescent="0.25">
      <c r="B8393" s="1" t="e">
        <f>VLOOKUP(A8393,'SCO 2020'!$A$2:$C$2975,3,0)</f>
        <v>#N/A</v>
      </c>
    </row>
    <row r="8394" spans="2:2" x14ac:dyDescent="0.25">
      <c r="B8394" s="1" t="e">
        <f>VLOOKUP(A8394,'SCO 2020'!$A$2:$C$2975,3,0)</f>
        <v>#N/A</v>
      </c>
    </row>
    <row r="8395" spans="2:2" x14ac:dyDescent="0.25">
      <c r="B8395" s="1" t="e">
        <f>VLOOKUP(A8395,'SCO 2020'!$A$2:$C$2975,3,0)</f>
        <v>#N/A</v>
      </c>
    </row>
    <row r="8396" spans="2:2" x14ac:dyDescent="0.25">
      <c r="B8396" s="1" t="e">
        <f>VLOOKUP(A8396,'SCO 2020'!$A$2:$C$2975,3,0)</f>
        <v>#N/A</v>
      </c>
    </row>
    <row r="8397" spans="2:2" x14ac:dyDescent="0.25">
      <c r="B8397" s="1" t="e">
        <f>VLOOKUP(A8397,'SCO 2020'!$A$2:$C$2975,3,0)</f>
        <v>#N/A</v>
      </c>
    </row>
    <row r="8398" spans="2:2" x14ac:dyDescent="0.25">
      <c r="B8398" s="1" t="e">
        <f>VLOOKUP(A8398,'SCO 2020'!$A$2:$C$2975,3,0)</f>
        <v>#N/A</v>
      </c>
    </row>
    <row r="8399" spans="2:2" x14ac:dyDescent="0.25">
      <c r="B8399" s="1" t="e">
        <f>VLOOKUP(A8399,'SCO 2020'!$A$2:$C$2975,3,0)</f>
        <v>#N/A</v>
      </c>
    </row>
    <row r="8400" spans="2:2" x14ac:dyDescent="0.25">
      <c r="B8400" s="1" t="e">
        <f>VLOOKUP(A8400,'SCO 2020'!$A$2:$C$2975,3,0)</f>
        <v>#N/A</v>
      </c>
    </row>
    <row r="8401" spans="2:2" x14ac:dyDescent="0.25">
      <c r="B8401" s="1" t="e">
        <f>VLOOKUP(A8401,'SCO 2020'!$A$2:$C$2975,3,0)</f>
        <v>#N/A</v>
      </c>
    </row>
    <row r="8402" spans="2:2" x14ac:dyDescent="0.25">
      <c r="B8402" s="1" t="e">
        <f>VLOOKUP(A8402,'SCO 2020'!$A$2:$C$2975,3,0)</f>
        <v>#N/A</v>
      </c>
    </row>
    <row r="8403" spans="2:2" x14ac:dyDescent="0.25">
      <c r="B8403" s="1" t="e">
        <f>VLOOKUP(A8403,'SCO 2020'!$A$2:$C$2975,3,0)</f>
        <v>#N/A</v>
      </c>
    </row>
    <row r="8404" spans="2:2" x14ac:dyDescent="0.25">
      <c r="B8404" s="1" t="e">
        <f>VLOOKUP(A8404,'SCO 2020'!$A$2:$C$2975,3,0)</f>
        <v>#N/A</v>
      </c>
    </row>
    <row r="8405" spans="2:2" x14ac:dyDescent="0.25">
      <c r="B8405" s="1" t="e">
        <f>VLOOKUP(A8405,'SCO 2020'!$A$2:$C$2975,3,0)</f>
        <v>#N/A</v>
      </c>
    </row>
    <row r="8406" spans="2:2" x14ac:dyDescent="0.25">
      <c r="B8406" s="1" t="e">
        <f>VLOOKUP(A8406,'SCO 2020'!$A$2:$C$2975,3,0)</f>
        <v>#N/A</v>
      </c>
    </row>
    <row r="8407" spans="2:2" x14ac:dyDescent="0.25">
      <c r="B8407" s="1" t="e">
        <f>VLOOKUP(A8407,'SCO 2020'!$A$2:$C$2975,3,0)</f>
        <v>#N/A</v>
      </c>
    </row>
    <row r="8408" spans="2:2" x14ac:dyDescent="0.25">
      <c r="B8408" s="1" t="e">
        <f>VLOOKUP(A8408,'SCO 2020'!$A$2:$C$2975,3,0)</f>
        <v>#N/A</v>
      </c>
    </row>
    <row r="8409" spans="2:2" x14ac:dyDescent="0.25">
      <c r="B8409" s="1" t="e">
        <f>VLOOKUP(A8409,'SCO 2020'!$A$2:$C$2975,3,0)</f>
        <v>#N/A</v>
      </c>
    </row>
    <row r="8410" spans="2:2" x14ac:dyDescent="0.25">
      <c r="B8410" s="1" t="e">
        <f>VLOOKUP(A8410,'SCO 2020'!$A$2:$C$2975,3,0)</f>
        <v>#N/A</v>
      </c>
    </row>
    <row r="8411" spans="2:2" x14ac:dyDescent="0.25">
      <c r="B8411" s="1" t="e">
        <f>VLOOKUP(A8411,'SCO 2020'!$A$2:$C$2975,3,0)</f>
        <v>#N/A</v>
      </c>
    </row>
    <row r="8412" spans="2:2" x14ac:dyDescent="0.25">
      <c r="B8412" s="1" t="e">
        <f>VLOOKUP(A8412,'SCO 2020'!$A$2:$C$2975,3,0)</f>
        <v>#N/A</v>
      </c>
    </row>
    <row r="8413" spans="2:2" x14ac:dyDescent="0.25">
      <c r="B8413" s="1" t="e">
        <f>VLOOKUP(A8413,'SCO 2020'!$A$2:$C$2975,3,0)</f>
        <v>#N/A</v>
      </c>
    </row>
    <row r="8414" spans="2:2" x14ac:dyDescent="0.25">
      <c r="B8414" s="1" t="e">
        <f>VLOOKUP(A8414,'SCO 2020'!$A$2:$C$2975,3,0)</f>
        <v>#N/A</v>
      </c>
    </row>
    <row r="8415" spans="2:2" x14ac:dyDescent="0.25">
      <c r="B8415" s="1" t="e">
        <f>VLOOKUP(A8415,'SCO 2020'!$A$2:$C$2975,3,0)</f>
        <v>#N/A</v>
      </c>
    </row>
    <row r="8416" spans="2:2" x14ac:dyDescent="0.25">
      <c r="B8416" s="1" t="e">
        <f>VLOOKUP(A8416,'SCO 2020'!$A$2:$C$2975,3,0)</f>
        <v>#N/A</v>
      </c>
    </row>
    <row r="8417" spans="2:2" x14ac:dyDescent="0.25">
      <c r="B8417" s="1" t="e">
        <f>VLOOKUP(A8417,'SCO 2020'!$A$2:$C$2975,3,0)</f>
        <v>#N/A</v>
      </c>
    </row>
    <row r="8418" spans="2:2" x14ac:dyDescent="0.25">
      <c r="B8418" s="1" t="e">
        <f>VLOOKUP(A8418,'SCO 2020'!$A$2:$C$2975,3,0)</f>
        <v>#N/A</v>
      </c>
    </row>
    <row r="8419" spans="2:2" x14ac:dyDescent="0.25">
      <c r="B8419" s="1" t="e">
        <f>VLOOKUP(A8419,'SCO 2020'!$A$2:$C$2975,3,0)</f>
        <v>#N/A</v>
      </c>
    </row>
    <row r="8420" spans="2:2" x14ac:dyDescent="0.25">
      <c r="B8420" s="1" t="e">
        <f>VLOOKUP(A8420,'SCO 2020'!$A$2:$C$2975,3,0)</f>
        <v>#N/A</v>
      </c>
    </row>
    <row r="8421" spans="2:2" x14ac:dyDescent="0.25">
      <c r="B8421" s="1" t="e">
        <f>VLOOKUP(A8421,'SCO 2020'!$A$2:$C$2975,3,0)</f>
        <v>#N/A</v>
      </c>
    </row>
    <row r="8422" spans="2:2" x14ac:dyDescent="0.25">
      <c r="B8422" s="1" t="e">
        <f>VLOOKUP(A8422,'SCO 2020'!$A$2:$C$2975,3,0)</f>
        <v>#N/A</v>
      </c>
    </row>
    <row r="8423" spans="2:2" x14ac:dyDescent="0.25">
      <c r="B8423" s="1" t="e">
        <f>VLOOKUP(A8423,'SCO 2020'!$A$2:$C$2975,3,0)</f>
        <v>#N/A</v>
      </c>
    </row>
    <row r="8424" spans="2:2" x14ac:dyDescent="0.25">
      <c r="B8424" s="1" t="e">
        <f>VLOOKUP(A8424,'SCO 2020'!$A$2:$C$2975,3,0)</f>
        <v>#N/A</v>
      </c>
    </row>
    <row r="8425" spans="2:2" x14ac:dyDescent="0.25">
      <c r="B8425" s="1" t="e">
        <f>VLOOKUP(A8425,'SCO 2020'!$A$2:$C$2975,3,0)</f>
        <v>#N/A</v>
      </c>
    </row>
    <row r="8426" spans="2:2" x14ac:dyDescent="0.25">
      <c r="B8426" s="1" t="e">
        <f>VLOOKUP(A8426,'SCO 2020'!$A$2:$C$2975,3,0)</f>
        <v>#N/A</v>
      </c>
    </row>
    <row r="8427" spans="2:2" x14ac:dyDescent="0.25">
      <c r="B8427" s="1" t="e">
        <f>VLOOKUP(A8427,'SCO 2020'!$A$2:$C$2975,3,0)</f>
        <v>#N/A</v>
      </c>
    </row>
    <row r="8428" spans="2:2" x14ac:dyDescent="0.25">
      <c r="B8428" s="1" t="e">
        <f>VLOOKUP(A8428,'SCO 2020'!$A$2:$C$2975,3,0)</f>
        <v>#N/A</v>
      </c>
    </row>
    <row r="8429" spans="2:2" x14ac:dyDescent="0.25">
      <c r="B8429" s="1" t="e">
        <f>VLOOKUP(A8429,'SCO 2020'!$A$2:$C$2975,3,0)</f>
        <v>#N/A</v>
      </c>
    </row>
    <row r="8430" spans="2:2" x14ac:dyDescent="0.25">
      <c r="B8430" s="1" t="e">
        <f>VLOOKUP(A8430,'SCO 2020'!$A$2:$C$2975,3,0)</f>
        <v>#N/A</v>
      </c>
    </row>
    <row r="8431" spans="2:2" x14ac:dyDescent="0.25">
      <c r="B8431" s="1" t="e">
        <f>VLOOKUP(A8431,'SCO 2020'!$A$2:$C$2975,3,0)</f>
        <v>#N/A</v>
      </c>
    </row>
    <row r="8432" spans="2:2" x14ac:dyDescent="0.25">
      <c r="B8432" s="1" t="e">
        <f>VLOOKUP(A8432,'SCO 2020'!$A$2:$C$2975,3,0)</f>
        <v>#N/A</v>
      </c>
    </row>
    <row r="8433" spans="2:2" x14ac:dyDescent="0.25">
      <c r="B8433" s="1" t="e">
        <f>VLOOKUP(A8433,'SCO 2020'!$A$2:$C$2975,3,0)</f>
        <v>#N/A</v>
      </c>
    </row>
    <row r="8434" spans="2:2" x14ac:dyDescent="0.25">
      <c r="B8434" s="1" t="e">
        <f>VLOOKUP(A8434,'SCO 2020'!$A$2:$C$2975,3,0)</f>
        <v>#N/A</v>
      </c>
    </row>
    <row r="8435" spans="2:2" x14ac:dyDescent="0.25">
      <c r="B8435" s="1" t="e">
        <f>VLOOKUP(A8435,'SCO 2020'!$A$2:$C$2975,3,0)</f>
        <v>#N/A</v>
      </c>
    </row>
    <row r="8436" spans="2:2" x14ac:dyDescent="0.25">
      <c r="B8436" s="1" t="e">
        <f>VLOOKUP(A8436,'SCO 2020'!$A$2:$C$2975,3,0)</f>
        <v>#N/A</v>
      </c>
    </row>
    <row r="8437" spans="2:2" x14ac:dyDescent="0.25">
      <c r="B8437" s="1" t="e">
        <f>VLOOKUP(A8437,'SCO 2020'!$A$2:$C$2975,3,0)</f>
        <v>#N/A</v>
      </c>
    </row>
    <row r="8438" spans="2:2" x14ac:dyDescent="0.25">
      <c r="B8438" s="1" t="e">
        <f>VLOOKUP(A8438,'SCO 2020'!$A$2:$C$2975,3,0)</f>
        <v>#N/A</v>
      </c>
    </row>
    <row r="8439" spans="2:2" x14ac:dyDescent="0.25">
      <c r="B8439" s="1" t="e">
        <f>VLOOKUP(A8439,'SCO 2020'!$A$2:$C$2975,3,0)</f>
        <v>#N/A</v>
      </c>
    </row>
    <row r="8440" spans="2:2" x14ac:dyDescent="0.25">
      <c r="B8440" s="1" t="e">
        <f>VLOOKUP(A8440,'SCO 2020'!$A$2:$C$2975,3,0)</f>
        <v>#N/A</v>
      </c>
    </row>
    <row r="8441" spans="2:2" x14ac:dyDescent="0.25">
      <c r="B8441" s="1" t="e">
        <f>VLOOKUP(A8441,'SCO 2020'!$A$2:$C$2975,3,0)</f>
        <v>#N/A</v>
      </c>
    </row>
    <row r="8442" spans="2:2" x14ac:dyDescent="0.25">
      <c r="B8442" s="1" t="e">
        <f>VLOOKUP(A8442,'SCO 2020'!$A$2:$C$2975,3,0)</f>
        <v>#N/A</v>
      </c>
    </row>
    <row r="8443" spans="2:2" x14ac:dyDescent="0.25">
      <c r="B8443" s="1" t="e">
        <f>VLOOKUP(A8443,'SCO 2020'!$A$2:$C$2975,3,0)</f>
        <v>#N/A</v>
      </c>
    </row>
    <row r="8444" spans="2:2" x14ac:dyDescent="0.25">
      <c r="B8444" s="1" t="e">
        <f>VLOOKUP(A8444,'SCO 2020'!$A$2:$C$2975,3,0)</f>
        <v>#N/A</v>
      </c>
    </row>
    <row r="8445" spans="2:2" x14ac:dyDescent="0.25">
      <c r="B8445" s="1" t="e">
        <f>VLOOKUP(A8445,'SCO 2020'!$A$2:$C$2975,3,0)</f>
        <v>#N/A</v>
      </c>
    </row>
    <row r="8446" spans="2:2" x14ac:dyDescent="0.25">
      <c r="B8446" s="1" t="e">
        <f>VLOOKUP(A8446,'SCO 2020'!$A$2:$C$2975,3,0)</f>
        <v>#N/A</v>
      </c>
    </row>
    <row r="8447" spans="2:2" x14ac:dyDescent="0.25">
      <c r="B8447" s="1" t="e">
        <f>VLOOKUP(A8447,'SCO 2020'!$A$2:$C$2975,3,0)</f>
        <v>#N/A</v>
      </c>
    </row>
    <row r="8448" spans="2:2" x14ac:dyDescent="0.25">
      <c r="B8448" s="1" t="e">
        <f>VLOOKUP(A8448,'SCO 2020'!$A$2:$C$2975,3,0)</f>
        <v>#N/A</v>
      </c>
    </row>
    <row r="8449" spans="2:2" x14ac:dyDescent="0.25">
      <c r="B8449" s="1" t="e">
        <f>VLOOKUP(A8449,'SCO 2020'!$A$2:$C$2975,3,0)</f>
        <v>#N/A</v>
      </c>
    </row>
    <row r="8450" spans="2:2" x14ac:dyDescent="0.25">
      <c r="B8450" s="1" t="e">
        <f>VLOOKUP(A8450,'SCO 2020'!$A$2:$C$2975,3,0)</f>
        <v>#N/A</v>
      </c>
    </row>
    <row r="8451" spans="2:2" x14ac:dyDescent="0.25">
      <c r="B8451" s="1" t="e">
        <f>VLOOKUP(A8451,'SCO 2020'!$A$2:$C$2975,3,0)</f>
        <v>#N/A</v>
      </c>
    </row>
    <row r="8452" spans="2:2" x14ac:dyDescent="0.25">
      <c r="B8452" s="1" t="e">
        <f>VLOOKUP(A8452,'SCO 2020'!$A$2:$C$2975,3,0)</f>
        <v>#N/A</v>
      </c>
    </row>
    <row r="8453" spans="2:2" x14ac:dyDescent="0.25">
      <c r="B8453" s="1" t="e">
        <f>VLOOKUP(A8453,'SCO 2020'!$A$2:$C$2975,3,0)</f>
        <v>#N/A</v>
      </c>
    </row>
    <row r="8454" spans="2:2" x14ac:dyDescent="0.25">
      <c r="B8454" s="1" t="e">
        <f>VLOOKUP(A8454,'SCO 2020'!$A$2:$C$2975,3,0)</f>
        <v>#N/A</v>
      </c>
    </row>
    <row r="8455" spans="2:2" x14ac:dyDescent="0.25">
      <c r="B8455" s="1" t="e">
        <f>VLOOKUP(A8455,'SCO 2020'!$A$2:$C$2975,3,0)</f>
        <v>#N/A</v>
      </c>
    </row>
    <row r="8456" spans="2:2" x14ac:dyDescent="0.25">
      <c r="B8456" s="1" t="e">
        <f>VLOOKUP(A8456,'SCO 2020'!$A$2:$C$2975,3,0)</f>
        <v>#N/A</v>
      </c>
    </row>
    <row r="8457" spans="2:2" x14ac:dyDescent="0.25">
      <c r="B8457" s="1" t="e">
        <f>VLOOKUP(A8457,'SCO 2020'!$A$2:$C$2975,3,0)</f>
        <v>#N/A</v>
      </c>
    </row>
    <row r="8458" spans="2:2" x14ac:dyDescent="0.25">
      <c r="B8458" s="1" t="e">
        <f>VLOOKUP(A8458,'SCO 2020'!$A$2:$C$2975,3,0)</f>
        <v>#N/A</v>
      </c>
    </row>
    <row r="8459" spans="2:2" x14ac:dyDescent="0.25">
      <c r="B8459" s="1" t="e">
        <f>VLOOKUP(A8459,'SCO 2020'!$A$2:$C$2975,3,0)</f>
        <v>#N/A</v>
      </c>
    </row>
    <row r="8460" spans="2:2" x14ac:dyDescent="0.25">
      <c r="B8460" s="1" t="e">
        <f>VLOOKUP(A8460,'SCO 2020'!$A$2:$C$2975,3,0)</f>
        <v>#N/A</v>
      </c>
    </row>
    <row r="8461" spans="2:2" x14ac:dyDescent="0.25">
      <c r="B8461" s="1" t="e">
        <f>VLOOKUP(A8461,'SCO 2020'!$A$2:$C$2975,3,0)</f>
        <v>#N/A</v>
      </c>
    </row>
    <row r="8462" spans="2:2" x14ac:dyDescent="0.25">
      <c r="B8462" s="1" t="e">
        <f>VLOOKUP(A8462,'SCO 2020'!$A$2:$C$2975,3,0)</f>
        <v>#N/A</v>
      </c>
    </row>
    <row r="8463" spans="2:2" x14ac:dyDescent="0.25">
      <c r="B8463" s="1" t="e">
        <f>VLOOKUP(A8463,'SCO 2020'!$A$2:$C$2975,3,0)</f>
        <v>#N/A</v>
      </c>
    </row>
    <row r="8464" spans="2:2" x14ac:dyDescent="0.25">
      <c r="B8464" s="1" t="e">
        <f>VLOOKUP(A8464,'SCO 2020'!$A$2:$C$2975,3,0)</f>
        <v>#N/A</v>
      </c>
    </row>
    <row r="8465" spans="2:2" x14ac:dyDescent="0.25">
      <c r="B8465" s="1" t="e">
        <f>VLOOKUP(A8465,'SCO 2020'!$A$2:$C$2975,3,0)</f>
        <v>#N/A</v>
      </c>
    </row>
    <row r="8466" spans="2:2" x14ac:dyDescent="0.25">
      <c r="B8466" s="1" t="e">
        <f>VLOOKUP(A8466,'SCO 2020'!$A$2:$C$2975,3,0)</f>
        <v>#N/A</v>
      </c>
    </row>
    <row r="8467" spans="2:2" x14ac:dyDescent="0.25">
      <c r="B8467" s="1" t="e">
        <f>VLOOKUP(A8467,'SCO 2020'!$A$2:$C$2975,3,0)</f>
        <v>#N/A</v>
      </c>
    </row>
    <row r="8468" spans="2:2" x14ac:dyDescent="0.25">
      <c r="B8468" s="1" t="e">
        <f>VLOOKUP(A8468,'SCO 2020'!$A$2:$C$2975,3,0)</f>
        <v>#N/A</v>
      </c>
    </row>
    <row r="8469" spans="2:2" x14ac:dyDescent="0.25">
      <c r="B8469" s="1" t="e">
        <f>VLOOKUP(A8469,'SCO 2020'!$A$2:$C$2975,3,0)</f>
        <v>#N/A</v>
      </c>
    </row>
    <row r="8470" spans="2:2" x14ac:dyDescent="0.25">
      <c r="B8470" s="1" t="e">
        <f>VLOOKUP(A8470,'SCO 2020'!$A$2:$C$2975,3,0)</f>
        <v>#N/A</v>
      </c>
    </row>
    <row r="8471" spans="2:2" x14ac:dyDescent="0.25">
      <c r="B8471" s="1" t="e">
        <f>VLOOKUP(A8471,'SCO 2020'!$A$2:$C$2975,3,0)</f>
        <v>#N/A</v>
      </c>
    </row>
    <row r="8472" spans="2:2" x14ac:dyDescent="0.25">
      <c r="B8472" s="1" t="e">
        <f>VLOOKUP(A8472,'SCO 2020'!$A$2:$C$2975,3,0)</f>
        <v>#N/A</v>
      </c>
    </row>
    <row r="8473" spans="2:2" x14ac:dyDescent="0.25">
      <c r="B8473" s="1" t="e">
        <f>VLOOKUP(A8473,'SCO 2020'!$A$2:$C$2975,3,0)</f>
        <v>#N/A</v>
      </c>
    </row>
    <row r="8474" spans="2:2" x14ac:dyDescent="0.25">
      <c r="B8474" s="1" t="e">
        <f>VLOOKUP(A8474,'SCO 2020'!$A$2:$C$2975,3,0)</f>
        <v>#N/A</v>
      </c>
    </row>
    <row r="8475" spans="2:2" x14ac:dyDescent="0.25">
      <c r="B8475" s="1" t="e">
        <f>VLOOKUP(A8475,'SCO 2020'!$A$2:$C$2975,3,0)</f>
        <v>#N/A</v>
      </c>
    </row>
    <row r="8476" spans="2:2" x14ac:dyDescent="0.25">
      <c r="B8476" s="1" t="e">
        <f>VLOOKUP(A8476,'SCO 2020'!$A$2:$C$2975,3,0)</f>
        <v>#N/A</v>
      </c>
    </row>
    <row r="8477" spans="2:2" x14ac:dyDescent="0.25">
      <c r="B8477" s="1" t="e">
        <f>VLOOKUP(A8477,'SCO 2020'!$A$2:$C$2975,3,0)</f>
        <v>#N/A</v>
      </c>
    </row>
    <row r="8478" spans="2:2" x14ac:dyDescent="0.25">
      <c r="B8478" s="1" t="e">
        <f>VLOOKUP(A8478,'SCO 2020'!$A$2:$C$2975,3,0)</f>
        <v>#N/A</v>
      </c>
    </row>
    <row r="8479" spans="2:2" x14ac:dyDescent="0.25">
      <c r="B8479" s="1" t="e">
        <f>VLOOKUP(A8479,'SCO 2020'!$A$2:$C$2975,3,0)</f>
        <v>#N/A</v>
      </c>
    </row>
    <row r="8480" spans="2:2" x14ac:dyDescent="0.25">
      <c r="B8480" s="1" t="e">
        <f>VLOOKUP(A8480,'SCO 2020'!$A$2:$C$2975,3,0)</f>
        <v>#N/A</v>
      </c>
    </row>
    <row r="8481" spans="2:2" x14ac:dyDescent="0.25">
      <c r="B8481" s="1" t="e">
        <f>VLOOKUP(A8481,'SCO 2020'!$A$2:$C$2975,3,0)</f>
        <v>#N/A</v>
      </c>
    </row>
    <row r="8482" spans="2:2" x14ac:dyDescent="0.25">
      <c r="B8482" s="1" t="e">
        <f>VLOOKUP(A8482,'SCO 2020'!$A$2:$C$2975,3,0)</f>
        <v>#N/A</v>
      </c>
    </row>
    <row r="8483" spans="2:2" x14ac:dyDescent="0.25">
      <c r="B8483" s="1" t="e">
        <f>VLOOKUP(A8483,'SCO 2020'!$A$2:$C$2975,3,0)</f>
        <v>#N/A</v>
      </c>
    </row>
    <row r="8484" spans="2:2" x14ac:dyDescent="0.25">
      <c r="B8484" s="1" t="e">
        <f>VLOOKUP(A8484,'SCO 2020'!$A$2:$C$2975,3,0)</f>
        <v>#N/A</v>
      </c>
    </row>
    <row r="8485" spans="2:2" x14ac:dyDescent="0.25">
      <c r="B8485" s="1" t="e">
        <f>VLOOKUP(A8485,'SCO 2020'!$A$2:$C$2975,3,0)</f>
        <v>#N/A</v>
      </c>
    </row>
    <row r="8486" spans="2:2" x14ac:dyDescent="0.25">
      <c r="B8486" s="1" t="e">
        <f>VLOOKUP(A8486,'SCO 2020'!$A$2:$C$2975,3,0)</f>
        <v>#N/A</v>
      </c>
    </row>
    <row r="8487" spans="2:2" x14ac:dyDescent="0.25">
      <c r="B8487" s="1" t="e">
        <f>VLOOKUP(A8487,'SCO 2020'!$A$2:$C$2975,3,0)</f>
        <v>#N/A</v>
      </c>
    </row>
    <row r="8488" spans="2:2" x14ac:dyDescent="0.25">
      <c r="B8488" s="1" t="e">
        <f>VLOOKUP(A8488,'SCO 2020'!$A$2:$C$2975,3,0)</f>
        <v>#N/A</v>
      </c>
    </row>
    <row r="8489" spans="2:2" x14ac:dyDescent="0.25">
      <c r="B8489" s="1" t="e">
        <f>VLOOKUP(A8489,'SCO 2020'!$A$2:$C$2975,3,0)</f>
        <v>#N/A</v>
      </c>
    </row>
    <row r="8490" spans="2:2" x14ac:dyDescent="0.25">
      <c r="B8490" s="1" t="e">
        <f>VLOOKUP(A8490,'SCO 2020'!$A$2:$C$2975,3,0)</f>
        <v>#N/A</v>
      </c>
    </row>
    <row r="8491" spans="2:2" x14ac:dyDescent="0.25">
      <c r="B8491" s="1" t="e">
        <f>VLOOKUP(A8491,'SCO 2020'!$A$2:$C$2975,3,0)</f>
        <v>#N/A</v>
      </c>
    </row>
    <row r="8492" spans="2:2" x14ac:dyDescent="0.25">
      <c r="B8492" s="1" t="e">
        <f>VLOOKUP(A8492,'SCO 2020'!$A$2:$C$2975,3,0)</f>
        <v>#N/A</v>
      </c>
    </row>
    <row r="8493" spans="2:2" x14ac:dyDescent="0.25">
      <c r="B8493" s="1" t="e">
        <f>VLOOKUP(A8493,'SCO 2020'!$A$2:$C$2975,3,0)</f>
        <v>#N/A</v>
      </c>
    </row>
    <row r="8494" spans="2:2" x14ac:dyDescent="0.25">
      <c r="B8494" s="1" t="e">
        <f>VLOOKUP(A8494,'SCO 2020'!$A$2:$C$2975,3,0)</f>
        <v>#N/A</v>
      </c>
    </row>
    <row r="8495" spans="2:2" x14ac:dyDescent="0.25">
      <c r="B8495" s="1" t="e">
        <f>VLOOKUP(A8495,'SCO 2020'!$A$2:$C$2975,3,0)</f>
        <v>#N/A</v>
      </c>
    </row>
    <row r="8496" spans="2:2" x14ac:dyDescent="0.25">
      <c r="B8496" s="1" t="e">
        <f>VLOOKUP(A8496,'SCO 2020'!$A$2:$C$2975,3,0)</f>
        <v>#N/A</v>
      </c>
    </row>
    <row r="8497" spans="2:2" x14ac:dyDescent="0.25">
      <c r="B8497" s="1" t="e">
        <f>VLOOKUP(A8497,'SCO 2020'!$A$2:$C$2975,3,0)</f>
        <v>#N/A</v>
      </c>
    </row>
    <row r="8498" spans="2:2" x14ac:dyDescent="0.25">
      <c r="B8498" s="1" t="e">
        <f>VLOOKUP(A8498,'SCO 2020'!$A$2:$C$2975,3,0)</f>
        <v>#N/A</v>
      </c>
    </row>
    <row r="8499" spans="2:2" x14ac:dyDescent="0.25">
      <c r="B8499" s="1" t="e">
        <f>VLOOKUP(A8499,'SCO 2020'!$A$2:$C$2975,3,0)</f>
        <v>#N/A</v>
      </c>
    </row>
    <row r="8500" spans="2:2" x14ac:dyDescent="0.25">
      <c r="B8500" s="1" t="e">
        <f>VLOOKUP(A8500,'SCO 2020'!$A$2:$C$2975,3,0)</f>
        <v>#N/A</v>
      </c>
    </row>
    <row r="8501" spans="2:2" x14ac:dyDescent="0.25">
      <c r="B8501" s="1" t="e">
        <f>VLOOKUP(A8501,'SCO 2020'!$A$2:$C$2975,3,0)</f>
        <v>#N/A</v>
      </c>
    </row>
    <row r="8502" spans="2:2" x14ac:dyDescent="0.25">
      <c r="B8502" s="1" t="e">
        <f>VLOOKUP(A8502,'SCO 2020'!$A$2:$C$2975,3,0)</f>
        <v>#N/A</v>
      </c>
    </row>
    <row r="8503" spans="2:2" x14ac:dyDescent="0.25">
      <c r="B8503" s="1" t="e">
        <f>VLOOKUP(A8503,'SCO 2020'!$A$2:$C$2975,3,0)</f>
        <v>#N/A</v>
      </c>
    </row>
    <row r="8504" spans="2:2" x14ac:dyDescent="0.25">
      <c r="B8504" s="1" t="e">
        <f>VLOOKUP(A8504,'SCO 2020'!$A$2:$C$2975,3,0)</f>
        <v>#N/A</v>
      </c>
    </row>
    <row r="8505" spans="2:2" x14ac:dyDescent="0.25">
      <c r="B8505" s="1" t="e">
        <f>VLOOKUP(A8505,'SCO 2020'!$A$2:$C$2975,3,0)</f>
        <v>#N/A</v>
      </c>
    </row>
    <row r="8506" spans="2:2" x14ac:dyDescent="0.25">
      <c r="B8506" s="1" t="e">
        <f>VLOOKUP(A8506,'SCO 2020'!$A$2:$C$2975,3,0)</f>
        <v>#N/A</v>
      </c>
    </row>
    <row r="8507" spans="2:2" x14ac:dyDescent="0.25">
      <c r="B8507" s="1" t="e">
        <f>VLOOKUP(A8507,'SCO 2020'!$A$2:$C$2975,3,0)</f>
        <v>#N/A</v>
      </c>
    </row>
    <row r="8508" spans="2:2" x14ac:dyDescent="0.25">
      <c r="B8508" s="1" t="e">
        <f>VLOOKUP(A8508,'SCO 2020'!$A$2:$C$2975,3,0)</f>
        <v>#N/A</v>
      </c>
    </row>
    <row r="8509" spans="2:2" x14ac:dyDescent="0.25">
      <c r="B8509" s="1" t="e">
        <f>VLOOKUP(A8509,'SCO 2020'!$A$2:$C$2975,3,0)</f>
        <v>#N/A</v>
      </c>
    </row>
    <row r="8510" spans="2:2" x14ac:dyDescent="0.25">
      <c r="B8510" s="1" t="e">
        <f>VLOOKUP(A8510,'SCO 2020'!$A$2:$C$2975,3,0)</f>
        <v>#N/A</v>
      </c>
    </row>
    <row r="8511" spans="2:2" x14ac:dyDescent="0.25">
      <c r="B8511" s="1" t="e">
        <f>VLOOKUP(A8511,'SCO 2020'!$A$2:$C$2975,3,0)</f>
        <v>#N/A</v>
      </c>
    </row>
    <row r="8512" spans="2:2" x14ac:dyDescent="0.25">
      <c r="B8512" s="1" t="e">
        <f>VLOOKUP(A8512,'SCO 2020'!$A$2:$C$2975,3,0)</f>
        <v>#N/A</v>
      </c>
    </row>
    <row r="8513" spans="2:2" x14ac:dyDescent="0.25">
      <c r="B8513" s="1" t="e">
        <f>VLOOKUP(A8513,'SCO 2020'!$A$2:$C$2975,3,0)</f>
        <v>#N/A</v>
      </c>
    </row>
    <row r="8514" spans="2:2" x14ac:dyDescent="0.25">
      <c r="B8514" s="1" t="e">
        <f>VLOOKUP(A8514,'SCO 2020'!$A$2:$C$2975,3,0)</f>
        <v>#N/A</v>
      </c>
    </row>
    <row r="8515" spans="2:2" x14ac:dyDescent="0.25">
      <c r="B8515" s="1" t="e">
        <f>VLOOKUP(A8515,'SCO 2020'!$A$2:$C$2975,3,0)</f>
        <v>#N/A</v>
      </c>
    </row>
    <row r="8516" spans="2:2" x14ac:dyDescent="0.25">
      <c r="B8516" s="1" t="e">
        <f>VLOOKUP(A8516,'SCO 2020'!$A$2:$C$2975,3,0)</f>
        <v>#N/A</v>
      </c>
    </row>
    <row r="8517" spans="2:2" x14ac:dyDescent="0.25">
      <c r="B8517" s="1" t="e">
        <f>VLOOKUP(A8517,'SCO 2020'!$A$2:$C$2975,3,0)</f>
        <v>#N/A</v>
      </c>
    </row>
    <row r="8518" spans="2:2" x14ac:dyDescent="0.25">
      <c r="B8518" s="1" t="e">
        <f>VLOOKUP(A8518,'SCO 2020'!$A$2:$C$2975,3,0)</f>
        <v>#N/A</v>
      </c>
    </row>
    <row r="8519" spans="2:2" x14ac:dyDescent="0.25">
      <c r="B8519" s="1" t="e">
        <f>VLOOKUP(A8519,'SCO 2020'!$A$2:$C$2975,3,0)</f>
        <v>#N/A</v>
      </c>
    </row>
    <row r="8520" spans="2:2" x14ac:dyDescent="0.25">
      <c r="B8520" s="1" t="e">
        <f>VLOOKUP(A8520,'SCO 2020'!$A$2:$C$2975,3,0)</f>
        <v>#N/A</v>
      </c>
    </row>
    <row r="8521" spans="2:2" x14ac:dyDescent="0.25">
      <c r="B8521" s="1" t="e">
        <f>VLOOKUP(A8521,'SCO 2020'!$A$2:$C$2975,3,0)</f>
        <v>#N/A</v>
      </c>
    </row>
    <row r="8522" spans="2:2" x14ac:dyDescent="0.25">
      <c r="B8522" s="1" t="e">
        <f>VLOOKUP(A8522,'SCO 2020'!$A$2:$C$2975,3,0)</f>
        <v>#N/A</v>
      </c>
    </row>
    <row r="8523" spans="2:2" x14ac:dyDescent="0.25">
      <c r="B8523" s="1" t="e">
        <f>VLOOKUP(A8523,'SCO 2020'!$A$2:$C$2975,3,0)</f>
        <v>#N/A</v>
      </c>
    </row>
    <row r="8524" spans="2:2" x14ac:dyDescent="0.25">
      <c r="B8524" s="1" t="e">
        <f>VLOOKUP(A8524,'SCO 2020'!$A$2:$C$2975,3,0)</f>
        <v>#N/A</v>
      </c>
    </row>
    <row r="8525" spans="2:2" x14ac:dyDescent="0.25">
      <c r="B8525" s="1" t="e">
        <f>VLOOKUP(A8525,'SCO 2020'!$A$2:$C$2975,3,0)</f>
        <v>#N/A</v>
      </c>
    </row>
    <row r="8526" spans="2:2" x14ac:dyDescent="0.25">
      <c r="B8526" s="1" t="e">
        <f>VLOOKUP(A8526,'SCO 2020'!$A$2:$C$2975,3,0)</f>
        <v>#N/A</v>
      </c>
    </row>
    <row r="8527" spans="2:2" x14ac:dyDescent="0.25">
      <c r="B8527" s="1" t="e">
        <f>VLOOKUP(A8527,'SCO 2020'!$A$2:$C$2975,3,0)</f>
        <v>#N/A</v>
      </c>
    </row>
    <row r="8528" spans="2:2" x14ac:dyDescent="0.25">
      <c r="B8528" s="1" t="e">
        <f>VLOOKUP(A8528,'SCO 2020'!$A$2:$C$2975,3,0)</f>
        <v>#N/A</v>
      </c>
    </row>
    <row r="8529" spans="2:2" x14ac:dyDescent="0.25">
      <c r="B8529" s="1" t="e">
        <f>VLOOKUP(A8529,'SCO 2020'!$A$2:$C$2975,3,0)</f>
        <v>#N/A</v>
      </c>
    </row>
    <row r="8530" spans="2:2" x14ac:dyDescent="0.25">
      <c r="B8530" s="1" t="e">
        <f>VLOOKUP(A8530,'SCO 2020'!$A$2:$C$2975,3,0)</f>
        <v>#N/A</v>
      </c>
    </row>
    <row r="8531" spans="2:2" x14ac:dyDescent="0.25">
      <c r="B8531" s="1" t="e">
        <f>VLOOKUP(A8531,'SCO 2020'!$A$2:$C$2975,3,0)</f>
        <v>#N/A</v>
      </c>
    </row>
    <row r="8532" spans="2:2" x14ac:dyDescent="0.25">
      <c r="B8532" s="1" t="e">
        <f>VLOOKUP(A8532,'SCO 2020'!$A$2:$C$2975,3,0)</f>
        <v>#N/A</v>
      </c>
    </row>
    <row r="8533" spans="2:2" x14ac:dyDescent="0.25">
      <c r="B8533" s="1" t="e">
        <f>VLOOKUP(A8533,'SCO 2020'!$A$2:$C$2975,3,0)</f>
        <v>#N/A</v>
      </c>
    </row>
    <row r="8534" spans="2:2" x14ac:dyDescent="0.25">
      <c r="B8534" s="1" t="e">
        <f>VLOOKUP(A8534,'SCO 2020'!$A$2:$C$2975,3,0)</f>
        <v>#N/A</v>
      </c>
    </row>
    <row r="8535" spans="2:2" x14ac:dyDescent="0.25">
      <c r="B8535" s="1" t="e">
        <f>VLOOKUP(A8535,'SCO 2020'!$A$2:$C$2975,3,0)</f>
        <v>#N/A</v>
      </c>
    </row>
    <row r="8536" spans="2:2" x14ac:dyDescent="0.25">
      <c r="B8536" s="1" t="e">
        <f>VLOOKUP(A8536,'SCO 2020'!$A$2:$C$2975,3,0)</f>
        <v>#N/A</v>
      </c>
    </row>
    <row r="8537" spans="2:2" x14ac:dyDescent="0.25">
      <c r="B8537" s="1" t="e">
        <f>VLOOKUP(A8537,'SCO 2020'!$A$2:$C$2975,3,0)</f>
        <v>#N/A</v>
      </c>
    </row>
    <row r="8538" spans="2:2" x14ac:dyDescent="0.25">
      <c r="B8538" s="1" t="e">
        <f>VLOOKUP(A8538,'SCO 2020'!$A$2:$C$2975,3,0)</f>
        <v>#N/A</v>
      </c>
    </row>
    <row r="8539" spans="2:2" x14ac:dyDescent="0.25">
      <c r="B8539" s="1" t="e">
        <f>VLOOKUP(A8539,'SCO 2020'!$A$2:$C$2975,3,0)</f>
        <v>#N/A</v>
      </c>
    </row>
    <row r="8540" spans="2:2" x14ac:dyDescent="0.25">
      <c r="B8540" s="1" t="e">
        <f>VLOOKUP(A8540,'SCO 2020'!$A$2:$C$2975,3,0)</f>
        <v>#N/A</v>
      </c>
    </row>
    <row r="8541" spans="2:2" x14ac:dyDescent="0.25">
      <c r="B8541" s="1" t="e">
        <f>VLOOKUP(A8541,'SCO 2020'!$A$2:$C$2975,3,0)</f>
        <v>#N/A</v>
      </c>
    </row>
    <row r="8542" spans="2:2" x14ac:dyDescent="0.25">
      <c r="B8542" s="1" t="e">
        <f>VLOOKUP(A8542,'SCO 2020'!$A$2:$C$2975,3,0)</f>
        <v>#N/A</v>
      </c>
    </row>
    <row r="8543" spans="2:2" x14ac:dyDescent="0.25">
      <c r="B8543" s="1" t="e">
        <f>VLOOKUP(A8543,'SCO 2020'!$A$2:$C$2975,3,0)</f>
        <v>#N/A</v>
      </c>
    </row>
    <row r="8544" spans="2:2" x14ac:dyDescent="0.25">
      <c r="B8544" s="1" t="e">
        <f>VLOOKUP(A8544,'SCO 2020'!$A$2:$C$2975,3,0)</f>
        <v>#N/A</v>
      </c>
    </row>
    <row r="8545" spans="2:2" x14ac:dyDescent="0.25">
      <c r="B8545" s="1" t="e">
        <f>VLOOKUP(A8545,'SCO 2020'!$A$2:$C$2975,3,0)</f>
        <v>#N/A</v>
      </c>
    </row>
    <row r="8546" spans="2:2" x14ac:dyDescent="0.25">
      <c r="B8546" s="1" t="e">
        <f>VLOOKUP(A8546,'SCO 2020'!$A$2:$C$2975,3,0)</f>
        <v>#N/A</v>
      </c>
    </row>
    <row r="8547" spans="2:2" x14ac:dyDescent="0.25">
      <c r="B8547" s="1" t="e">
        <f>VLOOKUP(A8547,'SCO 2020'!$A$2:$C$2975,3,0)</f>
        <v>#N/A</v>
      </c>
    </row>
    <row r="8548" spans="2:2" x14ac:dyDescent="0.25">
      <c r="B8548" s="1" t="e">
        <f>VLOOKUP(A8548,'SCO 2020'!$A$2:$C$2975,3,0)</f>
        <v>#N/A</v>
      </c>
    </row>
    <row r="8549" spans="2:2" x14ac:dyDescent="0.25">
      <c r="B8549" s="1" t="e">
        <f>VLOOKUP(A8549,'SCO 2020'!$A$2:$C$2975,3,0)</f>
        <v>#N/A</v>
      </c>
    </row>
    <row r="8550" spans="2:2" x14ac:dyDescent="0.25">
      <c r="B8550" s="1" t="e">
        <f>VLOOKUP(A8550,'SCO 2020'!$A$2:$C$2975,3,0)</f>
        <v>#N/A</v>
      </c>
    </row>
    <row r="8551" spans="2:2" x14ac:dyDescent="0.25">
      <c r="B8551" s="1" t="e">
        <f>VLOOKUP(A8551,'SCO 2020'!$A$2:$C$2975,3,0)</f>
        <v>#N/A</v>
      </c>
    </row>
    <row r="8552" spans="2:2" x14ac:dyDescent="0.25">
      <c r="B8552" s="1" t="e">
        <f>VLOOKUP(A8552,'SCO 2020'!$A$2:$C$2975,3,0)</f>
        <v>#N/A</v>
      </c>
    </row>
    <row r="8553" spans="2:2" x14ac:dyDescent="0.25">
      <c r="B8553" s="1" t="e">
        <f>VLOOKUP(A8553,'SCO 2020'!$A$2:$C$2975,3,0)</f>
        <v>#N/A</v>
      </c>
    </row>
    <row r="8554" spans="2:2" x14ac:dyDescent="0.25">
      <c r="B8554" s="1" t="e">
        <f>VLOOKUP(A8554,'SCO 2020'!$A$2:$C$2975,3,0)</f>
        <v>#N/A</v>
      </c>
    </row>
    <row r="8555" spans="2:2" x14ac:dyDescent="0.25">
      <c r="B8555" s="1" t="e">
        <f>VLOOKUP(A8555,'SCO 2020'!$A$2:$C$2975,3,0)</f>
        <v>#N/A</v>
      </c>
    </row>
    <row r="8556" spans="2:2" x14ac:dyDescent="0.25">
      <c r="B8556" s="1" t="e">
        <f>VLOOKUP(A8556,'SCO 2020'!$A$2:$C$2975,3,0)</f>
        <v>#N/A</v>
      </c>
    </row>
    <row r="8557" spans="2:2" x14ac:dyDescent="0.25">
      <c r="B8557" s="1" t="e">
        <f>VLOOKUP(A8557,'SCO 2020'!$A$2:$C$2975,3,0)</f>
        <v>#N/A</v>
      </c>
    </row>
    <row r="8558" spans="2:2" x14ac:dyDescent="0.25">
      <c r="B8558" s="1" t="e">
        <f>VLOOKUP(A8558,'SCO 2020'!$A$2:$C$2975,3,0)</f>
        <v>#N/A</v>
      </c>
    </row>
    <row r="8559" spans="2:2" x14ac:dyDescent="0.25">
      <c r="B8559" s="1" t="e">
        <f>VLOOKUP(A8559,'SCO 2020'!$A$2:$C$2975,3,0)</f>
        <v>#N/A</v>
      </c>
    </row>
    <row r="8560" spans="2:2" x14ac:dyDescent="0.25">
      <c r="B8560" s="1" t="e">
        <f>VLOOKUP(A8560,'SCO 2020'!$A$2:$C$2975,3,0)</f>
        <v>#N/A</v>
      </c>
    </row>
    <row r="8561" spans="2:2" x14ac:dyDescent="0.25">
      <c r="B8561" s="1" t="e">
        <f>VLOOKUP(A8561,'SCO 2020'!$A$2:$C$2975,3,0)</f>
        <v>#N/A</v>
      </c>
    </row>
    <row r="8562" spans="2:2" x14ac:dyDescent="0.25">
      <c r="B8562" s="1" t="e">
        <f>VLOOKUP(A8562,'SCO 2020'!$A$2:$C$2975,3,0)</f>
        <v>#N/A</v>
      </c>
    </row>
    <row r="8563" spans="2:2" x14ac:dyDescent="0.25">
      <c r="B8563" s="1" t="e">
        <f>VLOOKUP(A8563,'SCO 2020'!$A$2:$C$2975,3,0)</f>
        <v>#N/A</v>
      </c>
    </row>
    <row r="8564" spans="2:2" x14ac:dyDescent="0.25">
      <c r="B8564" s="1" t="e">
        <f>VLOOKUP(A8564,'SCO 2020'!$A$2:$C$2975,3,0)</f>
        <v>#N/A</v>
      </c>
    </row>
    <row r="8565" spans="2:2" x14ac:dyDescent="0.25">
      <c r="B8565" s="1" t="e">
        <f>VLOOKUP(A8565,'SCO 2020'!$A$2:$C$2975,3,0)</f>
        <v>#N/A</v>
      </c>
    </row>
    <row r="8566" spans="2:2" x14ac:dyDescent="0.25">
      <c r="B8566" s="1" t="e">
        <f>VLOOKUP(A8566,'SCO 2020'!$A$2:$C$2975,3,0)</f>
        <v>#N/A</v>
      </c>
    </row>
    <row r="8567" spans="2:2" x14ac:dyDescent="0.25">
      <c r="B8567" s="1" t="e">
        <f>VLOOKUP(A8567,'SCO 2020'!$A$2:$C$2975,3,0)</f>
        <v>#N/A</v>
      </c>
    </row>
    <row r="8568" spans="2:2" x14ac:dyDescent="0.25">
      <c r="B8568" s="1" t="e">
        <f>VLOOKUP(A8568,'SCO 2020'!$A$2:$C$2975,3,0)</f>
        <v>#N/A</v>
      </c>
    </row>
    <row r="8569" spans="2:2" x14ac:dyDescent="0.25">
      <c r="B8569" s="1" t="e">
        <f>VLOOKUP(A8569,'SCO 2020'!$A$2:$C$2975,3,0)</f>
        <v>#N/A</v>
      </c>
    </row>
    <row r="8570" spans="2:2" x14ac:dyDescent="0.25">
      <c r="B8570" s="1" t="e">
        <f>VLOOKUP(A8570,'SCO 2020'!$A$2:$C$2975,3,0)</f>
        <v>#N/A</v>
      </c>
    </row>
    <row r="8571" spans="2:2" x14ac:dyDescent="0.25">
      <c r="B8571" s="1" t="e">
        <f>VLOOKUP(A8571,'SCO 2020'!$A$2:$C$2975,3,0)</f>
        <v>#N/A</v>
      </c>
    </row>
    <row r="8572" spans="2:2" x14ac:dyDescent="0.25">
      <c r="B8572" s="1" t="e">
        <f>VLOOKUP(A8572,'SCO 2020'!$A$2:$C$2975,3,0)</f>
        <v>#N/A</v>
      </c>
    </row>
    <row r="8573" spans="2:2" x14ac:dyDescent="0.25">
      <c r="B8573" s="1" t="e">
        <f>VLOOKUP(A8573,'SCO 2020'!$A$2:$C$2975,3,0)</f>
        <v>#N/A</v>
      </c>
    </row>
    <row r="8574" spans="2:2" x14ac:dyDescent="0.25">
      <c r="B8574" s="1" t="e">
        <f>VLOOKUP(A8574,'SCO 2020'!$A$2:$C$2975,3,0)</f>
        <v>#N/A</v>
      </c>
    </row>
    <row r="8575" spans="2:2" x14ac:dyDescent="0.25">
      <c r="B8575" s="1" t="e">
        <f>VLOOKUP(A8575,'SCO 2020'!$A$2:$C$2975,3,0)</f>
        <v>#N/A</v>
      </c>
    </row>
    <row r="8576" spans="2:2" x14ac:dyDescent="0.25">
      <c r="B8576" s="1" t="e">
        <f>VLOOKUP(A8576,'SCO 2020'!$A$2:$C$2975,3,0)</f>
        <v>#N/A</v>
      </c>
    </row>
    <row r="8577" spans="2:2" x14ac:dyDescent="0.25">
      <c r="B8577" s="1" t="e">
        <f>VLOOKUP(A8577,'SCO 2020'!$A$2:$C$2975,3,0)</f>
        <v>#N/A</v>
      </c>
    </row>
    <row r="8578" spans="2:2" x14ac:dyDescent="0.25">
      <c r="B8578" s="1" t="e">
        <f>VLOOKUP(A8578,'SCO 2020'!$A$2:$C$2975,3,0)</f>
        <v>#N/A</v>
      </c>
    </row>
    <row r="8579" spans="2:2" x14ac:dyDescent="0.25">
      <c r="B8579" s="1" t="e">
        <f>VLOOKUP(A8579,'SCO 2020'!$A$2:$C$2975,3,0)</f>
        <v>#N/A</v>
      </c>
    </row>
    <row r="8580" spans="2:2" x14ac:dyDescent="0.25">
      <c r="B8580" s="1" t="e">
        <f>VLOOKUP(A8580,'SCO 2020'!$A$2:$C$2975,3,0)</f>
        <v>#N/A</v>
      </c>
    </row>
    <row r="8581" spans="2:2" x14ac:dyDescent="0.25">
      <c r="B8581" s="1" t="e">
        <f>VLOOKUP(A8581,'SCO 2020'!$A$2:$C$2975,3,0)</f>
        <v>#N/A</v>
      </c>
    </row>
    <row r="8582" spans="2:2" x14ac:dyDescent="0.25">
      <c r="B8582" s="1" t="e">
        <f>VLOOKUP(A8582,'SCO 2020'!$A$2:$C$2975,3,0)</f>
        <v>#N/A</v>
      </c>
    </row>
    <row r="8583" spans="2:2" x14ac:dyDescent="0.25">
      <c r="B8583" s="1" t="e">
        <f>VLOOKUP(A8583,'SCO 2020'!$A$2:$C$2975,3,0)</f>
        <v>#N/A</v>
      </c>
    </row>
    <row r="8584" spans="2:2" x14ac:dyDescent="0.25">
      <c r="B8584" s="1" t="e">
        <f>VLOOKUP(A8584,'SCO 2020'!$A$2:$C$2975,3,0)</f>
        <v>#N/A</v>
      </c>
    </row>
    <row r="8585" spans="2:2" x14ac:dyDescent="0.25">
      <c r="B8585" s="1" t="e">
        <f>VLOOKUP(A8585,'SCO 2020'!$A$2:$C$2975,3,0)</f>
        <v>#N/A</v>
      </c>
    </row>
    <row r="8586" spans="2:2" x14ac:dyDescent="0.25">
      <c r="B8586" s="1" t="e">
        <f>VLOOKUP(A8586,'SCO 2020'!$A$2:$C$2975,3,0)</f>
        <v>#N/A</v>
      </c>
    </row>
    <row r="8587" spans="2:2" x14ac:dyDescent="0.25">
      <c r="B8587" s="1" t="e">
        <f>VLOOKUP(A8587,'SCO 2020'!$A$2:$C$2975,3,0)</f>
        <v>#N/A</v>
      </c>
    </row>
    <row r="8588" spans="2:2" x14ac:dyDescent="0.25">
      <c r="B8588" s="1" t="e">
        <f>VLOOKUP(A8588,'SCO 2020'!$A$2:$C$2975,3,0)</f>
        <v>#N/A</v>
      </c>
    </row>
    <row r="8589" spans="2:2" x14ac:dyDescent="0.25">
      <c r="B8589" s="1" t="e">
        <f>VLOOKUP(A8589,'SCO 2020'!$A$2:$C$2975,3,0)</f>
        <v>#N/A</v>
      </c>
    </row>
    <row r="8590" spans="2:2" x14ac:dyDescent="0.25">
      <c r="B8590" s="1" t="e">
        <f>VLOOKUP(A8590,'SCO 2020'!$A$2:$C$2975,3,0)</f>
        <v>#N/A</v>
      </c>
    </row>
    <row r="8591" spans="2:2" x14ac:dyDescent="0.25">
      <c r="B8591" s="1" t="e">
        <f>VLOOKUP(A8591,'SCO 2020'!$A$2:$C$2975,3,0)</f>
        <v>#N/A</v>
      </c>
    </row>
    <row r="8592" spans="2:2" x14ac:dyDescent="0.25">
      <c r="B8592" s="1" t="e">
        <f>VLOOKUP(A8592,'SCO 2020'!$A$2:$C$2975,3,0)</f>
        <v>#N/A</v>
      </c>
    </row>
    <row r="8593" spans="2:2" x14ac:dyDescent="0.25">
      <c r="B8593" s="1" t="e">
        <f>VLOOKUP(A8593,'SCO 2020'!$A$2:$C$2975,3,0)</f>
        <v>#N/A</v>
      </c>
    </row>
    <row r="8594" spans="2:2" x14ac:dyDescent="0.25">
      <c r="B8594" s="1" t="e">
        <f>VLOOKUP(A8594,'SCO 2020'!$A$2:$C$2975,3,0)</f>
        <v>#N/A</v>
      </c>
    </row>
    <row r="8595" spans="2:2" x14ac:dyDescent="0.25">
      <c r="B8595" s="1" t="e">
        <f>VLOOKUP(A8595,'SCO 2020'!$A$2:$C$2975,3,0)</f>
        <v>#N/A</v>
      </c>
    </row>
    <row r="8596" spans="2:2" x14ac:dyDescent="0.25">
      <c r="B8596" s="1" t="e">
        <f>VLOOKUP(A8596,'SCO 2020'!$A$2:$C$2975,3,0)</f>
        <v>#N/A</v>
      </c>
    </row>
    <row r="8597" spans="2:2" x14ac:dyDescent="0.25">
      <c r="B8597" s="1" t="e">
        <f>VLOOKUP(A8597,'SCO 2020'!$A$2:$C$2975,3,0)</f>
        <v>#N/A</v>
      </c>
    </row>
    <row r="8598" spans="2:2" x14ac:dyDescent="0.25">
      <c r="B8598" s="1" t="e">
        <f>VLOOKUP(A8598,'SCO 2020'!$A$2:$C$2975,3,0)</f>
        <v>#N/A</v>
      </c>
    </row>
    <row r="8599" spans="2:2" x14ac:dyDescent="0.25">
      <c r="B8599" s="1" t="e">
        <f>VLOOKUP(A8599,'SCO 2020'!$A$2:$C$2975,3,0)</f>
        <v>#N/A</v>
      </c>
    </row>
    <row r="8600" spans="2:2" x14ac:dyDescent="0.25">
      <c r="B8600" s="1" t="e">
        <f>VLOOKUP(A8600,'SCO 2020'!$A$2:$C$2975,3,0)</f>
        <v>#N/A</v>
      </c>
    </row>
    <row r="8601" spans="2:2" x14ac:dyDescent="0.25">
      <c r="B8601" s="1" t="e">
        <f>VLOOKUP(A8601,'SCO 2020'!$A$2:$C$2975,3,0)</f>
        <v>#N/A</v>
      </c>
    </row>
    <row r="8602" spans="2:2" x14ac:dyDescent="0.25">
      <c r="B8602" s="1" t="e">
        <f>VLOOKUP(A8602,'SCO 2020'!$A$2:$C$2975,3,0)</f>
        <v>#N/A</v>
      </c>
    </row>
    <row r="8603" spans="2:2" x14ac:dyDescent="0.25">
      <c r="B8603" s="1" t="e">
        <f>VLOOKUP(A8603,'SCO 2020'!$A$2:$C$2975,3,0)</f>
        <v>#N/A</v>
      </c>
    </row>
    <row r="8604" spans="2:2" x14ac:dyDescent="0.25">
      <c r="B8604" s="1" t="e">
        <f>VLOOKUP(A8604,'SCO 2020'!$A$2:$C$2975,3,0)</f>
        <v>#N/A</v>
      </c>
    </row>
    <row r="8605" spans="2:2" x14ac:dyDescent="0.25">
      <c r="B8605" s="1" t="e">
        <f>VLOOKUP(A8605,'SCO 2020'!$A$2:$C$2975,3,0)</f>
        <v>#N/A</v>
      </c>
    </row>
    <row r="8606" spans="2:2" x14ac:dyDescent="0.25">
      <c r="B8606" s="1" t="e">
        <f>VLOOKUP(A8606,'SCO 2020'!$A$2:$C$2975,3,0)</f>
        <v>#N/A</v>
      </c>
    </row>
    <row r="8607" spans="2:2" x14ac:dyDescent="0.25">
      <c r="B8607" s="1" t="e">
        <f>VLOOKUP(A8607,'SCO 2020'!$A$2:$C$2975,3,0)</f>
        <v>#N/A</v>
      </c>
    </row>
    <row r="8608" spans="2:2" x14ac:dyDescent="0.25">
      <c r="B8608" s="1" t="e">
        <f>VLOOKUP(A8608,'SCO 2020'!$A$2:$C$2975,3,0)</f>
        <v>#N/A</v>
      </c>
    </row>
    <row r="8609" spans="2:2" x14ac:dyDescent="0.25">
      <c r="B8609" s="1" t="e">
        <f>VLOOKUP(A8609,'SCO 2020'!$A$2:$C$2975,3,0)</f>
        <v>#N/A</v>
      </c>
    </row>
    <row r="8610" spans="2:2" x14ac:dyDescent="0.25">
      <c r="B8610" s="1" t="e">
        <f>VLOOKUP(A8610,'SCO 2020'!$A$2:$C$2975,3,0)</f>
        <v>#N/A</v>
      </c>
    </row>
    <row r="8611" spans="2:2" x14ac:dyDescent="0.25">
      <c r="B8611" s="1" t="e">
        <f>VLOOKUP(A8611,'SCO 2020'!$A$2:$C$2975,3,0)</f>
        <v>#N/A</v>
      </c>
    </row>
    <row r="8612" spans="2:2" x14ac:dyDescent="0.25">
      <c r="B8612" s="1" t="e">
        <f>VLOOKUP(A8612,'SCO 2020'!$A$2:$C$2975,3,0)</f>
        <v>#N/A</v>
      </c>
    </row>
    <row r="8613" spans="2:2" x14ac:dyDescent="0.25">
      <c r="B8613" s="1" t="e">
        <f>VLOOKUP(A8613,'SCO 2020'!$A$2:$C$2975,3,0)</f>
        <v>#N/A</v>
      </c>
    </row>
    <row r="8614" spans="2:2" x14ac:dyDescent="0.25">
      <c r="B8614" s="1" t="e">
        <f>VLOOKUP(A8614,'SCO 2020'!$A$2:$C$2975,3,0)</f>
        <v>#N/A</v>
      </c>
    </row>
    <row r="8615" spans="2:2" x14ac:dyDescent="0.25">
      <c r="B8615" s="1" t="e">
        <f>VLOOKUP(A8615,'SCO 2020'!$A$2:$C$2975,3,0)</f>
        <v>#N/A</v>
      </c>
    </row>
    <row r="8616" spans="2:2" x14ac:dyDescent="0.25">
      <c r="B8616" s="1" t="e">
        <f>VLOOKUP(A8616,'SCO 2020'!$A$2:$C$2975,3,0)</f>
        <v>#N/A</v>
      </c>
    </row>
    <row r="8617" spans="2:2" x14ac:dyDescent="0.25">
      <c r="B8617" s="1" t="e">
        <f>VLOOKUP(A8617,'SCO 2020'!$A$2:$C$2975,3,0)</f>
        <v>#N/A</v>
      </c>
    </row>
    <row r="8618" spans="2:2" x14ac:dyDescent="0.25">
      <c r="B8618" s="1" t="e">
        <f>VLOOKUP(A8618,'SCO 2020'!$A$2:$C$2975,3,0)</f>
        <v>#N/A</v>
      </c>
    </row>
    <row r="8619" spans="2:2" x14ac:dyDescent="0.25">
      <c r="B8619" s="1" t="e">
        <f>VLOOKUP(A8619,'SCO 2020'!$A$2:$C$2975,3,0)</f>
        <v>#N/A</v>
      </c>
    </row>
    <row r="8620" spans="2:2" x14ac:dyDescent="0.25">
      <c r="B8620" s="1" t="e">
        <f>VLOOKUP(A8620,'SCO 2020'!$A$2:$C$2975,3,0)</f>
        <v>#N/A</v>
      </c>
    </row>
    <row r="8621" spans="2:2" x14ac:dyDescent="0.25">
      <c r="B8621" s="1" t="e">
        <f>VLOOKUP(A8621,'SCO 2020'!$A$2:$C$2975,3,0)</f>
        <v>#N/A</v>
      </c>
    </row>
    <row r="8622" spans="2:2" x14ac:dyDescent="0.25">
      <c r="B8622" s="1" t="e">
        <f>VLOOKUP(A8622,'SCO 2020'!$A$2:$C$2975,3,0)</f>
        <v>#N/A</v>
      </c>
    </row>
    <row r="8623" spans="2:2" x14ac:dyDescent="0.25">
      <c r="B8623" s="1" t="e">
        <f>VLOOKUP(A8623,'SCO 2020'!$A$2:$C$2975,3,0)</f>
        <v>#N/A</v>
      </c>
    </row>
    <row r="8624" spans="2:2" x14ac:dyDescent="0.25">
      <c r="B8624" s="1" t="e">
        <f>VLOOKUP(A8624,'SCO 2020'!$A$2:$C$2975,3,0)</f>
        <v>#N/A</v>
      </c>
    </row>
    <row r="8625" spans="2:2" x14ac:dyDescent="0.25">
      <c r="B8625" s="1" t="e">
        <f>VLOOKUP(A8625,'SCO 2020'!$A$2:$C$2975,3,0)</f>
        <v>#N/A</v>
      </c>
    </row>
    <row r="8626" spans="2:2" x14ac:dyDescent="0.25">
      <c r="B8626" s="1" t="e">
        <f>VLOOKUP(A8626,'SCO 2020'!$A$2:$C$2975,3,0)</f>
        <v>#N/A</v>
      </c>
    </row>
    <row r="8627" spans="2:2" x14ac:dyDescent="0.25">
      <c r="B8627" s="1" t="e">
        <f>VLOOKUP(A8627,'SCO 2020'!$A$2:$C$2975,3,0)</f>
        <v>#N/A</v>
      </c>
    </row>
    <row r="8628" spans="2:2" x14ac:dyDescent="0.25">
      <c r="B8628" s="1" t="e">
        <f>VLOOKUP(A8628,'SCO 2020'!$A$2:$C$2975,3,0)</f>
        <v>#N/A</v>
      </c>
    </row>
    <row r="8629" spans="2:2" x14ac:dyDescent="0.25">
      <c r="B8629" s="1" t="e">
        <f>VLOOKUP(A8629,'SCO 2020'!$A$2:$C$2975,3,0)</f>
        <v>#N/A</v>
      </c>
    </row>
    <row r="8630" spans="2:2" x14ac:dyDescent="0.25">
      <c r="B8630" s="1" t="e">
        <f>VLOOKUP(A8630,'SCO 2020'!$A$2:$C$2975,3,0)</f>
        <v>#N/A</v>
      </c>
    </row>
    <row r="8631" spans="2:2" x14ac:dyDescent="0.25">
      <c r="B8631" s="1" t="e">
        <f>VLOOKUP(A8631,'SCO 2020'!$A$2:$C$2975,3,0)</f>
        <v>#N/A</v>
      </c>
    </row>
    <row r="8632" spans="2:2" x14ac:dyDescent="0.25">
      <c r="B8632" s="1" t="e">
        <f>VLOOKUP(A8632,'SCO 2020'!$A$2:$C$2975,3,0)</f>
        <v>#N/A</v>
      </c>
    </row>
    <row r="8633" spans="2:2" x14ac:dyDescent="0.25">
      <c r="B8633" s="1" t="e">
        <f>VLOOKUP(A8633,'SCO 2020'!$A$2:$C$2975,3,0)</f>
        <v>#N/A</v>
      </c>
    </row>
    <row r="8634" spans="2:2" x14ac:dyDescent="0.25">
      <c r="B8634" s="1" t="e">
        <f>VLOOKUP(A8634,'SCO 2020'!$A$2:$C$2975,3,0)</f>
        <v>#N/A</v>
      </c>
    </row>
    <row r="8635" spans="2:2" x14ac:dyDescent="0.25">
      <c r="B8635" s="1" t="e">
        <f>VLOOKUP(A8635,'SCO 2020'!$A$2:$C$2975,3,0)</f>
        <v>#N/A</v>
      </c>
    </row>
    <row r="8636" spans="2:2" x14ac:dyDescent="0.25">
      <c r="B8636" s="1" t="e">
        <f>VLOOKUP(A8636,'SCO 2020'!$A$2:$C$2975,3,0)</f>
        <v>#N/A</v>
      </c>
    </row>
    <row r="8637" spans="2:2" x14ac:dyDescent="0.25">
      <c r="B8637" s="1" t="e">
        <f>VLOOKUP(A8637,'SCO 2020'!$A$2:$C$2975,3,0)</f>
        <v>#N/A</v>
      </c>
    </row>
    <row r="8638" spans="2:2" x14ac:dyDescent="0.25">
      <c r="B8638" s="1" t="e">
        <f>VLOOKUP(A8638,'SCO 2020'!$A$2:$C$2975,3,0)</f>
        <v>#N/A</v>
      </c>
    </row>
    <row r="8639" spans="2:2" x14ac:dyDescent="0.25">
      <c r="B8639" s="1" t="e">
        <f>VLOOKUP(A8639,'SCO 2020'!$A$2:$C$2975,3,0)</f>
        <v>#N/A</v>
      </c>
    </row>
    <row r="8640" spans="2:2" x14ac:dyDescent="0.25">
      <c r="B8640" s="1" t="e">
        <f>VLOOKUP(A8640,'SCO 2020'!$A$2:$C$2975,3,0)</f>
        <v>#N/A</v>
      </c>
    </row>
    <row r="8641" spans="2:2" x14ac:dyDescent="0.25">
      <c r="B8641" s="1" t="e">
        <f>VLOOKUP(A8641,'SCO 2020'!$A$2:$C$2975,3,0)</f>
        <v>#N/A</v>
      </c>
    </row>
    <row r="8642" spans="2:2" x14ac:dyDescent="0.25">
      <c r="B8642" s="1" t="e">
        <f>VLOOKUP(A8642,'SCO 2020'!$A$2:$C$2975,3,0)</f>
        <v>#N/A</v>
      </c>
    </row>
    <row r="8643" spans="2:2" x14ac:dyDescent="0.25">
      <c r="B8643" s="1" t="e">
        <f>VLOOKUP(A8643,'SCO 2020'!$A$2:$C$2975,3,0)</f>
        <v>#N/A</v>
      </c>
    </row>
    <row r="8644" spans="2:2" x14ac:dyDescent="0.25">
      <c r="B8644" s="1" t="e">
        <f>VLOOKUP(A8644,'SCO 2020'!$A$2:$C$2975,3,0)</f>
        <v>#N/A</v>
      </c>
    </row>
    <row r="8645" spans="2:2" x14ac:dyDescent="0.25">
      <c r="B8645" s="1" t="e">
        <f>VLOOKUP(A8645,'SCO 2020'!$A$2:$C$2975,3,0)</f>
        <v>#N/A</v>
      </c>
    </row>
    <row r="8646" spans="2:2" x14ac:dyDescent="0.25">
      <c r="B8646" s="1" t="e">
        <f>VLOOKUP(A8646,'SCO 2020'!$A$2:$C$2975,3,0)</f>
        <v>#N/A</v>
      </c>
    </row>
    <row r="8647" spans="2:2" x14ac:dyDescent="0.25">
      <c r="B8647" s="1" t="e">
        <f>VLOOKUP(A8647,'SCO 2020'!$A$2:$C$2975,3,0)</f>
        <v>#N/A</v>
      </c>
    </row>
    <row r="8648" spans="2:2" x14ac:dyDescent="0.25">
      <c r="B8648" s="1" t="e">
        <f>VLOOKUP(A8648,'SCO 2020'!$A$2:$C$2975,3,0)</f>
        <v>#N/A</v>
      </c>
    </row>
    <row r="8649" spans="2:2" x14ac:dyDescent="0.25">
      <c r="B8649" s="1" t="e">
        <f>VLOOKUP(A8649,'SCO 2020'!$A$2:$C$2975,3,0)</f>
        <v>#N/A</v>
      </c>
    </row>
    <row r="8650" spans="2:2" x14ac:dyDescent="0.25">
      <c r="B8650" s="1" t="e">
        <f>VLOOKUP(A8650,'SCO 2020'!$A$2:$C$2975,3,0)</f>
        <v>#N/A</v>
      </c>
    </row>
    <row r="8651" spans="2:2" x14ac:dyDescent="0.25">
      <c r="B8651" s="1" t="e">
        <f>VLOOKUP(A8651,'SCO 2020'!$A$2:$C$2975,3,0)</f>
        <v>#N/A</v>
      </c>
    </row>
    <row r="8652" spans="2:2" x14ac:dyDescent="0.25">
      <c r="B8652" s="1" t="e">
        <f>VLOOKUP(A8652,'SCO 2020'!$A$2:$C$2975,3,0)</f>
        <v>#N/A</v>
      </c>
    </row>
    <row r="8653" spans="2:2" x14ac:dyDescent="0.25">
      <c r="B8653" s="1" t="e">
        <f>VLOOKUP(A8653,'SCO 2020'!$A$2:$C$2975,3,0)</f>
        <v>#N/A</v>
      </c>
    </row>
    <row r="8654" spans="2:2" x14ac:dyDescent="0.25">
      <c r="B8654" s="1" t="e">
        <f>VLOOKUP(A8654,'SCO 2020'!$A$2:$C$2975,3,0)</f>
        <v>#N/A</v>
      </c>
    </row>
    <row r="8655" spans="2:2" x14ac:dyDescent="0.25">
      <c r="B8655" s="1" t="e">
        <f>VLOOKUP(A8655,'SCO 2020'!$A$2:$C$2975,3,0)</f>
        <v>#N/A</v>
      </c>
    </row>
    <row r="8656" spans="2:2" x14ac:dyDescent="0.25">
      <c r="B8656" s="1" t="e">
        <f>VLOOKUP(A8656,'SCO 2020'!$A$2:$C$2975,3,0)</f>
        <v>#N/A</v>
      </c>
    </row>
    <row r="8657" spans="2:2" x14ac:dyDescent="0.25">
      <c r="B8657" s="1" t="e">
        <f>VLOOKUP(A8657,'SCO 2020'!$A$2:$C$2975,3,0)</f>
        <v>#N/A</v>
      </c>
    </row>
    <row r="8658" spans="2:2" x14ac:dyDescent="0.25">
      <c r="B8658" s="1" t="e">
        <f>VLOOKUP(A8658,'SCO 2020'!$A$2:$C$2975,3,0)</f>
        <v>#N/A</v>
      </c>
    </row>
    <row r="8659" spans="2:2" x14ac:dyDescent="0.25">
      <c r="B8659" s="1" t="e">
        <f>VLOOKUP(A8659,'SCO 2020'!$A$2:$C$2975,3,0)</f>
        <v>#N/A</v>
      </c>
    </row>
    <row r="8660" spans="2:2" x14ac:dyDescent="0.25">
      <c r="B8660" s="1" t="e">
        <f>VLOOKUP(A8660,'SCO 2020'!$A$2:$C$2975,3,0)</f>
        <v>#N/A</v>
      </c>
    </row>
    <row r="8661" spans="2:2" x14ac:dyDescent="0.25">
      <c r="B8661" s="1" t="e">
        <f>VLOOKUP(A8661,'SCO 2020'!$A$2:$C$2975,3,0)</f>
        <v>#N/A</v>
      </c>
    </row>
    <row r="8662" spans="2:2" x14ac:dyDescent="0.25">
      <c r="B8662" s="1" t="e">
        <f>VLOOKUP(A8662,'SCO 2020'!$A$2:$C$2975,3,0)</f>
        <v>#N/A</v>
      </c>
    </row>
    <row r="8663" spans="2:2" x14ac:dyDescent="0.25">
      <c r="B8663" s="1" t="e">
        <f>VLOOKUP(A8663,'SCO 2020'!$A$2:$C$2975,3,0)</f>
        <v>#N/A</v>
      </c>
    </row>
    <row r="8664" spans="2:2" x14ac:dyDescent="0.25">
      <c r="B8664" s="1" t="e">
        <f>VLOOKUP(A8664,'SCO 2020'!$A$2:$C$2975,3,0)</f>
        <v>#N/A</v>
      </c>
    </row>
    <row r="8665" spans="2:2" x14ac:dyDescent="0.25">
      <c r="B8665" s="1" t="e">
        <f>VLOOKUP(A8665,'SCO 2020'!$A$2:$C$2975,3,0)</f>
        <v>#N/A</v>
      </c>
    </row>
    <row r="8666" spans="2:2" x14ac:dyDescent="0.25">
      <c r="B8666" s="1" t="e">
        <f>VLOOKUP(A8666,'SCO 2020'!$A$2:$C$2975,3,0)</f>
        <v>#N/A</v>
      </c>
    </row>
    <row r="8667" spans="2:2" x14ac:dyDescent="0.25">
      <c r="B8667" s="1" t="e">
        <f>VLOOKUP(A8667,'SCO 2020'!$A$2:$C$2975,3,0)</f>
        <v>#N/A</v>
      </c>
    </row>
    <row r="8668" spans="2:2" x14ac:dyDescent="0.25">
      <c r="B8668" s="1" t="e">
        <f>VLOOKUP(A8668,'SCO 2020'!$A$2:$C$2975,3,0)</f>
        <v>#N/A</v>
      </c>
    </row>
    <row r="8669" spans="2:2" x14ac:dyDescent="0.25">
      <c r="B8669" s="1" t="e">
        <f>VLOOKUP(A8669,'SCO 2020'!$A$2:$C$2975,3,0)</f>
        <v>#N/A</v>
      </c>
    </row>
    <row r="8670" spans="2:2" x14ac:dyDescent="0.25">
      <c r="B8670" s="1" t="e">
        <f>VLOOKUP(A8670,'SCO 2020'!$A$2:$C$2975,3,0)</f>
        <v>#N/A</v>
      </c>
    </row>
    <row r="8671" spans="2:2" x14ac:dyDescent="0.25">
      <c r="B8671" s="1" t="e">
        <f>VLOOKUP(A8671,'SCO 2020'!$A$2:$C$2975,3,0)</f>
        <v>#N/A</v>
      </c>
    </row>
    <row r="8672" spans="2:2" x14ac:dyDescent="0.25">
      <c r="B8672" s="1" t="e">
        <f>VLOOKUP(A8672,'SCO 2020'!$A$2:$C$2975,3,0)</f>
        <v>#N/A</v>
      </c>
    </row>
    <row r="8673" spans="2:2" x14ac:dyDescent="0.25">
      <c r="B8673" s="1" t="e">
        <f>VLOOKUP(A8673,'SCO 2020'!$A$2:$C$2975,3,0)</f>
        <v>#N/A</v>
      </c>
    </row>
    <row r="8674" spans="2:2" x14ac:dyDescent="0.25">
      <c r="B8674" s="1" t="e">
        <f>VLOOKUP(A8674,'SCO 2020'!$A$2:$C$2975,3,0)</f>
        <v>#N/A</v>
      </c>
    </row>
    <row r="8675" spans="2:2" x14ac:dyDescent="0.25">
      <c r="B8675" s="1" t="e">
        <f>VLOOKUP(A8675,'SCO 2020'!$A$2:$C$2975,3,0)</f>
        <v>#N/A</v>
      </c>
    </row>
    <row r="8676" spans="2:2" x14ac:dyDescent="0.25">
      <c r="B8676" s="1" t="e">
        <f>VLOOKUP(A8676,'SCO 2020'!$A$2:$C$2975,3,0)</f>
        <v>#N/A</v>
      </c>
    </row>
    <row r="8677" spans="2:2" x14ac:dyDescent="0.25">
      <c r="B8677" s="1" t="e">
        <f>VLOOKUP(A8677,'SCO 2020'!$A$2:$C$2975,3,0)</f>
        <v>#N/A</v>
      </c>
    </row>
    <row r="8678" spans="2:2" x14ac:dyDescent="0.25">
      <c r="B8678" s="1" t="e">
        <f>VLOOKUP(A8678,'SCO 2020'!$A$2:$C$2975,3,0)</f>
        <v>#N/A</v>
      </c>
    </row>
    <row r="8679" spans="2:2" x14ac:dyDescent="0.25">
      <c r="B8679" s="1" t="e">
        <f>VLOOKUP(A8679,'SCO 2020'!$A$2:$C$2975,3,0)</f>
        <v>#N/A</v>
      </c>
    </row>
    <row r="8680" spans="2:2" x14ac:dyDescent="0.25">
      <c r="B8680" s="1" t="e">
        <f>VLOOKUP(A8680,'SCO 2020'!$A$2:$C$2975,3,0)</f>
        <v>#N/A</v>
      </c>
    </row>
    <row r="8681" spans="2:2" x14ac:dyDescent="0.25">
      <c r="B8681" s="1" t="e">
        <f>VLOOKUP(A8681,'SCO 2020'!$A$2:$C$2975,3,0)</f>
        <v>#N/A</v>
      </c>
    </row>
    <row r="8682" spans="2:2" x14ac:dyDescent="0.25">
      <c r="B8682" s="1" t="e">
        <f>VLOOKUP(A8682,'SCO 2020'!$A$2:$C$2975,3,0)</f>
        <v>#N/A</v>
      </c>
    </row>
    <row r="8683" spans="2:2" x14ac:dyDescent="0.25">
      <c r="B8683" s="1" t="e">
        <f>VLOOKUP(A8683,'SCO 2020'!$A$2:$C$2975,3,0)</f>
        <v>#N/A</v>
      </c>
    </row>
    <row r="8684" spans="2:2" x14ac:dyDescent="0.25">
      <c r="B8684" s="1" t="e">
        <f>VLOOKUP(A8684,'SCO 2020'!$A$2:$C$2975,3,0)</f>
        <v>#N/A</v>
      </c>
    </row>
    <row r="8685" spans="2:2" x14ac:dyDescent="0.25">
      <c r="B8685" s="1" t="e">
        <f>VLOOKUP(A8685,'SCO 2020'!$A$2:$C$2975,3,0)</f>
        <v>#N/A</v>
      </c>
    </row>
    <row r="8686" spans="2:2" x14ac:dyDescent="0.25">
      <c r="B8686" s="1" t="e">
        <f>VLOOKUP(A8686,'SCO 2020'!$A$2:$C$2975,3,0)</f>
        <v>#N/A</v>
      </c>
    </row>
    <row r="8687" spans="2:2" x14ac:dyDescent="0.25">
      <c r="B8687" s="1" t="e">
        <f>VLOOKUP(A8687,'SCO 2020'!$A$2:$C$2975,3,0)</f>
        <v>#N/A</v>
      </c>
    </row>
    <row r="8688" spans="2:2" x14ac:dyDescent="0.25">
      <c r="B8688" s="1" t="e">
        <f>VLOOKUP(A8688,'SCO 2020'!$A$2:$C$2975,3,0)</f>
        <v>#N/A</v>
      </c>
    </row>
    <row r="8689" spans="2:2" x14ac:dyDescent="0.25">
      <c r="B8689" s="1" t="e">
        <f>VLOOKUP(A8689,'SCO 2020'!$A$2:$C$2975,3,0)</f>
        <v>#N/A</v>
      </c>
    </row>
    <row r="8690" spans="2:2" x14ac:dyDescent="0.25">
      <c r="B8690" s="1" t="e">
        <f>VLOOKUP(A8690,'SCO 2020'!$A$2:$C$2975,3,0)</f>
        <v>#N/A</v>
      </c>
    </row>
    <row r="8691" spans="2:2" x14ac:dyDescent="0.25">
      <c r="B8691" s="1" t="e">
        <f>VLOOKUP(A8691,'SCO 2020'!$A$2:$C$2975,3,0)</f>
        <v>#N/A</v>
      </c>
    </row>
    <row r="8692" spans="2:2" x14ac:dyDescent="0.25">
      <c r="B8692" s="1" t="e">
        <f>VLOOKUP(A8692,'SCO 2020'!$A$2:$C$2975,3,0)</f>
        <v>#N/A</v>
      </c>
    </row>
    <row r="8693" spans="2:2" x14ac:dyDescent="0.25">
      <c r="B8693" s="1" t="e">
        <f>VLOOKUP(A8693,'SCO 2020'!$A$2:$C$2975,3,0)</f>
        <v>#N/A</v>
      </c>
    </row>
    <row r="8694" spans="2:2" x14ac:dyDescent="0.25">
      <c r="B8694" s="1" t="e">
        <f>VLOOKUP(A8694,'SCO 2020'!$A$2:$C$2975,3,0)</f>
        <v>#N/A</v>
      </c>
    </row>
    <row r="8695" spans="2:2" x14ac:dyDescent="0.25">
      <c r="B8695" s="1" t="e">
        <f>VLOOKUP(A8695,'SCO 2020'!$A$2:$C$2975,3,0)</f>
        <v>#N/A</v>
      </c>
    </row>
    <row r="8696" spans="2:2" x14ac:dyDescent="0.25">
      <c r="B8696" s="1" t="e">
        <f>VLOOKUP(A8696,'SCO 2020'!$A$2:$C$2975,3,0)</f>
        <v>#N/A</v>
      </c>
    </row>
    <row r="8697" spans="2:2" x14ac:dyDescent="0.25">
      <c r="B8697" s="1" t="e">
        <f>VLOOKUP(A8697,'SCO 2020'!$A$2:$C$2975,3,0)</f>
        <v>#N/A</v>
      </c>
    </row>
    <row r="8698" spans="2:2" x14ac:dyDescent="0.25">
      <c r="B8698" s="1" t="e">
        <f>VLOOKUP(A8698,'SCO 2020'!$A$2:$C$2975,3,0)</f>
        <v>#N/A</v>
      </c>
    </row>
    <row r="8699" spans="2:2" x14ac:dyDescent="0.25">
      <c r="B8699" s="1" t="e">
        <f>VLOOKUP(A8699,'SCO 2020'!$A$2:$C$2975,3,0)</f>
        <v>#N/A</v>
      </c>
    </row>
    <row r="8700" spans="2:2" x14ac:dyDescent="0.25">
      <c r="B8700" s="1" t="e">
        <f>VLOOKUP(A8700,'SCO 2020'!$A$2:$C$2975,3,0)</f>
        <v>#N/A</v>
      </c>
    </row>
    <row r="8701" spans="2:2" x14ac:dyDescent="0.25">
      <c r="B8701" s="1" t="e">
        <f>VLOOKUP(A8701,'SCO 2020'!$A$2:$C$2975,3,0)</f>
        <v>#N/A</v>
      </c>
    </row>
    <row r="8702" spans="2:2" x14ac:dyDescent="0.25">
      <c r="B8702" s="1" t="e">
        <f>VLOOKUP(A8702,'SCO 2020'!$A$2:$C$2975,3,0)</f>
        <v>#N/A</v>
      </c>
    </row>
    <row r="8703" spans="2:2" x14ac:dyDescent="0.25">
      <c r="B8703" s="1" t="e">
        <f>VLOOKUP(A8703,'SCO 2020'!$A$2:$C$2975,3,0)</f>
        <v>#N/A</v>
      </c>
    </row>
    <row r="8704" spans="2:2" x14ac:dyDescent="0.25">
      <c r="B8704" s="1" t="e">
        <f>VLOOKUP(A8704,'SCO 2020'!$A$2:$C$2975,3,0)</f>
        <v>#N/A</v>
      </c>
    </row>
    <row r="8705" spans="2:2" x14ac:dyDescent="0.25">
      <c r="B8705" s="1" t="e">
        <f>VLOOKUP(A8705,'SCO 2020'!$A$2:$C$2975,3,0)</f>
        <v>#N/A</v>
      </c>
    </row>
    <row r="8706" spans="2:2" x14ac:dyDescent="0.25">
      <c r="B8706" s="1" t="e">
        <f>VLOOKUP(A8706,'SCO 2020'!$A$2:$C$2975,3,0)</f>
        <v>#N/A</v>
      </c>
    </row>
    <row r="8707" spans="2:2" x14ac:dyDescent="0.25">
      <c r="B8707" s="1" t="e">
        <f>VLOOKUP(A8707,'SCO 2020'!$A$2:$C$2975,3,0)</f>
        <v>#N/A</v>
      </c>
    </row>
    <row r="8708" spans="2:2" x14ac:dyDescent="0.25">
      <c r="B8708" s="1" t="e">
        <f>VLOOKUP(A8708,'SCO 2020'!$A$2:$C$2975,3,0)</f>
        <v>#N/A</v>
      </c>
    </row>
    <row r="8709" spans="2:2" x14ac:dyDescent="0.25">
      <c r="B8709" s="1" t="e">
        <f>VLOOKUP(A8709,'SCO 2020'!$A$2:$C$2975,3,0)</f>
        <v>#N/A</v>
      </c>
    </row>
    <row r="8710" spans="2:2" x14ac:dyDescent="0.25">
      <c r="B8710" s="1" t="e">
        <f>VLOOKUP(A8710,'SCO 2020'!$A$2:$C$2975,3,0)</f>
        <v>#N/A</v>
      </c>
    </row>
    <row r="8711" spans="2:2" x14ac:dyDescent="0.25">
      <c r="B8711" s="1" t="e">
        <f>VLOOKUP(A8711,'SCO 2020'!$A$2:$C$2975,3,0)</f>
        <v>#N/A</v>
      </c>
    </row>
    <row r="8712" spans="2:2" x14ac:dyDescent="0.25">
      <c r="B8712" s="1" t="e">
        <f>VLOOKUP(A8712,'SCO 2020'!$A$2:$C$2975,3,0)</f>
        <v>#N/A</v>
      </c>
    </row>
    <row r="8713" spans="2:2" x14ac:dyDescent="0.25">
      <c r="B8713" s="1" t="e">
        <f>VLOOKUP(A8713,'SCO 2020'!$A$2:$C$2975,3,0)</f>
        <v>#N/A</v>
      </c>
    </row>
    <row r="8714" spans="2:2" x14ac:dyDescent="0.25">
      <c r="B8714" s="1" t="e">
        <f>VLOOKUP(A8714,'SCO 2020'!$A$2:$C$2975,3,0)</f>
        <v>#N/A</v>
      </c>
    </row>
    <row r="8715" spans="2:2" x14ac:dyDescent="0.25">
      <c r="B8715" s="1" t="e">
        <f>VLOOKUP(A8715,'SCO 2020'!$A$2:$C$2975,3,0)</f>
        <v>#N/A</v>
      </c>
    </row>
    <row r="8716" spans="2:2" x14ac:dyDescent="0.25">
      <c r="B8716" s="1" t="e">
        <f>VLOOKUP(A8716,'SCO 2020'!$A$2:$C$2975,3,0)</f>
        <v>#N/A</v>
      </c>
    </row>
    <row r="8717" spans="2:2" x14ac:dyDescent="0.25">
      <c r="B8717" s="1" t="e">
        <f>VLOOKUP(A8717,'SCO 2020'!$A$2:$C$2975,3,0)</f>
        <v>#N/A</v>
      </c>
    </row>
    <row r="8718" spans="2:2" x14ac:dyDescent="0.25">
      <c r="B8718" s="1" t="e">
        <f>VLOOKUP(A8718,'SCO 2020'!$A$2:$C$2975,3,0)</f>
        <v>#N/A</v>
      </c>
    </row>
    <row r="8719" spans="2:2" x14ac:dyDescent="0.25">
      <c r="B8719" s="1" t="e">
        <f>VLOOKUP(A8719,'SCO 2020'!$A$2:$C$2975,3,0)</f>
        <v>#N/A</v>
      </c>
    </row>
    <row r="8720" spans="2:2" x14ac:dyDescent="0.25">
      <c r="B8720" s="1" t="e">
        <f>VLOOKUP(A8720,'SCO 2020'!$A$2:$C$2975,3,0)</f>
        <v>#N/A</v>
      </c>
    </row>
    <row r="8721" spans="2:2" x14ac:dyDescent="0.25">
      <c r="B8721" s="1" t="e">
        <f>VLOOKUP(A8721,'SCO 2020'!$A$2:$C$2975,3,0)</f>
        <v>#N/A</v>
      </c>
    </row>
    <row r="8722" spans="2:2" x14ac:dyDescent="0.25">
      <c r="B8722" s="1" t="e">
        <f>VLOOKUP(A8722,'SCO 2020'!$A$2:$C$2975,3,0)</f>
        <v>#N/A</v>
      </c>
    </row>
    <row r="8723" spans="2:2" x14ac:dyDescent="0.25">
      <c r="B8723" s="1" t="e">
        <f>VLOOKUP(A8723,'SCO 2020'!$A$2:$C$2975,3,0)</f>
        <v>#N/A</v>
      </c>
    </row>
    <row r="8724" spans="2:2" x14ac:dyDescent="0.25">
      <c r="B8724" s="1" t="e">
        <f>VLOOKUP(A8724,'SCO 2020'!$A$2:$C$2975,3,0)</f>
        <v>#N/A</v>
      </c>
    </row>
    <row r="8725" spans="2:2" x14ac:dyDescent="0.25">
      <c r="B8725" s="1" t="e">
        <f>VLOOKUP(A8725,'SCO 2020'!$A$2:$C$2975,3,0)</f>
        <v>#N/A</v>
      </c>
    </row>
    <row r="8726" spans="2:2" x14ac:dyDescent="0.25">
      <c r="B8726" s="1" t="e">
        <f>VLOOKUP(A8726,'SCO 2020'!$A$2:$C$2975,3,0)</f>
        <v>#N/A</v>
      </c>
    </row>
    <row r="8727" spans="2:2" x14ac:dyDescent="0.25">
      <c r="B8727" s="1" t="e">
        <f>VLOOKUP(A8727,'SCO 2020'!$A$2:$C$2975,3,0)</f>
        <v>#N/A</v>
      </c>
    </row>
    <row r="8728" spans="2:2" x14ac:dyDescent="0.25">
      <c r="B8728" s="1" t="e">
        <f>VLOOKUP(A8728,'SCO 2020'!$A$2:$C$2975,3,0)</f>
        <v>#N/A</v>
      </c>
    </row>
    <row r="8729" spans="2:2" x14ac:dyDescent="0.25">
      <c r="B8729" s="1" t="e">
        <f>VLOOKUP(A8729,'SCO 2020'!$A$2:$C$2975,3,0)</f>
        <v>#N/A</v>
      </c>
    </row>
    <row r="8730" spans="2:2" x14ac:dyDescent="0.25">
      <c r="B8730" s="1" t="e">
        <f>VLOOKUP(A8730,'SCO 2020'!$A$2:$C$2975,3,0)</f>
        <v>#N/A</v>
      </c>
    </row>
    <row r="8731" spans="2:2" x14ac:dyDescent="0.25">
      <c r="B8731" s="1" t="e">
        <f>VLOOKUP(A8731,'SCO 2020'!$A$2:$C$2975,3,0)</f>
        <v>#N/A</v>
      </c>
    </row>
    <row r="8732" spans="2:2" x14ac:dyDescent="0.25">
      <c r="B8732" s="1" t="e">
        <f>VLOOKUP(A8732,'SCO 2020'!$A$2:$C$2975,3,0)</f>
        <v>#N/A</v>
      </c>
    </row>
    <row r="8733" spans="2:2" x14ac:dyDescent="0.25">
      <c r="B8733" s="1" t="e">
        <f>VLOOKUP(A8733,'SCO 2020'!$A$2:$C$2975,3,0)</f>
        <v>#N/A</v>
      </c>
    </row>
    <row r="8734" spans="2:2" x14ac:dyDescent="0.25">
      <c r="B8734" s="1" t="e">
        <f>VLOOKUP(A8734,'SCO 2020'!$A$2:$C$2975,3,0)</f>
        <v>#N/A</v>
      </c>
    </row>
    <row r="8735" spans="2:2" x14ac:dyDescent="0.25">
      <c r="B8735" s="1" t="e">
        <f>VLOOKUP(A8735,'SCO 2020'!$A$2:$C$2975,3,0)</f>
        <v>#N/A</v>
      </c>
    </row>
    <row r="8736" spans="2:2" x14ac:dyDescent="0.25">
      <c r="B8736" s="1" t="e">
        <f>VLOOKUP(A8736,'SCO 2020'!$A$2:$C$2975,3,0)</f>
        <v>#N/A</v>
      </c>
    </row>
    <row r="8737" spans="2:2" x14ac:dyDescent="0.25">
      <c r="B8737" s="1" t="e">
        <f>VLOOKUP(A8737,'SCO 2020'!$A$2:$C$2975,3,0)</f>
        <v>#N/A</v>
      </c>
    </row>
    <row r="8738" spans="2:2" x14ac:dyDescent="0.25">
      <c r="B8738" s="1" t="e">
        <f>VLOOKUP(A8738,'SCO 2020'!$A$2:$C$2975,3,0)</f>
        <v>#N/A</v>
      </c>
    </row>
    <row r="8739" spans="2:2" x14ac:dyDescent="0.25">
      <c r="B8739" s="1" t="e">
        <f>VLOOKUP(A8739,'SCO 2020'!$A$2:$C$2975,3,0)</f>
        <v>#N/A</v>
      </c>
    </row>
    <row r="8740" spans="2:2" x14ac:dyDescent="0.25">
      <c r="B8740" s="1" t="e">
        <f>VLOOKUP(A8740,'SCO 2020'!$A$2:$C$2975,3,0)</f>
        <v>#N/A</v>
      </c>
    </row>
    <row r="8741" spans="2:2" x14ac:dyDescent="0.25">
      <c r="B8741" s="1" t="e">
        <f>VLOOKUP(A8741,'SCO 2020'!$A$2:$C$2975,3,0)</f>
        <v>#N/A</v>
      </c>
    </row>
    <row r="8742" spans="2:2" x14ac:dyDescent="0.25">
      <c r="B8742" s="1" t="e">
        <f>VLOOKUP(A8742,'SCO 2020'!$A$2:$C$2975,3,0)</f>
        <v>#N/A</v>
      </c>
    </row>
    <row r="8743" spans="2:2" x14ac:dyDescent="0.25">
      <c r="B8743" s="1" t="e">
        <f>VLOOKUP(A8743,'SCO 2020'!$A$2:$C$2975,3,0)</f>
        <v>#N/A</v>
      </c>
    </row>
    <row r="8744" spans="2:2" x14ac:dyDescent="0.25">
      <c r="B8744" s="1" t="e">
        <f>VLOOKUP(A8744,'SCO 2020'!$A$2:$C$2975,3,0)</f>
        <v>#N/A</v>
      </c>
    </row>
    <row r="8745" spans="2:2" x14ac:dyDescent="0.25">
      <c r="B8745" s="1" t="e">
        <f>VLOOKUP(A8745,'SCO 2020'!$A$2:$C$2975,3,0)</f>
        <v>#N/A</v>
      </c>
    </row>
    <row r="8746" spans="2:2" x14ac:dyDescent="0.25">
      <c r="B8746" s="1" t="e">
        <f>VLOOKUP(A8746,'SCO 2020'!$A$2:$C$2975,3,0)</f>
        <v>#N/A</v>
      </c>
    </row>
    <row r="8747" spans="2:2" x14ac:dyDescent="0.25">
      <c r="B8747" s="1" t="e">
        <f>VLOOKUP(A8747,'SCO 2020'!$A$2:$C$2975,3,0)</f>
        <v>#N/A</v>
      </c>
    </row>
    <row r="8748" spans="2:2" x14ac:dyDescent="0.25">
      <c r="B8748" s="1" t="e">
        <f>VLOOKUP(A8748,'SCO 2020'!$A$2:$C$2975,3,0)</f>
        <v>#N/A</v>
      </c>
    </row>
    <row r="8749" spans="2:2" x14ac:dyDescent="0.25">
      <c r="B8749" s="1" t="e">
        <f>VLOOKUP(A8749,'SCO 2020'!$A$2:$C$2975,3,0)</f>
        <v>#N/A</v>
      </c>
    </row>
    <row r="8750" spans="2:2" x14ac:dyDescent="0.25">
      <c r="B8750" s="1" t="e">
        <f>VLOOKUP(A8750,'SCO 2020'!$A$2:$C$2975,3,0)</f>
        <v>#N/A</v>
      </c>
    </row>
    <row r="8751" spans="2:2" x14ac:dyDescent="0.25">
      <c r="B8751" s="1" t="e">
        <f>VLOOKUP(A8751,'SCO 2020'!$A$2:$C$2975,3,0)</f>
        <v>#N/A</v>
      </c>
    </row>
    <row r="8752" spans="2:2" x14ac:dyDescent="0.25">
      <c r="B8752" s="1" t="e">
        <f>VLOOKUP(A8752,'SCO 2020'!$A$2:$C$2975,3,0)</f>
        <v>#N/A</v>
      </c>
    </row>
    <row r="8753" spans="2:2" x14ac:dyDescent="0.25">
      <c r="B8753" s="1" t="e">
        <f>VLOOKUP(A8753,'SCO 2020'!$A$2:$C$2975,3,0)</f>
        <v>#N/A</v>
      </c>
    </row>
    <row r="8754" spans="2:2" x14ac:dyDescent="0.25">
      <c r="B8754" s="1" t="e">
        <f>VLOOKUP(A8754,'SCO 2020'!$A$2:$C$2975,3,0)</f>
        <v>#N/A</v>
      </c>
    </row>
    <row r="8755" spans="2:2" x14ac:dyDescent="0.25">
      <c r="B8755" s="1" t="e">
        <f>VLOOKUP(A8755,'SCO 2020'!$A$2:$C$2975,3,0)</f>
        <v>#N/A</v>
      </c>
    </row>
    <row r="8756" spans="2:2" x14ac:dyDescent="0.25">
      <c r="B8756" s="1" t="e">
        <f>VLOOKUP(A8756,'SCO 2020'!$A$2:$C$2975,3,0)</f>
        <v>#N/A</v>
      </c>
    </row>
    <row r="8757" spans="2:2" x14ac:dyDescent="0.25">
      <c r="B8757" s="1" t="e">
        <f>VLOOKUP(A8757,'SCO 2020'!$A$2:$C$2975,3,0)</f>
        <v>#N/A</v>
      </c>
    </row>
    <row r="8758" spans="2:2" x14ac:dyDescent="0.25">
      <c r="B8758" s="1" t="e">
        <f>VLOOKUP(A8758,'SCO 2020'!$A$2:$C$2975,3,0)</f>
        <v>#N/A</v>
      </c>
    </row>
    <row r="8759" spans="2:2" x14ac:dyDescent="0.25">
      <c r="B8759" s="1" t="e">
        <f>VLOOKUP(A8759,'SCO 2020'!$A$2:$C$2975,3,0)</f>
        <v>#N/A</v>
      </c>
    </row>
    <row r="8760" spans="2:2" x14ac:dyDescent="0.25">
      <c r="B8760" s="1" t="e">
        <f>VLOOKUP(A8760,'SCO 2020'!$A$2:$C$2975,3,0)</f>
        <v>#N/A</v>
      </c>
    </row>
    <row r="8761" spans="2:2" x14ac:dyDescent="0.25">
      <c r="B8761" s="1" t="e">
        <f>VLOOKUP(A8761,'SCO 2020'!$A$2:$C$2975,3,0)</f>
        <v>#N/A</v>
      </c>
    </row>
    <row r="8762" spans="2:2" x14ac:dyDescent="0.25">
      <c r="B8762" s="1" t="e">
        <f>VLOOKUP(A8762,'SCO 2020'!$A$2:$C$2975,3,0)</f>
        <v>#N/A</v>
      </c>
    </row>
    <row r="8763" spans="2:2" x14ac:dyDescent="0.25">
      <c r="B8763" s="1" t="e">
        <f>VLOOKUP(A8763,'SCO 2020'!$A$2:$C$2975,3,0)</f>
        <v>#N/A</v>
      </c>
    </row>
    <row r="8764" spans="2:2" x14ac:dyDescent="0.25">
      <c r="B8764" s="1" t="e">
        <f>VLOOKUP(A8764,'SCO 2020'!$A$2:$C$2975,3,0)</f>
        <v>#N/A</v>
      </c>
    </row>
    <row r="8765" spans="2:2" x14ac:dyDescent="0.25">
      <c r="B8765" s="1" t="e">
        <f>VLOOKUP(A8765,'SCO 2020'!$A$2:$C$2975,3,0)</f>
        <v>#N/A</v>
      </c>
    </row>
    <row r="8766" spans="2:2" x14ac:dyDescent="0.25">
      <c r="B8766" s="1" t="e">
        <f>VLOOKUP(A8766,'SCO 2020'!$A$2:$C$2975,3,0)</f>
        <v>#N/A</v>
      </c>
    </row>
    <row r="8767" spans="2:2" x14ac:dyDescent="0.25">
      <c r="B8767" s="1" t="e">
        <f>VLOOKUP(A8767,'SCO 2020'!$A$2:$C$2975,3,0)</f>
        <v>#N/A</v>
      </c>
    </row>
    <row r="8768" spans="2:2" x14ac:dyDescent="0.25">
      <c r="B8768" s="1" t="e">
        <f>VLOOKUP(A8768,'SCO 2020'!$A$2:$C$2975,3,0)</f>
        <v>#N/A</v>
      </c>
    </row>
    <row r="8769" spans="2:2" x14ac:dyDescent="0.25">
      <c r="B8769" s="1" t="e">
        <f>VLOOKUP(A8769,'SCO 2020'!$A$2:$C$2975,3,0)</f>
        <v>#N/A</v>
      </c>
    </row>
    <row r="8770" spans="2:2" x14ac:dyDescent="0.25">
      <c r="B8770" s="1" t="e">
        <f>VLOOKUP(A8770,'SCO 2020'!$A$2:$C$2975,3,0)</f>
        <v>#N/A</v>
      </c>
    </row>
    <row r="8771" spans="2:2" x14ac:dyDescent="0.25">
      <c r="B8771" s="1" t="e">
        <f>VLOOKUP(A8771,'SCO 2020'!$A$2:$C$2975,3,0)</f>
        <v>#N/A</v>
      </c>
    </row>
    <row r="8772" spans="2:2" x14ac:dyDescent="0.25">
      <c r="B8772" s="1" t="e">
        <f>VLOOKUP(A8772,'SCO 2020'!$A$2:$C$2975,3,0)</f>
        <v>#N/A</v>
      </c>
    </row>
    <row r="8773" spans="2:2" x14ac:dyDescent="0.25">
      <c r="B8773" s="1" t="e">
        <f>VLOOKUP(A8773,'SCO 2020'!$A$2:$C$2975,3,0)</f>
        <v>#N/A</v>
      </c>
    </row>
    <row r="8774" spans="2:2" x14ac:dyDescent="0.25">
      <c r="B8774" s="1" t="e">
        <f>VLOOKUP(A8774,'SCO 2020'!$A$2:$C$2975,3,0)</f>
        <v>#N/A</v>
      </c>
    </row>
    <row r="8775" spans="2:2" x14ac:dyDescent="0.25">
      <c r="B8775" s="1" t="e">
        <f>VLOOKUP(A8775,'SCO 2020'!$A$2:$C$2975,3,0)</f>
        <v>#N/A</v>
      </c>
    </row>
    <row r="8776" spans="2:2" x14ac:dyDescent="0.25">
      <c r="B8776" s="1" t="e">
        <f>VLOOKUP(A8776,'SCO 2020'!$A$2:$C$2975,3,0)</f>
        <v>#N/A</v>
      </c>
    </row>
    <row r="8777" spans="2:2" x14ac:dyDescent="0.25">
      <c r="B8777" s="1" t="e">
        <f>VLOOKUP(A8777,'SCO 2020'!$A$2:$C$2975,3,0)</f>
        <v>#N/A</v>
      </c>
    </row>
    <row r="8778" spans="2:2" x14ac:dyDescent="0.25">
      <c r="B8778" s="1" t="e">
        <f>VLOOKUP(A8778,'SCO 2020'!$A$2:$C$2975,3,0)</f>
        <v>#N/A</v>
      </c>
    </row>
    <row r="8779" spans="2:2" x14ac:dyDescent="0.25">
      <c r="B8779" s="1" t="e">
        <f>VLOOKUP(A8779,'SCO 2020'!$A$2:$C$2975,3,0)</f>
        <v>#N/A</v>
      </c>
    </row>
    <row r="8780" spans="2:2" x14ac:dyDescent="0.25">
      <c r="B8780" s="1" t="e">
        <f>VLOOKUP(A8780,'SCO 2020'!$A$2:$C$2975,3,0)</f>
        <v>#N/A</v>
      </c>
    </row>
    <row r="8781" spans="2:2" x14ac:dyDescent="0.25">
      <c r="B8781" s="1" t="e">
        <f>VLOOKUP(A8781,'SCO 2020'!$A$2:$C$2975,3,0)</f>
        <v>#N/A</v>
      </c>
    </row>
    <row r="8782" spans="2:2" x14ac:dyDescent="0.25">
      <c r="B8782" s="1" t="e">
        <f>VLOOKUP(A8782,'SCO 2020'!$A$2:$C$2975,3,0)</f>
        <v>#N/A</v>
      </c>
    </row>
    <row r="8783" spans="2:2" x14ac:dyDescent="0.25">
      <c r="B8783" s="1" t="e">
        <f>VLOOKUP(A8783,'SCO 2020'!$A$2:$C$2975,3,0)</f>
        <v>#N/A</v>
      </c>
    </row>
    <row r="8784" spans="2:2" x14ac:dyDescent="0.25">
      <c r="B8784" s="1" t="e">
        <f>VLOOKUP(A8784,'SCO 2020'!$A$2:$C$2975,3,0)</f>
        <v>#N/A</v>
      </c>
    </row>
    <row r="8785" spans="2:2" x14ac:dyDescent="0.25">
      <c r="B8785" s="1" t="e">
        <f>VLOOKUP(A8785,'SCO 2020'!$A$2:$C$2975,3,0)</f>
        <v>#N/A</v>
      </c>
    </row>
    <row r="8786" spans="2:2" x14ac:dyDescent="0.25">
      <c r="B8786" s="1" t="e">
        <f>VLOOKUP(A8786,'SCO 2020'!$A$2:$C$2975,3,0)</f>
        <v>#N/A</v>
      </c>
    </row>
    <row r="8787" spans="2:2" x14ac:dyDescent="0.25">
      <c r="B8787" s="1" t="e">
        <f>VLOOKUP(A8787,'SCO 2020'!$A$2:$C$2975,3,0)</f>
        <v>#N/A</v>
      </c>
    </row>
    <row r="8788" spans="2:2" x14ac:dyDescent="0.25">
      <c r="B8788" s="1" t="e">
        <f>VLOOKUP(A8788,'SCO 2020'!$A$2:$C$2975,3,0)</f>
        <v>#N/A</v>
      </c>
    </row>
    <row r="8789" spans="2:2" x14ac:dyDescent="0.25">
      <c r="B8789" s="1" t="e">
        <f>VLOOKUP(A8789,'SCO 2020'!$A$2:$C$2975,3,0)</f>
        <v>#N/A</v>
      </c>
    </row>
    <row r="8790" spans="2:2" x14ac:dyDescent="0.25">
      <c r="B8790" s="1" t="e">
        <f>VLOOKUP(A8790,'SCO 2020'!$A$2:$C$2975,3,0)</f>
        <v>#N/A</v>
      </c>
    </row>
    <row r="8791" spans="2:2" x14ac:dyDescent="0.25">
      <c r="B8791" s="1" t="e">
        <f>VLOOKUP(A8791,'SCO 2020'!$A$2:$C$2975,3,0)</f>
        <v>#N/A</v>
      </c>
    </row>
    <row r="8792" spans="2:2" x14ac:dyDescent="0.25">
      <c r="B8792" s="1" t="e">
        <f>VLOOKUP(A8792,'SCO 2020'!$A$2:$C$2975,3,0)</f>
        <v>#N/A</v>
      </c>
    </row>
    <row r="8793" spans="2:2" x14ac:dyDescent="0.25">
      <c r="B8793" s="1" t="e">
        <f>VLOOKUP(A8793,'SCO 2020'!$A$2:$C$2975,3,0)</f>
        <v>#N/A</v>
      </c>
    </row>
    <row r="8794" spans="2:2" x14ac:dyDescent="0.25">
      <c r="B8794" s="1" t="e">
        <f>VLOOKUP(A8794,'SCO 2020'!$A$2:$C$2975,3,0)</f>
        <v>#N/A</v>
      </c>
    </row>
    <row r="8795" spans="2:2" x14ac:dyDescent="0.25">
      <c r="B8795" s="1" t="e">
        <f>VLOOKUP(A8795,'SCO 2020'!$A$2:$C$2975,3,0)</f>
        <v>#N/A</v>
      </c>
    </row>
    <row r="8796" spans="2:2" x14ac:dyDescent="0.25">
      <c r="B8796" s="1" t="e">
        <f>VLOOKUP(A8796,'SCO 2020'!$A$2:$C$2975,3,0)</f>
        <v>#N/A</v>
      </c>
    </row>
    <row r="8797" spans="2:2" x14ac:dyDescent="0.25">
      <c r="B8797" s="1" t="e">
        <f>VLOOKUP(A8797,'SCO 2020'!$A$2:$C$2975,3,0)</f>
        <v>#N/A</v>
      </c>
    </row>
    <row r="8798" spans="2:2" x14ac:dyDescent="0.25">
      <c r="B8798" s="1" t="e">
        <f>VLOOKUP(A8798,'SCO 2020'!$A$2:$C$2975,3,0)</f>
        <v>#N/A</v>
      </c>
    </row>
    <row r="8799" spans="2:2" x14ac:dyDescent="0.25">
      <c r="B8799" s="1" t="e">
        <f>VLOOKUP(A8799,'SCO 2020'!$A$2:$C$2975,3,0)</f>
        <v>#N/A</v>
      </c>
    </row>
    <row r="8800" spans="2:2" x14ac:dyDescent="0.25">
      <c r="B8800" s="1" t="e">
        <f>VLOOKUP(A8800,'SCO 2020'!$A$2:$C$2975,3,0)</f>
        <v>#N/A</v>
      </c>
    </row>
    <row r="8801" spans="2:2" x14ac:dyDescent="0.25">
      <c r="B8801" s="1" t="e">
        <f>VLOOKUP(A8801,'SCO 2020'!$A$2:$C$2975,3,0)</f>
        <v>#N/A</v>
      </c>
    </row>
    <row r="8802" spans="2:2" x14ac:dyDescent="0.25">
      <c r="B8802" s="1" t="e">
        <f>VLOOKUP(A8802,'SCO 2020'!$A$2:$C$2975,3,0)</f>
        <v>#N/A</v>
      </c>
    </row>
    <row r="8803" spans="2:2" x14ac:dyDescent="0.25">
      <c r="B8803" s="1" t="e">
        <f>VLOOKUP(A8803,'SCO 2020'!$A$2:$C$2975,3,0)</f>
        <v>#N/A</v>
      </c>
    </row>
    <row r="8804" spans="2:2" x14ac:dyDescent="0.25">
      <c r="B8804" s="1" t="e">
        <f>VLOOKUP(A8804,'SCO 2020'!$A$2:$C$2975,3,0)</f>
        <v>#N/A</v>
      </c>
    </row>
    <row r="8805" spans="2:2" x14ac:dyDescent="0.25">
      <c r="B8805" s="1" t="e">
        <f>VLOOKUP(A8805,'SCO 2020'!$A$2:$C$2975,3,0)</f>
        <v>#N/A</v>
      </c>
    </row>
    <row r="8806" spans="2:2" x14ac:dyDescent="0.25">
      <c r="B8806" s="1" t="e">
        <f>VLOOKUP(A8806,'SCO 2020'!$A$2:$C$2975,3,0)</f>
        <v>#N/A</v>
      </c>
    </row>
    <row r="8807" spans="2:2" x14ac:dyDescent="0.25">
      <c r="B8807" s="1" t="e">
        <f>VLOOKUP(A8807,'SCO 2020'!$A$2:$C$2975,3,0)</f>
        <v>#N/A</v>
      </c>
    </row>
    <row r="8808" spans="2:2" x14ac:dyDescent="0.25">
      <c r="B8808" s="1" t="e">
        <f>VLOOKUP(A8808,'SCO 2020'!$A$2:$C$2975,3,0)</f>
        <v>#N/A</v>
      </c>
    </row>
    <row r="8809" spans="2:2" x14ac:dyDescent="0.25">
      <c r="B8809" s="1" t="e">
        <f>VLOOKUP(A8809,'SCO 2020'!$A$2:$C$2975,3,0)</f>
        <v>#N/A</v>
      </c>
    </row>
    <row r="8810" spans="2:2" x14ac:dyDescent="0.25">
      <c r="B8810" s="1" t="e">
        <f>VLOOKUP(A8810,'SCO 2020'!$A$2:$C$2975,3,0)</f>
        <v>#N/A</v>
      </c>
    </row>
    <row r="8811" spans="2:2" x14ac:dyDescent="0.25">
      <c r="B8811" s="1" t="e">
        <f>VLOOKUP(A8811,'SCO 2020'!$A$2:$C$2975,3,0)</f>
        <v>#N/A</v>
      </c>
    </row>
    <row r="8812" spans="2:2" x14ac:dyDescent="0.25">
      <c r="B8812" s="1" t="e">
        <f>VLOOKUP(A8812,'SCO 2020'!$A$2:$C$2975,3,0)</f>
        <v>#N/A</v>
      </c>
    </row>
    <row r="8813" spans="2:2" x14ac:dyDescent="0.25">
      <c r="B8813" s="1" t="e">
        <f>VLOOKUP(A8813,'SCO 2020'!$A$2:$C$2975,3,0)</f>
        <v>#N/A</v>
      </c>
    </row>
    <row r="8814" spans="2:2" x14ac:dyDescent="0.25">
      <c r="B8814" s="1" t="e">
        <f>VLOOKUP(A8814,'SCO 2020'!$A$2:$C$2975,3,0)</f>
        <v>#N/A</v>
      </c>
    </row>
    <row r="8815" spans="2:2" x14ac:dyDescent="0.25">
      <c r="B8815" s="1" t="e">
        <f>VLOOKUP(A8815,'SCO 2020'!$A$2:$C$2975,3,0)</f>
        <v>#N/A</v>
      </c>
    </row>
    <row r="8816" spans="2:2" x14ac:dyDescent="0.25">
      <c r="B8816" s="1" t="e">
        <f>VLOOKUP(A8816,'SCO 2020'!$A$2:$C$2975,3,0)</f>
        <v>#N/A</v>
      </c>
    </row>
    <row r="8817" spans="2:2" x14ac:dyDescent="0.25">
      <c r="B8817" s="1" t="e">
        <f>VLOOKUP(A8817,'SCO 2020'!$A$2:$C$2975,3,0)</f>
        <v>#N/A</v>
      </c>
    </row>
    <row r="8818" spans="2:2" x14ac:dyDescent="0.25">
      <c r="B8818" s="1" t="e">
        <f>VLOOKUP(A8818,'SCO 2020'!$A$2:$C$2975,3,0)</f>
        <v>#N/A</v>
      </c>
    </row>
    <row r="8819" spans="2:2" x14ac:dyDescent="0.25">
      <c r="B8819" s="1" t="e">
        <f>VLOOKUP(A8819,'SCO 2020'!$A$2:$C$2975,3,0)</f>
        <v>#N/A</v>
      </c>
    </row>
    <row r="8820" spans="2:2" x14ac:dyDescent="0.25">
      <c r="B8820" s="1" t="e">
        <f>VLOOKUP(A8820,'SCO 2020'!$A$2:$C$2975,3,0)</f>
        <v>#N/A</v>
      </c>
    </row>
    <row r="8821" spans="2:2" x14ac:dyDescent="0.25">
      <c r="B8821" s="1" t="e">
        <f>VLOOKUP(A8821,'SCO 2020'!$A$2:$C$2975,3,0)</f>
        <v>#N/A</v>
      </c>
    </row>
    <row r="8822" spans="2:2" x14ac:dyDescent="0.25">
      <c r="B8822" s="1" t="e">
        <f>VLOOKUP(A8822,'SCO 2020'!$A$2:$C$2975,3,0)</f>
        <v>#N/A</v>
      </c>
    </row>
    <row r="8823" spans="2:2" x14ac:dyDescent="0.25">
      <c r="B8823" s="1" t="e">
        <f>VLOOKUP(A8823,'SCO 2020'!$A$2:$C$2975,3,0)</f>
        <v>#N/A</v>
      </c>
    </row>
    <row r="8824" spans="2:2" x14ac:dyDescent="0.25">
      <c r="B8824" s="1" t="e">
        <f>VLOOKUP(A8824,'SCO 2020'!$A$2:$C$2975,3,0)</f>
        <v>#N/A</v>
      </c>
    </row>
    <row r="8825" spans="2:2" x14ac:dyDescent="0.25">
      <c r="B8825" s="1" t="e">
        <f>VLOOKUP(A8825,'SCO 2020'!$A$2:$C$2975,3,0)</f>
        <v>#N/A</v>
      </c>
    </row>
    <row r="8826" spans="2:2" x14ac:dyDescent="0.25">
      <c r="B8826" s="1" t="e">
        <f>VLOOKUP(A8826,'SCO 2020'!$A$2:$C$2975,3,0)</f>
        <v>#N/A</v>
      </c>
    </row>
    <row r="8827" spans="2:2" x14ac:dyDescent="0.25">
      <c r="B8827" s="1" t="e">
        <f>VLOOKUP(A8827,'SCO 2020'!$A$2:$C$2975,3,0)</f>
        <v>#N/A</v>
      </c>
    </row>
    <row r="8828" spans="2:2" x14ac:dyDescent="0.25">
      <c r="B8828" s="1" t="e">
        <f>VLOOKUP(A8828,'SCO 2020'!$A$2:$C$2975,3,0)</f>
        <v>#N/A</v>
      </c>
    </row>
    <row r="8829" spans="2:2" x14ac:dyDescent="0.25">
      <c r="B8829" s="1" t="e">
        <f>VLOOKUP(A8829,'SCO 2020'!$A$2:$C$2975,3,0)</f>
        <v>#N/A</v>
      </c>
    </row>
    <row r="8830" spans="2:2" x14ac:dyDescent="0.25">
      <c r="B8830" s="1" t="e">
        <f>VLOOKUP(A8830,'SCO 2020'!$A$2:$C$2975,3,0)</f>
        <v>#N/A</v>
      </c>
    </row>
    <row r="8831" spans="2:2" x14ac:dyDescent="0.25">
      <c r="B8831" s="1" t="e">
        <f>VLOOKUP(A8831,'SCO 2020'!$A$2:$C$2975,3,0)</f>
        <v>#N/A</v>
      </c>
    </row>
    <row r="8832" spans="2:2" x14ac:dyDescent="0.25">
      <c r="B8832" s="1" t="e">
        <f>VLOOKUP(A8832,'SCO 2020'!$A$2:$C$2975,3,0)</f>
        <v>#N/A</v>
      </c>
    </row>
    <row r="8833" spans="2:2" x14ac:dyDescent="0.25">
      <c r="B8833" s="1" t="e">
        <f>VLOOKUP(A8833,'SCO 2020'!$A$2:$C$2975,3,0)</f>
        <v>#N/A</v>
      </c>
    </row>
    <row r="8834" spans="2:2" x14ac:dyDescent="0.25">
      <c r="B8834" s="1" t="e">
        <f>VLOOKUP(A8834,'SCO 2020'!$A$2:$C$2975,3,0)</f>
        <v>#N/A</v>
      </c>
    </row>
    <row r="8835" spans="2:2" x14ac:dyDescent="0.25">
      <c r="B8835" s="1" t="e">
        <f>VLOOKUP(A8835,'SCO 2020'!$A$2:$C$2975,3,0)</f>
        <v>#N/A</v>
      </c>
    </row>
    <row r="8836" spans="2:2" x14ac:dyDescent="0.25">
      <c r="B8836" s="1" t="e">
        <f>VLOOKUP(A8836,'SCO 2020'!$A$2:$C$2975,3,0)</f>
        <v>#N/A</v>
      </c>
    </row>
    <row r="8837" spans="2:2" x14ac:dyDescent="0.25">
      <c r="B8837" s="1" t="e">
        <f>VLOOKUP(A8837,'SCO 2020'!$A$2:$C$2975,3,0)</f>
        <v>#N/A</v>
      </c>
    </row>
    <row r="8838" spans="2:2" x14ac:dyDescent="0.25">
      <c r="B8838" s="1" t="e">
        <f>VLOOKUP(A8838,'SCO 2020'!$A$2:$C$2975,3,0)</f>
        <v>#N/A</v>
      </c>
    </row>
    <row r="8839" spans="2:2" x14ac:dyDescent="0.25">
      <c r="B8839" s="1" t="e">
        <f>VLOOKUP(A8839,'SCO 2020'!$A$2:$C$2975,3,0)</f>
        <v>#N/A</v>
      </c>
    </row>
    <row r="8840" spans="2:2" x14ac:dyDescent="0.25">
      <c r="B8840" s="1" t="e">
        <f>VLOOKUP(A8840,'SCO 2020'!$A$2:$C$2975,3,0)</f>
        <v>#N/A</v>
      </c>
    </row>
    <row r="8841" spans="2:2" x14ac:dyDescent="0.25">
      <c r="B8841" s="1" t="e">
        <f>VLOOKUP(A8841,'SCO 2020'!$A$2:$C$2975,3,0)</f>
        <v>#N/A</v>
      </c>
    </row>
    <row r="8842" spans="2:2" x14ac:dyDescent="0.25">
      <c r="B8842" s="1" t="e">
        <f>VLOOKUP(A8842,'SCO 2020'!$A$2:$C$2975,3,0)</f>
        <v>#N/A</v>
      </c>
    </row>
    <row r="8843" spans="2:2" x14ac:dyDescent="0.25">
      <c r="B8843" s="1" t="e">
        <f>VLOOKUP(A8843,'SCO 2020'!$A$2:$C$2975,3,0)</f>
        <v>#N/A</v>
      </c>
    </row>
    <row r="8844" spans="2:2" x14ac:dyDescent="0.25">
      <c r="B8844" s="1" t="e">
        <f>VLOOKUP(A8844,'SCO 2020'!$A$2:$C$2975,3,0)</f>
        <v>#N/A</v>
      </c>
    </row>
    <row r="8845" spans="2:2" x14ac:dyDescent="0.25">
      <c r="B8845" s="1" t="e">
        <f>VLOOKUP(A8845,'SCO 2020'!$A$2:$C$2975,3,0)</f>
        <v>#N/A</v>
      </c>
    </row>
    <row r="8846" spans="2:2" x14ac:dyDescent="0.25">
      <c r="B8846" s="1" t="e">
        <f>VLOOKUP(A8846,'SCO 2020'!$A$2:$C$2975,3,0)</f>
        <v>#N/A</v>
      </c>
    </row>
    <row r="8847" spans="2:2" x14ac:dyDescent="0.25">
      <c r="B8847" s="1" t="e">
        <f>VLOOKUP(A8847,'SCO 2020'!$A$2:$C$2975,3,0)</f>
        <v>#N/A</v>
      </c>
    </row>
    <row r="8848" spans="2:2" x14ac:dyDescent="0.25">
      <c r="B8848" s="1" t="e">
        <f>VLOOKUP(A8848,'SCO 2020'!$A$2:$C$2975,3,0)</f>
        <v>#N/A</v>
      </c>
    </row>
    <row r="8849" spans="2:2" x14ac:dyDescent="0.25">
      <c r="B8849" s="1" t="e">
        <f>VLOOKUP(A8849,'SCO 2020'!$A$2:$C$2975,3,0)</f>
        <v>#N/A</v>
      </c>
    </row>
    <row r="8850" spans="2:2" x14ac:dyDescent="0.25">
      <c r="B8850" s="1" t="e">
        <f>VLOOKUP(A8850,'SCO 2020'!$A$2:$C$2975,3,0)</f>
        <v>#N/A</v>
      </c>
    </row>
    <row r="8851" spans="2:2" x14ac:dyDescent="0.25">
      <c r="B8851" s="1" t="e">
        <f>VLOOKUP(A8851,'SCO 2020'!$A$2:$C$2975,3,0)</f>
        <v>#N/A</v>
      </c>
    </row>
    <row r="8852" spans="2:2" x14ac:dyDescent="0.25">
      <c r="B8852" s="1" t="e">
        <f>VLOOKUP(A8852,'SCO 2020'!$A$2:$C$2975,3,0)</f>
        <v>#N/A</v>
      </c>
    </row>
    <row r="8853" spans="2:2" x14ac:dyDescent="0.25">
      <c r="B8853" s="1" t="e">
        <f>VLOOKUP(A8853,'SCO 2020'!$A$2:$C$2975,3,0)</f>
        <v>#N/A</v>
      </c>
    </row>
    <row r="8854" spans="2:2" x14ac:dyDescent="0.25">
      <c r="B8854" s="1" t="e">
        <f>VLOOKUP(A8854,'SCO 2020'!$A$2:$C$2975,3,0)</f>
        <v>#N/A</v>
      </c>
    </row>
    <row r="8855" spans="2:2" x14ac:dyDescent="0.25">
      <c r="B8855" s="1" t="e">
        <f>VLOOKUP(A8855,'SCO 2020'!$A$2:$C$2975,3,0)</f>
        <v>#N/A</v>
      </c>
    </row>
    <row r="8856" spans="2:2" x14ac:dyDescent="0.25">
      <c r="B8856" s="1" t="e">
        <f>VLOOKUP(A8856,'SCO 2020'!$A$2:$C$2975,3,0)</f>
        <v>#N/A</v>
      </c>
    </row>
    <row r="8857" spans="2:2" x14ac:dyDescent="0.25">
      <c r="B8857" s="1" t="e">
        <f>VLOOKUP(A8857,'SCO 2020'!$A$2:$C$2975,3,0)</f>
        <v>#N/A</v>
      </c>
    </row>
    <row r="8858" spans="2:2" x14ac:dyDescent="0.25">
      <c r="B8858" s="1" t="e">
        <f>VLOOKUP(A8858,'SCO 2020'!$A$2:$C$2975,3,0)</f>
        <v>#N/A</v>
      </c>
    </row>
    <row r="8859" spans="2:2" x14ac:dyDescent="0.25">
      <c r="B8859" s="1" t="e">
        <f>VLOOKUP(A8859,'SCO 2020'!$A$2:$C$2975,3,0)</f>
        <v>#N/A</v>
      </c>
    </row>
    <row r="8860" spans="2:2" x14ac:dyDescent="0.25">
      <c r="B8860" s="1" t="e">
        <f>VLOOKUP(A8860,'SCO 2020'!$A$2:$C$2975,3,0)</f>
        <v>#N/A</v>
      </c>
    </row>
    <row r="8861" spans="2:2" x14ac:dyDescent="0.25">
      <c r="B8861" s="1" t="e">
        <f>VLOOKUP(A8861,'SCO 2020'!$A$2:$C$2975,3,0)</f>
        <v>#N/A</v>
      </c>
    </row>
    <row r="8862" spans="2:2" x14ac:dyDescent="0.25">
      <c r="B8862" s="1" t="e">
        <f>VLOOKUP(A8862,'SCO 2020'!$A$2:$C$2975,3,0)</f>
        <v>#N/A</v>
      </c>
    </row>
    <row r="8863" spans="2:2" x14ac:dyDescent="0.25">
      <c r="B8863" s="1" t="e">
        <f>VLOOKUP(A8863,'SCO 2020'!$A$2:$C$2975,3,0)</f>
        <v>#N/A</v>
      </c>
    </row>
    <row r="8864" spans="2:2" x14ac:dyDescent="0.25">
      <c r="B8864" s="1" t="e">
        <f>VLOOKUP(A8864,'SCO 2020'!$A$2:$C$2975,3,0)</f>
        <v>#N/A</v>
      </c>
    </row>
    <row r="8865" spans="2:2" x14ac:dyDescent="0.25">
      <c r="B8865" s="1" t="e">
        <f>VLOOKUP(A8865,'SCO 2020'!$A$2:$C$2975,3,0)</f>
        <v>#N/A</v>
      </c>
    </row>
    <row r="8866" spans="2:2" x14ac:dyDescent="0.25">
      <c r="B8866" s="1" t="e">
        <f>VLOOKUP(A8866,'SCO 2020'!$A$2:$C$2975,3,0)</f>
        <v>#N/A</v>
      </c>
    </row>
    <row r="8867" spans="2:2" x14ac:dyDescent="0.25">
      <c r="B8867" s="1" t="e">
        <f>VLOOKUP(A8867,'SCO 2020'!$A$2:$C$2975,3,0)</f>
        <v>#N/A</v>
      </c>
    </row>
    <row r="8868" spans="2:2" x14ac:dyDescent="0.25">
      <c r="B8868" s="1" t="e">
        <f>VLOOKUP(A8868,'SCO 2020'!$A$2:$C$2975,3,0)</f>
        <v>#N/A</v>
      </c>
    </row>
    <row r="8869" spans="2:2" x14ac:dyDescent="0.25">
      <c r="B8869" s="1" t="e">
        <f>VLOOKUP(A8869,'SCO 2020'!$A$2:$C$2975,3,0)</f>
        <v>#N/A</v>
      </c>
    </row>
    <row r="8870" spans="2:2" x14ac:dyDescent="0.25">
      <c r="B8870" s="1" t="e">
        <f>VLOOKUP(A8870,'SCO 2020'!$A$2:$C$2975,3,0)</f>
        <v>#N/A</v>
      </c>
    </row>
    <row r="8871" spans="2:2" x14ac:dyDescent="0.25">
      <c r="B8871" s="1" t="e">
        <f>VLOOKUP(A8871,'SCO 2020'!$A$2:$C$2975,3,0)</f>
        <v>#N/A</v>
      </c>
    </row>
    <row r="8872" spans="2:2" x14ac:dyDescent="0.25">
      <c r="B8872" s="1" t="e">
        <f>VLOOKUP(A8872,'SCO 2020'!$A$2:$C$2975,3,0)</f>
        <v>#N/A</v>
      </c>
    </row>
    <row r="8873" spans="2:2" x14ac:dyDescent="0.25">
      <c r="B8873" s="1" t="e">
        <f>VLOOKUP(A8873,'SCO 2020'!$A$2:$C$2975,3,0)</f>
        <v>#N/A</v>
      </c>
    </row>
    <row r="8874" spans="2:2" x14ac:dyDescent="0.25">
      <c r="B8874" s="1" t="e">
        <f>VLOOKUP(A8874,'SCO 2020'!$A$2:$C$2975,3,0)</f>
        <v>#N/A</v>
      </c>
    </row>
    <row r="8875" spans="2:2" x14ac:dyDescent="0.25">
      <c r="B8875" s="1" t="e">
        <f>VLOOKUP(A8875,'SCO 2020'!$A$2:$C$2975,3,0)</f>
        <v>#N/A</v>
      </c>
    </row>
    <row r="8876" spans="2:2" x14ac:dyDescent="0.25">
      <c r="B8876" s="1" t="e">
        <f>VLOOKUP(A8876,'SCO 2020'!$A$2:$C$2975,3,0)</f>
        <v>#N/A</v>
      </c>
    </row>
    <row r="8877" spans="2:2" x14ac:dyDescent="0.25">
      <c r="B8877" s="1" t="e">
        <f>VLOOKUP(A8877,'SCO 2020'!$A$2:$C$2975,3,0)</f>
        <v>#N/A</v>
      </c>
    </row>
    <row r="8878" spans="2:2" x14ac:dyDescent="0.25">
      <c r="B8878" s="1" t="e">
        <f>VLOOKUP(A8878,'SCO 2020'!$A$2:$C$2975,3,0)</f>
        <v>#N/A</v>
      </c>
    </row>
    <row r="8879" spans="2:2" x14ac:dyDescent="0.25">
      <c r="B8879" s="1" t="e">
        <f>VLOOKUP(A8879,'SCO 2020'!$A$2:$C$2975,3,0)</f>
        <v>#N/A</v>
      </c>
    </row>
    <row r="8880" spans="2:2" x14ac:dyDescent="0.25">
      <c r="B8880" s="1" t="e">
        <f>VLOOKUP(A8880,'SCO 2020'!$A$2:$C$2975,3,0)</f>
        <v>#N/A</v>
      </c>
    </row>
    <row r="8881" spans="2:2" x14ac:dyDescent="0.25">
      <c r="B8881" s="1" t="e">
        <f>VLOOKUP(A8881,'SCO 2020'!$A$2:$C$2975,3,0)</f>
        <v>#N/A</v>
      </c>
    </row>
    <row r="8882" spans="2:2" x14ac:dyDescent="0.25">
      <c r="B8882" s="1" t="e">
        <f>VLOOKUP(A8882,'SCO 2020'!$A$2:$C$2975,3,0)</f>
        <v>#N/A</v>
      </c>
    </row>
    <row r="8883" spans="2:2" x14ac:dyDescent="0.25">
      <c r="B8883" s="1" t="e">
        <f>VLOOKUP(A8883,'SCO 2020'!$A$2:$C$2975,3,0)</f>
        <v>#N/A</v>
      </c>
    </row>
    <row r="8884" spans="2:2" x14ac:dyDescent="0.25">
      <c r="B8884" s="1" t="e">
        <f>VLOOKUP(A8884,'SCO 2020'!$A$2:$C$2975,3,0)</f>
        <v>#N/A</v>
      </c>
    </row>
    <row r="8885" spans="2:2" x14ac:dyDescent="0.25">
      <c r="B8885" s="1" t="e">
        <f>VLOOKUP(A8885,'SCO 2020'!$A$2:$C$2975,3,0)</f>
        <v>#N/A</v>
      </c>
    </row>
    <row r="8886" spans="2:2" x14ac:dyDescent="0.25">
      <c r="B8886" s="1" t="e">
        <f>VLOOKUP(A8886,'SCO 2020'!$A$2:$C$2975,3,0)</f>
        <v>#N/A</v>
      </c>
    </row>
    <row r="8887" spans="2:2" x14ac:dyDescent="0.25">
      <c r="B8887" s="1" t="e">
        <f>VLOOKUP(A8887,'SCO 2020'!$A$2:$C$2975,3,0)</f>
        <v>#N/A</v>
      </c>
    </row>
    <row r="8888" spans="2:2" x14ac:dyDescent="0.25">
      <c r="B8888" s="1" t="e">
        <f>VLOOKUP(A8888,'SCO 2020'!$A$2:$C$2975,3,0)</f>
        <v>#N/A</v>
      </c>
    </row>
    <row r="8889" spans="2:2" x14ac:dyDescent="0.25">
      <c r="B8889" s="1" t="e">
        <f>VLOOKUP(A8889,'SCO 2020'!$A$2:$C$2975,3,0)</f>
        <v>#N/A</v>
      </c>
    </row>
    <row r="8890" spans="2:2" x14ac:dyDescent="0.25">
      <c r="B8890" s="1" t="e">
        <f>VLOOKUP(A8890,'SCO 2020'!$A$2:$C$2975,3,0)</f>
        <v>#N/A</v>
      </c>
    </row>
    <row r="8891" spans="2:2" x14ac:dyDescent="0.25">
      <c r="B8891" s="1" t="e">
        <f>VLOOKUP(A8891,'SCO 2020'!$A$2:$C$2975,3,0)</f>
        <v>#N/A</v>
      </c>
    </row>
    <row r="8892" spans="2:2" x14ac:dyDescent="0.25">
      <c r="B8892" s="1" t="e">
        <f>VLOOKUP(A8892,'SCO 2020'!$A$2:$C$2975,3,0)</f>
        <v>#N/A</v>
      </c>
    </row>
    <row r="8893" spans="2:2" x14ac:dyDescent="0.25">
      <c r="B8893" s="1" t="e">
        <f>VLOOKUP(A8893,'SCO 2020'!$A$2:$C$2975,3,0)</f>
        <v>#N/A</v>
      </c>
    </row>
    <row r="8894" spans="2:2" x14ac:dyDescent="0.25">
      <c r="B8894" s="1" t="e">
        <f>VLOOKUP(A8894,'SCO 2020'!$A$2:$C$2975,3,0)</f>
        <v>#N/A</v>
      </c>
    </row>
    <row r="8895" spans="2:2" x14ac:dyDescent="0.25">
      <c r="B8895" s="1" t="e">
        <f>VLOOKUP(A8895,'SCO 2020'!$A$2:$C$2975,3,0)</f>
        <v>#N/A</v>
      </c>
    </row>
    <row r="8896" spans="2:2" x14ac:dyDescent="0.25">
      <c r="B8896" s="1" t="e">
        <f>VLOOKUP(A8896,'SCO 2020'!$A$2:$C$2975,3,0)</f>
        <v>#N/A</v>
      </c>
    </row>
    <row r="8897" spans="2:2" x14ac:dyDescent="0.25">
      <c r="B8897" s="1" t="e">
        <f>VLOOKUP(A8897,'SCO 2020'!$A$2:$C$2975,3,0)</f>
        <v>#N/A</v>
      </c>
    </row>
    <row r="8898" spans="2:2" x14ac:dyDescent="0.25">
      <c r="B8898" s="1" t="e">
        <f>VLOOKUP(A8898,'SCO 2020'!$A$2:$C$2975,3,0)</f>
        <v>#N/A</v>
      </c>
    </row>
    <row r="8899" spans="2:2" x14ac:dyDescent="0.25">
      <c r="B8899" s="1" t="e">
        <f>VLOOKUP(A8899,'SCO 2020'!$A$2:$C$2975,3,0)</f>
        <v>#N/A</v>
      </c>
    </row>
    <row r="8900" spans="2:2" x14ac:dyDescent="0.25">
      <c r="B8900" s="1" t="e">
        <f>VLOOKUP(A8900,'SCO 2020'!$A$2:$C$2975,3,0)</f>
        <v>#N/A</v>
      </c>
    </row>
    <row r="8901" spans="2:2" x14ac:dyDescent="0.25">
      <c r="B8901" s="1" t="e">
        <f>VLOOKUP(A8901,'SCO 2020'!$A$2:$C$2975,3,0)</f>
        <v>#N/A</v>
      </c>
    </row>
    <row r="8902" spans="2:2" x14ac:dyDescent="0.25">
      <c r="B8902" s="1" t="e">
        <f>VLOOKUP(A8902,'SCO 2020'!$A$2:$C$2975,3,0)</f>
        <v>#N/A</v>
      </c>
    </row>
    <row r="8903" spans="2:2" x14ac:dyDescent="0.25">
      <c r="B8903" s="1" t="e">
        <f>VLOOKUP(A8903,'SCO 2020'!$A$2:$C$2975,3,0)</f>
        <v>#N/A</v>
      </c>
    </row>
    <row r="8904" spans="2:2" x14ac:dyDescent="0.25">
      <c r="B8904" s="1" t="e">
        <f>VLOOKUP(A8904,'SCO 2020'!$A$2:$C$2975,3,0)</f>
        <v>#N/A</v>
      </c>
    </row>
    <row r="8905" spans="2:2" x14ac:dyDescent="0.25">
      <c r="B8905" s="1" t="e">
        <f>VLOOKUP(A8905,'SCO 2020'!$A$2:$C$2975,3,0)</f>
        <v>#N/A</v>
      </c>
    </row>
    <row r="8906" spans="2:2" x14ac:dyDescent="0.25">
      <c r="B8906" s="1" t="e">
        <f>VLOOKUP(A8906,'SCO 2020'!$A$2:$C$2975,3,0)</f>
        <v>#N/A</v>
      </c>
    </row>
    <row r="8907" spans="2:2" x14ac:dyDescent="0.25">
      <c r="B8907" s="1" t="e">
        <f>VLOOKUP(A8907,'SCO 2020'!$A$2:$C$2975,3,0)</f>
        <v>#N/A</v>
      </c>
    </row>
    <row r="8908" spans="2:2" x14ac:dyDescent="0.25">
      <c r="B8908" s="1" t="e">
        <f>VLOOKUP(A8908,'SCO 2020'!$A$2:$C$2975,3,0)</f>
        <v>#N/A</v>
      </c>
    </row>
    <row r="8909" spans="2:2" x14ac:dyDescent="0.25">
      <c r="B8909" s="1" t="e">
        <f>VLOOKUP(A8909,'SCO 2020'!$A$2:$C$2975,3,0)</f>
        <v>#N/A</v>
      </c>
    </row>
    <row r="8910" spans="2:2" x14ac:dyDescent="0.25">
      <c r="B8910" s="1" t="e">
        <f>VLOOKUP(A8910,'SCO 2020'!$A$2:$C$2975,3,0)</f>
        <v>#N/A</v>
      </c>
    </row>
    <row r="8911" spans="2:2" x14ac:dyDescent="0.25">
      <c r="B8911" s="1" t="e">
        <f>VLOOKUP(A8911,'SCO 2020'!$A$2:$C$2975,3,0)</f>
        <v>#N/A</v>
      </c>
    </row>
    <row r="8912" spans="2:2" x14ac:dyDescent="0.25">
      <c r="B8912" s="1" t="e">
        <f>VLOOKUP(A8912,'SCO 2020'!$A$2:$C$2975,3,0)</f>
        <v>#N/A</v>
      </c>
    </row>
    <row r="8913" spans="2:2" x14ac:dyDescent="0.25">
      <c r="B8913" s="1" t="e">
        <f>VLOOKUP(A8913,'SCO 2020'!$A$2:$C$2975,3,0)</f>
        <v>#N/A</v>
      </c>
    </row>
    <row r="8914" spans="2:2" x14ac:dyDescent="0.25">
      <c r="B8914" s="1" t="e">
        <f>VLOOKUP(A8914,'SCO 2020'!$A$2:$C$2975,3,0)</f>
        <v>#N/A</v>
      </c>
    </row>
    <row r="8915" spans="2:2" x14ac:dyDescent="0.25">
      <c r="B8915" s="1" t="e">
        <f>VLOOKUP(A8915,'SCO 2020'!$A$2:$C$2975,3,0)</f>
        <v>#N/A</v>
      </c>
    </row>
    <row r="8916" spans="2:2" x14ac:dyDescent="0.25">
      <c r="B8916" s="1" t="e">
        <f>VLOOKUP(A8916,'SCO 2020'!$A$2:$C$2975,3,0)</f>
        <v>#N/A</v>
      </c>
    </row>
    <row r="8917" spans="2:2" x14ac:dyDescent="0.25">
      <c r="B8917" s="1" t="e">
        <f>VLOOKUP(A8917,'SCO 2020'!$A$2:$C$2975,3,0)</f>
        <v>#N/A</v>
      </c>
    </row>
    <row r="8918" spans="2:2" x14ac:dyDescent="0.25">
      <c r="B8918" s="1" t="e">
        <f>VLOOKUP(A8918,'SCO 2020'!$A$2:$C$2975,3,0)</f>
        <v>#N/A</v>
      </c>
    </row>
    <row r="8919" spans="2:2" x14ac:dyDescent="0.25">
      <c r="B8919" s="1" t="e">
        <f>VLOOKUP(A8919,'SCO 2020'!$A$2:$C$2975,3,0)</f>
        <v>#N/A</v>
      </c>
    </row>
    <row r="8920" spans="2:2" x14ac:dyDescent="0.25">
      <c r="B8920" s="1" t="e">
        <f>VLOOKUP(A8920,'SCO 2020'!$A$2:$C$2975,3,0)</f>
        <v>#N/A</v>
      </c>
    </row>
    <row r="8921" spans="2:2" x14ac:dyDescent="0.25">
      <c r="B8921" s="1" t="e">
        <f>VLOOKUP(A8921,'SCO 2020'!$A$2:$C$2975,3,0)</f>
        <v>#N/A</v>
      </c>
    </row>
    <row r="8922" spans="2:2" x14ac:dyDescent="0.25">
      <c r="B8922" s="1" t="e">
        <f>VLOOKUP(A8922,'SCO 2020'!$A$2:$C$2975,3,0)</f>
        <v>#N/A</v>
      </c>
    </row>
    <row r="8923" spans="2:2" x14ac:dyDescent="0.25">
      <c r="B8923" s="1" t="e">
        <f>VLOOKUP(A8923,'SCO 2020'!$A$2:$C$2975,3,0)</f>
        <v>#N/A</v>
      </c>
    </row>
    <row r="8924" spans="2:2" x14ac:dyDescent="0.25">
      <c r="B8924" s="1" t="e">
        <f>VLOOKUP(A8924,'SCO 2020'!$A$2:$C$2975,3,0)</f>
        <v>#N/A</v>
      </c>
    </row>
    <row r="8925" spans="2:2" x14ac:dyDescent="0.25">
      <c r="B8925" s="1" t="e">
        <f>VLOOKUP(A8925,'SCO 2020'!$A$2:$C$2975,3,0)</f>
        <v>#N/A</v>
      </c>
    </row>
    <row r="8926" spans="2:2" x14ac:dyDescent="0.25">
      <c r="B8926" s="1" t="e">
        <f>VLOOKUP(A8926,'SCO 2020'!$A$2:$C$2975,3,0)</f>
        <v>#N/A</v>
      </c>
    </row>
    <row r="8927" spans="2:2" x14ac:dyDescent="0.25">
      <c r="B8927" s="1" t="e">
        <f>VLOOKUP(A8927,'SCO 2020'!$A$2:$C$2975,3,0)</f>
        <v>#N/A</v>
      </c>
    </row>
    <row r="8928" spans="2:2" x14ac:dyDescent="0.25">
      <c r="B8928" s="1" t="e">
        <f>VLOOKUP(A8928,'SCO 2020'!$A$2:$C$2975,3,0)</f>
        <v>#N/A</v>
      </c>
    </row>
    <row r="8929" spans="2:2" x14ac:dyDescent="0.25">
      <c r="B8929" s="1" t="e">
        <f>VLOOKUP(A8929,'SCO 2020'!$A$2:$C$2975,3,0)</f>
        <v>#N/A</v>
      </c>
    </row>
    <row r="8930" spans="2:2" x14ac:dyDescent="0.25">
      <c r="B8930" s="1" t="e">
        <f>VLOOKUP(A8930,'SCO 2020'!$A$2:$C$2975,3,0)</f>
        <v>#N/A</v>
      </c>
    </row>
    <row r="8931" spans="2:2" x14ac:dyDescent="0.25">
      <c r="B8931" s="1" t="e">
        <f>VLOOKUP(A8931,'SCO 2020'!$A$2:$C$2975,3,0)</f>
        <v>#N/A</v>
      </c>
    </row>
    <row r="8932" spans="2:2" x14ac:dyDescent="0.25">
      <c r="B8932" s="1" t="e">
        <f>VLOOKUP(A8932,'SCO 2020'!$A$2:$C$2975,3,0)</f>
        <v>#N/A</v>
      </c>
    </row>
    <row r="8933" spans="2:2" x14ac:dyDescent="0.25">
      <c r="B8933" s="1" t="e">
        <f>VLOOKUP(A8933,'SCO 2020'!$A$2:$C$2975,3,0)</f>
        <v>#N/A</v>
      </c>
    </row>
    <row r="8934" spans="2:2" x14ac:dyDescent="0.25">
      <c r="B8934" s="1" t="e">
        <f>VLOOKUP(A8934,'SCO 2020'!$A$2:$C$2975,3,0)</f>
        <v>#N/A</v>
      </c>
    </row>
    <row r="8935" spans="2:2" x14ac:dyDescent="0.25">
      <c r="B8935" s="1" t="e">
        <f>VLOOKUP(A8935,'SCO 2020'!$A$2:$C$2975,3,0)</f>
        <v>#N/A</v>
      </c>
    </row>
    <row r="8936" spans="2:2" x14ac:dyDescent="0.25">
      <c r="B8936" s="1" t="e">
        <f>VLOOKUP(A8936,'SCO 2020'!$A$2:$C$2975,3,0)</f>
        <v>#N/A</v>
      </c>
    </row>
    <row r="8937" spans="2:2" x14ac:dyDescent="0.25">
      <c r="B8937" s="1" t="e">
        <f>VLOOKUP(A8937,'SCO 2020'!$A$2:$C$2975,3,0)</f>
        <v>#N/A</v>
      </c>
    </row>
    <row r="8938" spans="2:2" x14ac:dyDescent="0.25">
      <c r="B8938" s="1" t="e">
        <f>VLOOKUP(A8938,'SCO 2020'!$A$2:$C$2975,3,0)</f>
        <v>#N/A</v>
      </c>
    </row>
    <row r="8939" spans="2:2" x14ac:dyDescent="0.25">
      <c r="B8939" s="1" t="e">
        <f>VLOOKUP(A8939,'SCO 2020'!$A$2:$C$2975,3,0)</f>
        <v>#N/A</v>
      </c>
    </row>
    <row r="8940" spans="2:2" x14ac:dyDescent="0.25">
      <c r="B8940" s="1" t="e">
        <f>VLOOKUP(A8940,'SCO 2020'!$A$2:$C$2975,3,0)</f>
        <v>#N/A</v>
      </c>
    </row>
    <row r="8941" spans="2:2" x14ac:dyDescent="0.25">
      <c r="B8941" s="1" t="e">
        <f>VLOOKUP(A8941,'SCO 2020'!$A$2:$C$2975,3,0)</f>
        <v>#N/A</v>
      </c>
    </row>
    <row r="8942" spans="2:2" x14ac:dyDescent="0.25">
      <c r="B8942" s="1" t="e">
        <f>VLOOKUP(A8942,'SCO 2020'!$A$2:$C$2975,3,0)</f>
        <v>#N/A</v>
      </c>
    </row>
    <row r="8943" spans="2:2" x14ac:dyDescent="0.25">
      <c r="B8943" s="1" t="e">
        <f>VLOOKUP(A8943,'SCO 2020'!$A$2:$C$2975,3,0)</f>
        <v>#N/A</v>
      </c>
    </row>
    <row r="8944" spans="2:2" x14ac:dyDescent="0.25">
      <c r="B8944" s="1" t="e">
        <f>VLOOKUP(A8944,'SCO 2020'!$A$2:$C$2975,3,0)</f>
        <v>#N/A</v>
      </c>
    </row>
    <row r="8945" spans="2:2" x14ac:dyDescent="0.25">
      <c r="B8945" s="1" t="e">
        <f>VLOOKUP(A8945,'SCO 2020'!$A$2:$C$2975,3,0)</f>
        <v>#N/A</v>
      </c>
    </row>
    <row r="8946" spans="2:2" x14ac:dyDescent="0.25">
      <c r="B8946" s="1" t="e">
        <f>VLOOKUP(A8946,'SCO 2020'!$A$2:$C$2975,3,0)</f>
        <v>#N/A</v>
      </c>
    </row>
    <row r="8947" spans="2:2" x14ac:dyDescent="0.25">
      <c r="B8947" s="1" t="e">
        <f>VLOOKUP(A8947,'SCO 2020'!$A$2:$C$2975,3,0)</f>
        <v>#N/A</v>
      </c>
    </row>
    <row r="8948" spans="2:2" x14ac:dyDescent="0.25">
      <c r="B8948" s="1" t="e">
        <f>VLOOKUP(A8948,'SCO 2020'!$A$2:$C$2975,3,0)</f>
        <v>#N/A</v>
      </c>
    </row>
    <row r="8949" spans="2:2" x14ac:dyDescent="0.25">
      <c r="B8949" s="1" t="e">
        <f>VLOOKUP(A8949,'SCO 2020'!$A$2:$C$2975,3,0)</f>
        <v>#N/A</v>
      </c>
    </row>
    <row r="8950" spans="2:2" x14ac:dyDescent="0.25">
      <c r="B8950" s="1" t="e">
        <f>VLOOKUP(A8950,'SCO 2020'!$A$2:$C$2975,3,0)</f>
        <v>#N/A</v>
      </c>
    </row>
    <row r="8951" spans="2:2" x14ac:dyDescent="0.25">
      <c r="B8951" s="1" t="e">
        <f>VLOOKUP(A8951,'SCO 2020'!$A$2:$C$2975,3,0)</f>
        <v>#N/A</v>
      </c>
    </row>
    <row r="8952" spans="2:2" x14ac:dyDescent="0.25">
      <c r="B8952" s="1" t="e">
        <f>VLOOKUP(A8952,'SCO 2020'!$A$2:$C$2975,3,0)</f>
        <v>#N/A</v>
      </c>
    </row>
    <row r="8953" spans="2:2" x14ac:dyDescent="0.25">
      <c r="B8953" s="1" t="e">
        <f>VLOOKUP(A8953,'SCO 2020'!$A$2:$C$2975,3,0)</f>
        <v>#N/A</v>
      </c>
    </row>
    <row r="8954" spans="2:2" x14ac:dyDescent="0.25">
      <c r="B8954" s="1" t="e">
        <f>VLOOKUP(A8954,'SCO 2020'!$A$2:$C$2975,3,0)</f>
        <v>#N/A</v>
      </c>
    </row>
    <row r="8955" spans="2:2" x14ac:dyDescent="0.25">
      <c r="B8955" s="1" t="e">
        <f>VLOOKUP(A8955,'SCO 2020'!$A$2:$C$2975,3,0)</f>
        <v>#N/A</v>
      </c>
    </row>
    <row r="8956" spans="2:2" x14ac:dyDescent="0.25">
      <c r="B8956" s="1" t="e">
        <f>VLOOKUP(A8956,'SCO 2020'!$A$2:$C$2975,3,0)</f>
        <v>#N/A</v>
      </c>
    </row>
    <row r="8957" spans="2:2" x14ac:dyDescent="0.25">
      <c r="B8957" s="1" t="e">
        <f>VLOOKUP(A8957,'SCO 2020'!$A$2:$C$2975,3,0)</f>
        <v>#N/A</v>
      </c>
    </row>
    <row r="8958" spans="2:2" x14ac:dyDescent="0.25">
      <c r="B8958" s="1" t="e">
        <f>VLOOKUP(A8958,'SCO 2020'!$A$2:$C$2975,3,0)</f>
        <v>#N/A</v>
      </c>
    </row>
    <row r="8959" spans="2:2" x14ac:dyDescent="0.25">
      <c r="B8959" s="1" t="e">
        <f>VLOOKUP(A8959,'SCO 2020'!$A$2:$C$2975,3,0)</f>
        <v>#N/A</v>
      </c>
    </row>
    <row r="8960" spans="2:2" x14ac:dyDescent="0.25">
      <c r="B8960" s="1" t="e">
        <f>VLOOKUP(A8960,'SCO 2020'!$A$2:$C$2975,3,0)</f>
        <v>#N/A</v>
      </c>
    </row>
    <row r="8961" spans="2:2" x14ac:dyDescent="0.25">
      <c r="B8961" s="1" t="e">
        <f>VLOOKUP(A8961,'SCO 2020'!$A$2:$C$2975,3,0)</f>
        <v>#N/A</v>
      </c>
    </row>
    <row r="8962" spans="2:2" x14ac:dyDescent="0.25">
      <c r="B8962" s="1" t="e">
        <f>VLOOKUP(A8962,'SCO 2020'!$A$2:$C$2975,3,0)</f>
        <v>#N/A</v>
      </c>
    </row>
    <row r="8963" spans="2:2" x14ac:dyDescent="0.25">
      <c r="B8963" s="1" t="e">
        <f>VLOOKUP(A8963,'SCO 2020'!$A$2:$C$2975,3,0)</f>
        <v>#N/A</v>
      </c>
    </row>
    <row r="8964" spans="2:2" x14ac:dyDescent="0.25">
      <c r="B8964" s="1" t="e">
        <f>VLOOKUP(A8964,'SCO 2020'!$A$2:$C$2975,3,0)</f>
        <v>#N/A</v>
      </c>
    </row>
    <row r="8965" spans="2:2" x14ac:dyDescent="0.25">
      <c r="B8965" s="1" t="e">
        <f>VLOOKUP(A8965,'SCO 2020'!$A$2:$C$2975,3,0)</f>
        <v>#N/A</v>
      </c>
    </row>
    <row r="8966" spans="2:2" x14ac:dyDescent="0.25">
      <c r="B8966" s="1" t="e">
        <f>VLOOKUP(A8966,'SCO 2020'!$A$2:$C$2975,3,0)</f>
        <v>#N/A</v>
      </c>
    </row>
    <row r="8967" spans="2:2" x14ac:dyDescent="0.25">
      <c r="B8967" s="1" t="e">
        <f>VLOOKUP(A8967,'SCO 2020'!$A$2:$C$2975,3,0)</f>
        <v>#N/A</v>
      </c>
    </row>
    <row r="8968" spans="2:2" x14ac:dyDescent="0.25">
      <c r="B8968" s="1" t="e">
        <f>VLOOKUP(A8968,'SCO 2020'!$A$2:$C$2975,3,0)</f>
        <v>#N/A</v>
      </c>
    </row>
    <row r="8969" spans="2:2" x14ac:dyDescent="0.25">
      <c r="B8969" s="1" t="e">
        <f>VLOOKUP(A8969,'SCO 2020'!$A$2:$C$2975,3,0)</f>
        <v>#N/A</v>
      </c>
    </row>
    <row r="8970" spans="2:2" x14ac:dyDescent="0.25">
      <c r="B8970" s="1" t="e">
        <f>VLOOKUP(A8970,'SCO 2020'!$A$2:$C$2975,3,0)</f>
        <v>#N/A</v>
      </c>
    </row>
    <row r="8971" spans="2:2" x14ac:dyDescent="0.25">
      <c r="B8971" s="1" t="e">
        <f>VLOOKUP(A8971,'SCO 2020'!$A$2:$C$2975,3,0)</f>
        <v>#N/A</v>
      </c>
    </row>
    <row r="8972" spans="2:2" x14ac:dyDescent="0.25">
      <c r="B8972" s="1" t="e">
        <f>VLOOKUP(A8972,'SCO 2020'!$A$2:$C$2975,3,0)</f>
        <v>#N/A</v>
      </c>
    </row>
    <row r="8973" spans="2:2" x14ac:dyDescent="0.25">
      <c r="B8973" s="1" t="e">
        <f>VLOOKUP(A8973,'SCO 2020'!$A$2:$C$2975,3,0)</f>
        <v>#N/A</v>
      </c>
    </row>
    <row r="8974" spans="2:2" x14ac:dyDescent="0.25">
      <c r="B8974" s="1" t="e">
        <f>VLOOKUP(A8974,'SCO 2020'!$A$2:$C$2975,3,0)</f>
        <v>#N/A</v>
      </c>
    </row>
    <row r="8975" spans="2:2" x14ac:dyDescent="0.25">
      <c r="B8975" s="1" t="e">
        <f>VLOOKUP(A8975,'SCO 2020'!$A$2:$C$2975,3,0)</f>
        <v>#N/A</v>
      </c>
    </row>
    <row r="8976" spans="2:2" x14ac:dyDescent="0.25">
      <c r="B8976" s="1" t="e">
        <f>VLOOKUP(A8976,'SCO 2020'!$A$2:$C$2975,3,0)</f>
        <v>#N/A</v>
      </c>
    </row>
    <row r="8977" spans="2:2" x14ac:dyDescent="0.25">
      <c r="B8977" s="1" t="e">
        <f>VLOOKUP(A8977,'SCO 2020'!$A$2:$C$2975,3,0)</f>
        <v>#N/A</v>
      </c>
    </row>
    <row r="8978" spans="2:2" x14ac:dyDescent="0.25">
      <c r="B8978" s="1" t="e">
        <f>VLOOKUP(A8978,'SCO 2020'!$A$2:$C$2975,3,0)</f>
        <v>#N/A</v>
      </c>
    </row>
    <row r="8979" spans="2:2" x14ac:dyDescent="0.25">
      <c r="B8979" s="1" t="e">
        <f>VLOOKUP(A8979,'SCO 2020'!$A$2:$C$2975,3,0)</f>
        <v>#N/A</v>
      </c>
    </row>
    <row r="8980" spans="2:2" x14ac:dyDescent="0.25">
      <c r="B8980" s="1" t="e">
        <f>VLOOKUP(A8980,'SCO 2020'!$A$2:$C$2975,3,0)</f>
        <v>#N/A</v>
      </c>
    </row>
    <row r="8981" spans="2:2" x14ac:dyDescent="0.25">
      <c r="B8981" s="1" t="e">
        <f>VLOOKUP(A8981,'SCO 2020'!$A$2:$C$2975,3,0)</f>
        <v>#N/A</v>
      </c>
    </row>
    <row r="8982" spans="2:2" x14ac:dyDescent="0.25">
      <c r="B8982" s="1" t="e">
        <f>VLOOKUP(A8982,'SCO 2020'!$A$2:$C$2975,3,0)</f>
        <v>#N/A</v>
      </c>
    </row>
    <row r="8983" spans="2:2" x14ac:dyDescent="0.25">
      <c r="B8983" s="1" t="e">
        <f>VLOOKUP(A8983,'SCO 2020'!$A$2:$C$2975,3,0)</f>
        <v>#N/A</v>
      </c>
    </row>
    <row r="8984" spans="2:2" x14ac:dyDescent="0.25">
      <c r="B8984" s="1" t="e">
        <f>VLOOKUP(A8984,'SCO 2020'!$A$2:$C$2975,3,0)</f>
        <v>#N/A</v>
      </c>
    </row>
    <row r="8985" spans="2:2" x14ac:dyDescent="0.25">
      <c r="B8985" s="1" t="e">
        <f>VLOOKUP(A8985,'SCO 2020'!$A$2:$C$2975,3,0)</f>
        <v>#N/A</v>
      </c>
    </row>
    <row r="8986" spans="2:2" x14ac:dyDescent="0.25">
      <c r="B8986" s="1" t="e">
        <f>VLOOKUP(A8986,'SCO 2020'!$A$2:$C$2975,3,0)</f>
        <v>#N/A</v>
      </c>
    </row>
    <row r="8987" spans="2:2" x14ac:dyDescent="0.25">
      <c r="B8987" s="1" t="e">
        <f>VLOOKUP(A8987,'SCO 2020'!$A$2:$C$2975,3,0)</f>
        <v>#N/A</v>
      </c>
    </row>
    <row r="8988" spans="2:2" x14ac:dyDescent="0.25">
      <c r="B8988" s="1" t="e">
        <f>VLOOKUP(A8988,'SCO 2020'!$A$2:$C$2975,3,0)</f>
        <v>#N/A</v>
      </c>
    </row>
    <row r="8989" spans="2:2" x14ac:dyDescent="0.25">
      <c r="B8989" s="1" t="e">
        <f>VLOOKUP(A8989,'SCO 2020'!$A$2:$C$2975,3,0)</f>
        <v>#N/A</v>
      </c>
    </row>
    <row r="8990" spans="2:2" x14ac:dyDescent="0.25">
      <c r="B8990" s="1" t="e">
        <f>VLOOKUP(A8990,'SCO 2020'!$A$2:$C$2975,3,0)</f>
        <v>#N/A</v>
      </c>
    </row>
    <row r="8991" spans="2:2" x14ac:dyDescent="0.25">
      <c r="B8991" s="1" t="e">
        <f>VLOOKUP(A8991,'SCO 2020'!$A$2:$C$2975,3,0)</f>
        <v>#N/A</v>
      </c>
    </row>
    <row r="8992" spans="2:2" x14ac:dyDescent="0.25">
      <c r="B8992" s="1" t="e">
        <f>VLOOKUP(A8992,'SCO 2020'!$A$2:$C$2975,3,0)</f>
        <v>#N/A</v>
      </c>
    </row>
    <row r="8993" spans="2:2" x14ac:dyDescent="0.25">
      <c r="B8993" s="1" t="e">
        <f>VLOOKUP(A8993,'SCO 2020'!$A$2:$C$2975,3,0)</f>
        <v>#N/A</v>
      </c>
    </row>
    <row r="8994" spans="2:2" x14ac:dyDescent="0.25">
      <c r="B8994" s="1" t="e">
        <f>VLOOKUP(A8994,'SCO 2020'!$A$2:$C$2975,3,0)</f>
        <v>#N/A</v>
      </c>
    </row>
    <row r="8995" spans="2:2" x14ac:dyDescent="0.25">
      <c r="B8995" s="1" t="e">
        <f>VLOOKUP(A8995,'SCO 2020'!$A$2:$C$2975,3,0)</f>
        <v>#N/A</v>
      </c>
    </row>
    <row r="8996" spans="2:2" x14ac:dyDescent="0.25">
      <c r="B8996" s="1" t="e">
        <f>VLOOKUP(A8996,'SCO 2020'!$A$2:$C$2975,3,0)</f>
        <v>#N/A</v>
      </c>
    </row>
    <row r="8997" spans="2:2" x14ac:dyDescent="0.25">
      <c r="B8997" s="1" t="e">
        <f>VLOOKUP(A8997,'SCO 2020'!$A$2:$C$2975,3,0)</f>
        <v>#N/A</v>
      </c>
    </row>
    <row r="8998" spans="2:2" x14ac:dyDescent="0.25">
      <c r="B8998" s="1" t="e">
        <f>VLOOKUP(A8998,'SCO 2020'!$A$2:$C$2975,3,0)</f>
        <v>#N/A</v>
      </c>
    </row>
    <row r="8999" spans="2:2" x14ac:dyDescent="0.25">
      <c r="B8999" s="1" t="e">
        <f>VLOOKUP(A8999,'SCO 2020'!$A$2:$C$2975,3,0)</f>
        <v>#N/A</v>
      </c>
    </row>
    <row r="9000" spans="2:2" x14ac:dyDescent="0.25">
      <c r="B9000" s="1" t="e">
        <f>VLOOKUP(A9000,'SCO 2020'!$A$2:$C$2975,3,0)</f>
        <v>#N/A</v>
      </c>
    </row>
    <row r="9001" spans="2:2" x14ac:dyDescent="0.25">
      <c r="B9001" s="1" t="e">
        <f>VLOOKUP(A9001,'SCO 2020'!$A$2:$C$2975,3,0)</f>
        <v>#N/A</v>
      </c>
    </row>
    <row r="9002" spans="2:2" x14ac:dyDescent="0.25">
      <c r="B9002" s="1" t="e">
        <f>VLOOKUP(A9002,'SCO 2020'!$A$2:$C$2975,3,0)</f>
        <v>#N/A</v>
      </c>
    </row>
    <row r="9003" spans="2:2" x14ac:dyDescent="0.25">
      <c r="B9003" s="1" t="e">
        <f>VLOOKUP(A9003,'SCO 2020'!$A$2:$C$2975,3,0)</f>
        <v>#N/A</v>
      </c>
    </row>
    <row r="9004" spans="2:2" x14ac:dyDescent="0.25">
      <c r="B9004" s="1" t="e">
        <f>VLOOKUP(A9004,'SCO 2020'!$A$2:$C$2975,3,0)</f>
        <v>#N/A</v>
      </c>
    </row>
    <row r="9005" spans="2:2" x14ac:dyDescent="0.25">
      <c r="B9005" s="1" t="e">
        <f>VLOOKUP(A9005,'SCO 2020'!$A$2:$C$2975,3,0)</f>
        <v>#N/A</v>
      </c>
    </row>
    <row r="9006" spans="2:2" x14ac:dyDescent="0.25">
      <c r="B9006" s="1" t="e">
        <f>VLOOKUP(A9006,'SCO 2020'!$A$2:$C$2975,3,0)</f>
        <v>#N/A</v>
      </c>
    </row>
    <row r="9007" spans="2:2" x14ac:dyDescent="0.25">
      <c r="B9007" s="1" t="e">
        <f>VLOOKUP(A9007,'SCO 2020'!$A$2:$C$2975,3,0)</f>
        <v>#N/A</v>
      </c>
    </row>
    <row r="9008" spans="2:2" x14ac:dyDescent="0.25">
      <c r="B9008" s="1" t="e">
        <f>VLOOKUP(A9008,'SCO 2020'!$A$2:$C$2975,3,0)</f>
        <v>#N/A</v>
      </c>
    </row>
    <row r="9009" spans="2:2" x14ac:dyDescent="0.25">
      <c r="B9009" s="1" t="e">
        <f>VLOOKUP(A9009,'SCO 2020'!$A$2:$C$2975,3,0)</f>
        <v>#N/A</v>
      </c>
    </row>
    <row r="9010" spans="2:2" x14ac:dyDescent="0.25">
      <c r="B9010" s="1" t="e">
        <f>VLOOKUP(A9010,'SCO 2020'!$A$2:$C$2975,3,0)</f>
        <v>#N/A</v>
      </c>
    </row>
    <row r="9011" spans="2:2" x14ac:dyDescent="0.25">
      <c r="B9011" s="1" t="e">
        <f>VLOOKUP(A9011,'SCO 2020'!$A$2:$C$2975,3,0)</f>
        <v>#N/A</v>
      </c>
    </row>
    <row r="9012" spans="2:2" x14ac:dyDescent="0.25">
      <c r="B9012" s="1" t="e">
        <f>VLOOKUP(A9012,'SCO 2020'!$A$2:$C$2975,3,0)</f>
        <v>#N/A</v>
      </c>
    </row>
    <row r="9013" spans="2:2" x14ac:dyDescent="0.25">
      <c r="B9013" s="1" t="e">
        <f>VLOOKUP(A9013,'SCO 2020'!$A$2:$C$2975,3,0)</f>
        <v>#N/A</v>
      </c>
    </row>
    <row r="9014" spans="2:2" x14ac:dyDescent="0.25">
      <c r="B9014" s="1" t="e">
        <f>VLOOKUP(A9014,'SCO 2020'!$A$2:$C$2975,3,0)</f>
        <v>#N/A</v>
      </c>
    </row>
    <row r="9015" spans="2:2" x14ac:dyDescent="0.25">
      <c r="B9015" s="1" t="e">
        <f>VLOOKUP(A9015,'SCO 2020'!$A$2:$C$2975,3,0)</f>
        <v>#N/A</v>
      </c>
    </row>
    <row r="9016" spans="2:2" x14ac:dyDescent="0.25">
      <c r="B9016" s="1" t="e">
        <f>VLOOKUP(A9016,'SCO 2020'!$A$2:$C$2975,3,0)</f>
        <v>#N/A</v>
      </c>
    </row>
    <row r="9017" spans="2:2" x14ac:dyDescent="0.25">
      <c r="B9017" s="1" t="e">
        <f>VLOOKUP(A9017,'SCO 2020'!$A$2:$C$2975,3,0)</f>
        <v>#N/A</v>
      </c>
    </row>
    <row r="9018" spans="2:2" x14ac:dyDescent="0.25">
      <c r="B9018" s="1" t="e">
        <f>VLOOKUP(A9018,'SCO 2020'!$A$2:$C$2975,3,0)</f>
        <v>#N/A</v>
      </c>
    </row>
    <row r="9019" spans="2:2" x14ac:dyDescent="0.25">
      <c r="B9019" s="1" t="e">
        <f>VLOOKUP(A9019,'SCO 2020'!$A$2:$C$2975,3,0)</f>
        <v>#N/A</v>
      </c>
    </row>
    <row r="9020" spans="2:2" x14ac:dyDescent="0.25">
      <c r="B9020" s="1" t="e">
        <f>VLOOKUP(A9020,'SCO 2020'!$A$2:$C$2975,3,0)</f>
        <v>#N/A</v>
      </c>
    </row>
    <row r="9021" spans="2:2" x14ac:dyDescent="0.25">
      <c r="B9021" s="1" t="e">
        <f>VLOOKUP(A9021,'SCO 2020'!$A$2:$C$2975,3,0)</f>
        <v>#N/A</v>
      </c>
    </row>
    <row r="9022" spans="2:2" x14ac:dyDescent="0.25">
      <c r="B9022" s="1" t="e">
        <f>VLOOKUP(A9022,'SCO 2020'!$A$2:$C$2975,3,0)</f>
        <v>#N/A</v>
      </c>
    </row>
    <row r="9023" spans="2:2" x14ac:dyDescent="0.25">
      <c r="B9023" s="1" t="e">
        <f>VLOOKUP(A9023,'SCO 2020'!$A$2:$C$2975,3,0)</f>
        <v>#N/A</v>
      </c>
    </row>
    <row r="9024" spans="2:2" x14ac:dyDescent="0.25">
      <c r="B9024" s="1" t="e">
        <f>VLOOKUP(A9024,'SCO 2020'!$A$2:$C$2975,3,0)</f>
        <v>#N/A</v>
      </c>
    </row>
    <row r="9025" spans="2:2" x14ac:dyDescent="0.25">
      <c r="B9025" s="1" t="e">
        <f>VLOOKUP(A9025,'SCO 2020'!$A$2:$C$2975,3,0)</f>
        <v>#N/A</v>
      </c>
    </row>
    <row r="9026" spans="2:2" x14ac:dyDescent="0.25">
      <c r="B9026" s="1" t="e">
        <f>VLOOKUP(A9026,'SCO 2020'!$A$2:$C$2975,3,0)</f>
        <v>#N/A</v>
      </c>
    </row>
    <row r="9027" spans="2:2" x14ac:dyDescent="0.25">
      <c r="B9027" s="1" t="e">
        <f>VLOOKUP(A9027,'SCO 2020'!$A$2:$C$2975,3,0)</f>
        <v>#N/A</v>
      </c>
    </row>
    <row r="9028" spans="2:2" x14ac:dyDescent="0.25">
      <c r="B9028" s="1" t="e">
        <f>VLOOKUP(A9028,'SCO 2020'!$A$2:$C$2975,3,0)</f>
        <v>#N/A</v>
      </c>
    </row>
    <row r="9029" spans="2:2" x14ac:dyDescent="0.25">
      <c r="B9029" s="1" t="e">
        <f>VLOOKUP(A9029,'SCO 2020'!$A$2:$C$2975,3,0)</f>
        <v>#N/A</v>
      </c>
    </row>
    <row r="9030" spans="2:2" x14ac:dyDescent="0.25">
      <c r="B9030" s="1" t="e">
        <f>VLOOKUP(A9030,'SCO 2020'!$A$2:$C$2975,3,0)</f>
        <v>#N/A</v>
      </c>
    </row>
    <row r="9031" spans="2:2" x14ac:dyDescent="0.25">
      <c r="B9031" s="1" t="e">
        <f>VLOOKUP(A9031,'SCO 2020'!$A$2:$C$2975,3,0)</f>
        <v>#N/A</v>
      </c>
    </row>
    <row r="9032" spans="2:2" x14ac:dyDescent="0.25">
      <c r="B9032" s="1" t="e">
        <f>VLOOKUP(A9032,'SCO 2020'!$A$2:$C$2975,3,0)</f>
        <v>#N/A</v>
      </c>
    </row>
    <row r="9033" spans="2:2" x14ac:dyDescent="0.25">
      <c r="B9033" s="1" t="e">
        <f>VLOOKUP(A9033,'SCO 2020'!$A$2:$C$2975,3,0)</f>
        <v>#N/A</v>
      </c>
    </row>
    <row r="9034" spans="2:2" x14ac:dyDescent="0.25">
      <c r="B9034" s="1" t="e">
        <f>VLOOKUP(A9034,'SCO 2020'!$A$2:$C$2975,3,0)</f>
        <v>#N/A</v>
      </c>
    </row>
    <row r="9035" spans="2:2" x14ac:dyDescent="0.25">
      <c r="B9035" s="1" t="e">
        <f>VLOOKUP(A9035,'SCO 2020'!$A$2:$C$2975,3,0)</f>
        <v>#N/A</v>
      </c>
    </row>
    <row r="9036" spans="2:2" x14ac:dyDescent="0.25">
      <c r="B9036" s="1" t="e">
        <f>VLOOKUP(A9036,'SCO 2020'!$A$2:$C$2975,3,0)</f>
        <v>#N/A</v>
      </c>
    </row>
    <row r="9037" spans="2:2" x14ac:dyDescent="0.25">
      <c r="B9037" s="1" t="e">
        <f>VLOOKUP(A9037,'SCO 2020'!$A$2:$C$2975,3,0)</f>
        <v>#N/A</v>
      </c>
    </row>
    <row r="9038" spans="2:2" x14ac:dyDescent="0.25">
      <c r="B9038" s="1" t="e">
        <f>VLOOKUP(A9038,'SCO 2020'!$A$2:$C$2975,3,0)</f>
        <v>#N/A</v>
      </c>
    </row>
    <row r="9039" spans="2:2" x14ac:dyDescent="0.25">
      <c r="B9039" s="1" t="e">
        <f>VLOOKUP(A9039,'SCO 2020'!$A$2:$C$2975,3,0)</f>
        <v>#N/A</v>
      </c>
    </row>
    <row r="9040" spans="2:2" x14ac:dyDescent="0.25">
      <c r="B9040" s="1" t="e">
        <f>VLOOKUP(A9040,'SCO 2020'!$A$2:$C$2975,3,0)</f>
        <v>#N/A</v>
      </c>
    </row>
    <row r="9041" spans="2:2" x14ac:dyDescent="0.25">
      <c r="B9041" s="1" t="e">
        <f>VLOOKUP(A9041,'SCO 2020'!$A$2:$C$2975,3,0)</f>
        <v>#N/A</v>
      </c>
    </row>
    <row r="9042" spans="2:2" x14ac:dyDescent="0.25">
      <c r="B9042" s="1" t="e">
        <f>VLOOKUP(A9042,'SCO 2020'!$A$2:$C$2975,3,0)</f>
        <v>#N/A</v>
      </c>
    </row>
    <row r="9043" spans="2:2" x14ac:dyDescent="0.25">
      <c r="B9043" s="1" t="e">
        <f>VLOOKUP(A9043,'SCO 2020'!$A$2:$C$2975,3,0)</f>
        <v>#N/A</v>
      </c>
    </row>
    <row r="9044" spans="2:2" x14ac:dyDescent="0.25">
      <c r="B9044" s="1" t="e">
        <f>VLOOKUP(A9044,'SCO 2020'!$A$2:$C$2975,3,0)</f>
        <v>#N/A</v>
      </c>
    </row>
    <row r="9045" spans="2:2" x14ac:dyDescent="0.25">
      <c r="B9045" s="1" t="e">
        <f>VLOOKUP(A9045,'SCO 2020'!$A$2:$C$2975,3,0)</f>
        <v>#N/A</v>
      </c>
    </row>
    <row r="9046" spans="2:2" x14ac:dyDescent="0.25">
      <c r="B9046" s="1" t="e">
        <f>VLOOKUP(A9046,'SCO 2020'!$A$2:$C$2975,3,0)</f>
        <v>#N/A</v>
      </c>
    </row>
    <row r="9047" spans="2:2" x14ac:dyDescent="0.25">
      <c r="B9047" s="1" t="e">
        <f>VLOOKUP(A9047,'SCO 2020'!$A$2:$C$2975,3,0)</f>
        <v>#N/A</v>
      </c>
    </row>
    <row r="9048" spans="2:2" x14ac:dyDescent="0.25">
      <c r="B9048" s="1" t="e">
        <f>VLOOKUP(A9048,'SCO 2020'!$A$2:$C$2975,3,0)</f>
        <v>#N/A</v>
      </c>
    </row>
    <row r="9049" spans="2:2" x14ac:dyDescent="0.25">
      <c r="B9049" s="1" t="e">
        <f>VLOOKUP(A9049,'SCO 2020'!$A$2:$C$2975,3,0)</f>
        <v>#N/A</v>
      </c>
    </row>
    <row r="9050" spans="2:2" x14ac:dyDescent="0.25">
      <c r="B9050" s="1" t="e">
        <f>VLOOKUP(A9050,'SCO 2020'!$A$2:$C$2975,3,0)</f>
        <v>#N/A</v>
      </c>
    </row>
    <row r="9051" spans="2:2" x14ac:dyDescent="0.25">
      <c r="B9051" s="1" t="e">
        <f>VLOOKUP(A9051,'SCO 2020'!$A$2:$C$2975,3,0)</f>
        <v>#N/A</v>
      </c>
    </row>
    <row r="9052" spans="2:2" x14ac:dyDescent="0.25">
      <c r="B9052" s="1" t="e">
        <f>VLOOKUP(A9052,'SCO 2020'!$A$2:$C$2975,3,0)</f>
        <v>#N/A</v>
      </c>
    </row>
    <row r="9053" spans="2:2" x14ac:dyDescent="0.25">
      <c r="B9053" s="1" t="e">
        <f>VLOOKUP(A9053,'SCO 2020'!$A$2:$C$2975,3,0)</f>
        <v>#N/A</v>
      </c>
    </row>
    <row r="9054" spans="2:2" x14ac:dyDescent="0.25">
      <c r="B9054" s="1" t="e">
        <f>VLOOKUP(A9054,'SCO 2020'!$A$2:$C$2975,3,0)</f>
        <v>#N/A</v>
      </c>
    </row>
    <row r="9055" spans="2:2" x14ac:dyDescent="0.25">
      <c r="B9055" s="1" t="e">
        <f>VLOOKUP(A9055,'SCO 2020'!$A$2:$C$2975,3,0)</f>
        <v>#N/A</v>
      </c>
    </row>
    <row r="9056" spans="2:2" x14ac:dyDescent="0.25">
      <c r="B9056" s="1" t="e">
        <f>VLOOKUP(A9056,'SCO 2020'!$A$2:$C$2975,3,0)</f>
        <v>#N/A</v>
      </c>
    </row>
    <row r="9057" spans="2:2" x14ac:dyDescent="0.25">
      <c r="B9057" s="1" t="e">
        <f>VLOOKUP(A9057,'SCO 2020'!$A$2:$C$2975,3,0)</f>
        <v>#N/A</v>
      </c>
    </row>
    <row r="9058" spans="2:2" x14ac:dyDescent="0.25">
      <c r="B9058" s="1" t="e">
        <f>VLOOKUP(A9058,'SCO 2020'!$A$2:$C$2975,3,0)</f>
        <v>#N/A</v>
      </c>
    </row>
    <row r="9059" spans="2:2" x14ac:dyDescent="0.25">
      <c r="B9059" s="1" t="e">
        <f>VLOOKUP(A9059,'SCO 2020'!$A$2:$C$2975,3,0)</f>
        <v>#N/A</v>
      </c>
    </row>
    <row r="9060" spans="2:2" x14ac:dyDescent="0.25">
      <c r="B9060" s="1" t="e">
        <f>VLOOKUP(A9060,'SCO 2020'!$A$2:$C$2975,3,0)</f>
        <v>#N/A</v>
      </c>
    </row>
    <row r="9061" spans="2:2" x14ac:dyDescent="0.25">
      <c r="B9061" s="1" t="e">
        <f>VLOOKUP(A9061,'SCO 2020'!$A$2:$C$2975,3,0)</f>
        <v>#N/A</v>
      </c>
    </row>
    <row r="9062" spans="2:2" x14ac:dyDescent="0.25">
      <c r="B9062" s="1" t="e">
        <f>VLOOKUP(A9062,'SCO 2020'!$A$2:$C$2975,3,0)</f>
        <v>#N/A</v>
      </c>
    </row>
    <row r="9063" spans="2:2" x14ac:dyDescent="0.25">
      <c r="B9063" s="1" t="e">
        <f>VLOOKUP(A9063,'SCO 2020'!$A$2:$C$2975,3,0)</f>
        <v>#N/A</v>
      </c>
    </row>
    <row r="9064" spans="2:2" x14ac:dyDescent="0.25">
      <c r="B9064" s="1" t="e">
        <f>VLOOKUP(A9064,'SCO 2020'!$A$2:$C$2975,3,0)</f>
        <v>#N/A</v>
      </c>
    </row>
    <row r="9065" spans="2:2" x14ac:dyDescent="0.25">
      <c r="B9065" s="1" t="e">
        <f>VLOOKUP(A9065,'SCO 2020'!$A$2:$C$2975,3,0)</f>
        <v>#N/A</v>
      </c>
    </row>
    <row r="9066" spans="2:2" x14ac:dyDescent="0.25">
      <c r="B9066" s="1" t="e">
        <f>VLOOKUP(A9066,'SCO 2020'!$A$2:$C$2975,3,0)</f>
        <v>#N/A</v>
      </c>
    </row>
    <row r="9067" spans="2:2" x14ac:dyDescent="0.25">
      <c r="B9067" s="1" t="e">
        <f>VLOOKUP(A9067,'SCO 2020'!$A$2:$C$2975,3,0)</f>
        <v>#N/A</v>
      </c>
    </row>
    <row r="9068" spans="2:2" x14ac:dyDescent="0.25">
      <c r="B9068" s="1" t="e">
        <f>VLOOKUP(A9068,'SCO 2020'!$A$2:$C$2975,3,0)</f>
        <v>#N/A</v>
      </c>
    </row>
    <row r="9069" spans="2:2" x14ac:dyDescent="0.25">
      <c r="B9069" s="1" t="e">
        <f>VLOOKUP(A9069,'SCO 2020'!$A$2:$C$2975,3,0)</f>
        <v>#N/A</v>
      </c>
    </row>
    <row r="9070" spans="2:2" x14ac:dyDescent="0.25">
      <c r="B9070" s="1" t="e">
        <f>VLOOKUP(A9070,'SCO 2020'!$A$2:$C$2975,3,0)</f>
        <v>#N/A</v>
      </c>
    </row>
    <row r="9071" spans="2:2" x14ac:dyDescent="0.25">
      <c r="B9071" s="1" t="e">
        <f>VLOOKUP(A9071,'SCO 2020'!$A$2:$C$2975,3,0)</f>
        <v>#N/A</v>
      </c>
    </row>
    <row r="9072" spans="2:2" x14ac:dyDescent="0.25">
      <c r="B9072" s="1" t="e">
        <f>VLOOKUP(A9072,'SCO 2020'!$A$2:$C$2975,3,0)</f>
        <v>#N/A</v>
      </c>
    </row>
    <row r="9073" spans="2:2" x14ac:dyDescent="0.25">
      <c r="B9073" s="1" t="e">
        <f>VLOOKUP(A9073,'SCO 2020'!$A$2:$C$2975,3,0)</f>
        <v>#N/A</v>
      </c>
    </row>
    <row r="9074" spans="2:2" x14ac:dyDescent="0.25">
      <c r="B9074" s="1" t="e">
        <f>VLOOKUP(A9074,'SCO 2020'!$A$2:$C$2975,3,0)</f>
        <v>#N/A</v>
      </c>
    </row>
    <row r="9075" spans="2:2" x14ac:dyDescent="0.25">
      <c r="B9075" s="1" t="e">
        <f>VLOOKUP(A9075,'SCO 2020'!$A$2:$C$2975,3,0)</f>
        <v>#N/A</v>
      </c>
    </row>
    <row r="9076" spans="2:2" x14ac:dyDescent="0.25">
      <c r="B9076" s="1" t="e">
        <f>VLOOKUP(A9076,'SCO 2020'!$A$2:$C$2975,3,0)</f>
        <v>#N/A</v>
      </c>
    </row>
    <row r="9077" spans="2:2" x14ac:dyDescent="0.25">
      <c r="B9077" s="1" t="e">
        <f>VLOOKUP(A9077,'SCO 2020'!$A$2:$C$2975,3,0)</f>
        <v>#N/A</v>
      </c>
    </row>
    <row r="9078" spans="2:2" x14ac:dyDescent="0.25">
      <c r="B9078" s="1" t="e">
        <f>VLOOKUP(A9078,'SCO 2020'!$A$2:$C$2975,3,0)</f>
        <v>#N/A</v>
      </c>
    </row>
    <row r="9079" spans="2:2" x14ac:dyDescent="0.25">
      <c r="B9079" s="1" t="e">
        <f>VLOOKUP(A9079,'SCO 2020'!$A$2:$C$2975,3,0)</f>
        <v>#N/A</v>
      </c>
    </row>
    <row r="9080" spans="2:2" x14ac:dyDescent="0.25">
      <c r="B9080" s="1" t="e">
        <f>VLOOKUP(A9080,'SCO 2020'!$A$2:$C$2975,3,0)</f>
        <v>#N/A</v>
      </c>
    </row>
    <row r="9081" spans="2:2" x14ac:dyDescent="0.25">
      <c r="B9081" s="1" t="e">
        <f>VLOOKUP(A9081,'SCO 2020'!$A$2:$C$2975,3,0)</f>
        <v>#N/A</v>
      </c>
    </row>
    <row r="9082" spans="2:2" x14ac:dyDescent="0.25">
      <c r="B9082" s="1" t="e">
        <f>VLOOKUP(A9082,'SCO 2020'!$A$2:$C$2975,3,0)</f>
        <v>#N/A</v>
      </c>
    </row>
    <row r="9083" spans="2:2" x14ac:dyDescent="0.25">
      <c r="B9083" s="1" t="e">
        <f>VLOOKUP(A9083,'SCO 2020'!$A$2:$C$2975,3,0)</f>
        <v>#N/A</v>
      </c>
    </row>
    <row r="9084" spans="2:2" x14ac:dyDescent="0.25">
      <c r="B9084" s="1" t="e">
        <f>VLOOKUP(A9084,'SCO 2020'!$A$2:$C$2975,3,0)</f>
        <v>#N/A</v>
      </c>
    </row>
    <row r="9085" spans="2:2" x14ac:dyDescent="0.25">
      <c r="B9085" s="1" t="e">
        <f>VLOOKUP(A9085,'SCO 2020'!$A$2:$C$2975,3,0)</f>
        <v>#N/A</v>
      </c>
    </row>
    <row r="9086" spans="2:2" x14ac:dyDescent="0.25">
      <c r="B9086" s="1" t="e">
        <f>VLOOKUP(A9086,'SCO 2020'!$A$2:$C$2975,3,0)</f>
        <v>#N/A</v>
      </c>
    </row>
    <row r="9087" spans="2:2" x14ac:dyDescent="0.25">
      <c r="B9087" s="1" t="e">
        <f>VLOOKUP(A9087,'SCO 2020'!$A$2:$C$2975,3,0)</f>
        <v>#N/A</v>
      </c>
    </row>
    <row r="9088" spans="2:2" x14ac:dyDescent="0.25">
      <c r="B9088" s="1" t="e">
        <f>VLOOKUP(A9088,'SCO 2020'!$A$2:$C$2975,3,0)</f>
        <v>#N/A</v>
      </c>
    </row>
    <row r="9089" spans="2:2" x14ac:dyDescent="0.25">
      <c r="B9089" s="1" t="e">
        <f>VLOOKUP(A9089,'SCO 2020'!$A$2:$C$2975,3,0)</f>
        <v>#N/A</v>
      </c>
    </row>
    <row r="9090" spans="2:2" x14ac:dyDescent="0.25">
      <c r="B9090" s="1" t="e">
        <f>VLOOKUP(A9090,'SCO 2020'!$A$2:$C$2975,3,0)</f>
        <v>#N/A</v>
      </c>
    </row>
    <row r="9091" spans="2:2" x14ac:dyDescent="0.25">
      <c r="B9091" s="1" t="e">
        <f>VLOOKUP(A9091,'SCO 2020'!$A$2:$C$2975,3,0)</f>
        <v>#N/A</v>
      </c>
    </row>
    <row r="9092" spans="2:2" x14ac:dyDescent="0.25">
      <c r="B9092" s="1" t="e">
        <f>VLOOKUP(A9092,'SCO 2020'!$A$2:$C$2975,3,0)</f>
        <v>#N/A</v>
      </c>
    </row>
    <row r="9093" spans="2:2" x14ac:dyDescent="0.25">
      <c r="B9093" s="1" t="e">
        <f>VLOOKUP(A9093,'SCO 2020'!$A$2:$C$2975,3,0)</f>
        <v>#N/A</v>
      </c>
    </row>
    <row r="9094" spans="2:2" x14ac:dyDescent="0.25">
      <c r="B9094" s="1" t="e">
        <f>VLOOKUP(A9094,'SCO 2020'!$A$2:$C$2975,3,0)</f>
        <v>#N/A</v>
      </c>
    </row>
    <row r="9095" spans="2:2" x14ac:dyDescent="0.25">
      <c r="B9095" s="1" t="e">
        <f>VLOOKUP(A9095,'SCO 2020'!$A$2:$C$2975,3,0)</f>
        <v>#N/A</v>
      </c>
    </row>
    <row r="9096" spans="2:2" x14ac:dyDescent="0.25">
      <c r="B9096" s="1" t="e">
        <f>VLOOKUP(A9096,'SCO 2020'!$A$2:$C$2975,3,0)</f>
        <v>#N/A</v>
      </c>
    </row>
    <row r="9097" spans="2:2" x14ac:dyDescent="0.25">
      <c r="B9097" s="1" t="e">
        <f>VLOOKUP(A9097,'SCO 2020'!$A$2:$C$2975,3,0)</f>
        <v>#N/A</v>
      </c>
    </row>
    <row r="9098" spans="2:2" x14ac:dyDescent="0.25">
      <c r="B9098" s="1" t="e">
        <f>VLOOKUP(A9098,'SCO 2020'!$A$2:$C$2975,3,0)</f>
        <v>#N/A</v>
      </c>
    </row>
    <row r="9099" spans="2:2" x14ac:dyDescent="0.25">
      <c r="B9099" s="1" t="e">
        <f>VLOOKUP(A9099,'SCO 2020'!$A$2:$C$2975,3,0)</f>
        <v>#N/A</v>
      </c>
    </row>
    <row r="9100" spans="2:2" x14ac:dyDescent="0.25">
      <c r="B9100" s="1" t="e">
        <f>VLOOKUP(A9100,'SCO 2020'!$A$2:$C$2975,3,0)</f>
        <v>#N/A</v>
      </c>
    </row>
    <row r="9101" spans="2:2" x14ac:dyDescent="0.25">
      <c r="B9101" s="1" t="e">
        <f>VLOOKUP(A9101,'SCO 2020'!$A$2:$C$2975,3,0)</f>
        <v>#N/A</v>
      </c>
    </row>
    <row r="9102" spans="2:2" x14ac:dyDescent="0.25">
      <c r="B9102" s="1" t="e">
        <f>VLOOKUP(A9102,'SCO 2020'!$A$2:$C$2975,3,0)</f>
        <v>#N/A</v>
      </c>
    </row>
    <row r="9103" spans="2:2" x14ac:dyDescent="0.25">
      <c r="B9103" s="1" t="e">
        <f>VLOOKUP(A9103,'SCO 2020'!$A$2:$C$2975,3,0)</f>
        <v>#N/A</v>
      </c>
    </row>
    <row r="9104" spans="2:2" x14ac:dyDescent="0.25">
      <c r="B9104" s="1" t="e">
        <f>VLOOKUP(A9104,'SCO 2020'!$A$2:$C$2975,3,0)</f>
        <v>#N/A</v>
      </c>
    </row>
    <row r="9105" spans="2:2" x14ac:dyDescent="0.25">
      <c r="B9105" s="1" t="e">
        <f>VLOOKUP(A9105,'SCO 2020'!$A$2:$C$2975,3,0)</f>
        <v>#N/A</v>
      </c>
    </row>
    <row r="9106" spans="2:2" x14ac:dyDescent="0.25">
      <c r="B9106" s="1" t="e">
        <f>VLOOKUP(A9106,'SCO 2020'!$A$2:$C$2975,3,0)</f>
        <v>#N/A</v>
      </c>
    </row>
    <row r="9107" spans="2:2" x14ac:dyDescent="0.25">
      <c r="B9107" s="1" t="e">
        <f>VLOOKUP(A9107,'SCO 2020'!$A$2:$C$2975,3,0)</f>
        <v>#N/A</v>
      </c>
    </row>
    <row r="9108" spans="2:2" x14ac:dyDescent="0.25">
      <c r="B9108" s="1" t="e">
        <f>VLOOKUP(A9108,'SCO 2020'!$A$2:$C$2975,3,0)</f>
        <v>#N/A</v>
      </c>
    </row>
    <row r="9109" spans="2:2" x14ac:dyDescent="0.25">
      <c r="B9109" s="1" t="e">
        <f>VLOOKUP(A9109,'SCO 2020'!$A$2:$C$2975,3,0)</f>
        <v>#N/A</v>
      </c>
    </row>
    <row r="9110" spans="2:2" x14ac:dyDescent="0.25">
      <c r="B9110" s="1" t="e">
        <f>VLOOKUP(A9110,'SCO 2020'!$A$2:$C$2975,3,0)</f>
        <v>#N/A</v>
      </c>
    </row>
    <row r="9111" spans="2:2" x14ac:dyDescent="0.25">
      <c r="B9111" s="1" t="e">
        <f>VLOOKUP(A9111,'SCO 2020'!$A$2:$C$2975,3,0)</f>
        <v>#N/A</v>
      </c>
    </row>
    <row r="9112" spans="2:2" x14ac:dyDescent="0.25">
      <c r="B9112" s="1" t="e">
        <f>VLOOKUP(A9112,'SCO 2020'!$A$2:$C$2975,3,0)</f>
        <v>#N/A</v>
      </c>
    </row>
    <row r="9113" spans="2:2" x14ac:dyDescent="0.25">
      <c r="B9113" s="1" t="e">
        <f>VLOOKUP(A9113,'SCO 2020'!$A$2:$C$2975,3,0)</f>
        <v>#N/A</v>
      </c>
    </row>
    <row r="9114" spans="2:2" x14ac:dyDescent="0.25">
      <c r="B9114" s="1" t="e">
        <f>VLOOKUP(A9114,'SCO 2020'!$A$2:$C$2975,3,0)</f>
        <v>#N/A</v>
      </c>
    </row>
    <row r="9115" spans="2:2" x14ac:dyDescent="0.25">
      <c r="B9115" s="1" t="e">
        <f>VLOOKUP(A9115,'SCO 2020'!$A$2:$C$2975,3,0)</f>
        <v>#N/A</v>
      </c>
    </row>
    <row r="9116" spans="2:2" x14ac:dyDescent="0.25">
      <c r="B9116" s="1" t="e">
        <f>VLOOKUP(A9116,'SCO 2020'!$A$2:$C$2975,3,0)</f>
        <v>#N/A</v>
      </c>
    </row>
    <row r="9117" spans="2:2" x14ac:dyDescent="0.25">
      <c r="B9117" s="1" t="e">
        <f>VLOOKUP(A9117,'SCO 2020'!$A$2:$C$2975,3,0)</f>
        <v>#N/A</v>
      </c>
    </row>
    <row r="9118" spans="2:2" x14ac:dyDescent="0.25">
      <c r="B9118" s="1" t="e">
        <f>VLOOKUP(A9118,'SCO 2020'!$A$2:$C$2975,3,0)</f>
        <v>#N/A</v>
      </c>
    </row>
    <row r="9119" spans="2:2" x14ac:dyDescent="0.25">
      <c r="B9119" s="1" t="e">
        <f>VLOOKUP(A9119,'SCO 2020'!$A$2:$C$2975,3,0)</f>
        <v>#N/A</v>
      </c>
    </row>
    <row r="9120" spans="2:2" x14ac:dyDescent="0.25">
      <c r="B9120" s="1" t="e">
        <f>VLOOKUP(A9120,'SCO 2020'!$A$2:$C$2975,3,0)</f>
        <v>#N/A</v>
      </c>
    </row>
    <row r="9121" spans="2:2" x14ac:dyDescent="0.25">
      <c r="B9121" s="1" t="e">
        <f>VLOOKUP(A9121,'SCO 2020'!$A$2:$C$2975,3,0)</f>
        <v>#N/A</v>
      </c>
    </row>
    <row r="9122" spans="2:2" x14ac:dyDescent="0.25">
      <c r="B9122" s="1" t="e">
        <f>VLOOKUP(A9122,'SCO 2020'!$A$2:$C$2975,3,0)</f>
        <v>#N/A</v>
      </c>
    </row>
    <row r="9123" spans="2:2" x14ac:dyDescent="0.25">
      <c r="B9123" s="1" t="e">
        <f>VLOOKUP(A9123,'SCO 2020'!$A$2:$C$2975,3,0)</f>
        <v>#N/A</v>
      </c>
    </row>
    <row r="9124" spans="2:2" x14ac:dyDescent="0.25">
      <c r="B9124" s="1" t="e">
        <f>VLOOKUP(A9124,'SCO 2020'!$A$2:$C$2975,3,0)</f>
        <v>#N/A</v>
      </c>
    </row>
    <row r="9125" spans="2:2" x14ac:dyDescent="0.25">
      <c r="B9125" s="1" t="e">
        <f>VLOOKUP(A9125,'SCO 2020'!$A$2:$C$2975,3,0)</f>
        <v>#N/A</v>
      </c>
    </row>
    <row r="9126" spans="2:2" x14ac:dyDescent="0.25">
      <c r="B9126" s="1" t="e">
        <f>VLOOKUP(A9126,'SCO 2020'!$A$2:$C$2975,3,0)</f>
        <v>#N/A</v>
      </c>
    </row>
    <row r="9127" spans="2:2" x14ac:dyDescent="0.25">
      <c r="B9127" s="1" t="e">
        <f>VLOOKUP(A9127,'SCO 2020'!$A$2:$C$2975,3,0)</f>
        <v>#N/A</v>
      </c>
    </row>
    <row r="9128" spans="2:2" x14ac:dyDescent="0.25">
      <c r="B9128" s="1" t="e">
        <f>VLOOKUP(A9128,'SCO 2020'!$A$2:$C$2975,3,0)</f>
        <v>#N/A</v>
      </c>
    </row>
    <row r="9129" spans="2:2" x14ac:dyDescent="0.25">
      <c r="B9129" s="1" t="e">
        <f>VLOOKUP(A9129,'SCO 2020'!$A$2:$C$2975,3,0)</f>
        <v>#N/A</v>
      </c>
    </row>
    <row r="9130" spans="2:2" x14ac:dyDescent="0.25">
      <c r="B9130" s="1" t="e">
        <f>VLOOKUP(A9130,'SCO 2020'!$A$2:$C$2975,3,0)</f>
        <v>#N/A</v>
      </c>
    </row>
    <row r="9131" spans="2:2" x14ac:dyDescent="0.25">
      <c r="B9131" s="1" t="e">
        <f>VLOOKUP(A9131,'SCO 2020'!$A$2:$C$2975,3,0)</f>
        <v>#N/A</v>
      </c>
    </row>
    <row r="9132" spans="2:2" x14ac:dyDescent="0.25">
      <c r="B9132" s="1" t="e">
        <f>VLOOKUP(A9132,'SCO 2020'!$A$2:$C$2975,3,0)</f>
        <v>#N/A</v>
      </c>
    </row>
    <row r="9133" spans="2:2" x14ac:dyDescent="0.25">
      <c r="B9133" s="1" t="e">
        <f>VLOOKUP(A9133,'SCO 2020'!$A$2:$C$2975,3,0)</f>
        <v>#N/A</v>
      </c>
    </row>
    <row r="9134" spans="2:2" x14ac:dyDescent="0.25">
      <c r="B9134" s="1" t="e">
        <f>VLOOKUP(A9134,'SCO 2020'!$A$2:$C$2975,3,0)</f>
        <v>#N/A</v>
      </c>
    </row>
    <row r="9135" spans="2:2" x14ac:dyDescent="0.25">
      <c r="B9135" s="1" t="e">
        <f>VLOOKUP(A9135,'SCO 2020'!$A$2:$C$2975,3,0)</f>
        <v>#N/A</v>
      </c>
    </row>
    <row r="9136" spans="2:2" x14ac:dyDescent="0.25">
      <c r="B9136" s="1" t="e">
        <f>VLOOKUP(A9136,'SCO 2020'!$A$2:$C$2975,3,0)</f>
        <v>#N/A</v>
      </c>
    </row>
    <row r="9137" spans="2:2" x14ac:dyDescent="0.25">
      <c r="B9137" s="1" t="e">
        <f>VLOOKUP(A9137,'SCO 2020'!$A$2:$C$2975,3,0)</f>
        <v>#N/A</v>
      </c>
    </row>
    <row r="9138" spans="2:2" x14ac:dyDescent="0.25">
      <c r="B9138" s="1" t="e">
        <f>VLOOKUP(A9138,'SCO 2020'!$A$2:$C$2975,3,0)</f>
        <v>#N/A</v>
      </c>
    </row>
    <row r="9139" spans="2:2" x14ac:dyDescent="0.25">
      <c r="B9139" s="1" t="e">
        <f>VLOOKUP(A9139,'SCO 2020'!$A$2:$C$2975,3,0)</f>
        <v>#N/A</v>
      </c>
    </row>
    <row r="9140" spans="2:2" x14ac:dyDescent="0.25">
      <c r="B9140" s="1" t="e">
        <f>VLOOKUP(A9140,'SCO 2020'!$A$2:$C$2975,3,0)</f>
        <v>#N/A</v>
      </c>
    </row>
    <row r="9141" spans="2:2" x14ac:dyDescent="0.25">
      <c r="B9141" s="1" t="e">
        <f>VLOOKUP(A9141,'SCO 2020'!$A$2:$C$2975,3,0)</f>
        <v>#N/A</v>
      </c>
    </row>
    <row r="9142" spans="2:2" x14ac:dyDescent="0.25">
      <c r="B9142" s="1" t="e">
        <f>VLOOKUP(A9142,'SCO 2020'!$A$2:$C$2975,3,0)</f>
        <v>#N/A</v>
      </c>
    </row>
    <row r="9143" spans="2:2" x14ac:dyDescent="0.25">
      <c r="B9143" s="1" t="e">
        <f>VLOOKUP(A9143,'SCO 2020'!$A$2:$C$2975,3,0)</f>
        <v>#N/A</v>
      </c>
    </row>
    <row r="9144" spans="2:2" x14ac:dyDescent="0.25">
      <c r="B9144" s="1" t="e">
        <f>VLOOKUP(A9144,'SCO 2020'!$A$2:$C$2975,3,0)</f>
        <v>#N/A</v>
      </c>
    </row>
    <row r="9145" spans="2:2" x14ac:dyDescent="0.25">
      <c r="B9145" s="1" t="e">
        <f>VLOOKUP(A9145,'SCO 2020'!$A$2:$C$2975,3,0)</f>
        <v>#N/A</v>
      </c>
    </row>
    <row r="9146" spans="2:2" x14ac:dyDescent="0.25">
      <c r="B9146" s="1" t="e">
        <f>VLOOKUP(A9146,'SCO 2020'!$A$2:$C$2975,3,0)</f>
        <v>#N/A</v>
      </c>
    </row>
    <row r="9147" spans="2:2" x14ac:dyDescent="0.25">
      <c r="B9147" s="1" t="e">
        <f>VLOOKUP(A9147,'SCO 2020'!$A$2:$C$2975,3,0)</f>
        <v>#N/A</v>
      </c>
    </row>
    <row r="9148" spans="2:2" x14ac:dyDescent="0.25">
      <c r="B9148" s="1" t="e">
        <f>VLOOKUP(A9148,'SCO 2020'!$A$2:$C$2975,3,0)</f>
        <v>#N/A</v>
      </c>
    </row>
    <row r="9149" spans="2:2" x14ac:dyDescent="0.25">
      <c r="B9149" s="1" t="e">
        <f>VLOOKUP(A9149,'SCO 2020'!$A$2:$C$2975,3,0)</f>
        <v>#N/A</v>
      </c>
    </row>
    <row r="9150" spans="2:2" x14ac:dyDescent="0.25">
      <c r="B9150" s="1" t="e">
        <f>VLOOKUP(A9150,'SCO 2020'!$A$2:$C$2975,3,0)</f>
        <v>#N/A</v>
      </c>
    </row>
    <row r="9151" spans="2:2" x14ac:dyDescent="0.25">
      <c r="B9151" s="1" t="e">
        <f>VLOOKUP(A9151,'SCO 2020'!$A$2:$C$2975,3,0)</f>
        <v>#N/A</v>
      </c>
    </row>
    <row r="9152" spans="2:2" x14ac:dyDescent="0.25">
      <c r="B9152" s="1" t="e">
        <f>VLOOKUP(A9152,'SCO 2020'!$A$2:$C$2975,3,0)</f>
        <v>#N/A</v>
      </c>
    </row>
    <row r="9153" spans="2:2" x14ac:dyDescent="0.25">
      <c r="B9153" s="1" t="e">
        <f>VLOOKUP(A9153,'SCO 2020'!$A$2:$C$2975,3,0)</f>
        <v>#N/A</v>
      </c>
    </row>
    <row r="9154" spans="2:2" x14ac:dyDescent="0.25">
      <c r="B9154" s="1" t="e">
        <f>VLOOKUP(A9154,'SCO 2020'!$A$2:$C$2975,3,0)</f>
        <v>#N/A</v>
      </c>
    </row>
    <row r="9155" spans="2:2" x14ac:dyDescent="0.25">
      <c r="B9155" s="1" t="e">
        <f>VLOOKUP(A9155,'SCO 2020'!$A$2:$C$2975,3,0)</f>
        <v>#N/A</v>
      </c>
    </row>
    <row r="9156" spans="2:2" x14ac:dyDescent="0.25">
      <c r="B9156" s="1" t="e">
        <f>VLOOKUP(A9156,'SCO 2020'!$A$2:$C$2975,3,0)</f>
        <v>#N/A</v>
      </c>
    </row>
    <row r="9157" spans="2:2" x14ac:dyDescent="0.25">
      <c r="B9157" s="1" t="e">
        <f>VLOOKUP(A9157,'SCO 2020'!$A$2:$C$2975,3,0)</f>
        <v>#N/A</v>
      </c>
    </row>
    <row r="9158" spans="2:2" x14ac:dyDescent="0.25">
      <c r="B9158" s="1" t="e">
        <f>VLOOKUP(A9158,'SCO 2020'!$A$2:$C$2975,3,0)</f>
        <v>#N/A</v>
      </c>
    </row>
    <row r="9159" spans="2:2" x14ac:dyDescent="0.25">
      <c r="B9159" s="1" t="e">
        <f>VLOOKUP(A9159,'SCO 2020'!$A$2:$C$2975,3,0)</f>
        <v>#N/A</v>
      </c>
    </row>
    <row r="9160" spans="2:2" x14ac:dyDescent="0.25">
      <c r="B9160" s="1" t="e">
        <f>VLOOKUP(A9160,'SCO 2020'!$A$2:$C$2975,3,0)</f>
        <v>#N/A</v>
      </c>
    </row>
    <row r="9161" spans="2:2" x14ac:dyDescent="0.25">
      <c r="B9161" s="1" t="e">
        <f>VLOOKUP(A9161,'SCO 2020'!$A$2:$C$2975,3,0)</f>
        <v>#N/A</v>
      </c>
    </row>
    <row r="9162" spans="2:2" x14ac:dyDescent="0.25">
      <c r="B9162" s="1" t="e">
        <f>VLOOKUP(A9162,'SCO 2020'!$A$2:$C$2975,3,0)</f>
        <v>#N/A</v>
      </c>
    </row>
    <row r="9163" spans="2:2" x14ac:dyDescent="0.25">
      <c r="B9163" s="1" t="e">
        <f>VLOOKUP(A9163,'SCO 2020'!$A$2:$C$2975,3,0)</f>
        <v>#N/A</v>
      </c>
    </row>
    <row r="9164" spans="2:2" x14ac:dyDescent="0.25">
      <c r="B9164" s="1" t="e">
        <f>VLOOKUP(A9164,'SCO 2020'!$A$2:$C$2975,3,0)</f>
        <v>#N/A</v>
      </c>
    </row>
    <row r="9165" spans="2:2" x14ac:dyDescent="0.25">
      <c r="B9165" s="1" t="e">
        <f>VLOOKUP(A9165,'SCO 2020'!$A$2:$C$2975,3,0)</f>
        <v>#N/A</v>
      </c>
    </row>
    <row r="9166" spans="2:2" x14ac:dyDescent="0.25">
      <c r="B9166" s="1" t="e">
        <f>VLOOKUP(A9166,'SCO 2020'!$A$2:$C$2975,3,0)</f>
        <v>#N/A</v>
      </c>
    </row>
    <row r="9167" spans="2:2" x14ac:dyDescent="0.25">
      <c r="B9167" s="1" t="e">
        <f>VLOOKUP(A9167,'SCO 2020'!$A$2:$C$2975,3,0)</f>
        <v>#N/A</v>
      </c>
    </row>
    <row r="9168" spans="2:2" x14ac:dyDescent="0.25">
      <c r="B9168" s="1" t="e">
        <f>VLOOKUP(A9168,'SCO 2020'!$A$2:$C$2975,3,0)</f>
        <v>#N/A</v>
      </c>
    </row>
    <row r="9169" spans="2:2" x14ac:dyDescent="0.25">
      <c r="B9169" s="1" t="e">
        <f>VLOOKUP(A9169,'SCO 2020'!$A$2:$C$2975,3,0)</f>
        <v>#N/A</v>
      </c>
    </row>
    <row r="9170" spans="2:2" x14ac:dyDescent="0.25">
      <c r="B9170" s="1" t="e">
        <f>VLOOKUP(A9170,'SCO 2020'!$A$2:$C$2975,3,0)</f>
        <v>#N/A</v>
      </c>
    </row>
    <row r="9171" spans="2:2" x14ac:dyDescent="0.25">
      <c r="B9171" s="1" t="e">
        <f>VLOOKUP(A9171,'SCO 2020'!$A$2:$C$2975,3,0)</f>
        <v>#N/A</v>
      </c>
    </row>
    <row r="9172" spans="2:2" x14ac:dyDescent="0.25">
      <c r="B9172" s="1" t="e">
        <f>VLOOKUP(A9172,'SCO 2020'!$A$2:$C$2975,3,0)</f>
        <v>#N/A</v>
      </c>
    </row>
    <row r="9173" spans="2:2" x14ac:dyDescent="0.25">
      <c r="B9173" s="1" t="e">
        <f>VLOOKUP(A9173,'SCO 2020'!$A$2:$C$2975,3,0)</f>
        <v>#N/A</v>
      </c>
    </row>
    <row r="9174" spans="2:2" x14ac:dyDescent="0.25">
      <c r="B9174" s="1" t="e">
        <f>VLOOKUP(A9174,'SCO 2020'!$A$2:$C$2975,3,0)</f>
        <v>#N/A</v>
      </c>
    </row>
    <row r="9175" spans="2:2" x14ac:dyDescent="0.25">
      <c r="B9175" s="1" t="e">
        <f>VLOOKUP(A9175,'SCO 2020'!$A$2:$C$2975,3,0)</f>
        <v>#N/A</v>
      </c>
    </row>
    <row r="9176" spans="2:2" x14ac:dyDescent="0.25">
      <c r="B9176" s="1" t="e">
        <f>VLOOKUP(A9176,'SCO 2020'!$A$2:$C$2975,3,0)</f>
        <v>#N/A</v>
      </c>
    </row>
    <row r="9177" spans="2:2" x14ac:dyDescent="0.25">
      <c r="B9177" s="1" t="e">
        <f>VLOOKUP(A9177,'SCO 2020'!$A$2:$C$2975,3,0)</f>
        <v>#N/A</v>
      </c>
    </row>
    <row r="9178" spans="2:2" x14ac:dyDescent="0.25">
      <c r="B9178" s="1" t="e">
        <f>VLOOKUP(A9178,'SCO 2020'!$A$2:$C$2975,3,0)</f>
        <v>#N/A</v>
      </c>
    </row>
    <row r="9179" spans="2:2" x14ac:dyDescent="0.25">
      <c r="B9179" s="1" t="e">
        <f>VLOOKUP(A9179,'SCO 2020'!$A$2:$C$2975,3,0)</f>
        <v>#N/A</v>
      </c>
    </row>
    <row r="9180" spans="2:2" x14ac:dyDescent="0.25">
      <c r="B9180" s="1" t="e">
        <f>VLOOKUP(A9180,'SCO 2020'!$A$2:$C$2975,3,0)</f>
        <v>#N/A</v>
      </c>
    </row>
    <row r="9181" spans="2:2" x14ac:dyDescent="0.25">
      <c r="B9181" s="1" t="e">
        <f>VLOOKUP(A9181,'SCO 2020'!$A$2:$C$2975,3,0)</f>
        <v>#N/A</v>
      </c>
    </row>
    <row r="9182" spans="2:2" x14ac:dyDescent="0.25">
      <c r="B9182" s="1" t="e">
        <f>VLOOKUP(A9182,'SCO 2020'!$A$2:$C$2975,3,0)</f>
        <v>#N/A</v>
      </c>
    </row>
    <row r="9183" spans="2:2" x14ac:dyDescent="0.25">
      <c r="B9183" s="1" t="e">
        <f>VLOOKUP(A9183,'SCO 2020'!$A$2:$C$2975,3,0)</f>
        <v>#N/A</v>
      </c>
    </row>
    <row r="9184" spans="2:2" x14ac:dyDescent="0.25">
      <c r="B9184" s="1" t="e">
        <f>VLOOKUP(A9184,'SCO 2020'!$A$2:$C$2975,3,0)</f>
        <v>#N/A</v>
      </c>
    </row>
    <row r="9185" spans="2:2" x14ac:dyDescent="0.25">
      <c r="B9185" s="1" t="e">
        <f>VLOOKUP(A9185,'SCO 2020'!$A$2:$C$2975,3,0)</f>
        <v>#N/A</v>
      </c>
    </row>
    <row r="9186" spans="2:2" x14ac:dyDescent="0.25">
      <c r="B9186" s="1" t="e">
        <f>VLOOKUP(A9186,'SCO 2020'!$A$2:$C$2975,3,0)</f>
        <v>#N/A</v>
      </c>
    </row>
    <row r="9187" spans="2:2" x14ac:dyDescent="0.25">
      <c r="B9187" s="1" t="e">
        <f>VLOOKUP(A9187,'SCO 2020'!$A$2:$C$2975,3,0)</f>
        <v>#N/A</v>
      </c>
    </row>
    <row r="9188" spans="2:2" x14ac:dyDescent="0.25">
      <c r="B9188" s="1" t="e">
        <f>VLOOKUP(A9188,'SCO 2020'!$A$2:$C$2975,3,0)</f>
        <v>#N/A</v>
      </c>
    </row>
    <row r="9189" spans="2:2" x14ac:dyDescent="0.25">
      <c r="B9189" s="1" t="e">
        <f>VLOOKUP(A9189,'SCO 2020'!$A$2:$C$2975,3,0)</f>
        <v>#N/A</v>
      </c>
    </row>
    <row r="9190" spans="2:2" x14ac:dyDescent="0.25">
      <c r="B9190" s="1" t="e">
        <f>VLOOKUP(A9190,'SCO 2020'!$A$2:$C$2975,3,0)</f>
        <v>#N/A</v>
      </c>
    </row>
    <row r="9191" spans="2:2" x14ac:dyDescent="0.25">
      <c r="B9191" s="1" t="e">
        <f>VLOOKUP(A9191,'SCO 2020'!$A$2:$C$2975,3,0)</f>
        <v>#N/A</v>
      </c>
    </row>
    <row r="9192" spans="2:2" x14ac:dyDescent="0.25">
      <c r="B9192" s="1" t="e">
        <f>VLOOKUP(A9192,'SCO 2020'!$A$2:$C$2975,3,0)</f>
        <v>#N/A</v>
      </c>
    </row>
    <row r="9193" spans="2:2" x14ac:dyDescent="0.25">
      <c r="B9193" s="1" t="e">
        <f>VLOOKUP(A9193,'SCO 2020'!$A$2:$C$2975,3,0)</f>
        <v>#N/A</v>
      </c>
    </row>
    <row r="9194" spans="2:2" x14ac:dyDescent="0.25">
      <c r="B9194" s="1" t="e">
        <f>VLOOKUP(A9194,'SCO 2020'!$A$2:$C$2975,3,0)</f>
        <v>#N/A</v>
      </c>
    </row>
    <row r="9195" spans="2:2" x14ac:dyDescent="0.25">
      <c r="B9195" s="1" t="e">
        <f>VLOOKUP(A9195,'SCO 2020'!$A$2:$C$2975,3,0)</f>
        <v>#N/A</v>
      </c>
    </row>
    <row r="9196" spans="2:2" x14ac:dyDescent="0.25">
      <c r="B9196" s="1" t="e">
        <f>VLOOKUP(A9196,'SCO 2020'!$A$2:$C$2975,3,0)</f>
        <v>#N/A</v>
      </c>
    </row>
    <row r="9197" spans="2:2" x14ac:dyDescent="0.25">
      <c r="B9197" s="1" t="e">
        <f>VLOOKUP(A9197,'SCO 2020'!$A$2:$C$2975,3,0)</f>
        <v>#N/A</v>
      </c>
    </row>
    <row r="9198" spans="2:2" x14ac:dyDescent="0.25">
      <c r="B9198" s="1" t="e">
        <f>VLOOKUP(A9198,'SCO 2020'!$A$2:$C$2975,3,0)</f>
        <v>#N/A</v>
      </c>
    </row>
    <row r="9199" spans="2:2" x14ac:dyDescent="0.25">
      <c r="B9199" s="1" t="e">
        <f>VLOOKUP(A9199,'SCO 2020'!$A$2:$C$2975,3,0)</f>
        <v>#N/A</v>
      </c>
    </row>
    <row r="9200" spans="2:2" x14ac:dyDescent="0.25">
      <c r="B9200" s="1" t="e">
        <f>VLOOKUP(A9200,'SCO 2020'!$A$2:$C$2975,3,0)</f>
        <v>#N/A</v>
      </c>
    </row>
    <row r="9201" spans="2:2" x14ac:dyDescent="0.25">
      <c r="B9201" s="1" t="e">
        <f>VLOOKUP(A9201,'SCO 2020'!$A$2:$C$2975,3,0)</f>
        <v>#N/A</v>
      </c>
    </row>
    <row r="9202" spans="2:2" x14ac:dyDescent="0.25">
      <c r="B9202" s="1" t="e">
        <f>VLOOKUP(A9202,'SCO 2020'!$A$2:$C$2975,3,0)</f>
        <v>#N/A</v>
      </c>
    </row>
    <row r="9203" spans="2:2" x14ac:dyDescent="0.25">
      <c r="B9203" s="1" t="e">
        <f>VLOOKUP(A9203,'SCO 2020'!$A$2:$C$2975,3,0)</f>
        <v>#N/A</v>
      </c>
    </row>
    <row r="9204" spans="2:2" x14ac:dyDescent="0.25">
      <c r="B9204" s="1" t="e">
        <f>VLOOKUP(A9204,'SCO 2020'!$A$2:$C$2975,3,0)</f>
        <v>#N/A</v>
      </c>
    </row>
    <row r="9205" spans="2:2" x14ac:dyDescent="0.25">
      <c r="B9205" s="1" t="e">
        <f>VLOOKUP(A9205,'SCO 2020'!$A$2:$C$2975,3,0)</f>
        <v>#N/A</v>
      </c>
    </row>
    <row r="9206" spans="2:2" x14ac:dyDescent="0.25">
      <c r="B9206" s="1" t="e">
        <f>VLOOKUP(A9206,'SCO 2020'!$A$2:$C$2975,3,0)</f>
        <v>#N/A</v>
      </c>
    </row>
    <row r="9207" spans="2:2" x14ac:dyDescent="0.25">
      <c r="B9207" s="1" t="e">
        <f>VLOOKUP(A9207,'SCO 2020'!$A$2:$C$2975,3,0)</f>
        <v>#N/A</v>
      </c>
    </row>
    <row r="9208" spans="2:2" x14ac:dyDescent="0.25">
      <c r="B9208" s="1" t="e">
        <f>VLOOKUP(A9208,'SCO 2020'!$A$2:$C$2975,3,0)</f>
        <v>#N/A</v>
      </c>
    </row>
    <row r="9209" spans="2:2" x14ac:dyDescent="0.25">
      <c r="B9209" s="1" t="e">
        <f>VLOOKUP(A9209,'SCO 2020'!$A$2:$C$2975,3,0)</f>
        <v>#N/A</v>
      </c>
    </row>
    <row r="9210" spans="2:2" x14ac:dyDescent="0.25">
      <c r="B9210" s="1" t="e">
        <f>VLOOKUP(A9210,'SCO 2020'!$A$2:$C$2975,3,0)</f>
        <v>#N/A</v>
      </c>
    </row>
    <row r="9211" spans="2:2" x14ac:dyDescent="0.25">
      <c r="B9211" s="1" t="e">
        <f>VLOOKUP(A9211,'SCO 2020'!$A$2:$C$2975,3,0)</f>
        <v>#N/A</v>
      </c>
    </row>
    <row r="9212" spans="2:2" x14ac:dyDescent="0.25">
      <c r="B9212" s="1" t="e">
        <f>VLOOKUP(A9212,'SCO 2020'!$A$2:$C$2975,3,0)</f>
        <v>#N/A</v>
      </c>
    </row>
    <row r="9213" spans="2:2" x14ac:dyDescent="0.25">
      <c r="B9213" s="1" t="e">
        <f>VLOOKUP(A9213,'SCO 2020'!$A$2:$C$2975,3,0)</f>
        <v>#N/A</v>
      </c>
    </row>
    <row r="9214" spans="2:2" x14ac:dyDescent="0.25">
      <c r="B9214" s="1" t="e">
        <f>VLOOKUP(A9214,'SCO 2020'!$A$2:$C$2975,3,0)</f>
        <v>#N/A</v>
      </c>
    </row>
    <row r="9215" spans="2:2" x14ac:dyDescent="0.25">
      <c r="B9215" s="1" t="e">
        <f>VLOOKUP(A9215,'SCO 2020'!$A$2:$C$2975,3,0)</f>
        <v>#N/A</v>
      </c>
    </row>
    <row r="9216" spans="2:2" x14ac:dyDescent="0.25">
      <c r="B9216" s="1" t="e">
        <f>VLOOKUP(A9216,'SCO 2020'!$A$2:$C$2975,3,0)</f>
        <v>#N/A</v>
      </c>
    </row>
    <row r="9217" spans="2:2" x14ac:dyDescent="0.25">
      <c r="B9217" s="1" t="e">
        <f>VLOOKUP(A9217,'SCO 2020'!$A$2:$C$2975,3,0)</f>
        <v>#N/A</v>
      </c>
    </row>
    <row r="9218" spans="2:2" x14ac:dyDescent="0.25">
      <c r="B9218" s="1" t="e">
        <f>VLOOKUP(A9218,'SCO 2020'!$A$2:$C$2975,3,0)</f>
        <v>#N/A</v>
      </c>
    </row>
    <row r="9219" spans="2:2" x14ac:dyDescent="0.25">
      <c r="B9219" s="1" t="e">
        <f>VLOOKUP(A9219,'SCO 2020'!$A$2:$C$2975,3,0)</f>
        <v>#N/A</v>
      </c>
    </row>
    <row r="9220" spans="2:2" x14ac:dyDescent="0.25">
      <c r="B9220" s="1" t="e">
        <f>VLOOKUP(A9220,'SCO 2020'!$A$2:$C$2975,3,0)</f>
        <v>#N/A</v>
      </c>
    </row>
    <row r="9221" spans="2:2" x14ac:dyDescent="0.25">
      <c r="B9221" s="1" t="e">
        <f>VLOOKUP(A9221,'SCO 2020'!$A$2:$C$2975,3,0)</f>
        <v>#N/A</v>
      </c>
    </row>
    <row r="9222" spans="2:2" x14ac:dyDescent="0.25">
      <c r="B9222" s="1" t="e">
        <f>VLOOKUP(A9222,'SCO 2020'!$A$2:$C$2975,3,0)</f>
        <v>#N/A</v>
      </c>
    </row>
    <row r="9223" spans="2:2" x14ac:dyDescent="0.25">
      <c r="B9223" s="1" t="e">
        <f>VLOOKUP(A9223,'SCO 2020'!$A$2:$C$2975,3,0)</f>
        <v>#N/A</v>
      </c>
    </row>
    <row r="9224" spans="2:2" x14ac:dyDescent="0.25">
      <c r="B9224" s="1" t="e">
        <f>VLOOKUP(A9224,'SCO 2020'!$A$2:$C$2975,3,0)</f>
        <v>#N/A</v>
      </c>
    </row>
    <row r="9225" spans="2:2" x14ac:dyDescent="0.25">
      <c r="B9225" s="1" t="e">
        <f>VLOOKUP(A9225,'SCO 2020'!$A$2:$C$2975,3,0)</f>
        <v>#N/A</v>
      </c>
    </row>
    <row r="9226" spans="2:2" x14ac:dyDescent="0.25">
      <c r="B9226" s="1" t="e">
        <f>VLOOKUP(A9226,'SCO 2020'!$A$2:$C$2975,3,0)</f>
        <v>#N/A</v>
      </c>
    </row>
    <row r="9227" spans="2:2" x14ac:dyDescent="0.25">
      <c r="B9227" s="1" t="e">
        <f>VLOOKUP(A9227,'SCO 2020'!$A$2:$C$2975,3,0)</f>
        <v>#N/A</v>
      </c>
    </row>
    <row r="9228" spans="2:2" x14ac:dyDescent="0.25">
      <c r="B9228" s="1" t="e">
        <f>VLOOKUP(A9228,'SCO 2020'!$A$2:$C$2975,3,0)</f>
        <v>#N/A</v>
      </c>
    </row>
    <row r="9229" spans="2:2" x14ac:dyDescent="0.25">
      <c r="B9229" s="1" t="e">
        <f>VLOOKUP(A9229,'SCO 2020'!$A$2:$C$2975,3,0)</f>
        <v>#N/A</v>
      </c>
    </row>
    <row r="9230" spans="2:2" x14ac:dyDescent="0.25">
      <c r="B9230" s="1" t="e">
        <f>VLOOKUP(A9230,'SCO 2020'!$A$2:$C$2975,3,0)</f>
        <v>#N/A</v>
      </c>
    </row>
    <row r="9231" spans="2:2" x14ac:dyDescent="0.25">
      <c r="B9231" s="1" t="e">
        <f>VLOOKUP(A9231,'SCO 2020'!$A$2:$C$2975,3,0)</f>
        <v>#N/A</v>
      </c>
    </row>
    <row r="9232" spans="2:2" x14ac:dyDescent="0.25">
      <c r="B9232" s="1" t="e">
        <f>VLOOKUP(A9232,'SCO 2020'!$A$2:$C$2975,3,0)</f>
        <v>#N/A</v>
      </c>
    </row>
    <row r="9233" spans="2:2" x14ac:dyDescent="0.25">
      <c r="B9233" s="1" t="e">
        <f>VLOOKUP(A9233,'SCO 2020'!$A$2:$C$2975,3,0)</f>
        <v>#N/A</v>
      </c>
    </row>
    <row r="9234" spans="2:2" x14ac:dyDescent="0.25">
      <c r="B9234" s="1" t="e">
        <f>VLOOKUP(A9234,'SCO 2020'!$A$2:$C$2975,3,0)</f>
        <v>#N/A</v>
      </c>
    </row>
    <row r="9235" spans="2:2" x14ac:dyDescent="0.25">
      <c r="B9235" s="1" t="e">
        <f>VLOOKUP(A9235,'SCO 2020'!$A$2:$C$2975,3,0)</f>
        <v>#N/A</v>
      </c>
    </row>
    <row r="9236" spans="2:2" x14ac:dyDescent="0.25">
      <c r="B9236" s="1" t="e">
        <f>VLOOKUP(A9236,'SCO 2020'!$A$2:$C$2975,3,0)</f>
        <v>#N/A</v>
      </c>
    </row>
    <row r="9237" spans="2:2" x14ac:dyDescent="0.25">
      <c r="B9237" s="1" t="e">
        <f>VLOOKUP(A9237,'SCO 2020'!$A$2:$C$2975,3,0)</f>
        <v>#N/A</v>
      </c>
    </row>
    <row r="9238" spans="2:2" x14ac:dyDescent="0.25">
      <c r="B9238" s="1" t="e">
        <f>VLOOKUP(A9238,'SCO 2020'!$A$2:$C$2975,3,0)</f>
        <v>#N/A</v>
      </c>
    </row>
    <row r="9239" spans="2:2" x14ac:dyDescent="0.25">
      <c r="B9239" s="1" t="e">
        <f>VLOOKUP(A9239,'SCO 2020'!$A$2:$C$2975,3,0)</f>
        <v>#N/A</v>
      </c>
    </row>
    <row r="9240" spans="2:2" x14ac:dyDescent="0.25">
      <c r="B9240" s="1" t="e">
        <f>VLOOKUP(A9240,'SCO 2020'!$A$2:$C$2975,3,0)</f>
        <v>#N/A</v>
      </c>
    </row>
    <row r="9241" spans="2:2" x14ac:dyDescent="0.25">
      <c r="B9241" s="1" t="e">
        <f>VLOOKUP(A9241,'SCO 2020'!$A$2:$C$2975,3,0)</f>
        <v>#N/A</v>
      </c>
    </row>
    <row r="9242" spans="2:2" x14ac:dyDescent="0.25">
      <c r="B9242" s="1" t="e">
        <f>VLOOKUP(A9242,'SCO 2020'!$A$2:$C$2975,3,0)</f>
        <v>#N/A</v>
      </c>
    </row>
    <row r="9243" spans="2:2" x14ac:dyDescent="0.25">
      <c r="B9243" s="1" t="e">
        <f>VLOOKUP(A9243,'SCO 2020'!$A$2:$C$2975,3,0)</f>
        <v>#N/A</v>
      </c>
    </row>
    <row r="9244" spans="2:2" x14ac:dyDescent="0.25">
      <c r="B9244" s="1" t="e">
        <f>VLOOKUP(A9244,'SCO 2020'!$A$2:$C$2975,3,0)</f>
        <v>#N/A</v>
      </c>
    </row>
    <row r="9245" spans="2:2" x14ac:dyDescent="0.25">
      <c r="B9245" s="1" t="e">
        <f>VLOOKUP(A9245,'SCO 2020'!$A$2:$C$2975,3,0)</f>
        <v>#N/A</v>
      </c>
    </row>
    <row r="9246" spans="2:2" x14ac:dyDescent="0.25">
      <c r="B9246" s="1" t="e">
        <f>VLOOKUP(A9246,'SCO 2020'!$A$2:$C$2975,3,0)</f>
        <v>#N/A</v>
      </c>
    </row>
    <row r="9247" spans="2:2" x14ac:dyDescent="0.25">
      <c r="B9247" s="1" t="e">
        <f>VLOOKUP(A9247,'SCO 2020'!$A$2:$C$2975,3,0)</f>
        <v>#N/A</v>
      </c>
    </row>
    <row r="9248" spans="2:2" x14ac:dyDescent="0.25">
      <c r="B9248" s="1" t="e">
        <f>VLOOKUP(A9248,'SCO 2020'!$A$2:$C$2975,3,0)</f>
        <v>#N/A</v>
      </c>
    </row>
    <row r="9249" spans="2:2" x14ac:dyDescent="0.25">
      <c r="B9249" s="1" t="e">
        <f>VLOOKUP(A9249,'SCO 2020'!$A$2:$C$2975,3,0)</f>
        <v>#N/A</v>
      </c>
    </row>
    <row r="9250" spans="2:2" x14ac:dyDescent="0.25">
      <c r="B9250" s="1" t="e">
        <f>VLOOKUP(A9250,'SCO 2020'!$A$2:$C$2975,3,0)</f>
        <v>#N/A</v>
      </c>
    </row>
    <row r="9251" spans="2:2" x14ac:dyDescent="0.25">
      <c r="B9251" s="1" t="e">
        <f>VLOOKUP(A9251,'SCO 2020'!$A$2:$C$2975,3,0)</f>
        <v>#N/A</v>
      </c>
    </row>
    <row r="9252" spans="2:2" x14ac:dyDescent="0.25">
      <c r="B9252" s="1" t="e">
        <f>VLOOKUP(A9252,'SCO 2020'!$A$2:$C$2975,3,0)</f>
        <v>#N/A</v>
      </c>
    </row>
    <row r="9253" spans="2:2" x14ac:dyDescent="0.25">
      <c r="B9253" s="1" t="e">
        <f>VLOOKUP(A9253,'SCO 2020'!$A$2:$C$2975,3,0)</f>
        <v>#N/A</v>
      </c>
    </row>
    <row r="9254" spans="2:2" x14ac:dyDescent="0.25">
      <c r="B9254" s="1" t="e">
        <f>VLOOKUP(A9254,'SCO 2020'!$A$2:$C$2975,3,0)</f>
        <v>#N/A</v>
      </c>
    </row>
    <row r="9255" spans="2:2" x14ac:dyDescent="0.25">
      <c r="B9255" s="1" t="e">
        <f>VLOOKUP(A9255,'SCO 2020'!$A$2:$C$2975,3,0)</f>
        <v>#N/A</v>
      </c>
    </row>
    <row r="9256" spans="2:2" x14ac:dyDescent="0.25">
      <c r="B9256" s="1" t="e">
        <f>VLOOKUP(A9256,'SCO 2020'!$A$2:$C$2975,3,0)</f>
        <v>#N/A</v>
      </c>
    </row>
    <row r="9257" spans="2:2" x14ac:dyDescent="0.25">
      <c r="B9257" s="1" t="e">
        <f>VLOOKUP(A9257,'SCO 2020'!$A$2:$C$2975,3,0)</f>
        <v>#N/A</v>
      </c>
    </row>
    <row r="9258" spans="2:2" x14ac:dyDescent="0.25">
      <c r="B9258" s="1" t="e">
        <f>VLOOKUP(A9258,'SCO 2020'!$A$2:$C$2975,3,0)</f>
        <v>#N/A</v>
      </c>
    </row>
    <row r="9259" spans="2:2" x14ac:dyDescent="0.25">
      <c r="B9259" s="1" t="e">
        <f>VLOOKUP(A9259,'SCO 2020'!$A$2:$C$2975,3,0)</f>
        <v>#N/A</v>
      </c>
    </row>
    <row r="9260" spans="2:2" x14ac:dyDescent="0.25">
      <c r="B9260" s="1" t="e">
        <f>VLOOKUP(A9260,'SCO 2020'!$A$2:$C$2975,3,0)</f>
        <v>#N/A</v>
      </c>
    </row>
    <row r="9261" spans="2:2" x14ac:dyDescent="0.25">
      <c r="B9261" s="1" t="e">
        <f>VLOOKUP(A9261,'SCO 2020'!$A$2:$C$2975,3,0)</f>
        <v>#N/A</v>
      </c>
    </row>
    <row r="9262" spans="2:2" x14ac:dyDescent="0.25">
      <c r="B9262" s="1" t="e">
        <f>VLOOKUP(A9262,'SCO 2020'!$A$2:$C$2975,3,0)</f>
        <v>#N/A</v>
      </c>
    </row>
    <row r="9263" spans="2:2" x14ac:dyDescent="0.25">
      <c r="B9263" s="1" t="e">
        <f>VLOOKUP(A9263,'SCO 2020'!$A$2:$C$2975,3,0)</f>
        <v>#N/A</v>
      </c>
    </row>
    <row r="9264" spans="2:2" x14ac:dyDescent="0.25">
      <c r="B9264" s="1" t="e">
        <f>VLOOKUP(A9264,'SCO 2020'!$A$2:$C$2975,3,0)</f>
        <v>#N/A</v>
      </c>
    </row>
    <row r="9265" spans="2:2" x14ac:dyDescent="0.25">
      <c r="B9265" s="1" t="e">
        <f>VLOOKUP(A9265,'SCO 2020'!$A$2:$C$2975,3,0)</f>
        <v>#N/A</v>
      </c>
    </row>
    <row r="9266" spans="2:2" x14ac:dyDescent="0.25">
      <c r="B9266" s="1" t="e">
        <f>VLOOKUP(A9266,'SCO 2020'!$A$2:$C$2975,3,0)</f>
        <v>#N/A</v>
      </c>
    </row>
    <row r="9267" spans="2:2" x14ac:dyDescent="0.25">
      <c r="B9267" s="1" t="e">
        <f>VLOOKUP(A9267,'SCO 2020'!$A$2:$C$2975,3,0)</f>
        <v>#N/A</v>
      </c>
    </row>
    <row r="9268" spans="2:2" x14ac:dyDescent="0.25">
      <c r="B9268" s="1" t="e">
        <f>VLOOKUP(A9268,'SCO 2020'!$A$2:$C$2975,3,0)</f>
        <v>#N/A</v>
      </c>
    </row>
    <row r="9269" spans="2:2" x14ac:dyDescent="0.25">
      <c r="B9269" s="1" t="e">
        <f>VLOOKUP(A9269,'SCO 2020'!$A$2:$C$2975,3,0)</f>
        <v>#N/A</v>
      </c>
    </row>
    <row r="9270" spans="2:2" x14ac:dyDescent="0.25">
      <c r="B9270" s="1" t="e">
        <f>VLOOKUP(A9270,'SCO 2020'!$A$2:$C$2975,3,0)</f>
        <v>#N/A</v>
      </c>
    </row>
    <row r="9271" spans="2:2" x14ac:dyDescent="0.25">
      <c r="B9271" s="1" t="e">
        <f>VLOOKUP(A9271,'SCO 2020'!$A$2:$C$2975,3,0)</f>
        <v>#N/A</v>
      </c>
    </row>
    <row r="9272" spans="2:2" x14ac:dyDescent="0.25">
      <c r="B9272" s="1" t="e">
        <f>VLOOKUP(A9272,'SCO 2020'!$A$2:$C$2975,3,0)</f>
        <v>#N/A</v>
      </c>
    </row>
    <row r="9273" spans="2:2" x14ac:dyDescent="0.25">
      <c r="B9273" s="1" t="e">
        <f>VLOOKUP(A9273,'SCO 2020'!$A$2:$C$2975,3,0)</f>
        <v>#N/A</v>
      </c>
    </row>
    <row r="9274" spans="2:2" x14ac:dyDescent="0.25">
      <c r="B9274" s="1" t="e">
        <f>VLOOKUP(A9274,'SCO 2020'!$A$2:$C$2975,3,0)</f>
        <v>#N/A</v>
      </c>
    </row>
    <row r="9275" spans="2:2" x14ac:dyDescent="0.25">
      <c r="B9275" s="1" t="e">
        <f>VLOOKUP(A9275,'SCO 2020'!$A$2:$C$2975,3,0)</f>
        <v>#N/A</v>
      </c>
    </row>
    <row r="9276" spans="2:2" x14ac:dyDescent="0.25">
      <c r="B9276" s="1" t="e">
        <f>VLOOKUP(A9276,'SCO 2020'!$A$2:$C$2975,3,0)</f>
        <v>#N/A</v>
      </c>
    </row>
    <row r="9277" spans="2:2" x14ac:dyDescent="0.25">
      <c r="B9277" s="1" t="e">
        <f>VLOOKUP(A9277,'SCO 2020'!$A$2:$C$2975,3,0)</f>
        <v>#N/A</v>
      </c>
    </row>
    <row r="9278" spans="2:2" x14ac:dyDescent="0.25">
      <c r="B9278" s="1" t="e">
        <f>VLOOKUP(A9278,'SCO 2020'!$A$2:$C$2975,3,0)</f>
        <v>#N/A</v>
      </c>
    </row>
    <row r="9279" spans="2:2" x14ac:dyDescent="0.25">
      <c r="B9279" s="1" t="e">
        <f>VLOOKUP(A9279,'SCO 2020'!$A$2:$C$2975,3,0)</f>
        <v>#N/A</v>
      </c>
    </row>
    <row r="9280" spans="2:2" x14ac:dyDescent="0.25">
      <c r="B9280" s="1" t="e">
        <f>VLOOKUP(A9280,'SCO 2020'!$A$2:$C$2975,3,0)</f>
        <v>#N/A</v>
      </c>
    </row>
    <row r="9281" spans="2:2" x14ac:dyDescent="0.25">
      <c r="B9281" s="1" t="e">
        <f>VLOOKUP(A9281,'SCO 2020'!$A$2:$C$2975,3,0)</f>
        <v>#N/A</v>
      </c>
    </row>
    <row r="9282" spans="2:2" x14ac:dyDescent="0.25">
      <c r="B9282" s="1" t="e">
        <f>VLOOKUP(A9282,'SCO 2020'!$A$2:$C$2975,3,0)</f>
        <v>#N/A</v>
      </c>
    </row>
    <row r="9283" spans="2:2" x14ac:dyDescent="0.25">
      <c r="B9283" s="1" t="e">
        <f>VLOOKUP(A9283,'SCO 2020'!$A$2:$C$2975,3,0)</f>
        <v>#N/A</v>
      </c>
    </row>
    <row r="9284" spans="2:2" x14ac:dyDescent="0.25">
      <c r="B9284" s="1" t="e">
        <f>VLOOKUP(A9284,'SCO 2020'!$A$2:$C$2975,3,0)</f>
        <v>#N/A</v>
      </c>
    </row>
    <row r="9285" spans="2:2" x14ac:dyDescent="0.25">
      <c r="B9285" s="1" t="e">
        <f>VLOOKUP(A9285,'SCO 2020'!$A$2:$C$2975,3,0)</f>
        <v>#N/A</v>
      </c>
    </row>
    <row r="9286" spans="2:2" x14ac:dyDescent="0.25">
      <c r="B9286" s="1" t="e">
        <f>VLOOKUP(A9286,'SCO 2020'!$A$2:$C$2975,3,0)</f>
        <v>#N/A</v>
      </c>
    </row>
    <row r="9287" spans="2:2" x14ac:dyDescent="0.25">
      <c r="B9287" s="1" t="e">
        <f>VLOOKUP(A9287,'SCO 2020'!$A$2:$C$2975,3,0)</f>
        <v>#N/A</v>
      </c>
    </row>
    <row r="9288" spans="2:2" x14ac:dyDescent="0.25">
      <c r="B9288" s="1" t="e">
        <f>VLOOKUP(A9288,'SCO 2020'!$A$2:$C$2975,3,0)</f>
        <v>#N/A</v>
      </c>
    </row>
    <row r="9289" spans="2:2" x14ac:dyDescent="0.25">
      <c r="B9289" s="1" t="e">
        <f>VLOOKUP(A9289,'SCO 2020'!$A$2:$C$2975,3,0)</f>
        <v>#N/A</v>
      </c>
    </row>
    <row r="9290" spans="2:2" x14ac:dyDescent="0.25">
      <c r="B9290" s="1" t="e">
        <f>VLOOKUP(A9290,'SCO 2020'!$A$2:$C$2975,3,0)</f>
        <v>#N/A</v>
      </c>
    </row>
    <row r="9291" spans="2:2" x14ac:dyDescent="0.25">
      <c r="B9291" s="1" t="e">
        <f>VLOOKUP(A9291,'SCO 2020'!$A$2:$C$2975,3,0)</f>
        <v>#N/A</v>
      </c>
    </row>
    <row r="9292" spans="2:2" x14ac:dyDescent="0.25">
      <c r="B9292" s="1" t="e">
        <f>VLOOKUP(A9292,'SCO 2020'!$A$2:$C$2975,3,0)</f>
        <v>#N/A</v>
      </c>
    </row>
    <row r="9293" spans="2:2" x14ac:dyDescent="0.25">
      <c r="B9293" s="1" t="e">
        <f>VLOOKUP(A9293,'SCO 2020'!$A$2:$C$2975,3,0)</f>
        <v>#N/A</v>
      </c>
    </row>
    <row r="9294" spans="2:2" x14ac:dyDescent="0.25">
      <c r="B9294" s="1" t="e">
        <f>VLOOKUP(A9294,'SCO 2020'!$A$2:$C$2975,3,0)</f>
        <v>#N/A</v>
      </c>
    </row>
    <row r="9295" spans="2:2" x14ac:dyDescent="0.25">
      <c r="B9295" s="1" t="e">
        <f>VLOOKUP(A9295,'SCO 2020'!$A$2:$C$2975,3,0)</f>
        <v>#N/A</v>
      </c>
    </row>
    <row r="9296" spans="2:2" x14ac:dyDescent="0.25">
      <c r="B9296" s="1" t="e">
        <f>VLOOKUP(A9296,'SCO 2020'!$A$2:$C$2975,3,0)</f>
        <v>#N/A</v>
      </c>
    </row>
    <row r="9297" spans="2:2" x14ac:dyDescent="0.25">
      <c r="B9297" s="1" t="e">
        <f>VLOOKUP(A9297,'SCO 2020'!$A$2:$C$2975,3,0)</f>
        <v>#N/A</v>
      </c>
    </row>
    <row r="9298" spans="2:2" x14ac:dyDescent="0.25">
      <c r="B9298" s="1" t="e">
        <f>VLOOKUP(A9298,'SCO 2020'!$A$2:$C$2975,3,0)</f>
        <v>#N/A</v>
      </c>
    </row>
    <row r="9299" spans="2:2" x14ac:dyDescent="0.25">
      <c r="B9299" s="1" t="e">
        <f>VLOOKUP(A9299,'SCO 2020'!$A$2:$C$2975,3,0)</f>
        <v>#N/A</v>
      </c>
    </row>
    <row r="9300" spans="2:2" x14ac:dyDescent="0.25">
      <c r="B9300" s="1" t="e">
        <f>VLOOKUP(A9300,'SCO 2020'!$A$2:$C$2975,3,0)</f>
        <v>#N/A</v>
      </c>
    </row>
    <row r="9301" spans="2:2" x14ac:dyDescent="0.25">
      <c r="B9301" s="1" t="e">
        <f>VLOOKUP(A9301,'SCO 2020'!$A$2:$C$2975,3,0)</f>
        <v>#N/A</v>
      </c>
    </row>
    <row r="9302" spans="2:2" x14ac:dyDescent="0.25">
      <c r="B9302" s="1" t="e">
        <f>VLOOKUP(A9302,'SCO 2020'!$A$2:$C$2975,3,0)</f>
        <v>#N/A</v>
      </c>
    </row>
    <row r="9303" spans="2:2" x14ac:dyDescent="0.25">
      <c r="B9303" s="1" t="e">
        <f>VLOOKUP(A9303,'SCO 2020'!$A$2:$C$2975,3,0)</f>
        <v>#N/A</v>
      </c>
    </row>
    <row r="9304" spans="2:2" x14ac:dyDescent="0.25">
      <c r="B9304" s="1" t="e">
        <f>VLOOKUP(A9304,'SCO 2020'!$A$2:$C$2975,3,0)</f>
        <v>#N/A</v>
      </c>
    </row>
    <row r="9305" spans="2:2" x14ac:dyDescent="0.25">
      <c r="B9305" s="1" t="e">
        <f>VLOOKUP(A9305,'SCO 2020'!$A$2:$C$2975,3,0)</f>
        <v>#N/A</v>
      </c>
    </row>
    <row r="9306" spans="2:2" x14ac:dyDescent="0.25">
      <c r="B9306" s="1" t="e">
        <f>VLOOKUP(A9306,'SCO 2020'!$A$2:$C$2975,3,0)</f>
        <v>#N/A</v>
      </c>
    </row>
    <row r="9307" spans="2:2" x14ac:dyDescent="0.25">
      <c r="B9307" s="1" t="e">
        <f>VLOOKUP(A9307,'SCO 2020'!$A$2:$C$2975,3,0)</f>
        <v>#N/A</v>
      </c>
    </row>
    <row r="9308" spans="2:2" x14ac:dyDescent="0.25">
      <c r="B9308" s="1" t="e">
        <f>VLOOKUP(A9308,'SCO 2020'!$A$2:$C$2975,3,0)</f>
        <v>#N/A</v>
      </c>
    </row>
    <row r="9309" spans="2:2" x14ac:dyDescent="0.25">
      <c r="B9309" s="1" t="e">
        <f>VLOOKUP(A9309,'SCO 2020'!$A$2:$C$2975,3,0)</f>
        <v>#N/A</v>
      </c>
    </row>
    <row r="9310" spans="2:2" x14ac:dyDescent="0.25">
      <c r="B9310" s="1" t="e">
        <f>VLOOKUP(A9310,'SCO 2020'!$A$2:$C$2975,3,0)</f>
        <v>#N/A</v>
      </c>
    </row>
    <row r="9311" spans="2:2" x14ac:dyDescent="0.25">
      <c r="B9311" s="1" t="e">
        <f>VLOOKUP(A9311,'SCO 2020'!$A$2:$C$2975,3,0)</f>
        <v>#N/A</v>
      </c>
    </row>
    <row r="9312" spans="2:2" x14ac:dyDescent="0.25">
      <c r="B9312" s="1" t="e">
        <f>VLOOKUP(A9312,'SCO 2020'!$A$2:$C$2975,3,0)</f>
        <v>#N/A</v>
      </c>
    </row>
    <row r="9313" spans="2:2" x14ac:dyDescent="0.25">
      <c r="B9313" s="1" t="e">
        <f>VLOOKUP(A9313,'SCO 2020'!$A$2:$C$2975,3,0)</f>
        <v>#N/A</v>
      </c>
    </row>
    <row r="9314" spans="2:2" x14ac:dyDescent="0.25">
      <c r="B9314" s="1" t="e">
        <f>VLOOKUP(A9314,'SCO 2020'!$A$2:$C$2975,3,0)</f>
        <v>#N/A</v>
      </c>
    </row>
    <row r="9315" spans="2:2" x14ac:dyDescent="0.25">
      <c r="B9315" s="1" t="e">
        <f>VLOOKUP(A9315,'SCO 2020'!$A$2:$C$2975,3,0)</f>
        <v>#N/A</v>
      </c>
    </row>
    <row r="9316" spans="2:2" x14ac:dyDescent="0.25">
      <c r="B9316" s="1" t="e">
        <f>VLOOKUP(A9316,'SCO 2020'!$A$2:$C$2975,3,0)</f>
        <v>#N/A</v>
      </c>
    </row>
    <row r="9317" spans="2:2" x14ac:dyDescent="0.25">
      <c r="B9317" s="1" t="e">
        <f>VLOOKUP(A9317,'SCO 2020'!$A$2:$C$2975,3,0)</f>
        <v>#N/A</v>
      </c>
    </row>
    <row r="9318" spans="2:2" x14ac:dyDescent="0.25">
      <c r="B9318" s="1" t="e">
        <f>VLOOKUP(A9318,'SCO 2020'!$A$2:$C$2975,3,0)</f>
        <v>#N/A</v>
      </c>
    </row>
    <row r="9319" spans="2:2" x14ac:dyDescent="0.25">
      <c r="B9319" s="1" t="e">
        <f>VLOOKUP(A9319,'SCO 2020'!$A$2:$C$2975,3,0)</f>
        <v>#N/A</v>
      </c>
    </row>
    <row r="9320" spans="2:2" x14ac:dyDescent="0.25">
      <c r="B9320" s="1" t="e">
        <f>VLOOKUP(A9320,'SCO 2020'!$A$2:$C$2975,3,0)</f>
        <v>#N/A</v>
      </c>
    </row>
    <row r="9321" spans="2:2" x14ac:dyDescent="0.25">
      <c r="B9321" s="1" t="e">
        <f>VLOOKUP(A9321,'SCO 2020'!$A$2:$C$2975,3,0)</f>
        <v>#N/A</v>
      </c>
    </row>
    <row r="9322" spans="2:2" x14ac:dyDescent="0.25">
      <c r="B9322" s="1" t="e">
        <f>VLOOKUP(A9322,'SCO 2020'!$A$2:$C$2975,3,0)</f>
        <v>#N/A</v>
      </c>
    </row>
    <row r="9323" spans="2:2" x14ac:dyDescent="0.25">
      <c r="B9323" s="1" t="e">
        <f>VLOOKUP(A9323,'SCO 2020'!$A$2:$C$2975,3,0)</f>
        <v>#N/A</v>
      </c>
    </row>
    <row r="9324" spans="2:2" x14ac:dyDescent="0.25">
      <c r="B9324" s="1" t="e">
        <f>VLOOKUP(A9324,'SCO 2020'!$A$2:$C$2975,3,0)</f>
        <v>#N/A</v>
      </c>
    </row>
    <row r="9325" spans="2:2" x14ac:dyDescent="0.25">
      <c r="B9325" s="1" t="e">
        <f>VLOOKUP(A9325,'SCO 2020'!$A$2:$C$2975,3,0)</f>
        <v>#N/A</v>
      </c>
    </row>
    <row r="9326" spans="2:2" x14ac:dyDescent="0.25">
      <c r="B9326" s="1" t="e">
        <f>VLOOKUP(A9326,'SCO 2020'!$A$2:$C$2975,3,0)</f>
        <v>#N/A</v>
      </c>
    </row>
    <row r="9327" spans="2:2" x14ac:dyDescent="0.25">
      <c r="B9327" s="1" t="e">
        <f>VLOOKUP(A9327,'SCO 2020'!$A$2:$C$2975,3,0)</f>
        <v>#N/A</v>
      </c>
    </row>
    <row r="9328" spans="2:2" x14ac:dyDescent="0.25">
      <c r="B9328" s="1" t="e">
        <f>VLOOKUP(A9328,'SCO 2020'!$A$2:$C$2975,3,0)</f>
        <v>#N/A</v>
      </c>
    </row>
    <row r="9329" spans="2:2" x14ac:dyDescent="0.25">
      <c r="B9329" s="1" t="e">
        <f>VLOOKUP(A9329,'SCO 2020'!$A$2:$C$2975,3,0)</f>
        <v>#N/A</v>
      </c>
    </row>
    <row r="9330" spans="2:2" x14ac:dyDescent="0.25">
      <c r="B9330" s="1" t="e">
        <f>VLOOKUP(A9330,'SCO 2020'!$A$2:$C$2975,3,0)</f>
        <v>#N/A</v>
      </c>
    </row>
    <row r="9331" spans="2:2" x14ac:dyDescent="0.25">
      <c r="B9331" s="1" t="e">
        <f>VLOOKUP(A9331,'SCO 2020'!$A$2:$C$2975,3,0)</f>
        <v>#N/A</v>
      </c>
    </row>
    <row r="9332" spans="2:2" x14ac:dyDescent="0.25">
      <c r="B9332" s="1" t="e">
        <f>VLOOKUP(A9332,'SCO 2020'!$A$2:$C$2975,3,0)</f>
        <v>#N/A</v>
      </c>
    </row>
    <row r="9333" spans="2:2" x14ac:dyDescent="0.25">
      <c r="B9333" s="1" t="e">
        <f>VLOOKUP(A9333,'SCO 2020'!$A$2:$C$2975,3,0)</f>
        <v>#N/A</v>
      </c>
    </row>
    <row r="9334" spans="2:2" x14ac:dyDescent="0.25">
      <c r="B9334" s="1" t="e">
        <f>VLOOKUP(A9334,'SCO 2020'!$A$2:$C$2975,3,0)</f>
        <v>#N/A</v>
      </c>
    </row>
    <row r="9335" spans="2:2" x14ac:dyDescent="0.25">
      <c r="B9335" s="1" t="e">
        <f>VLOOKUP(A9335,'SCO 2020'!$A$2:$C$2975,3,0)</f>
        <v>#N/A</v>
      </c>
    </row>
    <row r="9336" spans="2:2" x14ac:dyDescent="0.25">
      <c r="B9336" s="1" t="e">
        <f>VLOOKUP(A9336,'SCO 2020'!$A$2:$C$2975,3,0)</f>
        <v>#N/A</v>
      </c>
    </row>
    <row r="9337" spans="2:2" x14ac:dyDescent="0.25">
      <c r="B9337" s="1" t="e">
        <f>VLOOKUP(A9337,'SCO 2020'!$A$2:$C$2975,3,0)</f>
        <v>#N/A</v>
      </c>
    </row>
    <row r="9338" spans="2:2" x14ac:dyDescent="0.25">
      <c r="B9338" s="1" t="e">
        <f>VLOOKUP(A9338,'SCO 2020'!$A$2:$C$2975,3,0)</f>
        <v>#N/A</v>
      </c>
    </row>
    <row r="9339" spans="2:2" x14ac:dyDescent="0.25">
      <c r="B9339" s="1" t="e">
        <f>VLOOKUP(A9339,'SCO 2020'!$A$2:$C$2975,3,0)</f>
        <v>#N/A</v>
      </c>
    </row>
    <row r="9340" spans="2:2" x14ac:dyDescent="0.25">
      <c r="B9340" s="1" t="e">
        <f>VLOOKUP(A9340,'SCO 2020'!$A$2:$C$2975,3,0)</f>
        <v>#N/A</v>
      </c>
    </row>
    <row r="9341" spans="2:2" x14ac:dyDescent="0.25">
      <c r="B9341" s="1" t="e">
        <f>VLOOKUP(A9341,'SCO 2020'!$A$2:$C$2975,3,0)</f>
        <v>#N/A</v>
      </c>
    </row>
    <row r="9342" spans="2:2" x14ac:dyDescent="0.25">
      <c r="B9342" s="1" t="e">
        <f>VLOOKUP(A9342,'SCO 2020'!$A$2:$C$2975,3,0)</f>
        <v>#N/A</v>
      </c>
    </row>
    <row r="9343" spans="2:2" x14ac:dyDescent="0.25">
      <c r="B9343" s="1" t="e">
        <f>VLOOKUP(A9343,'SCO 2020'!$A$2:$C$2975,3,0)</f>
        <v>#N/A</v>
      </c>
    </row>
    <row r="9344" spans="2:2" x14ac:dyDescent="0.25">
      <c r="B9344" s="1" t="e">
        <f>VLOOKUP(A9344,'SCO 2020'!$A$2:$C$2975,3,0)</f>
        <v>#N/A</v>
      </c>
    </row>
    <row r="9345" spans="2:2" x14ac:dyDescent="0.25">
      <c r="B9345" s="1" t="e">
        <f>VLOOKUP(A9345,'SCO 2020'!$A$2:$C$2975,3,0)</f>
        <v>#N/A</v>
      </c>
    </row>
    <row r="9346" spans="2:2" x14ac:dyDescent="0.25">
      <c r="B9346" s="1" t="e">
        <f>VLOOKUP(A9346,'SCO 2020'!$A$2:$C$2975,3,0)</f>
        <v>#N/A</v>
      </c>
    </row>
    <row r="9347" spans="2:2" x14ac:dyDescent="0.25">
      <c r="B9347" s="1" t="e">
        <f>VLOOKUP(A9347,'SCO 2020'!$A$2:$C$2975,3,0)</f>
        <v>#N/A</v>
      </c>
    </row>
    <row r="9348" spans="2:2" x14ac:dyDescent="0.25">
      <c r="B9348" s="1" t="e">
        <f>VLOOKUP(A9348,'SCO 2020'!$A$2:$C$2975,3,0)</f>
        <v>#N/A</v>
      </c>
    </row>
    <row r="9349" spans="2:2" x14ac:dyDescent="0.25">
      <c r="B9349" s="1" t="e">
        <f>VLOOKUP(A9349,'SCO 2020'!$A$2:$C$2975,3,0)</f>
        <v>#N/A</v>
      </c>
    </row>
    <row r="9350" spans="2:2" x14ac:dyDescent="0.25">
      <c r="B9350" s="1" t="e">
        <f>VLOOKUP(A9350,'SCO 2020'!$A$2:$C$2975,3,0)</f>
        <v>#N/A</v>
      </c>
    </row>
    <row r="9351" spans="2:2" x14ac:dyDescent="0.25">
      <c r="B9351" s="1" t="e">
        <f>VLOOKUP(A9351,'SCO 2020'!$A$2:$C$2975,3,0)</f>
        <v>#N/A</v>
      </c>
    </row>
    <row r="9352" spans="2:2" x14ac:dyDescent="0.25">
      <c r="B9352" s="1" t="e">
        <f>VLOOKUP(A9352,'SCO 2020'!$A$2:$C$2975,3,0)</f>
        <v>#N/A</v>
      </c>
    </row>
    <row r="9353" spans="2:2" x14ac:dyDescent="0.25">
      <c r="B9353" s="1" t="e">
        <f>VLOOKUP(A9353,'SCO 2020'!$A$2:$C$2975,3,0)</f>
        <v>#N/A</v>
      </c>
    </row>
    <row r="9354" spans="2:2" x14ac:dyDescent="0.25">
      <c r="B9354" s="1" t="e">
        <f>VLOOKUP(A9354,'SCO 2020'!$A$2:$C$2975,3,0)</f>
        <v>#N/A</v>
      </c>
    </row>
    <row r="9355" spans="2:2" x14ac:dyDescent="0.25">
      <c r="B9355" s="1" t="e">
        <f>VLOOKUP(A9355,'SCO 2020'!$A$2:$C$2975,3,0)</f>
        <v>#N/A</v>
      </c>
    </row>
    <row r="9356" spans="2:2" x14ac:dyDescent="0.25">
      <c r="B9356" s="1" t="e">
        <f>VLOOKUP(A9356,'SCO 2020'!$A$2:$C$2975,3,0)</f>
        <v>#N/A</v>
      </c>
    </row>
    <row r="9357" spans="2:2" x14ac:dyDescent="0.25">
      <c r="B9357" s="1" t="e">
        <f>VLOOKUP(A9357,'SCO 2020'!$A$2:$C$2975,3,0)</f>
        <v>#N/A</v>
      </c>
    </row>
    <row r="9358" spans="2:2" x14ac:dyDescent="0.25">
      <c r="B9358" s="1" t="e">
        <f>VLOOKUP(A9358,'SCO 2020'!$A$2:$C$2975,3,0)</f>
        <v>#N/A</v>
      </c>
    </row>
    <row r="9359" spans="2:2" x14ac:dyDescent="0.25">
      <c r="B9359" s="1" t="e">
        <f>VLOOKUP(A9359,'SCO 2020'!$A$2:$C$2975,3,0)</f>
        <v>#N/A</v>
      </c>
    </row>
    <row r="9360" spans="2:2" x14ac:dyDescent="0.25">
      <c r="B9360" s="1" t="e">
        <f>VLOOKUP(A9360,'SCO 2020'!$A$2:$C$2975,3,0)</f>
        <v>#N/A</v>
      </c>
    </row>
    <row r="9361" spans="2:2" x14ac:dyDescent="0.25">
      <c r="B9361" s="1" t="e">
        <f>VLOOKUP(A9361,'SCO 2020'!$A$2:$C$2975,3,0)</f>
        <v>#N/A</v>
      </c>
    </row>
    <row r="9362" spans="2:2" x14ac:dyDescent="0.25">
      <c r="B9362" s="1" t="e">
        <f>VLOOKUP(A9362,'SCO 2020'!$A$2:$C$2975,3,0)</f>
        <v>#N/A</v>
      </c>
    </row>
    <row r="9363" spans="2:2" x14ac:dyDescent="0.25">
      <c r="B9363" s="1" t="e">
        <f>VLOOKUP(A9363,'SCO 2020'!$A$2:$C$2975,3,0)</f>
        <v>#N/A</v>
      </c>
    </row>
    <row r="9364" spans="2:2" x14ac:dyDescent="0.25">
      <c r="B9364" s="1" t="e">
        <f>VLOOKUP(A9364,'SCO 2020'!$A$2:$C$2975,3,0)</f>
        <v>#N/A</v>
      </c>
    </row>
    <row r="9365" spans="2:2" x14ac:dyDescent="0.25">
      <c r="B9365" s="1" t="e">
        <f>VLOOKUP(A9365,'SCO 2020'!$A$2:$C$2975,3,0)</f>
        <v>#N/A</v>
      </c>
    </row>
    <row r="9366" spans="2:2" x14ac:dyDescent="0.25">
      <c r="B9366" s="1" t="e">
        <f>VLOOKUP(A9366,'SCO 2020'!$A$2:$C$2975,3,0)</f>
        <v>#N/A</v>
      </c>
    </row>
    <row r="9367" spans="2:2" x14ac:dyDescent="0.25">
      <c r="B9367" s="1" t="e">
        <f>VLOOKUP(A9367,'SCO 2020'!$A$2:$C$2975,3,0)</f>
        <v>#N/A</v>
      </c>
    </row>
    <row r="9368" spans="2:2" x14ac:dyDescent="0.25">
      <c r="B9368" s="1" t="e">
        <f>VLOOKUP(A9368,'SCO 2020'!$A$2:$C$2975,3,0)</f>
        <v>#N/A</v>
      </c>
    </row>
    <row r="9369" spans="2:2" x14ac:dyDescent="0.25">
      <c r="B9369" s="1" t="e">
        <f>VLOOKUP(A9369,'SCO 2020'!$A$2:$C$2975,3,0)</f>
        <v>#N/A</v>
      </c>
    </row>
    <row r="9370" spans="2:2" x14ac:dyDescent="0.25">
      <c r="B9370" s="1" t="e">
        <f>VLOOKUP(A9370,'SCO 2020'!$A$2:$C$2975,3,0)</f>
        <v>#N/A</v>
      </c>
    </row>
    <row r="9371" spans="2:2" x14ac:dyDescent="0.25">
      <c r="B9371" s="1" t="e">
        <f>VLOOKUP(A9371,'SCO 2020'!$A$2:$C$2975,3,0)</f>
        <v>#N/A</v>
      </c>
    </row>
    <row r="9372" spans="2:2" x14ac:dyDescent="0.25">
      <c r="B9372" s="1" t="e">
        <f>VLOOKUP(A9372,'SCO 2020'!$A$2:$C$2975,3,0)</f>
        <v>#N/A</v>
      </c>
    </row>
    <row r="9373" spans="2:2" x14ac:dyDescent="0.25">
      <c r="B9373" s="1" t="e">
        <f>VLOOKUP(A9373,'SCO 2020'!$A$2:$C$2975,3,0)</f>
        <v>#N/A</v>
      </c>
    </row>
    <row r="9374" spans="2:2" x14ac:dyDescent="0.25">
      <c r="B9374" s="1" t="e">
        <f>VLOOKUP(A9374,'SCO 2020'!$A$2:$C$2975,3,0)</f>
        <v>#N/A</v>
      </c>
    </row>
    <row r="9375" spans="2:2" x14ac:dyDescent="0.25">
      <c r="B9375" s="1" t="e">
        <f>VLOOKUP(A9375,'SCO 2020'!$A$2:$C$2975,3,0)</f>
        <v>#N/A</v>
      </c>
    </row>
    <row r="9376" spans="2:2" x14ac:dyDescent="0.25">
      <c r="B9376" s="1" t="e">
        <f>VLOOKUP(A9376,'SCO 2020'!$A$2:$C$2975,3,0)</f>
        <v>#N/A</v>
      </c>
    </row>
    <row r="9377" spans="2:2" x14ac:dyDescent="0.25">
      <c r="B9377" s="1" t="e">
        <f>VLOOKUP(A9377,'SCO 2020'!$A$2:$C$2975,3,0)</f>
        <v>#N/A</v>
      </c>
    </row>
    <row r="9378" spans="2:2" x14ac:dyDescent="0.25">
      <c r="B9378" s="1" t="e">
        <f>VLOOKUP(A9378,'SCO 2020'!$A$2:$C$2975,3,0)</f>
        <v>#N/A</v>
      </c>
    </row>
    <row r="9379" spans="2:2" x14ac:dyDescent="0.25">
      <c r="B9379" s="1" t="e">
        <f>VLOOKUP(A9379,'SCO 2020'!$A$2:$C$2975,3,0)</f>
        <v>#N/A</v>
      </c>
    </row>
    <row r="9380" spans="2:2" x14ac:dyDescent="0.25">
      <c r="B9380" s="1" t="e">
        <f>VLOOKUP(A9380,'SCO 2020'!$A$2:$C$2975,3,0)</f>
        <v>#N/A</v>
      </c>
    </row>
    <row r="9381" spans="2:2" x14ac:dyDescent="0.25">
      <c r="B9381" s="1" t="e">
        <f>VLOOKUP(A9381,'SCO 2020'!$A$2:$C$2975,3,0)</f>
        <v>#N/A</v>
      </c>
    </row>
    <row r="9382" spans="2:2" x14ac:dyDescent="0.25">
      <c r="B9382" s="1" t="e">
        <f>VLOOKUP(A9382,'SCO 2020'!$A$2:$C$2975,3,0)</f>
        <v>#N/A</v>
      </c>
    </row>
    <row r="9383" spans="2:2" x14ac:dyDescent="0.25">
      <c r="B9383" s="1" t="e">
        <f>VLOOKUP(A9383,'SCO 2020'!$A$2:$C$2975,3,0)</f>
        <v>#N/A</v>
      </c>
    </row>
    <row r="9384" spans="2:2" x14ac:dyDescent="0.25">
      <c r="B9384" s="1" t="e">
        <f>VLOOKUP(A9384,'SCO 2020'!$A$2:$C$2975,3,0)</f>
        <v>#N/A</v>
      </c>
    </row>
    <row r="9385" spans="2:2" x14ac:dyDescent="0.25">
      <c r="B9385" s="1" t="e">
        <f>VLOOKUP(A9385,'SCO 2020'!$A$2:$C$2975,3,0)</f>
        <v>#N/A</v>
      </c>
    </row>
    <row r="9386" spans="2:2" x14ac:dyDescent="0.25">
      <c r="B9386" s="1" t="e">
        <f>VLOOKUP(A9386,'SCO 2020'!$A$2:$C$2975,3,0)</f>
        <v>#N/A</v>
      </c>
    </row>
    <row r="9387" spans="2:2" x14ac:dyDescent="0.25">
      <c r="B9387" s="1" t="e">
        <f>VLOOKUP(A9387,'SCO 2020'!$A$2:$C$2975,3,0)</f>
        <v>#N/A</v>
      </c>
    </row>
    <row r="9388" spans="2:2" x14ac:dyDescent="0.25">
      <c r="B9388" s="1" t="e">
        <f>VLOOKUP(A9388,'SCO 2020'!$A$2:$C$2975,3,0)</f>
        <v>#N/A</v>
      </c>
    </row>
    <row r="9389" spans="2:2" x14ac:dyDescent="0.25">
      <c r="B9389" s="1" t="e">
        <f>VLOOKUP(A9389,'SCO 2020'!$A$2:$C$2975,3,0)</f>
        <v>#N/A</v>
      </c>
    </row>
    <row r="9390" spans="2:2" x14ac:dyDescent="0.25">
      <c r="B9390" s="1" t="e">
        <f>VLOOKUP(A9390,'SCO 2020'!$A$2:$C$2975,3,0)</f>
        <v>#N/A</v>
      </c>
    </row>
    <row r="9391" spans="2:2" x14ac:dyDescent="0.25">
      <c r="B9391" s="1" t="e">
        <f>VLOOKUP(A9391,'SCO 2020'!$A$2:$C$2975,3,0)</f>
        <v>#N/A</v>
      </c>
    </row>
    <row r="9392" spans="2:2" x14ac:dyDescent="0.25">
      <c r="B9392" s="1" t="e">
        <f>VLOOKUP(A9392,'SCO 2020'!$A$2:$C$2975,3,0)</f>
        <v>#N/A</v>
      </c>
    </row>
    <row r="9393" spans="2:2" x14ac:dyDescent="0.25">
      <c r="B9393" s="1" t="e">
        <f>VLOOKUP(A9393,'SCO 2020'!$A$2:$C$2975,3,0)</f>
        <v>#N/A</v>
      </c>
    </row>
    <row r="9394" spans="2:2" x14ac:dyDescent="0.25">
      <c r="B9394" s="1" t="e">
        <f>VLOOKUP(A9394,'SCO 2020'!$A$2:$C$2975,3,0)</f>
        <v>#N/A</v>
      </c>
    </row>
    <row r="9395" spans="2:2" x14ac:dyDescent="0.25">
      <c r="B9395" s="1" t="e">
        <f>VLOOKUP(A9395,'SCO 2020'!$A$2:$C$2975,3,0)</f>
        <v>#N/A</v>
      </c>
    </row>
    <row r="9396" spans="2:2" x14ac:dyDescent="0.25">
      <c r="B9396" s="1" t="e">
        <f>VLOOKUP(A9396,'SCO 2020'!$A$2:$C$2975,3,0)</f>
        <v>#N/A</v>
      </c>
    </row>
    <row r="9397" spans="2:2" x14ac:dyDescent="0.25">
      <c r="B9397" s="1" t="e">
        <f>VLOOKUP(A9397,'SCO 2020'!$A$2:$C$2975,3,0)</f>
        <v>#N/A</v>
      </c>
    </row>
    <row r="9398" spans="2:2" x14ac:dyDescent="0.25">
      <c r="B9398" s="1" t="e">
        <f>VLOOKUP(A9398,'SCO 2020'!$A$2:$C$2975,3,0)</f>
        <v>#N/A</v>
      </c>
    </row>
    <row r="9399" spans="2:2" x14ac:dyDescent="0.25">
      <c r="B9399" s="1" t="e">
        <f>VLOOKUP(A9399,'SCO 2020'!$A$2:$C$2975,3,0)</f>
        <v>#N/A</v>
      </c>
    </row>
    <row r="9400" spans="2:2" x14ac:dyDescent="0.25">
      <c r="B9400" s="1" t="e">
        <f>VLOOKUP(A9400,'SCO 2020'!$A$2:$C$2975,3,0)</f>
        <v>#N/A</v>
      </c>
    </row>
    <row r="9401" spans="2:2" x14ac:dyDescent="0.25">
      <c r="B9401" s="1" t="e">
        <f>VLOOKUP(A9401,'SCO 2020'!$A$2:$C$2975,3,0)</f>
        <v>#N/A</v>
      </c>
    </row>
    <row r="9402" spans="2:2" x14ac:dyDescent="0.25">
      <c r="B9402" s="1" t="e">
        <f>VLOOKUP(A9402,'SCO 2020'!$A$2:$C$2975,3,0)</f>
        <v>#N/A</v>
      </c>
    </row>
    <row r="9403" spans="2:2" x14ac:dyDescent="0.25">
      <c r="B9403" s="1" t="e">
        <f>VLOOKUP(A9403,'SCO 2020'!$A$2:$C$2975,3,0)</f>
        <v>#N/A</v>
      </c>
    </row>
    <row r="9404" spans="2:2" x14ac:dyDescent="0.25">
      <c r="B9404" s="1" t="e">
        <f>VLOOKUP(A9404,'SCO 2020'!$A$2:$C$2975,3,0)</f>
        <v>#N/A</v>
      </c>
    </row>
    <row r="9405" spans="2:2" x14ac:dyDescent="0.25">
      <c r="B9405" s="1" t="e">
        <f>VLOOKUP(A9405,'SCO 2020'!$A$2:$C$2975,3,0)</f>
        <v>#N/A</v>
      </c>
    </row>
    <row r="9406" spans="2:2" x14ac:dyDescent="0.25">
      <c r="B9406" s="1" t="e">
        <f>VLOOKUP(A9406,'SCO 2020'!$A$2:$C$2975,3,0)</f>
        <v>#N/A</v>
      </c>
    </row>
    <row r="9407" spans="2:2" x14ac:dyDescent="0.25">
      <c r="B9407" s="1" t="e">
        <f>VLOOKUP(A9407,'SCO 2020'!$A$2:$C$2975,3,0)</f>
        <v>#N/A</v>
      </c>
    </row>
    <row r="9408" spans="2:2" x14ac:dyDescent="0.25">
      <c r="B9408" s="1" t="e">
        <f>VLOOKUP(A9408,'SCO 2020'!$A$2:$C$2975,3,0)</f>
        <v>#N/A</v>
      </c>
    </row>
    <row r="9409" spans="2:2" x14ac:dyDescent="0.25">
      <c r="B9409" s="1" t="e">
        <f>VLOOKUP(A9409,'SCO 2020'!$A$2:$C$2975,3,0)</f>
        <v>#N/A</v>
      </c>
    </row>
    <row r="9410" spans="2:2" x14ac:dyDescent="0.25">
      <c r="B9410" s="1" t="e">
        <f>VLOOKUP(A9410,'SCO 2020'!$A$2:$C$2975,3,0)</f>
        <v>#N/A</v>
      </c>
    </row>
    <row r="9411" spans="2:2" x14ac:dyDescent="0.25">
      <c r="B9411" s="1" t="e">
        <f>VLOOKUP(A9411,'SCO 2020'!$A$2:$C$2975,3,0)</f>
        <v>#N/A</v>
      </c>
    </row>
    <row r="9412" spans="2:2" x14ac:dyDescent="0.25">
      <c r="B9412" s="1" t="e">
        <f>VLOOKUP(A9412,'SCO 2020'!$A$2:$C$2975,3,0)</f>
        <v>#N/A</v>
      </c>
    </row>
    <row r="9413" spans="2:2" x14ac:dyDescent="0.25">
      <c r="B9413" s="1" t="e">
        <f>VLOOKUP(A9413,'SCO 2020'!$A$2:$C$2975,3,0)</f>
        <v>#N/A</v>
      </c>
    </row>
    <row r="9414" spans="2:2" x14ac:dyDescent="0.25">
      <c r="B9414" s="1" t="e">
        <f>VLOOKUP(A9414,'SCO 2020'!$A$2:$C$2975,3,0)</f>
        <v>#N/A</v>
      </c>
    </row>
    <row r="9415" spans="2:2" x14ac:dyDescent="0.25">
      <c r="B9415" s="1" t="e">
        <f>VLOOKUP(A9415,'SCO 2020'!$A$2:$C$2975,3,0)</f>
        <v>#N/A</v>
      </c>
    </row>
    <row r="9416" spans="2:2" x14ac:dyDescent="0.25">
      <c r="B9416" s="1" t="e">
        <f>VLOOKUP(A9416,'SCO 2020'!$A$2:$C$2975,3,0)</f>
        <v>#N/A</v>
      </c>
    </row>
    <row r="9417" spans="2:2" x14ac:dyDescent="0.25">
      <c r="B9417" s="1" t="e">
        <f>VLOOKUP(A9417,'SCO 2020'!$A$2:$C$2975,3,0)</f>
        <v>#N/A</v>
      </c>
    </row>
    <row r="9418" spans="2:2" x14ac:dyDescent="0.25">
      <c r="B9418" s="1" t="e">
        <f>VLOOKUP(A9418,'SCO 2020'!$A$2:$C$2975,3,0)</f>
        <v>#N/A</v>
      </c>
    </row>
    <row r="9419" spans="2:2" x14ac:dyDescent="0.25">
      <c r="B9419" s="1" t="e">
        <f>VLOOKUP(A9419,'SCO 2020'!$A$2:$C$2975,3,0)</f>
        <v>#N/A</v>
      </c>
    </row>
    <row r="9420" spans="2:2" x14ac:dyDescent="0.25">
      <c r="B9420" s="1" t="e">
        <f>VLOOKUP(A9420,'SCO 2020'!$A$2:$C$2975,3,0)</f>
        <v>#N/A</v>
      </c>
    </row>
    <row r="9421" spans="2:2" x14ac:dyDescent="0.25">
      <c r="B9421" s="1" t="e">
        <f>VLOOKUP(A9421,'SCO 2020'!$A$2:$C$2975,3,0)</f>
        <v>#N/A</v>
      </c>
    </row>
    <row r="9422" spans="2:2" x14ac:dyDescent="0.25">
      <c r="B9422" s="1" t="e">
        <f>VLOOKUP(A9422,'SCO 2020'!$A$2:$C$2975,3,0)</f>
        <v>#N/A</v>
      </c>
    </row>
    <row r="9423" spans="2:2" x14ac:dyDescent="0.25">
      <c r="B9423" s="1" t="e">
        <f>VLOOKUP(A9423,'SCO 2020'!$A$2:$C$2975,3,0)</f>
        <v>#N/A</v>
      </c>
    </row>
    <row r="9424" spans="2:2" x14ac:dyDescent="0.25">
      <c r="B9424" s="1" t="e">
        <f>VLOOKUP(A9424,'SCO 2020'!$A$2:$C$2975,3,0)</f>
        <v>#N/A</v>
      </c>
    </row>
    <row r="9425" spans="2:2" x14ac:dyDescent="0.25">
      <c r="B9425" s="1" t="e">
        <f>VLOOKUP(A9425,'SCO 2020'!$A$2:$C$2975,3,0)</f>
        <v>#N/A</v>
      </c>
    </row>
    <row r="9426" spans="2:2" x14ac:dyDescent="0.25">
      <c r="B9426" s="1" t="e">
        <f>VLOOKUP(A9426,'SCO 2020'!$A$2:$C$2975,3,0)</f>
        <v>#N/A</v>
      </c>
    </row>
    <row r="9427" spans="2:2" x14ac:dyDescent="0.25">
      <c r="B9427" s="1" t="e">
        <f>VLOOKUP(A9427,'SCO 2020'!$A$2:$C$2975,3,0)</f>
        <v>#N/A</v>
      </c>
    </row>
    <row r="9428" spans="2:2" x14ac:dyDescent="0.25">
      <c r="B9428" s="1" t="e">
        <f>VLOOKUP(A9428,'SCO 2020'!$A$2:$C$2975,3,0)</f>
        <v>#N/A</v>
      </c>
    </row>
    <row r="9429" spans="2:2" x14ac:dyDescent="0.25">
      <c r="B9429" s="1" t="e">
        <f>VLOOKUP(A9429,'SCO 2020'!$A$2:$C$2975,3,0)</f>
        <v>#N/A</v>
      </c>
    </row>
    <row r="9430" spans="2:2" x14ac:dyDescent="0.25">
      <c r="B9430" s="1" t="e">
        <f>VLOOKUP(A9430,'SCO 2020'!$A$2:$C$2975,3,0)</f>
        <v>#N/A</v>
      </c>
    </row>
    <row r="9431" spans="2:2" x14ac:dyDescent="0.25">
      <c r="B9431" s="1" t="e">
        <f>VLOOKUP(A9431,'SCO 2020'!$A$2:$C$2975,3,0)</f>
        <v>#N/A</v>
      </c>
    </row>
    <row r="9432" spans="2:2" x14ac:dyDescent="0.25">
      <c r="B9432" s="1" t="e">
        <f>VLOOKUP(A9432,'SCO 2020'!$A$2:$C$2975,3,0)</f>
        <v>#N/A</v>
      </c>
    </row>
    <row r="9433" spans="2:2" x14ac:dyDescent="0.25">
      <c r="B9433" s="1" t="e">
        <f>VLOOKUP(A9433,'SCO 2020'!$A$2:$C$2975,3,0)</f>
        <v>#N/A</v>
      </c>
    </row>
    <row r="9434" spans="2:2" x14ac:dyDescent="0.25">
      <c r="B9434" s="1" t="e">
        <f>VLOOKUP(A9434,'SCO 2020'!$A$2:$C$2975,3,0)</f>
        <v>#N/A</v>
      </c>
    </row>
    <row r="9435" spans="2:2" x14ac:dyDescent="0.25">
      <c r="B9435" s="1" t="e">
        <f>VLOOKUP(A9435,'SCO 2020'!$A$2:$C$2975,3,0)</f>
        <v>#N/A</v>
      </c>
    </row>
    <row r="9436" spans="2:2" x14ac:dyDescent="0.25">
      <c r="B9436" s="1" t="e">
        <f>VLOOKUP(A9436,'SCO 2020'!$A$2:$C$2975,3,0)</f>
        <v>#N/A</v>
      </c>
    </row>
    <row r="9437" spans="2:2" x14ac:dyDescent="0.25">
      <c r="B9437" s="1" t="e">
        <f>VLOOKUP(A9437,'SCO 2020'!$A$2:$C$2975,3,0)</f>
        <v>#N/A</v>
      </c>
    </row>
    <row r="9438" spans="2:2" x14ac:dyDescent="0.25">
      <c r="B9438" s="1" t="e">
        <f>VLOOKUP(A9438,'SCO 2020'!$A$2:$C$2975,3,0)</f>
        <v>#N/A</v>
      </c>
    </row>
    <row r="9439" spans="2:2" x14ac:dyDescent="0.25">
      <c r="B9439" s="1" t="e">
        <f>VLOOKUP(A9439,'SCO 2020'!$A$2:$C$2975,3,0)</f>
        <v>#N/A</v>
      </c>
    </row>
    <row r="9440" spans="2:2" x14ac:dyDescent="0.25">
      <c r="B9440" s="1" t="e">
        <f>VLOOKUP(A9440,'SCO 2020'!$A$2:$C$2975,3,0)</f>
        <v>#N/A</v>
      </c>
    </row>
    <row r="9441" spans="2:2" x14ac:dyDescent="0.25">
      <c r="B9441" s="1" t="e">
        <f>VLOOKUP(A9441,'SCO 2020'!$A$2:$C$2975,3,0)</f>
        <v>#N/A</v>
      </c>
    </row>
    <row r="9442" spans="2:2" x14ac:dyDescent="0.25">
      <c r="B9442" s="1" t="e">
        <f>VLOOKUP(A9442,'SCO 2020'!$A$2:$C$2975,3,0)</f>
        <v>#N/A</v>
      </c>
    </row>
    <row r="9443" spans="2:2" x14ac:dyDescent="0.25">
      <c r="B9443" s="1" t="e">
        <f>VLOOKUP(A9443,'SCO 2020'!$A$2:$C$2975,3,0)</f>
        <v>#N/A</v>
      </c>
    </row>
    <row r="9444" spans="2:2" x14ac:dyDescent="0.25">
      <c r="B9444" s="1" t="e">
        <f>VLOOKUP(A9444,'SCO 2020'!$A$2:$C$2975,3,0)</f>
        <v>#N/A</v>
      </c>
    </row>
    <row r="9445" spans="2:2" x14ac:dyDescent="0.25">
      <c r="B9445" s="1" t="e">
        <f>VLOOKUP(A9445,'SCO 2020'!$A$2:$C$2975,3,0)</f>
        <v>#N/A</v>
      </c>
    </row>
    <row r="9446" spans="2:2" x14ac:dyDescent="0.25">
      <c r="B9446" s="1" t="e">
        <f>VLOOKUP(A9446,'SCO 2020'!$A$2:$C$2975,3,0)</f>
        <v>#N/A</v>
      </c>
    </row>
    <row r="9447" spans="2:2" x14ac:dyDescent="0.25">
      <c r="B9447" s="1" t="e">
        <f>VLOOKUP(A9447,'SCO 2020'!$A$2:$C$2975,3,0)</f>
        <v>#N/A</v>
      </c>
    </row>
    <row r="9448" spans="2:2" x14ac:dyDescent="0.25">
      <c r="B9448" s="1" t="e">
        <f>VLOOKUP(A9448,'SCO 2020'!$A$2:$C$2975,3,0)</f>
        <v>#N/A</v>
      </c>
    </row>
    <row r="9449" spans="2:2" x14ac:dyDescent="0.25">
      <c r="B9449" s="1" t="e">
        <f>VLOOKUP(A9449,'SCO 2020'!$A$2:$C$2975,3,0)</f>
        <v>#N/A</v>
      </c>
    </row>
    <row r="9450" spans="2:2" x14ac:dyDescent="0.25">
      <c r="B9450" s="1" t="e">
        <f>VLOOKUP(A9450,'SCO 2020'!$A$2:$C$2975,3,0)</f>
        <v>#N/A</v>
      </c>
    </row>
    <row r="9451" spans="2:2" x14ac:dyDescent="0.25">
      <c r="B9451" s="1" t="e">
        <f>VLOOKUP(A9451,'SCO 2020'!$A$2:$C$2975,3,0)</f>
        <v>#N/A</v>
      </c>
    </row>
    <row r="9452" spans="2:2" x14ac:dyDescent="0.25">
      <c r="B9452" s="1" t="e">
        <f>VLOOKUP(A9452,'SCO 2020'!$A$2:$C$2975,3,0)</f>
        <v>#N/A</v>
      </c>
    </row>
    <row r="9453" spans="2:2" x14ac:dyDescent="0.25">
      <c r="B9453" s="1" t="e">
        <f>VLOOKUP(A9453,'SCO 2020'!$A$2:$C$2975,3,0)</f>
        <v>#N/A</v>
      </c>
    </row>
    <row r="9454" spans="2:2" x14ac:dyDescent="0.25">
      <c r="B9454" s="1" t="e">
        <f>VLOOKUP(A9454,'SCO 2020'!$A$2:$C$2975,3,0)</f>
        <v>#N/A</v>
      </c>
    </row>
    <row r="9455" spans="2:2" x14ac:dyDescent="0.25">
      <c r="B9455" s="1" t="e">
        <f>VLOOKUP(A9455,'SCO 2020'!$A$2:$C$2975,3,0)</f>
        <v>#N/A</v>
      </c>
    </row>
    <row r="9456" spans="2:2" x14ac:dyDescent="0.25">
      <c r="B9456" s="1" t="e">
        <f>VLOOKUP(A9456,'SCO 2020'!$A$2:$C$2975,3,0)</f>
        <v>#N/A</v>
      </c>
    </row>
    <row r="9457" spans="2:2" x14ac:dyDescent="0.25">
      <c r="B9457" s="1" t="e">
        <f>VLOOKUP(A9457,'SCO 2020'!$A$2:$C$2975,3,0)</f>
        <v>#N/A</v>
      </c>
    </row>
    <row r="9458" spans="2:2" x14ac:dyDescent="0.25">
      <c r="B9458" s="1" t="e">
        <f>VLOOKUP(A9458,'SCO 2020'!$A$2:$C$2975,3,0)</f>
        <v>#N/A</v>
      </c>
    </row>
    <row r="9459" spans="2:2" x14ac:dyDescent="0.25">
      <c r="B9459" s="1" t="e">
        <f>VLOOKUP(A9459,'SCO 2020'!$A$2:$C$2975,3,0)</f>
        <v>#N/A</v>
      </c>
    </row>
    <row r="9460" spans="2:2" x14ac:dyDescent="0.25">
      <c r="B9460" s="1" t="e">
        <f>VLOOKUP(A9460,'SCO 2020'!$A$2:$C$2975,3,0)</f>
        <v>#N/A</v>
      </c>
    </row>
    <row r="9461" spans="2:2" x14ac:dyDescent="0.25">
      <c r="B9461" s="1" t="e">
        <f>VLOOKUP(A9461,'SCO 2020'!$A$2:$C$2975,3,0)</f>
        <v>#N/A</v>
      </c>
    </row>
    <row r="9462" spans="2:2" x14ac:dyDescent="0.25">
      <c r="B9462" s="1" t="e">
        <f>VLOOKUP(A9462,'SCO 2020'!$A$2:$C$2975,3,0)</f>
        <v>#N/A</v>
      </c>
    </row>
    <row r="9463" spans="2:2" x14ac:dyDescent="0.25">
      <c r="B9463" s="1" t="e">
        <f>VLOOKUP(A9463,'SCO 2020'!$A$2:$C$2975,3,0)</f>
        <v>#N/A</v>
      </c>
    </row>
    <row r="9464" spans="2:2" x14ac:dyDescent="0.25">
      <c r="B9464" s="1" t="e">
        <f>VLOOKUP(A9464,'SCO 2020'!$A$2:$C$2975,3,0)</f>
        <v>#N/A</v>
      </c>
    </row>
    <row r="9465" spans="2:2" x14ac:dyDescent="0.25">
      <c r="B9465" s="1" t="e">
        <f>VLOOKUP(A9465,'SCO 2020'!$A$2:$C$2975,3,0)</f>
        <v>#N/A</v>
      </c>
    </row>
    <row r="9466" spans="2:2" x14ac:dyDescent="0.25">
      <c r="B9466" s="1" t="e">
        <f>VLOOKUP(A9466,'SCO 2020'!$A$2:$C$2975,3,0)</f>
        <v>#N/A</v>
      </c>
    </row>
    <row r="9467" spans="2:2" x14ac:dyDescent="0.25">
      <c r="B9467" s="1" t="e">
        <f>VLOOKUP(A9467,'SCO 2020'!$A$2:$C$2975,3,0)</f>
        <v>#N/A</v>
      </c>
    </row>
    <row r="9468" spans="2:2" x14ac:dyDescent="0.25">
      <c r="B9468" s="1" t="e">
        <f>VLOOKUP(A9468,'SCO 2020'!$A$2:$C$2975,3,0)</f>
        <v>#N/A</v>
      </c>
    </row>
    <row r="9469" spans="2:2" x14ac:dyDescent="0.25">
      <c r="B9469" s="1" t="e">
        <f>VLOOKUP(A9469,'SCO 2020'!$A$2:$C$2975,3,0)</f>
        <v>#N/A</v>
      </c>
    </row>
    <row r="9470" spans="2:2" x14ac:dyDescent="0.25">
      <c r="B9470" s="1" t="e">
        <f>VLOOKUP(A9470,'SCO 2020'!$A$2:$C$2975,3,0)</f>
        <v>#N/A</v>
      </c>
    </row>
    <row r="9471" spans="2:2" x14ac:dyDescent="0.25">
      <c r="B9471" s="1" t="e">
        <f>VLOOKUP(A9471,'SCO 2020'!$A$2:$C$2975,3,0)</f>
        <v>#N/A</v>
      </c>
    </row>
    <row r="9472" spans="2:2" x14ac:dyDescent="0.25">
      <c r="B9472" s="1" t="e">
        <f>VLOOKUP(A9472,'SCO 2020'!$A$2:$C$2975,3,0)</f>
        <v>#N/A</v>
      </c>
    </row>
    <row r="9473" spans="2:2" x14ac:dyDescent="0.25">
      <c r="B9473" s="1" t="e">
        <f>VLOOKUP(A9473,'SCO 2020'!$A$2:$C$2975,3,0)</f>
        <v>#N/A</v>
      </c>
    </row>
    <row r="9474" spans="2:2" x14ac:dyDescent="0.25">
      <c r="B9474" s="1" t="e">
        <f>VLOOKUP(A9474,'SCO 2020'!$A$2:$C$2975,3,0)</f>
        <v>#N/A</v>
      </c>
    </row>
    <row r="9475" spans="2:2" x14ac:dyDescent="0.25">
      <c r="B9475" s="1" t="e">
        <f>VLOOKUP(A9475,'SCO 2020'!$A$2:$C$2975,3,0)</f>
        <v>#N/A</v>
      </c>
    </row>
    <row r="9476" spans="2:2" x14ac:dyDescent="0.25">
      <c r="B9476" s="1" t="e">
        <f>VLOOKUP(A9476,'SCO 2020'!$A$2:$C$2975,3,0)</f>
        <v>#N/A</v>
      </c>
    </row>
    <row r="9477" spans="2:2" x14ac:dyDescent="0.25">
      <c r="B9477" s="1" t="e">
        <f>VLOOKUP(A9477,'SCO 2020'!$A$2:$C$2975,3,0)</f>
        <v>#N/A</v>
      </c>
    </row>
    <row r="9478" spans="2:2" x14ac:dyDescent="0.25">
      <c r="B9478" s="1" t="e">
        <f>VLOOKUP(A9478,'SCO 2020'!$A$2:$C$2975,3,0)</f>
        <v>#N/A</v>
      </c>
    </row>
    <row r="9479" spans="2:2" x14ac:dyDescent="0.25">
      <c r="B9479" s="1" t="e">
        <f>VLOOKUP(A9479,'SCO 2020'!$A$2:$C$2975,3,0)</f>
        <v>#N/A</v>
      </c>
    </row>
    <row r="9480" spans="2:2" x14ac:dyDescent="0.25">
      <c r="B9480" s="1" t="e">
        <f>VLOOKUP(A9480,'SCO 2020'!$A$2:$C$2975,3,0)</f>
        <v>#N/A</v>
      </c>
    </row>
    <row r="9481" spans="2:2" x14ac:dyDescent="0.25">
      <c r="B9481" s="1" t="e">
        <f>VLOOKUP(A9481,'SCO 2020'!$A$2:$C$2975,3,0)</f>
        <v>#N/A</v>
      </c>
    </row>
    <row r="9482" spans="2:2" x14ac:dyDescent="0.25">
      <c r="B9482" s="1" t="e">
        <f>VLOOKUP(A9482,'SCO 2020'!$A$2:$C$2975,3,0)</f>
        <v>#N/A</v>
      </c>
    </row>
    <row r="9483" spans="2:2" x14ac:dyDescent="0.25">
      <c r="B9483" s="1" t="e">
        <f>VLOOKUP(A9483,'SCO 2020'!$A$2:$C$2975,3,0)</f>
        <v>#N/A</v>
      </c>
    </row>
    <row r="9484" spans="2:2" x14ac:dyDescent="0.25">
      <c r="B9484" s="1" t="e">
        <f>VLOOKUP(A9484,'SCO 2020'!$A$2:$C$2975,3,0)</f>
        <v>#N/A</v>
      </c>
    </row>
    <row r="9485" spans="2:2" x14ac:dyDescent="0.25">
      <c r="B9485" s="1" t="e">
        <f>VLOOKUP(A9485,'SCO 2020'!$A$2:$C$2975,3,0)</f>
        <v>#N/A</v>
      </c>
    </row>
    <row r="9486" spans="2:2" x14ac:dyDescent="0.25">
      <c r="B9486" s="1" t="e">
        <f>VLOOKUP(A9486,'SCO 2020'!$A$2:$C$2975,3,0)</f>
        <v>#N/A</v>
      </c>
    </row>
    <row r="9487" spans="2:2" x14ac:dyDescent="0.25">
      <c r="B9487" s="1" t="e">
        <f>VLOOKUP(A9487,'SCO 2020'!$A$2:$C$2975,3,0)</f>
        <v>#N/A</v>
      </c>
    </row>
    <row r="9488" spans="2:2" x14ac:dyDescent="0.25">
      <c r="B9488" s="1" t="e">
        <f>VLOOKUP(A9488,'SCO 2020'!$A$2:$C$2975,3,0)</f>
        <v>#N/A</v>
      </c>
    </row>
    <row r="9489" spans="2:2" x14ac:dyDescent="0.25">
      <c r="B9489" s="1" t="e">
        <f>VLOOKUP(A9489,'SCO 2020'!$A$2:$C$2975,3,0)</f>
        <v>#N/A</v>
      </c>
    </row>
    <row r="9490" spans="2:2" x14ac:dyDescent="0.25">
      <c r="B9490" s="1" t="e">
        <f>VLOOKUP(A9490,'SCO 2020'!$A$2:$C$2975,3,0)</f>
        <v>#N/A</v>
      </c>
    </row>
    <row r="9491" spans="2:2" x14ac:dyDescent="0.25">
      <c r="B9491" s="1" t="e">
        <f>VLOOKUP(A9491,'SCO 2020'!$A$2:$C$2975,3,0)</f>
        <v>#N/A</v>
      </c>
    </row>
    <row r="9492" spans="2:2" x14ac:dyDescent="0.25">
      <c r="B9492" s="1" t="e">
        <f>VLOOKUP(A9492,'SCO 2020'!$A$2:$C$2975,3,0)</f>
        <v>#N/A</v>
      </c>
    </row>
    <row r="9493" spans="2:2" x14ac:dyDescent="0.25">
      <c r="B9493" s="1" t="e">
        <f>VLOOKUP(A9493,'SCO 2020'!$A$2:$C$2975,3,0)</f>
        <v>#N/A</v>
      </c>
    </row>
    <row r="9494" spans="2:2" x14ac:dyDescent="0.25">
      <c r="B9494" s="1" t="e">
        <f>VLOOKUP(A9494,'SCO 2020'!$A$2:$C$2975,3,0)</f>
        <v>#N/A</v>
      </c>
    </row>
    <row r="9495" spans="2:2" x14ac:dyDescent="0.25">
      <c r="B9495" s="1" t="e">
        <f>VLOOKUP(A9495,'SCO 2020'!$A$2:$C$2975,3,0)</f>
        <v>#N/A</v>
      </c>
    </row>
    <row r="9496" spans="2:2" x14ac:dyDescent="0.25">
      <c r="B9496" s="1" t="e">
        <f>VLOOKUP(A9496,'SCO 2020'!$A$2:$C$2975,3,0)</f>
        <v>#N/A</v>
      </c>
    </row>
    <row r="9497" spans="2:2" x14ac:dyDescent="0.25">
      <c r="B9497" s="1" t="e">
        <f>VLOOKUP(A9497,'SCO 2020'!$A$2:$C$2975,3,0)</f>
        <v>#N/A</v>
      </c>
    </row>
    <row r="9498" spans="2:2" x14ac:dyDescent="0.25">
      <c r="B9498" s="1" t="e">
        <f>VLOOKUP(A9498,'SCO 2020'!$A$2:$C$2975,3,0)</f>
        <v>#N/A</v>
      </c>
    </row>
    <row r="9499" spans="2:2" x14ac:dyDescent="0.25">
      <c r="B9499" s="1" t="e">
        <f>VLOOKUP(A9499,'SCO 2020'!$A$2:$C$2975,3,0)</f>
        <v>#N/A</v>
      </c>
    </row>
    <row r="9500" spans="2:2" x14ac:dyDescent="0.25">
      <c r="B9500" s="1" t="e">
        <f>VLOOKUP(A9500,'SCO 2020'!$A$2:$C$2975,3,0)</f>
        <v>#N/A</v>
      </c>
    </row>
    <row r="9501" spans="2:2" x14ac:dyDescent="0.25">
      <c r="B9501" s="1" t="e">
        <f>VLOOKUP(A9501,'SCO 2020'!$A$2:$C$2975,3,0)</f>
        <v>#N/A</v>
      </c>
    </row>
    <row r="9502" spans="2:2" x14ac:dyDescent="0.25">
      <c r="B9502" s="1" t="e">
        <f>VLOOKUP(A9502,'SCO 2020'!$A$2:$C$2975,3,0)</f>
        <v>#N/A</v>
      </c>
    </row>
    <row r="9503" spans="2:2" x14ac:dyDescent="0.25">
      <c r="B9503" s="1" t="e">
        <f>VLOOKUP(A9503,'SCO 2020'!$A$2:$C$2975,3,0)</f>
        <v>#N/A</v>
      </c>
    </row>
    <row r="9504" spans="2:2" x14ac:dyDescent="0.25">
      <c r="B9504" s="1" t="e">
        <f>VLOOKUP(A9504,'SCO 2020'!$A$2:$C$2975,3,0)</f>
        <v>#N/A</v>
      </c>
    </row>
    <row r="9505" spans="2:2" x14ac:dyDescent="0.25">
      <c r="B9505" s="1" t="e">
        <f>VLOOKUP(A9505,'SCO 2020'!$A$2:$C$2975,3,0)</f>
        <v>#N/A</v>
      </c>
    </row>
    <row r="9506" spans="2:2" x14ac:dyDescent="0.25">
      <c r="B9506" s="1" t="e">
        <f>VLOOKUP(A9506,'SCO 2020'!$A$2:$C$2975,3,0)</f>
        <v>#N/A</v>
      </c>
    </row>
    <row r="9507" spans="2:2" x14ac:dyDescent="0.25">
      <c r="B9507" s="1" t="e">
        <f>VLOOKUP(A9507,'SCO 2020'!$A$2:$C$2975,3,0)</f>
        <v>#N/A</v>
      </c>
    </row>
    <row r="9508" spans="2:2" x14ac:dyDescent="0.25">
      <c r="B9508" s="1" t="e">
        <f>VLOOKUP(A9508,'SCO 2020'!$A$2:$C$2975,3,0)</f>
        <v>#N/A</v>
      </c>
    </row>
    <row r="9509" spans="2:2" x14ac:dyDescent="0.25">
      <c r="B9509" s="1" t="e">
        <f>VLOOKUP(A9509,'SCO 2020'!$A$2:$C$2975,3,0)</f>
        <v>#N/A</v>
      </c>
    </row>
    <row r="9510" spans="2:2" x14ac:dyDescent="0.25">
      <c r="B9510" s="1" t="e">
        <f>VLOOKUP(A9510,'SCO 2020'!$A$2:$C$2975,3,0)</f>
        <v>#N/A</v>
      </c>
    </row>
    <row r="9511" spans="2:2" x14ac:dyDescent="0.25">
      <c r="B9511" s="1" t="e">
        <f>VLOOKUP(A9511,'SCO 2020'!$A$2:$C$2975,3,0)</f>
        <v>#N/A</v>
      </c>
    </row>
    <row r="9512" spans="2:2" x14ac:dyDescent="0.25">
      <c r="B9512" s="1" t="e">
        <f>VLOOKUP(A9512,'SCO 2020'!$A$2:$C$2975,3,0)</f>
        <v>#N/A</v>
      </c>
    </row>
    <row r="9513" spans="2:2" x14ac:dyDescent="0.25">
      <c r="B9513" s="1" t="e">
        <f>VLOOKUP(A9513,'SCO 2020'!$A$2:$C$2975,3,0)</f>
        <v>#N/A</v>
      </c>
    </row>
    <row r="9514" spans="2:2" x14ac:dyDescent="0.25">
      <c r="B9514" s="1" t="e">
        <f>VLOOKUP(A9514,'SCO 2020'!$A$2:$C$2975,3,0)</f>
        <v>#N/A</v>
      </c>
    </row>
    <row r="9515" spans="2:2" x14ac:dyDescent="0.25">
      <c r="B9515" s="1" t="e">
        <f>VLOOKUP(A9515,'SCO 2020'!$A$2:$C$2975,3,0)</f>
        <v>#N/A</v>
      </c>
    </row>
    <row r="9516" spans="2:2" x14ac:dyDescent="0.25">
      <c r="B9516" s="1" t="e">
        <f>VLOOKUP(A9516,'SCO 2020'!$A$2:$C$2975,3,0)</f>
        <v>#N/A</v>
      </c>
    </row>
    <row r="9517" spans="2:2" x14ac:dyDescent="0.25">
      <c r="B9517" s="1" t="e">
        <f>VLOOKUP(A9517,'SCO 2020'!$A$2:$C$2975,3,0)</f>
        <v>#N/A</v>
      </c>
    </row>
    <row r="9518" spans="2:2" x14ac:dyDescent="0.25">
      <c r="B9518" s="1" t="e">
        <f>VLOOKUP(A9518,'SCO 2020'!$A$2:$C$2975,3,0)</f>
        <v>#N/A</v>
      </c>
    </row>
    <row r="9519" spans="2:2" x14ac:dyDescent="0.25">
      <c r="B9519" s="1" t="e">
        <f>VLOOKUP(A9519,'SCO 2020'!$A$2:$C$2975,3,0)</f>
        <v>#N/A</v>
      </c>
    </row>
    <row r="9520" spans="2:2" x14ac:dyDescent="0.25">
      <c r="B9520" s="1" t="e">
        <f>VLOOKUP(A9520,'SCO 2020'!$A$2:$C$2975,3,0)</f>
        <v>#N/A</v>
      </c>
    </row>
    <row r="9521" spans="2:2" x14ac:dyDescent="0.25">
      <c r="B9521" s="1" t="e">
        <f>VLOOKUP(A9521,'SCO 2020'!$A$2:$C$2975,3,0)</f>
        <v>#N/A</v>
      </c>
    </row>
    <row r="9522" spans="2:2" x14ac:dyDescent="0.25">
      <c r="B9522" s="1" t="e">
        <f>VLOOKUP(A9522,'SCO 2020'!$A$2:$C$2975,3,0)</f>
        <v>#N/A</v>
      </c>
    </row>
    <row r="9523" spans="2:2" x14ac:dyDescent="0.25">
      <c r="B9523" s="1" t="e">
        <f>VLOOKUP(A9523,'SCO 2020'!$A$2:$C$2975,3,0)</f>
        <v>#N/A</v>
      </c>
    </row>
    <row r="9524" spans="2:2" x14ac:dyDescent="0.25">
      <c r="B9524" s="1" t="e">
        <f>VLOOKUP(A9524,'SCO 2020'!$A$2:$C$2975,3,0)</f>
        <v>#N/A</v>
      </c>
    </row>
    <row r="9525" spans="2:2" x14ac:dyDescent="0.25">
      <c r="B9525" s="1" t="e">
        <f>VLOOKUP(A9525,'SCO 2020'!$A$2:$C$2975,3,0)</f>
        <v>#N/A</v>
      </c>
    </row>
    <row r="9526" spans="2:2" x14ac:dyDescent="0.25">
      <c r="B9526" s="1" t="e">
        <f>VLOOKUP(A9526,'SCO 2020'!$A$2:$C$2975,3,0)</f>
        <v>#N/A</v>
      </c>
    </row>
    <row r="9527" spans="2:2" x14ac:dyDescent="0.25">
      <c r="B9527" s="1" t="e">
        <f>VLOOKUP(A9527,'SCO 2020'!$A$2:$C$2975,3,0)</f>
        <v>#N/A</v>
      </c>
    </row>
    <row r="9528" spans="2:2" x14ac:dyDescent="0.25">
      <c r="B9528" s="1" t="e">
        <f>VLOOKUP(A9528,'SCO 2020'!$A$2:$C$2975,3,0)</f>
        <v>#N/A</v>
      </c>
    </row>
    <row r="9529" spans="2:2" x14ac:dyDescent="0.25">
      <c r="B9529" s="1" t="e">
        <f>VLOOKUP(A9529,'SCO 2020'!$A$2:$C$2975,3,0)</f>
        <v>#N/A</v>
      </c>
    </row>
    <row r="9530" spans="2:2" x14ac:dyDescent="0.25">
      <c r="B9530" s="1" t="e">
        <f>VLOOKUP(A9530,'SCO 2020'!$A$2:$C$2975,3,0)</f>
        <v>#N/A</v>
      </c>
    </row>
    <row r="9531" spans="2:2" x14ac:dyDescent="0.25">
      <c r="B9531" s="1" t="e">
        <f>VLOOKUP(A9531,'SCO 2020'!$A$2:$C$2975,3,0)</f>
        <v>#N/A</v>
      </c>
    </row>
    <row r="9532" spans="2:2" x14ac:dyDescent="0.25">
      <c r="B9532" s="1" t="e">
        <f>VLOOKUP(A9532,'SCO 2020'!$A$2:$C$2975,3,0)</f>
        <v>#N/A</v>
      </c>
    </row>
    <row r="9533" spans="2:2" x14ac:dyDescent="0.25">
      <c r="B9533" s="1" t="e">
        <f>VLOOKUP(A9533,'SCO 2020'!$A$2:$C$2975,3,0)</f>
        <v>#N/A</v>
      </c>
    </row>
    <row r="9534" spans="2:2" x14ac:dyDescent="0.25">
      <c r="B9534" s="1" t="e">
        <f>VLOOKUP(A9534,'SCO 2020'!$A$2:$C$2975,3,0)</f>
        <v>#N/A</v>
      </c>
    </row>
    <row r="9535" spans="2:2" x14ac:dyDescent="0.25">
      <c r="B9535" s="1" t="e">
        <f>VLOOKUP(A9535,'SCO 2020'!$A$2:$C$2975,3,0)</f>
        <v>#N/A</v>
      </c>
    </row>
    <row r="9536" spans="2:2" x14ac:dyDescent="0.25">
      <c r="B9536" s="1" t="e">
        <f>VLOOKUP(A9536,'SCO 2020'!$A$2:$C$2975,3,0)</f>
        <v>#N/A</v>
      </c>
    </row>
    <row r="9537" spans="2:2" x14ac:dyDescent="0.25">
      <c r="B9537" s="1" t="e">
        <f>VLOOKUP(A9537,'SCO 2020'!$A$2:$C$2975,3,0)</f>
        <v>#N/A</v>
      </c>
    </row>
    <row r="9538" spans="2:2" x14ac:dyDescent="0.25">
      <c r="B9538" s="1" t="e">
        <f>VLOOKUP(A9538,'SCO 2020'!$A$2:$C$2975,3,0)</f>
        <v>#N/A</v>
      </c>
    </row>
    <row r="9539" spans="2:2" x14ac:dyDescent="0.25">
      <c r="B9539" s="1" t="e">
        <f>VLOOKUP(A9539,'SCO 2020'!$A$2:$C$2975,3,0)</f>
        <v>#N/A</v>
      </c>
    </row>
    <row r="9540" spans="2:2" x14ac:dyDescent="0.25">
      <c r="B9540" s="1" t="e">
        <f>VLOOKUP(A9540,'SCO 2020'!$A$2:$C$2975,3,0)</f>
        <v>#N/A</v>
      </c>
    </row>
    <row r="9541" spans="2:2" x14ac:dyDescent="0.25">
      <c r="B9541" s="1" t="e">
        <f>VLOOKUP(A9541,'SCO 2020'!$A$2:$C$2975,3,0)</f>
        <v>#N/A</v>
      </c>
    </row>
    <row r="9542" spans="2:2" x14ac:dyDescent="0.25">
      <c r="B9542" s="1" t="e">
        <f>VLOOKUP(A9542,'SCO 2020'!$A$2:$C$2975,3,0)</f>
        <v>#N/A</v>
      </c>
    </row>
    <row r="9543" spans="2:2" x14ac:dyDescent="0.25">
      <c r="B9543" s="1" t="e">
        <f>VLOOKUP(A9543,'SCO 2020'!$A$2:$C$2975,3,0)</f>
        <v>#N/A</v>
      </c>
    </row>
    <row r="9544" spans="2:2" x14ac:dyDescent="0.25">
      <c r="B9544" s="1" t="e">
        <f>VLOOKUP(A9544,'SCO 2020'!$A$2:$C$2975,3,0)</f>
        <v>#N/A</v>
      </c>
    </row>
    <row r="9545" spans="2:2" x14ac:dyDescent="0.25">
      <c r="B9545" s="1" t="e">
        <f>VLOOKUP(A9545,'SCO 2020'!$A$2:$C$2975,3,0)</f>
        <v>#N/A</v>
      </c>
    </row>
    <row r="9546" spans="2:2" x14ac:dyDescent="0.25">
      <c r="B9546" s="1" t="e">
        <f>VLOOKUP(A9546,'SCO 2020'!$A$2:$C$2975,3,0)</f>
        <v>#N/A</v>
      </c>
    </row>
    <row r="9547" spans="2:2" x14ac:dyDescent="0.25">
      <c r="B9547" s="1" t="e">
        <f>VLOOKUP(A9547,'SCO 2020'!$A$2:$C$2975,3,0)</f>
        <v>#N/A</v>
      </c>
    </row>
    <row r="9548" spans="2:2" x14ac:dyDescent="0.25">
      <c r="B9548" s="1" t="e">
        <f>VLOOKUP(A9548,'SCO 2020'!$A$2:$C$2975,3,0)</f>
        <v>#N/A</v>
      </c>
    </row>
    <row r="9549" spans="2:2" x14ac:dyDescent="0.25">
      <c r="B9549" s="1" t="e">
        <f>VLOOKUP(A9549,'SCO 2020'!$A$2:$C$2975,3,0)</f>
        <v>#N/A</v>
      </c>
    </row>
    <row r="9550" spans="2:2" x14ac:dyDescent="0.25">
      <c r="B9550" s="1" t="e">
        <f>VLOOKUP(A9550,'SCO 2020'!$A$2:$C$2975,3,0)</f>
        <v>#N/A</v>
      </c>
    </row>
    <row r="9551" spans="2:2" x14ac:dyDescent="0.25">
      <c r="B9551" s="1" t="e">
        <f>VLOOKUP(A9551,'SCO 2020'!$A$2:$C$2975,3,0)</f>
        <v>#N/A</v>
      </c>
    </row>
    <row r="9552" spans="2:2" x14ac:dyDescent="0.25">
      <c r="B9552" s="1" t="e">
        <f>VLOOKUP(A9552,'SCO 2020'!$A$2:$C$2975,3,0)</f>
        <v>#N/A</v>
      </c>
    </row>
    <row r="9553" spans="2:2" x14ac:dyDescent="0.25">
      <c r="B9553" s="1" t="e">
        <f>VLOOKUP(A9553,'SCO 2020'!$A$2:$C$2975,3,0)</f>
        <v>#N/A</v>
      </c>
    </row>
    <row r="9554" spans="2:2" x14ac:dyDescent="0.25">
      <c r="B9554" s="1" t="e">
        <f>VLOOKUP(A9554,'SCO 2020'!$A$2:$C$2975,3,0)</f>
        <v>#N/A</v>
      </c>
    </row>
    <row r="9555" spans="2:2" x14ac:dyDescent="0.25">
      <c r="B9555" s="1" t="e">
        <f>VLOOKUP(A9555,'SCO 2020'!$A$2:$C$2975,3,0)</f>
        <v>#N/A</v>
      </c>
    </row>
    <row r="9556" spans="2:2" x14ac:dyDescent="0.25">
      <c r="B9556" s="1" t="e">
        <f>VLOOKUP(A9556,'SCO 2020'!$A$2:$C$2975,3,0)</f>
        <v>#N/A</v>
      </c>
    </row>
    <row r="9557" spans="2:2" x14ac:dyDescent="0.25">
      <c r="B9557" s="1" t="e">
        <f>VLOOKUP(A9557,'SCO 2020'!$A$2:$C$2975,3,0)</f>
        <v>#N/A</v>
      </c>
    </row>
    <row r="9558" spans="2:2" x14ac:dyDescent="0.25">
      <c r="B9558" s="1" t="e">
        <f>VLOOKUP(A9558,'SCO 2020'!$A$2:$C$2975,3,0)</f>
        <v>#N/A</v>
      </c>
    </row>
    <row r="9559" spans="2:2" x14ac:dyDescent="0.25">
      <c r="B9559" s="1" t="e">
        <f>VLOOKUP(A9559,'SCO 2020'!$A$2:$C$2975,3,0)</f>
        <v>#N/A</v>
      </c>
    </row>
    <row r="9560" spans="2:2" x14ac:dyDescent="0.25">
      <c r="B9560" s="1" t="e">
        <f>VLOOKUP(A9560,'SCO 2020'!$A$2:$C$2975,3,0)</f>
        <v>#N/A</v>
      </c>
    </row>
    <row r="9561" spans="2:2" x14ac:dyDescent="0.25">
      <c r="B9561" s="1" t="e">
        <f>VLOOKUP(A9561,'SCO 2020'!$A$2:$C$2975,3,0)</f>
        <v>#N/A</v>
      </c>
    </row>
    <row r="9562" spans="2:2" x14ac:dyDescent="0.25">
      <c r="B9562" s="1" t="e">
        <f>VLOOKUP(A9562,'SCO 2020'!$A$2:$C$2975,3,0)</f>
        <v>#N/A</v>
      </c>
    </row>
    <row r="9563" spans="2:2" x14ac:dyDescent="0.25">
      <c r="B9563" s="1" t="e">
        <f>VLOOKUP(A9563,'SCO 2020'!$A$2:$C$2975,3,0)</f>
        <v>#N/A</v>
      </c>
    </row>
    <row r="9564" spans="2:2" x14ac:dyDescent="0.25">
      <c r="B9564" s="1" t="e">
        <f>VLOOKUP(A9564,'SCO 2020'!$A$2:$C$2975,3,0)</f>
        <v>#N/A</v>
      </c>
    </row>
    <row r="9565" spans="2:2" x14ac:dyDescent="0.25">
      <c r="B9565" s="1" t="e">
        <f>VLOOKUP(A9565,'SCO 2020'!$A$2:$C$2975,3,0)</f>
        <v>#N/A</v>
      </c>
    </row>
    <row r="9566" spans="2:2" x14ac:dyDescent="0.25">
      <c r="B9566" s="1" t="e">
        <f>VLOOKUP(A9566,'SCO 2020'!$A$2:$C$2975,3,0)</f>
        <v>#N/A</v>
      </c>
    </row>
    <row r="9567" spans="2:2" x14ac:dyDescent="0.25">
      <c r="B9567" s="1" t="e">
        <f>VLOOKUP(A9567,'SCO 2020'!$A$2:$C$2975,3,0)</f>
        <v>#N/A</v>
      </c>
    </row>
    <row r="9568" spans="2:2" x14ac:dyDescent="0.25">
      <c r="B9568" s="1" t="e">
        <f>VLOOKUP(A9568,'SCO 2020'!$A$2:$C$2975,3,0)</f>
        <v>#N/A</v>
      </c>
    </row>
    <row r="9569" spans="2:2" x14ac:dyDescent="0.25">
      <c r="B9569" s="1" t="e">
        <f>VLOOKUP(A9569,'SCO 2020'!$A$2:$C$2975,3,0)</f>
        <v>#N/A</v>
      </c>
    </row>
    <row r="9570" spans="2:2" x14ac:dyDescent="0.25">
      <c r="B9570" s="1" t="e">
        <f>VLOOKUP(A9570,'SCO 2020'!$A$2:$C$2975,3,0)</f>
        <v>#N/A</v>
      </c>
    </row>
    <row r="9571" spans="2:2" x14ac:dyDescent="0.25">
      <c r="B9571" s="1" t="e">
        <f>VLOOKUP(A9571,'SCO 2020'!$A$2:$C$2975,3,0)</f>
        <v>#N/A</v>
      </c>
    </row>
    <row r="9572" spans="2:2" x14ac:dyDescent="0.25">
      <c r="B9572" s="1" t="e">
        <f>VLOOKUP(A9572,'SCO 2020'!$A$2:$C$2975,3,0)</f>
        <v>#N/A</v>
      </c>
    </row>
    <row r="9573" spans="2:2" x14ac:dyDescent="0.25">
      <c r="B9573" s="1" t="e">
        <f>VLOOKUP(A9573,'SCO 2020'!$A$2:$C$2975,3,0)</f>
        <v>#N/A</v>
      </c>
    </row>
    <row r="9574" spans="2:2" x14ac:dyDescent="0.25">
      <c r="B9574" s="1" t="e">
        <f>VLOOKUP(A9574,'SCO 2020'!$A$2:$C$2975,3,0)</f>
        <v>#N/A</v>
      </c>
    </row>
    <row r="9575" spans="2:2" x14ac:dyDescent="0.25">
      <c r="B9575" s="1" t="e">
        <f>VLOOKUP(A9575,'SCO 2020'!$A$2:$C$2975,3,0)</f>
        <v>#N/A</v>
      </c>
    </row>
    <row r="9576" spans="2:2" x14ac:dyDescent="0.25">
      <c r="B9576" s="1" t="e">
        <f>VLOOKUP(A9576,'SCO 2020'!$A$2:$C$2975,3,0)</f>
        <v>#N/A</v>
      </c>
    </row>
    <row r="9577" spans="2:2" x14ac:dyDescent="0.25">
      <c r="B9577" s="1" t="e">
        <f>VLOOKUP(A9577,'SCO 2020'!$A$2:$C$2975,3,0)</f>
        <v>#N/A</v>
      </c>
    </row>
    <row r="9578" spans="2:2" x14ac:dyDescent="0.25">
      <c r="B9578" s="1" t="e">
        <f>VLOOKUP(A9578,'SCO 2020'!$A$2:$C$2975,3,0)</f>
        <v>#N/A</v>
      </c>
    </row>
    <row r="9579" spans="2:2" x14ac:dyDescent="0.25">
      <c r="B9579" s="1" t="e">
        <f>VLOOKUP(A9579,'SCO 2020'!$A$2:$C$2975,3,0)</f>
        <v>#N/A</v>
      </c>
    </row>
    <row r="9580" spans="2:2" x14ac:dyDescent="0.25">
      <c r="B9580" s="1" t="e">
        <f>VLOOKUP(A9580,'SCO 2020'!$A$2:$C$2975,3,0)</f>
        <v>#N/A</v>
      </c>
    </row>
    <row r="9581" spans="2:2" x14ac:dyDescent="0.25">
      <c r="B9581" s="1" t="e">
        <f>VLOOKUP(A9581,'SCO 2020'!$A$2:$C$2975,3,0)</f>
        <v>#N/A</v>
      </c>
    </row>
    <row r="9582" spans="2:2" x14ac:dyDescent="0.25">
      <c r="B9582" s="1" t="e">
        <f>VLOOKUP(A9582,'SCO 2020'!$A$2:$C$2975,3,0)</f>
        <v>#N/A</v>
      </c>
    </row>
    <row r="9583" spans="2:2" x14ac:dyDescent="0.25">
      <c r="B9583" s="1" t="e">
        <f>VLOOKUP(A9583,'SCO 2020'!$A$2:$C$2975,3,0)</f>
        <v>#N/A</v>
      </c>
    </row>
    <row r="9584" spans="2:2" x14ac:dyDescent="0.25">
      <c r="B9584" s="1" t="e">
        <f>VLOOKUP(A9584,'SCO 2020'!$A$2:$C$2975,3,0)</f>
        <v>#N/A</v>
      </c>
    </row>
    <row r="9585" spans="2:2" x14ac:dyDescent="0.25">
      <c r="B9585" s="1" t="e">
        <f>VLOOKUP(A9585,'SCO 2020'!$A$2:$C$2975,3,0)</f>
        <v>#N/A</v>
      </c>
    </row>
    <row r="9586" spans="2:2" x14ac:dyDescent="0.25">
      <c r="B9586" s="1" t="e">
        <f>VLOOKUP(A9586,'SCO 2020'!$A$2:$C$2975,3,0)</f>
        <v>#N/A</v>
      </c>
    </row>
    <row r="9587" spans="2:2" x14ac:dyDescent="0.25">
      <c r="B9587" s="1" t="e">
        <f>VLOOKUP(A9587,'SCO 2020'!$A$2:$C$2975,3,0)</f>
        <v>#N/A</v>
      </c>
    </row>
    <row r="9588" spans="2:2" x14ac:dyDescent="0.25">
      <c r="B9588" s="1" t="e">
        <f>VLOOKUP(A9588,'SCO 2020'!$A$2:$C$2975,3,0)</f>
        <v>#N/A</v>
      </c>
    </row>
    <row r="9589" spans="2:2" x14ac:dyDescent="0.25">
      <c r="B9589" s="1" t="e">
        <f>VLOOKUP(A9589,'SCO 2020'!$A$2:$C$2975,3,0)</f>
        <v>#N/A</v>
      </c>
    </row>
    <row r="9590" spans="2:2" x14ac:dyDescent="0.25">
      <c r="B9590" s="1" t="e">
        <f>VLOOKUP(A9590,'SCO 2020'!$A$2:$C$2975,3,0)</f>
        <v>#N/A</v>
      </c>
    </row>
    <row r="9591" spans="2:2" x14ac:dyDescent="0.25">
      <c r="B9591" s="1" t="e">
        <f>VLOOKUP(A9591,'SCO 2020'!$A$2:$C$2975,3,0)</f>
        <v>#N/A</v>
      </c>
    </row>
    <row r="9592" spans="2:2" x14ac:dyDescent="0.25">
      <c r="B9592" s="1" t="e">
        <f>VLOOKUP(A9592,'SCO 2020'!$A$2:$C$2975,3,0)</f>
        <v>#N/A</v>
      </c>
    </row>
    <row r="9593" spans="2:2" x14ac:dyDescent="0.25">
      <c r="B9593" s="1" t="e">
        <f>VLOOKUP(A9593,'SCO 2020'!$A$2:$C$2975,3,0)</f>
        <v>#N/A</v>
      </c>
    </row>
    <row r="9594" spans="2:2" x14ac:dyDescent="0.25">
      <c r="B9594" s="1" t="e">
        <f>VLOOKUP(A9594,'SCO 2020'!$A$2:$C$2975,3,0)</f>
        <v>#N/A</v>
      </c>
    </row>
    <row r="9595" spans="2:2" x14ac:dyDescent="0.25">
      <c r="B9595" s="1" t="e">
        <f>VLOOKUP(A9595,'SCO 2020'!$A$2:$C$2975,3,0)</f>
        <v>#N/A</v>
      </c>
    </row>
    <row r="9596" spans="2:2" x14ac:dyDescent="0.25">
      <c r="B9596" s="1" t="e">
        <f>VLOOKUP(A9596,'SCO 2020'!$A$2:$C$2975,3,0)</f>
        <v>#N/A</v>
      </c>
    </row>
    <row r="9597" spans="2:2" x14ac:dyDescent="0.25">
      <c r="B9597" s="1" t="e">
        <f>VLOOKUP(A9597,'SCO 2020'!$A$2:$C$2975,3,0)</f>
        <v>#N/A</v>
      </c>
    </row>
    <row r="9598" spans="2:2" x14ac:dyDescent="0.25">
      <c r="B9598" s="1" t="e">
        <f>VLOOKUP(A9598,'SCO 2020'!$A$2:$C$2975,3,0)</f>
        <v>#N/A</v>
      </c>
    </row>
    <row r="9599" spans="2:2" x14ac:dyDescent="0.25">
      <c r="B9599" s="1" t="e">
        <f>VLOOKUP(A9599,'SCO 2020'!$A$2:$C$2975,3,0)</f>
        <v>#N/A</v>
      </c>
    </row>
    <row r="9600" spans="2:2" x14ac:dyDescent="0.25">
      <c r="B9600" s="1" t="e">
        <f>VLOOKUP(A9600,'SCO 2020'!$A$2:$C$2975,3,0)</f>
        <v>#N/A</v>
      </c>
    </row>
    <row r="9601" spans="2:2" x14ac:dyDescent="0.25">
      <c r="B9601" s="1" t="e">
        <f>VLOOKUP(A9601,'SCO 2020'!$A$2:$C$2975,3,0)</f>
        <v>#N/A</v>
      </c>
    </row>
    <row r="9602" spans="2:2" x14ac:dyDescent="0.25">
      <c r="B9602" s="1" t="e">
        <f>VLOOKUP(A9602,'SCO 2020'!$A$2:$C$2975,3,0)</f>
        <v>#N/A</v>
      </c>
    </row>
    <row r="9603" spans="2:2" x14ac:dyDescent="0.25">
      <c r="B9603" s="1" t="e">
        <f>VLOOKUP(A9603,'SCO 2020'!$A$2:$C$2975,3,0)</f>
        <v>#N/A</v>
      </c>
    </row>
    <row r="9604" spans="2:2" x14ac:dyDescent="0.25">
      <c r="B9604" s="1" t="e">
        <f>VLOOKUP(A9604,'SCO 2020'!$A$2:$C$2975,3,0)</f>
        <v>#N/A</v>
      </c>
    </row>
    <row r="9605" spans="2:2" x14ac:dyDescent="0.25">
      <c r="B9605" s="1" t="e">
        <f>VLOOKUP(A9605,'SCO 2020'!$A$2:$C$2975,3,0)</f>
        <v>#N/A</v>
      </c>
    </row>
    <row r="9606" spans="2:2" x14ac:dyDescent="0.25">
      <c r="B9606" s="1" t="e">
        <f>VLOOKUP(A9606,'SCO 2020'!$A$2:$C$2975,3,0)</f>
        <v>#N/A</v>
      </c>
    </row>
    <row r="9607" spans="2:2" x14ac:dyDescent="0.25">
      <c r="B9607" s="1" t="e">
        <f>VLOOKUP(A9607,'SCO 2020'!$A$2:$C$2975,3,0)</f>
        <v>#N/A</v>
      </c>
    </row>
    <row r="9608" spans="2:2" x14ac:dyDescent="0.25">
      <c r="B9608" s="1" t="e">
        <f>VLOOKUP(A9608,'SCO 2020'!$A$2:$C$2975,3,0)</f>
        <v>#N/A</v>
      </c>
    </row>
    <row r="9609" spans="2:2" x14ac:dyDescent="0.25">
      <c r="B9609" s="1" t="e">
        <f>VLOOKUP(A9609,'SCO 2020'!$A$2:$C$2975,3,0)</f>
        <v>#N/A</v>
      </c>
    </row>
    <row r="9610" spans="2:2" x14ac:dyDescent="0.25">
      <c r="B9610" s="1" t="e">
        <f>VLOOKUP(A9610,'SCO 2020'!$A$2:$C$2975,3,0)</f>
        <v>#N/A</v>
      </c>
    </row>
    <row r="9611" spans="2:2" x14ac:dyDescent="0.25">
      <c r="B9611" s="1" t="e">
        <f>VLOOKUP(A9611,'SCO 2020'!$A$2:$C$2975,3,0)</f>
        <v>#N/A</v>
      </c>
    </row>
    <row r="9612" spans="2:2" x14ac:dyDescent="0.25">
      <c r="B9612" s="1" t="e">
        <f>VLOOKUP(A9612,'SCO 2020'!$A$2:$C$2975,3,0)</f>
        <v>#N/A</v>
      </c>
    </row>
    <row r="9613" spans="2:2" x14ac:dyDescent="0.25">
      <c r="B9613" s="1" t="e">
        <f>VLOOKUP(A9613,'SCO 2020'!$A$2:$C$2975,3,0)</f>
        <v>#N/A</v>
      </c>
    </row>
    <row r="9614" spans="2:2" x14ac:dyDescent="0.25">
      <c r="B9614" s="1" t="e">
        <f>VLOOKUP(A9614,'SCO 2020'!$A$2:$C$2975,3,0)</f>
        <v>#N/A</v>
      </c>
    </row>
    <row r="9615" spans="2:2" x14ac:dyDescent="0.25">
      <c r="B9615" s="1" t="e">
        <f>VLOOKUP(A9615,'SCO 2020'!$A$2:$C$2975,3,0)</f>
        <v>#N/A</v>
      </c>
    </row>
    <row r="9616" spans="2:2" x14ac:dyDescent="0.25">
      <c r="B9616" s="1" t="e">
        <f>VLOOKUP(A9616,'SCO 2020'!$A$2:$C$2975,3,0)</f>
        <v>#N/A</v>
      </c>
    </row>
    <row r="9617" spans="2:2" x14ac:dyDescent="0.25">
      <c r="B9617" s="1" t="e">
        <f>VLOOKUP(A9617,'SCO 2020'!$A$2:$C$2975,3,0)</f>
        <v>#N/A</v>
      </c>
    </row>
    <row r="9618" spans="2:2" x14ac:dyDescent="0.25">
      <c r="B9618" s="1" t="e">
        <f>VLOOKUP(A9618,'SCO 2020'!$A$2:$C$2975,3,0)</f>
        <v>#N/A</v>
      </c>
    </row>
    <row r="9619" spans="2:2" x14ac:dyDescent="0.25">
      <c r="B9619" s="1" t="e">
        <f>VLOOKUP(A9619,'SCO 2020'!$A$2:$C$2975,3,0)</f>
        <v>#N/A</v>
      </c>
    </row>
    <row r="9620" spans="2:2" x14ac:dyDescent="0.25">
      <c r="B9620" s="1" t="e">
        <f>VLOOKUP(A9620,'SCO 2020'!$A$2:$C$2975,3,0)</f>
        <v>#N/A</v>
      </c>
    </row>
    <row r="9621" spans="2:2" x14ac:dyDescent="0.25">
      <c r="B9621" s="1" t="e">
        <f>VLOOKUP(A9621,'SCO 2020'!$A$2:$C$2975,3,0)</f>
        <v>#N/A</v>
      </c>
    </row>
    <row r="9622" spans="2:2" x14ac:dyDescent="0.25">
      <c r="B9622" s="1" t="e">
        <f>VLOOKUP(A9622,'SCO 2020'!$A$2:$C$2975,3,0)</f>
        <v>#N/A</v>
      </c>
    </row>
    <row r="9623" spans="2:2" x14ac:dyDescent="0.25">
      <c r="B9623" s="1" t="e">
        <f>VLOOKUP(A9623,'SCO 2020'!$A$2:$C$2975,3,0)</f>
        <v>#N/A</v>
      </c>
    </row>
    <row r="9624" spans="2:2" x14ac:dyDescent="0.25">
      <c r="B9624" s="1" t="e">
        <f>VLOOKUP(A9624,'SCO 2020'!$A$2:$C$2975,3,0)</f>
        <v>#N/A</v>
      </c>
    </row>
    <row r="9625" spans="2:2" x14ac:dyDescent="0.25">
      <c r="B9625" s="1" t="e">
        <f>VLOOKUP(A9625,'SCO 2020'!$A$2:$C$2975,3,0)</f>
        <v>#N/A</v>
      </c>
    </row>
    <row r="9626" spans="2:2" x14ac:dyDescent="0.25">
      <c r="B9626" s="1" t="e">
        <f>VLOOKUP(A9626,'SCO 2020'!$A$2:$C$2975,3,0)</f>
        <v>#N/A</v>
      </c>
    </row>
    <row r="9627" spans="2:2" x14ac:dyDescent="0.25">
      <c r="B9627" s="1" t="e">
        <f>VLOOKUP(A9627,'SCO 2020'!$A$2:$C$2975,3,0)</f>
        <v>#N/A</v>
      </c>
    </row>
    <row r="9628" spans="2:2" x14ac:dyDescent="0.25">
      <c r="B9628" s="1" t="e">
        <f>VLOOKUP(A9628,'SCO 2020'!$A$2:$C$2975,3,0)</f>
        <v>#N/A</v>
      </c>
    </row>
    <row r="9629" spans="2:2" x14ac:dyDescent="0.25">
      <c r="B9629" s="1" t="e">
        <f>VLOOKUP(A9629,'SCO 2020'!$A$2:$C$2975,3,0)</f>
        <v>#N/A</v>
      </c>
    </row>
    <row r="9630" spans="2:2" x14ac:dyDescent="0.25">
      <c r="B9630" s="1" t="e">
        <f>VLOOKUP(A9630,'SCO 2020'!$A$2:$C$2975,3,0)</f>
        <v>#N/A</v>
      </c>
    </row>
    <row r="9631" spans="2:2" x14ac:dyDescent="0.25">
      <c r="B9631" s="1" t="e">
        <f>VLOOKUP(A9631,'SCO 2020'!$A$2:$C$2975,3,0)</f>
        <v>#N/A</v>
      </c>
    </row>
    <row r="9632" spans="2:2" x14ac:dyDescent="0.25">
      <c r="B9632" s="1" t="e">
        <f>VLOOKUP(A9632,'SCO 2020'!$A$2:$C$2975,3,0)</f>
        <v>#N/A</v>
      </c>
    </row>
    <row r="9633" spans="2:2" x14ac:dyDescent="0.25">
      <c r="B9633" s="1" t="e">
        <f>VLOOKUP(A9633,'SCO 2020'!$A$2:$C$2975,3,0)</f>
        <v>#N/A</v>
      </c>
    </row>
    <row r="9634" spans="2:2" x14ac:dyDescent="0.25">
      <c r="B9634" s="1" t="e">
        <f>VLOOKUP(A9634,'SCO 2020'!$A$2:$C$2975,3,0)</f>
        <v>#N/A</v>
      </c>
    </row>
    <row r="9635" spans="2:2" x14ac:dyDescent="0.25">
      <c r="B9635" s="1" t="e">
        <f>VLOOKUP(A9635,'SCO 2020'!$A$2:$C$2975,3,0)</f>
        <v>#N/A</v>
      </c>
    </row>
    <row r="9636" spans="2:2" x14ac:dyDescent="0.25">
      <c r="B9636" s="1" t="e">
        <f>VLOOKUP(A9636,'SCO 2020'!$A$2:$C$2975,3,0)</f>
        <v>#N/A</v>
      </c>
    </row>
    <row r="9637" spans="2:2" x14ac:dyDescent="0.25">
      <c r="B9637" s="1" t="e">
        <f>VLOOKUP(A9637,'SCO 2020'!$A$2:$C$2975,3,0)</f>
        <v>#N/A</v>
      </c>
    </row>
    <row r="9638" spans="2:2" x14ac:dyDescent="0.25">
      <c r="B9638" s="1" t="e">
        <f>VLOOKUP(A9638,'SCO 2020'!$A$2:$C$2975,3,0)</f>
        <v>#N/A</v>
      </c>
    </row>
    <row r="9639" spans="2:2" x14ac:dyDescent="0.25">
      <c r="B9639" s="1" t="e">
        <f>VLOOKUP(A9639,'SCO 2020'!$A$2:$C$2975,3,0)</f>
        <v>#N/A</v>
      </c>
    </row>
    <row r="9640" spans="2:2" x14ac:dyDescent="0.25">
      <c r="B9640" s="1" t="e">
        <f>VLOOKUP(A9640,'SCO 2020'!$A$2:$C$2975,3,0)</f>
        <v>#N/A</v>
      </c>
    </row>
    <row r="9641" spans="2:2" x14ac:dyDescent="0.25">
      <c r="B9641" s="1" t="e">
        <f>VLOOKUP(A9641,'SCO 2020'!$A$2:$C$2975,3,0)</f>
        <v>#N/A</v>
      </c>
    </row>
    <row r="9642" spans="2:2" x14ac:dyDescent="0.25">
      <c r="B9642" s="1" t="e">
        <f>VLOOKUP(A9642,'SCO 2020'!$A$2:$C$2975,3,0)</f>
        <v>#N/A</v>
      </c>
    </row>
    <row r="9643" spans="2:2" x14ac:dyDescent="0.25">
      <c r="B9643" s="1" t="e">
        <f>VLOOKUP(A9643,'SCO 2020'!$A$2:$C$2975,3,0)</f>
        <v>#N/A</v>
      </c>
    </row>
    <row r="9644" spans="2:2" x14ac:dyDescent="0.25">
      <c r="B9644" s="1" t="e">
        <f>VLOOKUP(A9644,'SCO 2020'!$A$2:$C$2975,3,0)</f>
        <v>#N/A</v>
      </c>
    </row>
    <row r="9645" spans="2:2" x14ac:dyDescent="0.25">
      <c r="B9645" s="1" t="e">
        <f>VLOOKUP(A9645,'SCO 2020'!$A$2:$C$2975,3,0)</f>
        <v>#N/A</v>
      </c>
    </row>
    <row r="9646" spans="2:2" x14ac:dyDescent="0.25">
      <c r="B9646" s="1" t="e">
        <f>VLOOKUP(A9646,'SCO 2020'!$A$2:$C$2975,3,0)</f>
        <v>#N/A</v>
      </c>
    </row>
    <row r="9647" spans="2:2" x14ac:dyDescent="0.25">
      <c r="B9647" s="1" t="e">
        <f>VLOOKUP(A9647,'SCO 2020'!$A$2:$C$2975,3,0)</f>
        <v>#N/A</v>
      </c>
    </row>
    <row r="9648" spans="2:2" x14ac:dyDescent="0.25">
      <c r="B9648" s="1" t="e">
        <f>VLOOKUP(A9648,'SCO 2020'!$A$2:$C$2975,3,0)</f>
        <v>#N/A</v>
      </c>
    </row>
    <row r="9649" spans="2:2" x14ac:dyDescent="0.25">
      <c r="B9649" s="1" t="e">
        <f>VLOOKUP(A9649,'SCO 2020'!$A$2:$C$2975,3,0)</f>
        <v>#N/A</v>
      </c>
    </row>
    <row r="9650" spans="2:2" x14ac:dyDescent="0.25">
      <c r="B9650" s="1" t="e">
        <f>VLOOKUP(A9650,'SCO 2020'!$A$2:$C$2975,3,0)</f>
        <v>#N/A</v>
      </c>
    </row>
    <row r="9651" spans="2:2" x14ac:dyDescent="0.25">
      <c r="B9651" s="1" t="e">
        <f>VLOOKUP(A9651,'SCO 2020'!$A$2:$C$2975,3,0)</f>
        <v>#N/A</v>
      </c>
    </row>
    <row r="9652" spans="2:2" x14ac:dyDescent="0.25">
      <c r="B9652" s="1" t="e">
        <f>VLOOKUP(A9652,'SCO 2020'!$A$2:$C$2975,3,0)</f>
        <v>#N/A</v>
      </c>
    </row>
    <row r="9653" spans="2:2" x14ac:dyDescent="0.25">
      <c r="B9653" s="1" t="e">
        <f>VLOOKUP(A9653,'SCO 2020'!$A$2:$C$2975,3,0)</f>
        <v>#N/A</v>
      </c>
    </row>
    <row r="9654" spans="2:2" x14ac:dyDescent="0.25">
      <c r="B9654" s="1" t="e">
        <f>VLOOKUP(A9654,'SCO 2020'!$A$2:$C$2975,3,0)</f>
        <v>#N/A</v>
      </c>
    </row>
    <row r="9655" spans="2:2" x14ac:dyDescent="0.25">
      <c r="B9655" s="1" t="e">
        <f>VLOOKUP(A9655,'SCO 2020'!$A$2:$C$2975,3,0)</f>
        <v>#N/A</v>
      </c>
    </row>
    <row r="9656" spans="2:2" x14ac:dyDescent="0.25">
      <c r="B9656" s="1" t="e">
        <f>VLOOKUP(A9656,'SCO 2020'!$A$2:$C$2975,3,0)</f>
        <v>#N/A</v>
      </c>
    </row>
    <row r="9657" spans="2:2" x14ac:dyDescent="0.25">
      <c r="B9657" s="1" t="e">
        <f>VLOOKUP(A9657,'SCO 2020'!$A$2:$C$2975,3,0)</f>
        <v>#N/A</v>
      </c>
    </row>
    <row r="9658" spans="2:2" x14ac:dyDescent="0.25">
      <c r="B9658" s="1" t="e">
        <f>VLOOKUP(A9658,'SCO 2020'!$A$2:$C$2975,3,0)</f>
        <v>#N/A</v>
      </c>
    </row>
    <row r="9659" spans="2:2" x14ac:dyDescent="0.25">
      <c r="B9659" s="1" t="e">
        <f>VLOOKUP(A9659,'SCO 2020'!$A$2:$C$2975,3,0)</f>
        <v>#N/A</v>
      </c>
    </row>
    <row r="9660" spans="2:2" x14ac:dyDescent="0.25">
      <c r="B9660" s="1" t="e">
        <f>VLOOKUP(A9660,'SCO 2020'!$A$2:$C$2975,3,0)</f>
        <v>#N/A</v>
      </c>
    </row>
    <row r="9661" spans="2:2" x14ac:dyDescent="0.25">
      <c r="B9661" s="1" t="e">
        <f>VLOOKUP(A9661,'SCO 2020'!$A$2:$C$2975,3,0)</f>
        <v>#N/A</v>
      </c>
    </row>
    <row r="9662" spans="2:2" x14ac:dyDescent="0.25">
      <c r="B9662" s="1" t="e">
        <f>VLOOKUP(A9662,'SCO 2020'!$A$2:$C$2975,3,0)</f>
        <v>#N/A</v>
      </c>
    </row>
    <row r="9663" spans="2:2" x14ac:dyDescent="0.25">
      <c r="B9663" s="1" t="e">
        <f>VLOOKUP(A9663,'SCO 2020'!$A$2:$C$2975,3,0)</f>
        <v>#N/A</v>
      </c>
    </row>
    <row r="9664" spans="2:2" x14ac:dyDescent="0.25">
      <c r="B9664" s="1" t="e">
        <f>VLOOKUP(A9664,'SCO 2020'!$A$2:$C$2975,3,0)</f>
        <v>#N/A</v>
      </c>
    </row>
    <row r="9665" spans="2:2" x14ac:dyDescent="0.25">
      <c r="B9665" s="1" t="e">
        <f>VLOOKUP(A9665,'SCO 2020'!$A$2:$C$2975,3,0)</f>
        <v>#N/A</v>
      </c>
    </row>
    <row r="9666" spans="2:2" x14ac:dyDescent="0.25">
      <c r="B9666" s="1" t="e">
        <f>VLOOKUP(A9666,'SCO 2020'!$A$2:$C$2975,3,0)</f>
        <v>#N/A</v>
      </c>
    </row>
    <row r="9667" spans="2:2" x14ac:dyDescent="0.25">
      <c r="B9667" s="1" t="e">
        <f>VLOOKUP(A9667,'SCO 2020'!$A$2:$C$2975,3,0)</f>
        <v>#N/A</v>
      </c>
    </row>
    <row r="9668" spans="2:2" x14ac:dyDescent="0.25">
      <c r="B9668" s="1" t="e">
        <f>VLOOKUP(A9668,'SCO 2020'!$A$2:$C$2975,3,0)</f>
        <v>#N/A</v>
      </c>
    </row>
    <row r="9669" spans="2:2" x14ac:dyDescent="0.25">
      <c r="B9669" s="1" t="e">
        <f>VLOOKUP(A9669,'SCO 2020'!$A$2:$C$2975,3,0)</f>
        <v>#N/A</v>
      </c>
    </row>
    <row r="9670" spans="2:2" x14ac:dyDescent="0.25">
      <c r="B9670" s="1" t="e">
        <f>VLOOKUP(A9670,'SCO 2020'!$A$2:$C$2975,3,0)</f>
        <v>#N/A</v>
      </c>
    </row>
    <row r="9671" spans="2:2" x14ac:dyDescent="0.25">
      <c r="B9671" s="1" t="e">
        <f>VLOOKUP(A9671,'SCO 2020'!$A$2:$C$2975,3,0)</f>
        <v>#N/A</v>
      </c>
    </row>
    <row r="9672" spans="2:2" x14ac:dyDescent="0.25">
      <c r="B9672" s="1" t="e">
        <f>VLOOKUP(A9672,'SCO 2020'!$A$2:$C$2975,3,0)</f>
        <v>#N/A</v>
      </c>
    </row>
    <row r="9673" spans="2:2" x14ac:dyDescent="0.25">
      <c r="B9673" s="1" t="e">
        <f>VLOOKUP(A9673,'SCO 2020'!$A$2:$C$2975,3,0)</f>
        <v>#N/A</v>
      </c>
    </row>
    <row r="9674" spans="2:2" x14ac:dyDescent="0.25">
      <c r="B9674" s="1" t="e">
        <f>VLOOKUP(A9674,'SCO 2020'!$A$2:$C$2975,3,0)</f>
        <v>#N/A</v>
      </c>
    </row>
    <row r="9675" spans="2:2" x14ac:dyDescent="0.25">
      <c r="B9675" s="1" t="e">
        <f>VLOOKUP(A9675,'SCO 2020'!$A$2:$C$2975,3,0)</f>
        <v>#N/A</v>
      </c>
    </row>
    <row r="9676" spans="2:2" x14ac:dyDescent="0.25">
      <c r="B9676" s="1" t="e">
        <f>VLOOKUP(A9676,'SCO 2020'!$A$2:$C$2975,3,0)</f>
        <v>#N/A</v>
      </c>
    </row>
    <row r="9677" spans="2:2" x14ac:dyDescent="0.25">
      <c r="B9677" s="1" t="e">
        <f>VLOOKUP(A9677,'SCO 2020'!$A$2:$C$2975,3,0)</f>
        <v>#N/A</v>
      </c>
    </row>
    <row r="9678" spans="2:2" x14ac:dyDescent="0.25">
      <c r="B9678" s="1" t="e">
        <f>VLOOKUP(A9678,'SCO 2020'!$A$2:$C$2975,3,0)</f>
        <v>#N/A</v>
      </c>
    </row>
    <row r="9679" spans="2:2" x14ac:dyDescent="0.25">
      <c r="B9679" s="1" t="e">
        <f>VLOOKUP(A9679,'SCO 2020'!$A$2:$C$2975,3,0)</f>
        <v>#N/A</v>
      </c>
    </row>
    <row r="9680" spans="2:2" x14ac:dyDescent="0.25">
      <c r="B9680" s="1" t="e">
        <f>VLOOKUP(A9680,'SCO 2020'!$A$2:$C$2975,3,0)</f>
        <v>#N/A</v>
      </c>
    </row>
    <row r="9681" spans="2:2" x14ac:dyDescent="0.25">
      <c r="B9681" s="1" t="e">
        <f>VLOOKUP(A9681,'SCO 2020'!$A$2:$C$2975,3,0)</f>
        <v>#N/A</v>
      </c>
    </row>
    <row r="9682" spans="2:2" x14ac:dyDescent="0.25">
      <c r="B9682" s="1" t="e">
        <f>VLOOKUP(A9682,'SCO 2020'!$A$2:$C$2975,3,0)</f>
        <v>#N/A</v>
      </c>
    </row>
    <row r="9683" spans="2:2" x14ac:dyDescent="0.25">
      <c r="B9683" s="1" t="e">
        <f>VLOOKUP(A9683,'SCO 2020'!$A$2:$C$2975,3,0)</f>
        <v>#N/A</v>
      </c>
    </row>
    <row r="9684" spans="2:2" x14ac:dyDescent="0.25">
      <c r="B9684" s="1" t="e">
        <f>VLOOKUP(A9684,'SCO 2020'!$A$2:$C$2975,3,0)</f>
        <v>#N/A</v>
      </c>
    </row>
    <row r="9685" spans="2:2" x14ac:dyDescent="0.25">
      <c r="B9685" s="1" t="e">
        <f>VLOOKUP(A9685,'SCO 2020'!$A$2:$C$2975,3,0)</f>
        <v>#N/A</v>
      </c>
    </row>
    <row r="9686" spans="2:2" x14ac:dyDescent="0.25">
      <c r="B9686" s="1" t="e">
        <f>VLOOKUP(A9686,'SCO 2020'!$A$2:$C$2975,3,0)</f>
        <v>#N/A</v>
      </c>
    </row>
    <row r="9687" spans="2:2" x14ac:dyDescent="0.25">
      <c r="B9687" s="1" t="e">
        <f>VLOOKUP(A9687,'SCO 2020'!$A$2:$C$2975,3,0)</f>
        <v>#N/A</v>
      </c>
    </row>
    <row r="9688" spans="2:2" x14ac:dyDescent="0.25">
      <c r="B9688" s="1" t="e">
        <f>VLOOKUP(A9688,'SCO 2020'!$A$2:$C$2975,3,0)</f>
        <v>#N/A</v>
      </c>
    </row>
    <row r="9689" spans="2:2" x14ac:dyDescent="0.25">
      <c r="B9689" s="1" t="e">
        <f>VLOOKUP(A9689,'SCO 2020'!$A$2:$C$2975,3,0)</f>
        <v>#N/A</v>
      </c>
    </row>
    <row r="9690" spans="2:2" x14ac:dyDescent="0.25">
      <c r="B9690" s="1" t="e">
        <f>VLOOKUP(A9690,'SCO 2020'!$A$2:$C$2975,3,0)</f>
        <v>#N/A</v>
      </c>
    </row>
    <row r="9691" spans="2:2" x14ac:dyDescent="0.25">
      <c r="B9691" s="1" t="e">
        <f>VLOOKUP(A9691,'SCO 2020'!$A$2:$C$2975,3,0)</f>
        <v>#N/A</v>
      </c>
    </row>
    <row r="9692" spans="2:2" x14ac:dyDescent="0.25">
      <c r="B9692" s="1" t="e">
        <f>VLOOKUP(A9692,'SCO 2020'!$A$2:$C$2975,3,0)</f>
        <v>#N/A</v>
      </c>
    </row>
    <row r="9693" spans="2:2" x14ac:dyDescent="0.25">
      <c r="B9693" s="1" t="e">
        <f>VLOOKUP(A9693,'SCO 2020'!$A$2:$C$2975,3,0)</f>
        <v>#N/A</v>
      </c>
    </row>
    <row r="9694" spans="2:2" x14ac:dyDescent="0.25">
      <c r="B9694" s="1" t="e">
        <f>VLOOKUP(A9694,'SCO 2020'!$A$2:$C$2975,3,0)</f>
        <v>#N/A</v>
      </c>
    </row>
    <row r="9695" spans="2:2" x14ac:dyDescent="0.25">
      <c r="B9695" s="1" t="e">
        <f>VLOOKUP(A9695,'SCO 2020'!$A$2:$C$2975,3,0)</f>
        <v>#N/A</v>
      </c>
    </row>
    <row r="9696" spans="2:2" x14ac:dyDescent="0.25">
      <c r="B9696" s="1" t="e">
        <f>VLOOKUP(A9696,'SCO 2020'!$A$2:$C$2975,3,0)</f>
        <v>#N/A</v>
      </c>
    </row>
    <row r="9697" spans="2:2" x14ac:dyDescent="0.25">
      <c r="B9697" s="1" t="e">
        <f>VLOOKUP(A9697,'SCO 2020'!$A$2:$C$2975,3,0)</f>
        <v>#N/A</v>
      </c>
    </row>
    <row r="9698" spans="2:2" x14ac:dyDescent="0.25">
      <c r="B9698" s="1" t="e">
        <f>VLOOKUP(A9698,'SCO 2020'!$A$2:$C$2975,3,0)</f>
        <v>#N/A</v>
      </c>
    </row>
    <row r="9699" spans="2:2" x14ac:dyDescent="0.25">
      <c r="B9699" s="1" t="e">
        <f>VLOOKUP(A9699,'SCO 2020'!$A$2:$C$2975,3,0)</f>
        <v>#N/A</v>
      </c>
    </row>
    <row r="9700" spans="2:2" x14ac:dyDescent="0.25">
      <c r="B9700" s="1" t="e">
        <f>VLOOKUP(A9700,'SCO 2020'!$A$2:$C$2975,3,0)</f>
        <v>#N/A</v>
      </c>
    </row>
    <row r="9701" spans="2:2" x14ac:dyDescent="0.25">
      <c r="B9701" s="1" t="e">
        <f>VLOOKUP(A9701,'SCO 2020'!$A$2:$C$2975,3,0)</f>
        <v>#N/A</v>
      </c>
    </row>
    <row r="9702" spans="2:2" x14ac:dyDescent="0.25">
      <c r="B9702" s="1" t="e">
        <f>VLOOKUP(A9702,'SCO 2020'!$A$2:$C$2975,3,0)</f>
        <v>#N/A</v>
      </c>
    </row>
    <row r="9703" spans="2:2" x14ac:dyDescent="0.25">
      <c r="B9703" s="1" t="e">
        <f>VLOOKUP(A9703,'SCO 2020'!$A$2:$C$2975,3,0)</f>
        <v>#N/A</v>
      </c>
    </row>
    <row r="9704" spans="2:2" x14ac:dyDescent="0.25">
      <c r="B9704" s="1" t="e">
        <f>VLOOKUP(A9704,'SCO 2020'!$A$2:$C$2975,3,0)</f>
        <v>#N/A</v>
      </c>
    </row>
    <row r="9705" spans="2:2" x14ac:dyDescent="0.25">
      <c r="B9705" s="1" t="e">
        <f>VLOOKUP(A9705,'SCO 2020'!$A$2:$C$2975,3,0)</f>
        <v>#N/A</v>
      </c>
    </row>
    <row r="9706" spans="2:2" x14ac:dyDescent="0.25">
      <c r="B9706" s="1" t="e">
        <f>VLOOKUP(A9706,'SCO 2020'!$A$2:$C$2975,3,0)</f>
        <v>#N/A</v>
      </c>
    </row>
    <row r="9707" spans="2:2" x14ac:dyDescent="0.25">
      <c r="B9707" s="1" t="e">
        <f>VLOOKUP(A9707,'SCO 2020'!$A$2:$C$2975,3,0)</f>
        <v>#N/A</v>
      </c>
    </row>
    <row r="9708" spans="2:2" x14ac:dyDescent="0.25">
      <c r="B9708" s="1" t="e">
        <f>VLOOKUP(A9708,'SCO 2020'!$A$2:$C$2975,3,0)</f>
        <v>#N/A</v>
      </c>
    </row>
    <row r="9709" spans="2:2" x14ac:dyDescent="0.25">
      <c r="B9709" s="1" t="e">
        <f>VLOOKUP(A9709,'SCO 2020'!$A$2:$C$2975,3,0)</f>
        <v>#N/A</v>
      </c>
    </row>
    <row r="9710" spans="2:2" x14ac:dyDescent="0.25">
      <c r="B9710" s="1" t="e">
        <f>VLOOKUP(A9710,'SCO 2020'!$A$2:$C$2975,3,0)</f>
        <v>#N/A</v>
      </c>
    </row>
    <row r="9711" spans="2:2" x14ac:dyDescent="0.25">
      <c r="B9711" s="1" t="e">
        <f>VLOOKUP(A9711,'SCO 2020'!$A$2:$C$2975,3,0)</f>
        <v>#N/A</v>
      </c>
    </row>
    <row r="9712" spans="2:2" x14ac:dyDescent="0.25">
      <c r="B9712" s="1" t="e">
        <f>VLOOKUP(A9712,'SCO 2020'!$A$2:$C$2975,3,0)</f>
        <v>#N/A</v>
      </c>
    </row>
    <row r="9713" spans="2:2" x14ac:dyDescent="0.25">
      <c r="B9713" s="1" t="e">
        <f>VLOOKUP(A9713,'SCO 2020'!$A$2:$C$2975,3,0)</f>
        <v>#N/A</v>
      </c>
    </row>
    <row r="9714" spans="2:2" x14ac:dyDescent="0.25">
      <c r="B9714" s="1" t="e">
        <f>VLOOKUP(A9714,'SCO 2020'!$A$2:$C$2975,3,0)</f>
        <v>#N/A</v>
      </c>
    </row>
    <row r="9715" spans="2:2" x14ac:dyDescent="0.25">
      <c r="B9715" s="1" t="e">
        <f>VLOOKUP(A9715,'SCO 2020'!$A$2:$C$2975,3,0)</f>
        <v>#N/A</v>
      </c>
    </row>
    <row r="9716" spans="2:2" x14ac:dyDescent="0.25">
      <c r="B9716" s="1" t="e">
        <f>VLOOKUP(A9716,'SCO 2020'!$A$2:$C$2975,3,0)</f>
        <v>#N/A</v>
      </c>
    </row>
    <row r="9717" spans="2:2" x14ac:dyDescent="0.25">
      <c r="B9717" s="1" t="e">
        <f>VLOOKUP(A9717,'SCO 2020'!$A$2:$C$2975,3,0)</f>
        <v>#N/A</v>
      </c>
    </row>
    <row r="9718" spans="2:2" x14ac:dyDescent="0.25">
      <c r="B9718" s="1" t="e">
        <f>VLOOKUP(A9718,'SCO 2020'!$A$2:$C$2975,3,0)</f>
        <v>#N/A</v>
      </c>
    </row>
    <row r="9719" spans="2:2" x14ac:dyDescent="0.25">
      <c r="B9719" s="1" t="e">
        <f>VLOOKUP(A9719,'SCO 2020'!$A$2:$C$2975,3,0)</f>
        <v>#N/A</v>
      </c>
    </row>
    <row r="9720" spans="2:2" x14ac:dyDescent="0.25">
      <c r="B9720" s="1" t="e">
        <f>VLOOKUP(A9720,'SCO 2020'!$A$2:$C$2975,3,0)</f>
        <v>#N/A</v>
      </c>
    </row>
    <row r="9721" spans="2:2" x14ac:dyDescent="0.25">
      <c r="B9721" s="1" t="e">
        <f>VLOOKUP(A9721,'SCO 2020'!$A$2:$C$2975,3,0)</f>
        <v>#N/A</v>
      </c>
    </row>
    <row r="9722" spans="2:2" x14ac:dyDescent="0.25">
      <c r="B9722" s="1" t="e">
        <f>VLOOKUP(A9722,'SCO 2020'!$A$2:$C$2975,3,0)</f>
        <v>#N/A</v>
      </c>
    </row>
    <row r="9723" spans="2:2" x14ac:dyDescent="0.25">
      <c r="B9723" s="1" t="e">
        <f>VLOOKUP(A9723,'SCO 2020'!$A$2:$C$2975,3,0)</f>
        <v>#N/A</v>
      </c>
    </row>
    <row r="9724" spans="2:2" x14ac:dyDescent="0.25">
      <c r="B9724" s="1" t="e">
        <f>VLOOKUP(A9724,'SCO 2020'!$A$2:$C$2975,3,0)</f>
        <v>#N/A</v>
      </c>
    </row>
    <row r="9725" spans="2:2" x14ac:dyDescent="0.25">
      <c r="B9725" s="1" t="e">
        <f>VLOOKUP(A9725,'SCO 2020'!$A$2:$C$2975,3,0)</f>
        <v>#N/A</v>
      </c>
    </row>
    <row r="9726" spans="2:2" x14ac:dyDescent="0.25">
      <c r="B9726" s="1" t="e">
        <f>VLOOKUP(A9726,'SCO 2020'!$A$2:$C$2975,3,0)</f>
        <v>#N/A</v>
      </c>
    </row>
    <row r="9727" spans="2:2" x14ac:dyDescent="0.25">
      <c r="B9727" s="1" t="e">
        <f>VLOOKUP(A9727,'SCO 2020'!$A$2:$C$2975,3,0)</f>
        <v>#N/A</v>
      </c>
    </row>
    <row r="9728" spans="2:2" x14ac:dyDescent="0.25">
      <c r="B9728" s="1" t="e">
        <f>VLOOKUP(A9728,'SCO 2020'!$A$2:$C$2975,3,0)</f>
        <v>#N/A</v>
      </c>
    </row>
    <row r="9729" spans="2:2" x14ac:dyDescent="0.25">
      <c r="B9729" s="1" t="e">
        <f>VLOOKUP(A9729,'SCO 2020'!$A$2:$C$2975,3,0)</f>
        <v>#N/A</v>
      </c>
    </row>
    <row r="9730" spans="2:2" x14ac:dyDescent="0.25">
      <c r="B9730" s="1" t="e">
        <f>VLOOKUP(A9730,'SCO 2020'!$A$2:$C$2975,3,0)</f>
        <v>#N/A</v>
      </c>
    </row>
    <row r="9731" spans="2:2" x14ac:dyDescent="0.25">
      <c r="B9731" s="1" t="e">
        <f>VLOOKUP(A9731,'SCO 2020'!$A$2:$C$2975,3,0)</f>
        <v>#N/A</v>
      </c>
    </row>
    <row r="9732" spans="2:2" x14ac:dyDescent="0.25">
      <c r="B9732" s="1" t="e">
        <f>VLOOKUP(A9732,'SCO 2020'!$A$2:$C$2975,3,0)</f>
        <v>#N/A</v>
      </c>
    </row>
    <row r="9733" spans="2:2" x14ac:dyDescent="0.25">
      <c r="B9733" s="1" t="e">
        <f>VLOOKUP(A9733,'SCO 2020'!$A$2:$C$2975,3,0)</f>
        <v>#N/A</v>
      </c>
    </row>
    <row r="9734" spans="2:2" x14ac:dyDescent="0.25">
      <c r="B9734" s="1" t="e">
        <f>VLOOKUP(A9734,'SCO 2020'!$A$2:$C$2975,3,0)</f>
        <v>#N/A</v>
      </c>
    </row>
    <row r="9735" spans="2:2" x14ac:dyDescent="0.25">
      <c r="B9735" s="1" t="e">
        <f>VLOOKUP(A9735,'SCO 2020'!$A$2:$C$2975,3,0)</f>
        <v>#N/A</v>
      </c>
    </row>
    <row r="9736" spans="2:2" x14ac:dyDescent="0.25">
      <c r="B9736" s="1" t="e">
        <f>VLOOKUP(A9736,'SCO 2020'!$A$2:$C$2975,3,0)</f>
        <v>#N/A</v>
      </c>
    </row>
    <row r="9737" spans="2:2" x14ac:dyDescent="0.25">
      <c r="B9737" s="1" t="e">
        <f>VLOOKUP(A9737,'SCO 2020'!$A$2:$C$2975,3,0)</f>
        <v>#N/A</v>
      </c>
    </row>
    <row r="9738" spans="2:2" x14ac:dyDescent="0.25">
      <c r="B9738" s="1" t="e">
        <f>VLOOKUP(A9738,'SCO 2020'!$A$2:$C$2975,3,0)</f>
        <v>#N/A</v>
      </c>
    </row>
    <row r="9739" spans="2:2" x14ac:dyDescent="0.25">
      <c r="B9739" s="1" t="e">
        <f>VLOOKUP(A9739,'SCO 2020'!$A$2:$C$2975,3,0)</f>
        <v>#N/A</v>
      </c>
    </row>
    <row r="9740" spans="2:2" x14ac:dyDescent="0.25">
      <c r="B9740" s="1" t="e">
        <f>VLOOKUP(A9740,'SCO 2020'!$A$2:$C$2975,3,0)</f>
        <v>#N/A</v>
      </c>
    </row>
    <row r="9741" spans="2:2" x14ac:dyDescent="0.25">
      <c r="B9741" s="1" t="e">
        <f>VLOOKUP(A9741,'SCO 2020'!$A$2:$C$2975,3,0)</f>
        <v>#N/A</v>
      </c>
    </row>
    <row r="9742" spans="2:2" x14ac:dyDescent="0.25">
      <c r="B9742" s="1" t="e">
        <f>VLOOKUP(A9742,'SCO 2020'!$A$2:$C$2975,3,0)</f>
        <v>#N/A</v>
      </c>
    </row>
    <row r="9743" spans="2:2" x14ac:dyDescent="0.25">
      <c r="B9743" s="1" t="e">
        <f>VLOOKUP(A9743,'SCO 2020'!$A$2:$C$2975,3,0)</f>
        <v>#N/A</v>
      </c>
    </row>
    <row r="9744" spans="2:2" x14ac:dyDescent="0.25">
      <c r="B9744" s="1" t="e">
        <f>VLOOKUP(A9744,'SCO 2020'!$A$2:$C$2975,3,0)</f>
        <v>#N/A</v>
      </c>
    </row>
    <row r="9745" spans="2:2" x14ac:dyDescent="0.25">
      <c r="B9745" s="1" t="e">
        <f>VLOOKUP(A9745,'SCO 2020'!$A$2:$C$2975,3,0)</f>
        <v>#N/A</v>
      </c>
    </row>
    <row r="9746" spans="2:2" x14ac:dyDescent="0.25">
      <c r="B9746" s="1" t="e">
        <f>VLOOKUP(A9746,'SCO 2020'!$A$2:$C$2975,3,0)</f>
        <v>#N/A</v>
      </c>
    </row>
    <row r="9747" spans="2:2" x14ac:dyDescent="0.25">
      <c r="B9747" s="1" t="e">
        <f>VLOOKUP(A9747,'SCO 2020'!$A$2:$C$2975,3,0)</f>
        <v>#N/A</v>
      </c>
    </row>
    <row r="9748" spans="2:2" x14ac:dyDescent="0.25">
      <c r="B9748" s="1" t="e">
        <f>VLOOKUP(A9748,'SCO 2020'!$A$2:$C$2975,3,0)</f>
        <v>#N/A</v>
      </c>
    </row>
    <row r="9749" spans="2:2" x14ac:dyDescent="0.25">
      <c r="B9749" s="1" t="e">
        <f>VLOOKUP(A9749,'SCO 2020'!$A$2:$C$2975,3,0)</f>
        <v>#N/A</v>
      </c>
    </row>
    <row r="9750" spans="2:2" x14ac:dyDescent="0.25">
      <c r="B9750" s="1" t="e">
        <f>VLOOKUP(A9750,'SCO 2020'!$A$2:$C$2975,3,0)</f>
        <v>#N/A</v>
      </c>
    </row>
    <row r="9751" spans="2:2" x14ac:dyDescent="0.25">
      <c r="B9751" s="1" t="e">
        <f>VLOOKUP(A9751,'SCO 2020'!$A$2:$C$2975,3,0)</f>
        <v>#N/A</v>
      </c>
    </row>
    <row r="9752" spans="2:2" x14ac:dyDescent="0.25">
      <c r="B9752" s="1" t="e">
        <f>VLOOKUP(A9752,'SCO 2020'!$A$2:$C$2975,3,0)</f>
        <v>#N/A</v>
      </c>
    </row>
    <row r="9753" spans="2:2" x14ac:dyDescent="0.25">
      <c r="B9753" s="1" t="e">
        <f>VLOOKUP(A9753,'SCO 2020'!$A$2:$C$2975,3,0)</f>
        <v>#N/A</v>
      </c>
    </row>
    <row r="9754" spans="2:2" x14ac:dyDescent="0.25">
      <c r="B9754" s="1" t="e">
        <f>VLOOKUP(A9754,'SCO 2020'!$A$2:$C$2975,3,0)</f>
        <v>#N/A</v>
      </c>
    </row>
    <row r="9755" spans="2:2" x14ac:dyDescent="0.25">
      <c r="B9755" s="1" t="e">
        <f>VLOOKUP(A9755,'SCO 2020'!$A$2:$C$2975,3,0)</f>
        <v>#N/A</v>
      </c>
    </row>
    <row r="9756" spans="2:2" x14ac:dyDescent="0.25">
      <c r="B9756" s="1" t="e">
        <f>VLOOKUP(A9756,'SCO 2020'!$A$2:$C$2975,3,0)</f>
        <v>#N/A</v>
      </c>
    </row>
    <row r="9757" spans="2:2" x14ac:dyDescent="0.25">
      <c r="B9757" s="1" t="e">
        <f>VLOOKUP(A9757,'SCO 2020'!$A$2:$C$2975,3,0)</f>
        <v>#N/A</v>
      </c>
    </row>
    <row r="9758" spans="2:2" x14ac:dyDescent="0.25">
      <c r="B9758" s="1" t="e">
        <f>VLOOKUP(A9758,'SCO 2020'!$A$2:$C$2975,3,0)</f>
        <v>#N/A</v>
      </c>
    </row>
    <row r="9759" spans="2:2" x14ac:dyDescent="0.25">
      <c r="B9759" s="1" t="e">
        <f>VLOOKUP(A9759,'SCO 2020'!$A$2:$C$2975,3,0)</f>
        <v>#N/A</v>
      </c>
    </row>
    <row r="9760" spans="2:2" x14ac:dyDescent="0.25">
      <c r="B9760" s="1" t="e">
        <f>VLOOKUP(A9760,'SCO 2020'!$A$2:$C$2975,3,0)</f>
        <v>#N/A</v>
      </c>
    </row>
    <row r="9761" spans="2:2" x14ac:dyDescent="0.25">
      <c r="B9761" s="1" t="e">
        <f>VLOOKUP(A9761,'SCO 2020'!$A$2:$C$2975,3,0)</f>
        <v>#N/A</v>
      </c>
    </row>
    <row r="9762" spans="2:2" x14ac:dyDescent="0.25">
      <c r="B9762" s="1" t="e">
        <f>VLOOKUP(A9762,'SCO 2020'!$A$2:$C$2975,3,0)</f>
        <v>#N/A</v>
      </c>
    </row>
    <row r="9763" spans="2:2" x14ac:dyDescent="0.25">
      <c r="B9763" s="1" t="e">
        <f>VLOOKUP(A9763,'SCO 2020'!$A$2:$C$2975,3,0)</f>
        <v>#N/A</v>
      </c>
    </row>
    <row r="9764" spans="2:2" x14ac:dyDescent="0.25">
      <c r="B9764" s="1" t="e">
        <f>VLOOKUP(A9764,'SCO 2020'!$A$2:$C$2975,3,0)</f>
        <v>#N/A</v>
      </c>
    </row>
    <row r="9765" spans="2:2" x14ac:dyDescent="0.25">
      <c r="B9765" s="1" t="e">
        <f>VLOOKUP(A9765,'SCO 2020'!$A$2:$C$2975,3,0)</f>
        <v>#N/A</v>
      </c>
    </row>
    <row r="9766" spans="2:2" x14ac:dyDescent="0.25">
      <c r="B9766" s="1" t="e">
        <f>VLOOKUP(A9766,'SCO 2020'!$A$2:$C$2975,3,0)</f>
        <v>#N/A</v>
      </c>
    </row>
    <row r="9767" spans="2:2" x14ac:dyDescent="0.25">
      <c r="B9767" s="1" t="e">
        <f>VLOOKUP(A9767,'SCO 2020'!$A$2:$C$2975,3,0)</f>
        <v>#N/A</v>
      </c>
    </row>
    <row r="9768" spans="2:2" x14ac:dyDescent="0.25">
      <c r="B9768" s="1" t="e">
        <f>VLOOKUP(A9768,'SCO 2020'!$A$2:$C$2975,3,0)</f>
        <v>#N/A</v>
      </c>
    </row>
    <row r="9769" spans="2:2" x14ac:dyDescent="0.25">
      <c r="B9769" s="1" t="e">
        <f>VLOOKUP(A9769,'SCO 2020'!$A$2:$C$2975,3,0)</f>
        <v>#N/A</v>
      </c>
    </row>
    <row r="9770" spans="2:2" x14ac:dyDescent="0.25">
      <c r="B9770" s="1" t="e">
        <f>VLOOKUP(A9770,'SCO 2020'!$A$2:$C$2975,3,0)</f>
        <v>#N/A</v>
      </c>
    </row>
    <row r="9771" spans="2:2" x14ac:dyDescent="0.25">
      <c r="B9771" s="1" t="e">
        <f>VLOOKUP(A9771,'SCO 2020'!$A$2:$C$2975,3,0)</f>
        <v>#N/A</v>
      </c>
    </row>
    <row r="9772" spans="2:2" x14ac:dyDescent="0.25">
      <c r="B9772" s="1" t="e">
        <f>VLOOKUP(A9772,'SCO 2020'!$A$2:$C$2975,3,0)</f>
        <v>#N/A</v>
      </c>
    </row>
    <row r="9773" spans="2:2" x14ac:dyDescent="0.25">
      <c r="B9773" s="1" t="e">
        <f>VLOOKUP(A9773,'SCO 2020'!$A$2:$C$2975,3,0)</f>
        <v>#N/A</v>
      </c>
    </row>
    <row r="9774" spans="2:2" x14ac:dyDescent="0.25">
      <c r="B9774" s="1" t="e">
        <f>VLOOKUP(A9774,'SCO 2020'!$A$2:$C$2975,3,0)</f>
        <v>#N/A</v>
      </c>
    </row>
    <row r="9775" spans="2:2" x14ac:dyDescent="0.25">
      <c r="B9775" s="1" t="e">
        <f>VLOOKUP(A9775,'SCO 2020'!$A$2:$C$2975,3,0)</f>
        <v>#N/A</v>
      </c>
    </row>
    <row r="9776" spans="2:2" x14ac:dyDescent="0.25">
      <c r="B9776" s="1" t="e">
        <f>VLOOKUP(A9776,'SCO 2020'!$A$2:$C$2975,3,0)</f>
        <v>#N/A</v>
      </c>
    </row>
    <row r="9777" spans="2:2" x14ac:dyDescent="0.25">
      <c r="B9777" s="1" t="e">
        <f>VLOOKUP(A9777,'SCO 2020'!$A$2:$C$2975,3,0)</f>
        <v>#N/A</v>
      </c>
    </row>
    <row r="9778" spans="2:2" x14ac:dyDescent="0.25">
      <c r="B9778" s="1" t="e">
        <f>VLOOKUP(A9778,'SCO 2020'!$A$2:$C$2975,3,0)</f>
        <v>#N/A</v>
      </c>
    </row>
    <row r="9779" spans="2:2" x14ac:dyDescent="0.25">
      <c r="B9779" s="1" t="e">
        <f>VLOOKUP(A9779,'SCO 2020'!$A$2:$C$2975,3,0)</f>
        <v>#N/A</v>
      </c>
    </row>
    <row r="9780" spans="2:2" x14ac:dyDescent="0.25">
      <c r="B9780" s="1" t="e">
        <f>VLOOKUP(A9780,'SCO 2020'!$A$2:$C$2975,3,0)</f>
        <v>#N/A</v>
      </c>
    </row>
    <row r="9781" spans="2:2" x14ac:dyDescent="0.25">
      <c r="B9781" s="1" t="e">
        <f>VLOOKUP(A9781,'SCO 2020'!$A$2:$C$2975,3,0)</f>
        <v>#N/A</v>
      </c>
    </row>
    <row r="9782" spans="2:2" x14ac:dyDescent="0.25">
      <c r="B9782" s="1" t="e">
        <f>VLOOKUP(A9782,'SCO 2020'!$A$2:$C$2975,3,0)</f>
        <v>#N/A</v>
      </c>
    </row>
    <row r="9783" spans="2:2" x14ac:dyDescent="0.25">
      <c r="B9783" s="1" t="e">
        <f>VLOOKUP(A9783,'SCO 2020'!$A$2:$C$2975,3,0)</f>
        <v>#N/A</v>
      </c>
    </row>
    <row r="9784" spans="2:2" x14ac:dyDescent="0.25">
      <c r="B9784" s="1" t="e">
        <f>VLOOKUP(A9784,'SCO 2020'!$A$2:$C$2975,3,0)</f>
        <v>#N/A</v>
      </c>
    </row>
    <row r="9785" spans="2:2" x14ac:dyDescent="0.25">
      <c r="B9785" s="1" t="e">
        <f>VLOOKUP(A9785,'SCO 2020'!$A$2:$C$2975,3,0)</f>
        <v>#N/A</v>
      </c>
    </row>
    <row r="9786" spans="2:2" x14ac:dyDescent="0.25">
      <c r="B9786" s="1" t="e">
        <f>VLOOKUP(A9786,'SCO 2020'!$A$2:$C$2975,3,0)</f>
        <v>#N/A</v>
      </c>
    </row>
    <row r="9787" spans="2:2" x14ac:dyDescent="0.25">
      <c r="B9787" s="1" t="e">
        <f>VLOOKUP(A9787,'SCO 2020'!$A$2:$C$2975,3,0)</f>
        <v>#N/A</v>
      </c>
    </row>
    <row r="9788" spans="2:2" x14ac:dyDescent="0.25">
      <c r="B9788" s="1" t="e">
        <f>VLOOKUP(A9788,'SCO 2020'!$A$2:$C$2975,3,0)</f>
        <v>#N/A</v>
      </c>
    </row>
    <row r="9789" spans="2:2" x14ac:dyDescent="0.25">
      <c r="B9789" s="1" t="e">
        <f>VLOOKUP(A9789,'SCO 2020'!$A$2:$C$2975,3,0)</f>
        <v>#N/A</v>
      </c>
    </row>
    <row r="9790" spans="2:2" x14ac:dyDescent="0.25">
      <c r="B9790" s="1" t="e">
        <f>VLOOKUP(A9790,'SCO 2020'!$A$2:$C$2975,3,0)</f>
        <v>#N/A</v>
      </c>
    </row>
    <row r="9791" spans="2:2" x14ac:dyDescent="0.25">
      <c r="B9791" s="1" t="e">
        <f>VLOOKUP(A9791,'SCO 2020'!$A$2:$C$2975,3,0)</f>
        <v>#N/A</v>
      </c>
    </row>
    <row r="9792" spans="2:2" x14ac:dyDescent="0.25">
      <c r="B9792" s="1" t="e">
        <f>VLOOKUP(A9792,'SCO 2020'!$A$2:$C$2975,3,0)</f>
        <v>#N/A</v>
      </c>
    </row>
    <row r="9793" spans="2:2" x14ac:dyDescent="0.25">
      <c r="B9793" s="1" t="e">
        <f>VLOOKUP(A9793,'SCO 2020'!$A$2:$C$2975,3,0)</f>
        <v>#N/A</v>
      </c>
    </row>
    <row r="9794" spans="2:2" x14ac:dyDescent="0.25">
      <c r="B9794" s="1" t="e">
        <f>VLOOKUP(A9794,'SCO 2020'!$A$2:$C$2975,3,0)</f>
        <v>#N/A</v>
      </c>
    </row>
    <row r="9795" spans="2:2" x14ac:dyDescent="0.25">
      <c r="B9795" s="1" t="e">
        <f>VLOOKUP(A9795,'SCO 2020'!$A$2:$C$2975,3,0)</f>
        <v>#N/A</v>
      </c>
    </row>
    <row r="9796" spans="2:2" x14ac:dyDescent="0.25">
      <c r="B9796" s="1" t="e">
        <f>VLOOKUP(A9796,'SCO 2020'!$A$2:$C$2975,3,0)</f>
        <v>#N/A</v>
      </c>
    </row>
    <row r="9797" spans="2:2" x14ac:dyDescent="0.25">
      <c r="B9797" s="1" t="e">
        <f>VLOOKUP(A9797,'SCO 2020'!$A$2:$C$2975,3,0)</f>
        <v>#N/A</v>
      </c>
    </row>
    <row r="9798" spans="2:2" x14ac:dyDescent="0.25">
      <c r="B9798" s="1" t="e">
        <f>VLOOKUP(A9798,'SCO 2020'!$A$2:$C$2975,3,0)</f>
        <v>#N/A</v>
      </c>
    </row>
    <row r="9799" spans="2:2" x14ac:dyDescent="0.25">
      <c r="B9799" s="1" t="e">
        <f>VLOOKUP(A9799,'SCO 2020'!$A$2:$C$2975,3,0)</f>
        <v>#N/A</v>
      </c>
    </row>
    <row r="9800" spans="2:2" x14ac:dyDescent="0.25">
      <c r="B9800" s="1" t="e">
        <f>VLOOKUP(A9800,'SCO 2020'!$A$2:$C$2975,3,0)</f>
        <v>#N/A</v>
      </c>
    </row>
    <row r="9801" spans="2:2" x14ac:dyDescent="0.25">
      <c r="B9801" s="1" t="e">
        <f>VLOOKUP(A9801,'SCO 2020'!$A$2:$C$2975,3,0)</f>
        <v>#N/A</v>
      </c>
    </row>
    <row r="9802" spans="2:2" x14ac:dyDescent="0.25">
      <c r="B9802" s="1" t="e">
        <f>VLOOKUP(A9802,'SCO 2020'!$A$2:$C$2975,3,0)</f>
        <v>#N/A</v>
      </c>
    </row>
    <row r="9803" spans="2:2" x14ac:dyDescent="0.25">
      <c r="B9803" s="1" t="e">
        <f>VLOOKUP(A9803,'SCO 2020'!$A$2:$C$2975,3,0)</f>
        <v>#N/A</v>
      </c>
    </row>
    <row r="9804" spans="2:2" x14ac:dyDescent="0.25">
      <c r="B9804" s="1" t="e">
        <f>VLOOKUP(A9804,'SCO 2020'!$A$2:$C$2975,3,0)</f>
        <v>#N/A</v>
      </c>
    </row>
    <row r="9805" spans="2:2" x14ac:dyDescent="0.25">
      <c r="B9805" s="1" t="e">
        <f>VLOOKUP(A9805,'SCO 2020'!$A$2:$C$2975,3,0)</f>
        <v>#N/A</v>
      </c>
    </row>
    <row r="9806" spans="2:2" x14ac:dyDescent="0.25">
      <c r="B9806" s="1" t="e">
        <f>VLOOKUP(A9806,'SCO 2020'!$A$2:$C$2975,3,0)</f>
        <v>#N/A</v>
      </c>
    </row>
    <row r="9807" spans="2:2" x14ac:dyDescent="0.25">
      <c r="B9807" s="1" t="e">
        <f>VLOOKUP(A9807,'SCO 2020'!$A$2:$C$2975,3,0)</f>
        <v>#N/A</v>
      </c>
    </row>
    <row r="9808" spans="2:2" x14ac:dyDescent="0.25">
      <c r="B9808" s="1" t="e">
        <f>VLOOKUP(A9808,'SCO 2020'!$A$2:$C$2975,3,0)</f>
        <v>#N/A</v>
      </c>
    </row>
    <row r="9809" spans="2:2" x14ac:dyDescent="0.25">
      <c r="B9809" s="1" t="e">
        <f>VLOOKUP(A9809,'SCO 2020'!$A$2:$C$2975,3,0)</f>
        <v>#N/A</v>
      </c>
    </row>
    <row r="9810" spans="2:2" x14ac:dyDescent="0.25">
      <c r="B9810" s="1" t="e">
        <f>VLOOKUP(A9810,'SCO 2020'!$A$2:$C$2975,3,0)</f>
        <v>#N/A</v>
      </c>
    </row>
    <row r="9811" spans="2:2" x14ac:dyDescent="0.25">
      <c r="B9811" s="1" t="e">
        <f>VLOOKUP(A9811,'SCO 2020'!$A$2:$C$2975,3,0)</f>
        <v>#N/A</v>
      </c>
    </row>
    <row r="9812" spans="2:2" x14ac:dyDescent="0.25">
      <c r="B9812" s="1" t="e">
        <f>VLOOKUP(A9812,'SCO 2020'!$A$2:$C$2975,3,0)</f>
        <v>#N/A</v>
      </c>
    </row>
    <row r="9813" spans="2:2" x14ac:dyDescent="0.25">
      <c r="B9813" s="1" t="e">
        <f>VLOOKUP(A9813,'SCO 2020'!$A$2:$C$2975,3,0)</f>
        <v>#N/A</v>
      </c>
    </row>
    <row r="9814" spans="2:2" x14ac:dyDescent="0.25">
      <c r="B9814" s="1" t="e">
        <f>VLOOKUP(A9814,'SCO 2020'!$A$2:$C$2975,3,0)</f>
        <v>#N/A</v>
      </c>
    </row>
    <row r="9815" spans="2:2" x14ac:dyDescent="0.25">
      <c r="B9815" s="1" t="e">
        <f>VLOOKUP(A9815,'SCO 2020'!$A$2:$C$2975,3,0)</f>
        <v>#N/A</v>
      </c>
    </row>
    <row r="9816" spans="2:2" x14ac:dyDescent="0.25">
      <c r="B9816" s="1" t="e">
        <f>VLOOKUP(A9816,'SCO 2020'!$A$2:$C$2975,3,0)</f>
        <v>#N/A</v>
      </c>
    </row>
    <row r="9817" spans="2:2" x14ac:dyDescent="0.25">
      <c r="B9817" s="1" t="e">
        <f>VLOOKUP(A9817,'SCO 2020'!$A$2:$C$2975,3,0)</f>
        <v>#N/A</v>
      </c>
    </row>
    <row r="9818" spans="2:2" x14ac:dyDescent="0.25">
      <c r="B9818" s="1" t="e">
        <f>VLOOKUP(A9818,'SCO 2020'!$A$2:$C$2975,3,0)</f>
        <v>#N/A</v>
      </c>
    </row>
    <row r="9819" spans="2:2" x14ac:dyDescent="0.25">
      <c r="B9819" s="1" t="e">
        <f>VLOOKUP(A9819,'SCO 2020'!$A$2:$C$2975,3,0)</f>
        <v>#N/A</v>
      </c>
    </row>
    <row r="9820" spans="2:2" x14ac:dyDescent="0.25">
      <c r="B9820" s="1" t="e">
        <f>VLOOKUP(A9820,'SCO 2020'!$A$2:$C$2975,3,0)</f>
        <v>#N/A</v>
      </c>
    </row>
    <row r="9821" spans="2:2" x14ac:dyDescent="0.25">
      <c r="B9821" s="1" t="e">
        <f>VLOOKUP(A9821,'SCO 2020'!$A$2:$C$2975,3,0)</f>
        <v>#N/A</v>
      </c>
    </row>
    <row r="9822" spans="2:2" x14ac:dyDescent="0.25">
      <c r="B9822" s="1" t="e">
        <f>VLOOKUP(A9822,'SCO 2020'!$A$2:$C$2975,3,0)</f>
        <v>#N/A</v>
      </c>
    </row>
    <row r="9823" spans="2:2" x14ac:dyDescent="0.25">
      <c r="B9823" s="1" t="e">
        <f>VLOOKUP(A9823,'SCO 2020'!$A$2:$C$2975,3,0)</f>
        <v>#N/A</v>
      </c>
    </row>
    <row r="9824" spans="2:2" x14ac:dyDescent="0.25">
      <c r="B9824" s="1" t="e">
        <f>VLOOKUP(A9824,'SCO 2020'!$A$2:$C$2975,3,0)</f>
        <v>#N/A</v>
      </c>
    </row>
    <row r="9825" spans="2:2" x14ac:dyDescent="0.25">
      <c r="B9825" s="1" t="e">
        <f>VLOOKUP(A9825,'SCO 2020'!$A$2:$C$2975,3,0)</f>
        <v>#N/A</v>
      </c>
    </row>
    <row r="9826" spans="2:2" x14ac:dyDescent="0.25">
      <c r="B9826" s="1" t="e">
        <f>VLOOKUP(A9826,'SCO 2020'!$A$2:$C$2975,3,0)</f>
        <v>#N/A</v>
      </c>
    </row>
    <row r="9827" spans="2:2" x14ac:dyDescent="0.25">
      <c r="B9827" s="1" t="e">
        <f>VLOOKUP(A9827,'SCO 2020'!$A$2:$C$2975,3,0)</f>
        <v>#N/A</v>
      </c>
    </row>
    <row r="9828" spans="2:2" x14ac:dyDescent="0.25">
      <c r="B9828" s="1" t="e">
        <f>VLOOKUP(A9828,'SCO 2020'!$A$2:$C$2975,3,0)</f>
        <v>#N/A</v>
      </c>
    </row>
    <row r="9829" spans="2:2" x14ac:dyDescent="0.25">
      <c r="B9829" s="1" t="e">
        <f>VLOOKUP(A9829,'SCO 2020'!$A$2:$C$2975,3,0)</f>
        <v>#N/A</v>
      </c>
    </row>
    <row r="9830" spans="2:2" x14ac:dyDescent="0.25">
      <c r="B9830" s="1" t="e">
        <f>VLOOKUP(A9830,'SCO 2020'!$A$2:$C$2975,3,0)</f>
        <v>#N/A</v>
      </c>
    </row>
    <row r="9831" spans="2:2" x14ac:dyDescent="0.25">
      <c r="B9831" s="1" t="e">
        <f>VLOOKUP(A9831,'SCO 2020'!$A$2:$C$2975,3,0)</f>
        <v>#N/A</v>
      </c>
    </row>
    <row r="9832" spans="2:2" x14ac:dyDescent="0.25">
      <c r="B9832" s="1" t="e">
        <f>VLOOKUP(A9832,'SCO 2020'!$A$2:$C$2975,3,0)</f>
        <v>#N/A</v>
      </c>
    </row>
    <row r="9833" spans="2:2" x14ac:dyDescent="0.25">
      <c r="B9833" s="1" t="e">
        <f>VLOOKUP(A9833,'SCO 2020'!$A$2:$C$2975,3,0)</f>
        <v>#N/A</v>
      </c>
    </row>
    <row r="9834" spans="2:2" x14ac:dyDescent="0.25">
      <c r="B9834" s="1" t="e">
        <f>VLOOKUP(A9834,'SCO 2020'!$A$2:$C$2975,3,0)</f>
        <v>#N/A</v>
      </c>
    </row>
    <row r="9835" spans="2:2" x14ac:dyDescent="0.25">
      <c r="B9835" s="1" t="e">
        <f>VLOOKUP(A9835,'SCO 2020'!$A$2:$C$2975,3,0)</f>
        <v>#N/A</v>
      </c>
    </row>
    <row r="9836" spans="2:2" x14ac:dyDescent="0.25">
      <c r="B9836" s="1" t="e">
        <f>VLOOKUP(A9836,'SCO 2020'!$A$2:$C$2975,3,0)</f>
        <v>#N/A</v>
      </c>
    </row>
    <row r="9837" spans="2:2" x14ac:dyDescent="0.25">
      <c r="B9837" s="1" t="e">
        <f>VLOOKUP(A9837,'SCO 2020'!$A$2:$C$2975,3,0)</f>
        <v>#N/A</v>
      </c>
    </row>
    <row r="9838" spans="2:2" x14ac:dyDescent="0.25">
      <c r="B9838" s="1" t="e">
        <f>VLOOKUP(A9838,'SCO 2020'!$A$2:$C$2975,3,0)</f>
        <v>#N/A</v>
      </c>
    </row>
    <row r="9839" spans="2:2" x14ac:dyDescent="0.25">
      <c r="B9839" s="1" t="e">
        <f>VLOOKUP(A9839,'SCO 2020'!$A$2:$C$2975,3,0)</f>
        <v>#N/A</v>
      </c>
    </row>
    <row r="9840" spans="2:2" x14ac:dyDescent="0.25">
      <c r="B9840" s="1" t="e">
        <f>VLOOKUP(A9840,'SCO 2020'!$A$2:$C$2975,3,0)</f>
        <v>#N/A</v>
      </c>
    </row>
    <row r="9841" spans="2:2" x14ac:dyDescent="0.25">
      <c r="B9841" s="1" t="e">
        <f>VLOOKUP(A9841,'SCO 2020'!$A$2:$C$2975,3,0)</f>
        <v>#N/A</v>
      </c>
    </row>
    <row r="9842" spans="2:2" x14ac:dyDescent="0.25">
      <c r="B9842" s="1" t="e">
        <f>VLOOKUP(A9842,'SCO 2020'!$A$2:$C$2975,3,0)</f>
        <v>#N/A</v>
      </c>
    </row>
    <row r="9843" spans="2:2" x14ac:dyDescent="0.25">
      <c r="B9843" s="1" t="e">
        <f>VLOOKUP(A9843,'SCO 2020'!$A$2:$C$2975,3,0)</f>
        <v>#N/A</v>
      </c>
    </row>
    <row r="9844" spans="2:2" x14ac:dyDescent="0.25">
      <c r="B9844" s="1" t="e">
        <f>VLOOKUP(A9844,'SCO 2020'!$A$2:$C$2975,3,0)</f>
        <v>#N/A</v>
      </c>
    </row>
    <row r="9845" spans="2:2" x14ac:dyDescent="0.25">
      <c r="B9845" s="1" t="e">
        <f>VLOOKUP(A9845,'SCO 2020'!$A$2:$C$2975,3,0)</f>
        <v>#N/A</v>
      </c>
    </row>
    <row r="9846" spans="2:2" x14ac:dyDescent="0.25">
      <c r="B9846" s="1" t="e">
        <f>VLOOKUP(A9846,'SCO 2020'!$A$2:$C$2975,3,0)</f>
        <v>#N/A</v>
      </c>
    </row>
    <row r="9847" spans="2:2" x14ac:dyDescent="0.25">
      <c r="B9847" s="1" t="e">
        <f>VLOOKUP(A9847,'SCO 2020'!$A$2:$C$2975,3,0)</f>
        <v>#N/A</v>
      </c>
    </row>
    <row r="9848" spans="2:2" x14ac:dyDescent="0.25">
      <c r="B9848" s="1" t="e">
        <f>VLOOKUP(A9848,'SCO 2020'!$A$2:$C$2975,3,0)</f>
        <v>#N/A</v>
      </c>
    </row>
    <row r="9849" spans="2:2" x14ac:dyDescent="0.25">
      <c r="B9849" s="1" t="e">
        <f>VLOOKUP(A9849,'SCO 2020'!$A$2:$C$2975,3,0)</f>
        <v>#N/A</v>
      </c>
    </row>
    <row r="9850" spans="2:2" x14ac:dyDescent="0.25">
      <c r="B9850" s="1" t="e">
        <f>VLOOKUP(A9850,'SCO 2020'!$A$2:$C$2975,3,0)</f>
        <v>#N/A</v>
      </c>
    </row>
    <row r="9851" spans="2:2" x14ac:dyDescent="0.25">
      <c r="B9851" s="1" t="e">
        <f>VLOOKUP(A9851,'SCO 2020'!$A$2:$C$2975,3,0)</f>
        <v>#N/A</v>
      </c>
    </row>
    <row r="9852" spans="2:2" x14ac:dyDescent="0.25">
      <c r="B9852" s="1" t="e">
        <f>VLOOKUP(A9852,'SCO 2020'!$A$2:$C$2975,3,0)</f>
        <v>#N/A</v>
      </c>
    </row>
    <row r="9853" spans="2:2" x14ac:dyDescent="0.25">
      <c r="B9853" s="1" t="e">
        <f>VLOOKUP(A9853,'SCO 2020'!$A$2:$C$2975,3,0)</f>
        <v>#N/A</v>
      </c>
    </row>
    <row r="9854" spans="2:2" x14ac:dyDescent="0.25">
      <c r="B9854" s="1" t="e">
        <f>VLOOKUP(A9854,'SCO 2020'!$A$2:$C$2975,3,0)</f>
        <v>#N/A</v>
      </c>
    </row>
    <row r="9855" spans="2:2" x14ac:dyDescent="0.25">
      <c r="B9855" s="1" t="e">
        <f>VLOOKUP(A9855,'SCO 2020'!$A$2:$C$2975,3,0)</f>
        <v>#N/A</v>
      </c>
    </row>
    <row r="9856" spans="2:2" x14ac:dyDescent="0.25">
      <c r="B9856" s="1" t="e">
        <f>VLOOKUP(A9856,'SCO 2020'!$A$2:$C$2975,3,0)</f>
        <v>#N/A</v>
      </c>
    </row>
    <row r="9857" spans="2:2" x14ac:dyDescent="0.25">
      <c r="B9857" s="1" t="e">
        <f>VLOOKUP(A9857,'SCO 2020'!$A$2:$C$2975,3,0)</f>
        <v>#N/A</v>
      </c>
    </row>
    <row r="9858" spans="2:2" x14ac:dyDescent="0.25">
      <c r="B9858" s="1" t="e">
        <f>VLOOKUP(A9858,'SCO 2020'!$A$2:$C$2975,3,0)</f>
        <v>#N/A</v>
      </c>
    </row>
    <row r="9859" spans="2:2" x14ac:dyDescent="0.25">
      <c r="B9859" s="1" t="e">
        <f>VLOOKUP(A9859,'SCO 2020'!$A$2:$C$2975,3,0)</f>
        <v>#N/A</v>
      </c>
    </row>
    <row r="9860" spans="2:2" x14ac:dyDescent="0.25">
      <c r="B9860" s="1" t="e">
        <f>VLOOKUP(A9860,'SCO 2020'!$A$2:$C$2975,3,0)</f>
        <v>#N/A</v>
      </c>
    </row>
    <row r="9861" spans="2:2" x14ac:dyDescent="0.25">
      <c r="B9861" s="1" t="e">
        <f>VLOOKUP(A9861,'SCO 2020'!$A$2:$C$2975,3,0)</f>
        <v>#N/A</v>
      </c>
    </row>
    <row r="9862" spans="2:2" x14ac:dyDescent="0.25">
      <c r="B9862" s="1" t="e">
        <f>VLOOKUP(A9862,'SCO 2020'!$A$2:$C$2975,3,0)</f>
        <v>#N/A</v>
      </c>
    </row>
    <row r="9863" spans="2:2" x14ac:dyDescent="0.25">
      <c r="B9863" s="1" t="e">
        <f>VLOOKUP(A9863,'SCO 2020'!$A$2:$C$2975,3,0)</f>
        <v>#N/A</v>
      </c>
    </row>
    <row r="9864" spans="2:2" x14ac:dyDescent="0.25">
      <c r="B9864" s="1" t="e">
        <f>VLOOKUP(A9864,'SCO 2020'!$A$2:$C$2975,3,0)</f>
        <v>#N/A</v>
      </c>
    </row>
    <row r="9865" spans="2:2" x14ac:dyDescent="0.25">
      <c r="B9865" s="1" t="e">
        <f>VLOOKUP(A9865,'SCO 2020'!$A$2:$C$2975,3,0)</f>
        <v>#N/A</v>
      </c>
    </row>
    <row r="9866" spans="2:2" x14ac:dyDescent="0.25">
      <c r="B9866" s="1" t="e">
        <f>VLOOKUP(A9866,'SCO 2020'!$A$2:$C$2975,3,0)</f>
        <v>#N/A</v>
      </c>
    </row>
    <row r="9867" spans="2:2" x14ac:dyDescent="0.25">
      <c r="B9867" s="1" t="e">
        <f>VLOOKUP(A9867,'SCO 2020'!$A$2:$C$2975,3,0)</f>
        <v>#N/A</v>
      </c>
    </row>
    <row r="9868" spans="2:2" x14ac:dyDescent="0.25">
      <c r="B9868" s="1" t="e">
        <f>VLOOKUP(A9868,'SCO 2020'!$A$2:$C$2975,3,0)</f>
        <v>#N/A</v>
      </c>
    </row>
    <row r="9869" spans="2:2" x14ac:dyDescent="0.25">
      <c r="B9869" s="1" t="e">
        <f>VLOOKUP(A9869,'SCO 2020'!$A$2:$C$2975,3,0)</f>
        <v>#N/A</v>
      </c>
    </row>
    <row r="9870" spans="2:2" x14ac:dyDescent="0.25">
      <c r="B9870" s="1" t="e">
        <f>VLOOKUP(A9870,'SCO 2020'!$A$2:$C$2975,3,0)</f>
        <v>#N/A</v>
      </c>
    </row>
    <row r="9871" spans="2:2" x14ac:dyDescent="0.25">
      <c r="B9871" s="1" t="e">
        <f>VLOOKUP(A9871,'SCO 2020'!$A$2:$C$2975,3,0)</f>
        <v>#N/A</v>
      </c>
    </row>
    <row r="9872" spans="2:2" x14ac:dyDescent="0.25">
      <c r="B9872" s="1" t="e">
        <f>VLOOKUP(A9872,'SCO 2020'!$A$2:$C$2975,3,0)</f>
        <v>#N/A</v>
      </c>
    </row>
    <row r="9873" spans="2:2" x14ac:dyDescent="0.25">
      <c r="B9873" s="1" t="e">
        <f>VLOOKUP(A9873,'SCO 2020'!$A$2:$C$2975,3,0)</f>
        <v>#N/A</v>
      </c>
    </row>
    <row r="9874" spans="2:2" x14ac:dyDescent="0.25">
      <c r="B9874" s="1" t="e">
        <f>VLOOKUP(A9874,'SCO 2020'!$A$2:$C$2975,3,0)</f>
        <v>#N/A</v>
      </c>
    </row>
    <row r="9875" spans="2:2" x14ac:dyDescent="0.25">
      <c r="B9875" s="1" t="e">
        <f>VLOOKUP(A9875,'SCO 2020'!$A$2:$C$2975,3,0)</f>
        <v>#N/A</v>
      </c>
    </row>
    <row r="9876" spans="2:2" x14ac:dyDescent="0.25">
      <c r="B9876" s="1" t="e">
        <f>VLOOKUP(A9876,'SCO 2020'!$A$2:$C$2975,3,0)</f>
        <v>#N/A</v>
      </c>
    </row>
    <row r="9877" spans="2:2" x14ac:dyDescent="0.25">
      <c r="B9877" s="1" t="e">
        <f>VLOOKUP(A9877,'SCO 2020'!$A$2:$C$2975,3,0)</f>
        <v>#N/A</v>
      </c>
    </row>
    <row r="9878" spans="2:2" x14ac:dyDescent="0.25">
      <c r="B9878" s="1" t="e">
        <f>VLOOKUP(A9878,'SCO 2020'!$A$2:$C$2975,3,0)</f>
        <v>#N/A</v>
      </c>
    </row>
    <row r="9879" spans="2:2" x14ac:dyDescent="0.25">
      <c r="B9879" s="1" t="e">
        <f>VLOOKUP(A9879,'SCO 2020'!$A$2:$C$2975,3,0)</f>
        <v>#N/A</v>
      </c>
    </row>
    <row r="9880" spans="2:2" x14ac:dyDescent="0.25">
      <c r="B9880" s="1" t="e">
        <f>VLOOKUP(A9880,'SCO 2020'!$A$2:$C$2975,3,0)</f>
        <v>#N/A</v>
      </c>
    </row>
    <row r="9881" spans="2:2" x14ac:dyDescent="0.25">
      <c r="B9881" s="1" t="e">
        <f>VLOOKUP(A9881,'SCO 2020'!$A$2:$C$2975,3,0)</f>
        <v>#N/A</v>
      </c>
    </row>
    <row r="9882" spans="2:2" x14ac:dyDescent="0.25">
      <c r="B9882" s="1" t="e">
        <f>VLOOKUP(A9882,'SCO 2020'!$A$2:$C$2975,3,0)</f>
        <v>#N/A</v>
      </c>
    </row>
    <row r="9883" spans="2:2" x14ac:dyDescent="0.25">
      <c r="B9883" s="1" t="e">
        <f>VLOOKUP(A9883,'SCO 2020'!$A$2:$C$2975,3,0)</f>
        <v>#N/A</v>
      </c>
    </row>
    <row r="9884" spans="2:2" x14ac:dyDescent="0.25">
      <c r="B9884" s="1" t="e">
        <f>VLOOKUP(A9884,'SCO 2020'!$A$2:$C$2975,3,0)</f>
        <v>#N/A</v>
      </c>
    </row>
    <row r="9885" spans="2:2" x14ac:dyDescent="0.25">
      <c r="B9885" s="1" t="e">
        <f>VLOOKUP(A9885,'SCO 2020'!$A$2:$C$2975,3,0)</f>
        <v>#N/A</v>
      </c>
    </row>
    <row r="9886" spans="2:2" x14ac:dyDescent="0.25">
      <c r="B9886" s="1" t="e">
        <f>VLOOKUP(A9886,'SCO 2020'!$A$2:$C$2975,3,0)</f>
        <v>#N/A</v>
      </c>
    </row>
    <row r="9887" spans="2:2" x14ac:dyDescent="0.25">
      <c r="B9887" s="1" t="e">
        <f>VLOOKUP(A9887,'SCO 2020'!$A$2:$C$2975,3,0)</f>
        <v>#N/A</v>
      </c>
    </row>
    <row r="9888" spans="2:2" x14ac:dyDescent="0.25">
      <c r="B9888" s="1" t="e">
        <f>VLOOKUP(A9888,'SCO 2020'!$A$2:$C$2975,3,0)</f>
        <v>#N/A</v>
      </c>
    </row>
    <row r="9889" spans="2:2" x14ac:dyDescent="0.25">
      <c r="B9889" s="1" t="e">
        <f>VLOOKUP(A9889,'SCO 2020'!$A$2:$C$2975,3,0)</f>
        <v>#N/A</v>
      </c>
    </row>
    <row r="9890" spans="2:2" x14ac:dyDescent="0.25">
      <c r="B9890" s="1" t="e">
        <f>VLOOKUP(A9890,'SCO 2020'!$A$2:$C$2975,3,0)</f>
        <v>#N/A</v>
      </c>
    </row>
    <row r="9891" spans="2:2" x14ac:dyDescent="0.25">
      <c r="B9891" s="1" t="e">
        <f>VLOOKUP(A9891,'SCO 2020'!$A$2:$C$2975,3,0)</f>
        <v>#N/A</v>
      </c>
    </row>
    <row r="9892" spans="2:2" x14ac:dyDescent="0.25">
      <c r="B9892" s="1" t="e">
        <f>VLOOKUP(A9892,'SCO 2020'!$A$2:$C$2975,3,0)</f>
        <v>#N/A</v>
      </c>
    </row>
    <row r="9893" spans="2:2" x14ac:dyDescent="0.25">
      <c r="B9893" s="1" t="e">
        <f>VLOOKUP(A9893,'SCO 2020'!$A$2:$C$2975,3,0)</f>
        <v>#N/A</v>
      </c>
    </row>
    <row r="9894" spans="2:2" x14ac:dyDescent="0.25">
      <c r="B9894" s="1" t="e">
        <f>VLOOKUP(A9894,'SCO 2020'!$A$2:$C$2975,3,0)</f>
        <v>#N/A</v>
      </c>
    </row>
    <row r="9895" spans="2:2" x14ac:dyDescent="0.25">
      <c r="B9895" s="1" t="e">
        <f>VLOOKUP(A9895,'SCO 2020'!$A$2:$C$2975,3,0)</f>
        <v>#N/A</v>
      </c>
    </row>
    <row r="9896" spans="2:2" x14ac:dyDescent="0.25">
      <c r="B9896" s="1" t="e">
        <f>VLOOKUP(A9896,'SCO 2020'!$A$2:$C$2975,3,0)</f>
        <v>#N/A</v>
      </c>
    </row>
    <row r="9897" spans="2:2" x14ac:dyDescent="0.25">
      <c r="B9897" s="1" t="e">
        <f>VLOOKUP(A9897,'SCO 2020'!$A$2:$C$2975,3,0)</f>
        <v>#N/A</v>
      </c>
    </row>
    <row r="9898" spans="2:2" x14ac:dyDescent="0.25">
      <c r="B9898" s="1" t="e">
        <f>VLOOKUP(A9898,'SCO 2020'!$A$2:$C$2975,3,0)</f>
        <v>#N/A</v>
      </c>
    </row>
    <row r="9899" spans="2:2" x14ac:dyDescent="0.25">
      <c r="B9899" s="1" t="e">
        <f>VLOOKUP(A9899,'SCO 2020'!$A$2:$C$2975,3,0)</f>
        <v>#N/A</v>
      </c>
    </row>
    <row r="9900" spans="2:2" x14ac:dyDescent="0.25">
      <c r="B9900" s="1" t="e">
        <f>VLOOKUP(A9900,'SCO 2020'!$A$2:$C$2975,3,0)</f>
        <v>#N/A</v>
      </c>
    </row>
    <row r="9901" spans="2:2" x14ac:dyDescent="0.25">
      <c r="B9901" s="1" t="e">
        <f>VLOOKUP(A9901,'SCO 2020'!$A$2:$C$2975,3,0)</f>
        <v>#N/A</v>
      </c>
    </row>
    <row r="9902" spans="2:2" x14ac:dyDescent="0.25">
      <c r="B9902" s="1" t="e">
        <f>VLOOKUP(A9902,'SCO 2020'!$A$2:$C$2975,3,0)</f>
        <v>#N/A</v>
      </c>
    </row>
    <row r="9903" spans="2:2" x14ac:dyDescent="0.25">
      <c r="B9903" s="1" t="e">
        <f>VLOOKUP(A9903,'SCO 2020'!$A$2:$C$2975,3,0)</f>
        <v>#N/A</v>
      </c>
    </row>
    <row r="9904" spans="2:2" x14ac:dyDescent="0.25">
      <c r="B9904" s="1" t="e">
        <f>VLOOKUP(A9904,'SCO 2020'!$A$2:$C$2975,3,0)</f>
        <v>#N/A</v>
      </c>
    </row>
    <row r="9905" spans="2:2" x14ac:dyDescent="0.25">
      <c r="B9905" s="1" t="e">
        <f>VLOOKUP(A9905,'SCO 2020'!$A$2:$C$2975,3,0)</f>
        <v>#N/A</v>
      </c>
    </row>
    <row r="9906" spans="2:2" x14ac:dyDescent="0.25">
      <c r="B9906" s="1" t="e">
        <f>VLOOKUP(A9906,'SCO 2020'!$A$2:$C$2975,3,0)</f>
        <v>#N/A</v>
      </c>
    </row>
    <row r="9907" spans="2:2" x14ac:dyDescent="0.25">
      <c r="B9907" s="1" t="e">
        <f>VLOOKUP(A9907,'SCO 2020'!$A$2:$C$2975,3,0)</f>
        <v>#N/A</v>
      </c>
    </row>
    <row r="9908" spans="2:2" x14ac:dyDescent="0.25">
      <c r="B9908" s="1" t="e">
        <f>VLOOKUP(A9908,'SCO 2020'!$A$2:$C$2975,3,0)</f>
        <v>#N/A</v>
      </c>
    </row>
    <row r="9909" spans="2:2" x14ac:dyDescent="0.25">
      <c r="B9909" s="1" t="e">
        <f>VLOOKUP(A9909,'SCO 2020'!$A$2:$C$2975,3,0)</f>
        <v>#N/A</v>
      </c>
    </row>
    <row r="9910" spans="2:2" x14ac:dyDescent="0.25">
      <c r="B9910" s="1" t="e">
        <f>VLOOKUP(A9910,'SCO 2020'!$A$2:$C$2975,3,0)</f>
        <v>#N/A</v>
      </c>
    </row>
    <row r="9911" spans="2:2" x14ac:dyDescent="0.25">
      <c r="B9911" s="1" t="e">
        <f>VLOOKUP(A9911,'SCO 2020'!$A$2:$C$2975,3,0)</f>
        <v>#N/A</v>
      </c>
    </row>
    <row r="9912" spans="2:2" x14ac:dyDescent="0.25">
      <c r="B9912" s="1" t="e">
        <f>VLOOKUP(A9912,'SCO 2020'!$A$2:$C$2975,3,0)</f>
        <v>#N/A</v>
      </c>
    </row>
    <row r="9913" spans="2:2" x14ac:dyDescent="0.25">
      <c r="B9913" s="1" t="e">
        <f>VLOOKUP(A9913,'SCO 2020'!$A$2:$C$2975,3,0)</f>
        <v>#N/A</v>
      </c>
    </row>
    <row r="9914" spans="2:2" x14ac:dyDescent="0.25">
      <c r="B9914" s="1" t="e">
        <f>VLOOKUP(A9914,'SCO 2020'!$A$2:$C$2975,3,0)</f>
        <v>#N/A</v>
      </c>
    </row>
    <row r="9915" spans="2:2" x14ac:dyDescent="0.25">
      <c r="B9915" s="1" t="e">
        <f>VLOOKUP(A9915,'SCO 2020'!$A$2:$C$2975,3,0)</f>
        <v>#N/A</v>
      </c>
    </row>
    <row r="9916" spans="2:2" x14ac:dyDescent="0.25">
      <c r="B9916" s="1" t="e">
        <f>VLOOKUP(A9916,'SCO 2020'!$A$2:$C$2975,3,0)</f>
        <v>#N/A</v>
      </c>
    </row>
    <row r="9917" spans="2:2" x14ac:dyDescent="0.25">
      <c r="B9917" s="1" t="e">
        <f>VLOOKUP(A9917,'SCO 2020'!$A$2:$C$2975,3,0)</f>
        <v>#N/A</v>
      </c>
    </row>
    <row r="9918" spans="2:2" x14ac:dyDescent="0.25">
      <c r="B9918" s="1" t="e">
        <f>VLOOKUP(A9918,'SCO 2020'!$A$2:$C$2975,3,0)</f>
        <v>#N/A</v>
      </c>
    </row>
    <row r="9919" spans="2:2" x14ac:dyDescent="0.25">
      <c r="B9919" s="1" t="e">
        <f>VLOOKUP(A9919,'SCO 2020'!$A$2:$C$2975,3,0)</f>
        <v>#N/A</v>
      </c>
    </row>
    <row r="9920" spans="2:2" x14ac:dyDescent="0.25">
      <c r="B9920" s="1" t="e">
        <f>VLOOKUP(A9920,'SCO 2020'!$A$2:$C$2975,3,0)</f>
        <v>#N/A</v>
      </c>
    </row>
    <row r="9921" spans="2:2" x14ac:dyDescent="0.25">
      <c r="B9921" s="1" t="e">
        <f>VLOOKUP(A9921,'SCO 2020'!$A$2:$C$2975,3,0)</f>
        <v>#N/A</v>
      </c>
    </row>
    <row r="9922" spans="2:2" x14ac:dyDescent="0.25">
      <c r="B9922" s="1" t="e">
        <f>VLOOKUP(A9922,'SCO 2020'!$A$2:$C$2975,3,0)</f>
        <v>#N/A</v>
      </c>
    </row>
    <row r="9923" spans="2:2" x14ac:dyDescent="0.25">
      <c r="B9923" s="1" t="e">
        <f>VLOOKUP(A9923,'SCO 2020'!$A$2:$C$2975,3,0)</f>
        <v>#N/A</v>
      </c>
    </row>
    <row r="9924" spans="2:2" x14ac:dyDescent="0.25">
      <c r="B9924" s="1" t="e">
        <f>VLOOKUP(A9924,'SCO 2020'!$A$2:$C$2975,3,0)</f>
        <v>#N/A</v>
      </c>
    </row>
    <row r="9925" spans="2:2" x14ac:dyDescent="0.25">
      <c r="B9925" s="1" t="e">
        <f>VLOOKUP(A9925,'SCO 2020'!$A$2:$C$2975,3,0)</f>
        <v>#N/A</v>
      </c>
    </row>
    <row r="9926" spans="2:2" x14ac:dyDescent="0.25">
      <c r="B9926" s="1" t="e">
        <f>VLOOKUP(A9926,'SCO 2020'!$A$2:$C$2975,3,0)</f>
        <v>#N/A</v>
      </c>
    </row>
    <row r="9927" spans="2:2" x14ac:dyDescent="0.25">
      <c r="B9927" s="1" t="e">
        <f>VLOOKUP(A9927,'SCO 2020'!$A$2:$C$2975,3,0)</f>
        <v>#N/A</v>
      </c>
    </row>
    <row r="9928" spans="2:2" x14ac:dyDescent="0.25">
      <c r="B9928" s="1" t="e">
        <f>VLOOKUP(A9928,'SCO 2020'!$A$2:$C$2975,3,0)</f>
        <v>#N/A</v>
      </c>
    </row>
    <row r="9929" spans="2:2" x14ac:dyDescent="0.25">
      <c r="B9929" s="1" t="e">
        <f>VLOOKUP(A9929,'SCO 2020'!$A$2:$C$2975,3,0)</f>
        <v>#N/A</v>
      </c>
    </row>
    <row r="9930" spans="2:2" x14ac:dyDescent="0.25">
      <c r="B9930" s="1" t="e">
        <f>VLOOKUP(A9930,'SCO 2020'!$A$2:$C$2975,3,0)</f>
        <v>#N/A</v>
      </c>
    </row>
    <row r="9931" spans="2:2" x14ac:dyDescent="0.25">
      <c r="B9931" s="1" t="e">
        <f>VLOOKUP(A9931,'SCO 2020'!$A$2:$C$2975,3,0)</f>
        <v>#N/A</v>
      </c>
    </row>
    <row r="9932" spans="2:2" x14ac:dyDescent="0.25">
      <c r="B9932" s="1" t="e">
        <f>VLOOKUP(A9932,'SCO 2020'!$A$2:$C$2975,3,0)</f>
        <v>#N/A</v>
      </c>
    </row>
    <row r="9933" spans="2:2" x14ac:dyDescent="0.25">
      <c r="B9933" s="1" t="e">
        <f>VLOOKUP(A9933,'SCO 2020'!$A$2:$C$2975,3,0)</f>
        <v>#N/A</v>
      </c>
    </row>
    <row r="9934" spans="2:2" x14ac:dyDescent="0.25">
      <c r="B9934" s="1" t="e">
        <f>VLOOKUP(A9934,'SCO 2020'!$A$2:$C$2975,3,0)</f>
        <v>#N/A</v>
      </c>
    </row>
    <row r="9935" spans="2:2" x14ac:dyDescent="0.25">
      <c r="B9935" s="1" t="e">
        <f>VLOOKUP(A9935,'SCO 2020'!$A$2:$C$2975,3,0)</f>
        <v>#N/A</v>
      </c>
    </row>
    <row r="9936" spans="2:2" x14ac:dyDescent="0.25">
      <c r="B9936" s="1" t="e">
        <f>VLOOKUP(A9936,'SCO 2020'!$A$2:$C$2975,3,0)</f>
        <v>#N/A</v>
      </c>
    </row>
    <row r="9937" spans="2:2" x14ac:dyDescent="0.25">
      <c r="B9937" s="1" t="e">
        <f>VLOOKUP(A9937,'SCO 2020'!$A$2:$C$2975,3,0)</f>
        <v>#N/A</v>
      </c>
    </row>
    <row r="9938" spans="2:2" x14ac:dyDescent="0.25">
      <c r="B9938" s="1" t="e">
        <f>VLOOKUP(A9938,'SCO 2020'!$A$2:$C$2975,3,0)</f>
        <v>#N/A</v>
      </c>
    </row>
    <row r="9939" spans="2:2" x14ac:dyDescent="0.25">
      <c r="B9939" s="1" t="e">
        <f>VLOOKUP(A9939,'SCO 2020'!$A$2:$C$2975,3,0)</f>
        <v>#N/A</v>
      </c>
    </row>
    <row r="9940" spans="2:2" x14ac:dyDescent="0.25">
      <c r="B9940" s="1" t="e">
        <f>VLOOKUP(A9940,'SCO 2020'!$A$2:$C$2975,3,0)</f>
        <v>#N/A</v>
      </c>
    </row>
    <row r="9941" spans="2:2" x14ac:dyDescent="0.25">
      <c r="B9941" s="1" t="e">
        <f>VLOOKUP(A9941,'SCO 2020'!$A$2:$C$2975,3,0)</f>
        <v>#N/A</v>
      </c>
    </row>
    <row r="9942" spans="2:2" x14ac:dyDescent="0.25">
      <c r="B9942" s="1" t="e">
        <f>VLOOKUP(A9942,'SCO 2020'!$A$2:$C$2975,3,0)</f>
        <v>#N/A</v>
      </c>
    </row>
    <row r="9943" spans="2:2" x14ac:dyDescent="0.25">
      <c r="B9943" s="1" t="e">
        <f>VLOOKUP(A9943,'SCO 2020'!$A$2:$C$2975,3,0)</f>
        <v>#N/A</v>
      </c>
    </row>
    <row r="9944" spans="2:2" x14ac:dyDescent="0.25">
      <c r="B9944" s="1" t="e">
        <f>VLOOKUP(A9944,'SCO 2020'!$A$2:$C$2975,3,0)</f>
        <v>#N/A</v>
      </c>
    </row>
    <row r="9945" spans="2:2" x14ac:dyDescent="0.25">
      <c r="B9945" s="1" t="e">
        <f>VLOOKUP(A9945,'SCO 2020'!$A$2:$C$2975,3,0)</f>
        <v>#N/A</v>
      </c>
    </row>
    <row r="9946" spans="2:2" x14ac:dyDescent="0.25">
      <c r="B9946" s="1" t="e">
        <f>VLOOKUP(A9946,'SCO 2020'!$A$2:$C$2975,3,0)</f>
        <v>#N/A</v>
      </c>
    </row>
    <row r="9947" spans="2:2" x14ac:dyDescent="0.25">
      <c r="B9947" s="1" t="e">
        <f>VLOOKUP(A9947,'SCO 2020'!$A$2:$C$2975,3,0)</f>
        <v>#N/A</v>
      </c>
    </row>
    <row r="9948" spans="2:2" x14ac:dyDescent="0.25">
      <c r="B9948" s="1" t="e">
        <f>VLOOKUP(A9948,'SCO 2020'!$A$2:$C$2975,3,0)</f>
        <v>#N/A</v>
      </c>
    </row>
    <row r="9949" spans="2:2" x14ac:dyDescent="0.25">
      <c r="B9949" s="1" t="e">
        <f>VLOOKUP(A9949,'SCO 2020'!$A$2:$C$2975,3,0)</f>
        <v>#N/A</v>
      </c>
    </row>
    <row r="9950" spans="2:2" x14ac:dyDescent="0.25">
      <c r="B9950" s="1" t="e">
        <f>VLOOKUP(A9950,'SCO 2020'!$A$2:$C$2975,3,0)</f>
        <v>#N/A</v>
      </c>
    </row>
    <row r="9951" spans="2:2" x14ac:dyDescent="0.25">
      <c r="B9951" s="1" t="e">
        <f>VLOOKUP(A9951,'SCO 2020'!$A$2:$C$2975,3,0)</f>
        <v>#N/A</v>
      </c>
    </row>
    <row r="9952" spans="2:2" x14ac:dyDescent="0.25">
      <c r="B9952" s="1" t="e">
        <f>VLOOKUP(A9952,'SCO 2020'!$A$2:$C$2975,3,0)</f>
        <v>#N/A</v>
      </c>
    </row>
    <row r="9953" spans="2:2" x14ac:dyDescent="0.25">
      <c r="B9953" s="1" t="e">
        <f>VLOOKUP(A9953,'SCO 2020'!$A$2:$C$2975,3,0)</f>
        <v>#N/A</v>
      </c>
    </row>
    <row r="9954" spans="2:2" x14ac:dyDescent="0.25">
      <c r="B9954" s="1" t="e">
        <f>VLOOKUP(A9954,'SCO 2020'!$A$2:$C$2975,3,0)</f>
        <v>#N/A</v>
      </c>
    </row>
    <row r="9955" spans="2:2" x14ac:dyDescent="0.25">
      <c r="B9955" s="1" t="e">
        <f>VLOOKUP(A9955,'SCO 2020'!$A$2:$C$2975,3,0)</f>
        <v>#N/A</v>
      </c>
    </row>
    <row r="9956" spans="2:2" x14ac:dyDescent="0.25">
      <c r="B9956" s="1" t="e">
        <f>VLOOKUP(A9956,'SCO 2020'!$A$2:$C$2975,3,0)</f>
        <v>#N/A</v>
      </c>
    </row>
    <row r="9957" spans="2:2" x14ac:dyDescent="0.25">
      <c r="B9957" s="1" t="e">
        <f>VLOOKUP(A9957,'SCO 2020'!$A$2:$C$2975,3,0)</f>
        <v>#N/A</v>
      </c>
    </row>
    <row r="9958" spans="2:2" x14ac:dyDescent="0.25">
      <c r="B9958" s="1" t="e">
        <f>VLOOKUP(A9958,'SCO 2020'!$A$2:$C$2975,3,0)</f>
        <v>#N/A</v>
      </c>
    </row>
    <row r="9959" spans="2:2" x14ac:dyDescent="0.25">
      <c r="B9959" s="1" t="e">
        <f>VLOOKUP(A9959,'SCO 2020'!$A$2:$C$2975,3,0)</f>
        <v>#N/A</v>
      </c>
    </row>
    <row r="9960" spans="2:2" x14ac:dyDescent="0.25">
      <c r="B9960" s="1" t="e">
        <f>VLOOKUP(A9960,'SCO 2020'!$A$2:$C$2975,3,0)</f>
        <v>#N/A</v>
      </c>
    </row>
    <row r="9961" spans="2:2" x14ac:dyDescent="0.25">
      <c r="B9961" s="1" t="e">
        <f>VLOOKUP(A9961,'SCO 2020'!$A$2:$C$2975,3,0)</f>
        <v>#N/A</v>
      </c>
    </row>
    <row r="9962" spans="2:2" x14ac:dyDescent="0.25">
      <c r="B9962" s="1" t="e">
        <f>VLOOKUP(A9962,'SCO 2020'!$A$2:$C$2975,3,0)</f>
        <v>#N/A</v>
      </c>
    </row>
    <row r="9963" spans="2:2" x14ac:dyDescent="0.25">
      <c r="B9963" s="1" t="e">
        <f>VLOOKUP(A9963,'SCO 2020'!$A$2:$C$2975,3,0)</f>
        <v>#N/A</v>
      </c>
    </row>
    <row r="9964" spans="2:2" x14ac:dyDescent="0.25">
      <c r="B9964" s="1" t="e">
        <f>VLOOKUP(A9964,'SCO 2020'!$A$2:$C$2975,3,0)</f>
        <v>#N/A</v>
      </c>
    </row>
    <row r="9965" spans="2:2" x14ac:dyDescent="0.25">
      <c r="B9965" s="1" t="e">
        <f>VLOOKUP(A9965,'SCO 2020'!$A$2:$C$2975,3,0)</f>
        <v>#N/A</v>
      </c>
    </row>
    <row r="9966" spans="2:2" x14ac:dyDescent="0.25">
      <c r="B9966" s="1" t="e">
        <f>VLOOKUP(A9966,'SCO 2020'!$A$2:$C$2975,3,0)</f>
        <v>#N/A</v>
      </c>
    </row>
    <row r="9967" spans="2:2" x14ac:dyDescent="0.25">
      <c r="B9967" s="1" t="e">
        <f>VLOOKUP(A9967,'SCO 2020'!$A$2:$C$2975,3,0)</f>
        <v>#N/A</v>
      </c>
    </row>
    <row r="9968" spans="2:2" x14ac:dyDescent="0.25">
      <c r="B9968" s="1" t="e">
        <f>VLOOKUP(A9968,'SCO 2020'!$A$2:$C$2975,3,0)</f>
        <v>#N/A</v>
      </c>
    </row>
    <row r="9969" spans="2:2" x14ac:dyDescent="0.25">
      <c r="B9969" s="1" t="e">
        <f>VLOOKUP(A9969,'SCO 2020'!$A$2:$C$2975,3,0)</f>
        <v>#N/A</v>
      </c>
    </row>
    <row r="9970" spans="2:2" x14ac:dyDescent="0.25">
      <c r="B9970" s="1" t="e">
        <f>VLOOKUP(A9970,'SCO 2020'!$A$2:$C$2975,3,0)</f>
        <v>#N/A</v>
      </c>
    </row>
    <row r="9971" spans="2:2" x14ac:dyDescent="0.25">
      <c r="B9971" s="1" t="e">
        <f>VLOOKUP(A9971,'SCO 2020'!$A$2:$C$2975,3,0)</f>
        <v>#N/A</v>
      </c>
    </row>
    <row r="9972" spans="2:2" x14ac:dyDescent="0.25">
      <c r="B9972" s="1" t="e">
        <f>VLOOKUP(A9972,'SCO 2020'!$A$2:$C$2975,3,0)</f>
        <v>#N/A</v>
      </c>
    </row>
    <row r="9973" spans="2:2" x14ac:dyDescent="0.25">
      <c r="B9973" s="1" t="e">
        <f>VLOOKUP(A9973,'SCO 2020'!$A$2:$C$2975,3,0)</f>
        <v>#N/A</v>
      </c>
    </row>
    <row r="9974" spans="2:2" x14ac:dyDescent="0.25">
      <c r="B9974" s="1" t="e">
        <f>VLOOKUP(A9974,'SCO 2020'!$A$2:$C$2975,3,0)</f>
        <v>#N/A</v>
      </c>
    </row>
    <row r="9975" spans="2:2" x14ac:dyDescent="0.25">
      <c r="B9975" s="1" t="e">
        <f>VLOOKUP(A9975,'SCO 2020'!$A$2:$C$2975,3,0)</f>
        <v>#N/A</v>
      </c>
    </row>
    <row r="9976" spans="2:2" x14ac:dyDescent="0.25">
      <c r="B9976" s="1" t="e">
        <f>VLOOKUP(A9976,'SCO 2020'!$A$2:$C$2975,3,0)</f>
        <v>#N/A</v>
      </c>
    </row>
    <row r="9977" spans="2:2" x14ac:dyDescent="0.25">
      <c r="B9977" s="1" t="e">
        <f>VLOOKUP(A9977,'SCO 2020'!$A$2:$C$2975,3,0)</f>
        <v>#N/A</v>
      </c>
    </row>
    <row r="9978" spans="2:2" x14ac:dyDescent="0.25">
      <c r="B9978" s="1" t="e">
        <f>VLOOKUP(A9978,'SCO 2020'!$A$2:$C$2975,3,0)</f>
        <v>#N/A</v>
      </c>
    </row>
    <row r="9979" spans="2:2" x14ac:dyDescent="0.25">
      <c r="B9979" s="1" t="e">
        <f>VLOOKUP(A9979,'SCO 2020'!$A$2:$C$2975,3,0)</f>
        <v>#N/A</v>
      </c>
    </row>
    <row r="9980" spans="2:2" x14ac:dyDescent="0.25">
      <c r="B9980" s="1" t="e">
        <f>VLOOKUP(A9980,'SCO 2020'!$A$2:$C$2975,3,0)</f>
        <v>#N/A</v>
      </c>
    </row>
    <row r="9981" spans="2:2" x14ac:dyDescent="0.25">
      <c r="B9981" s="1" t="e">
        <f>VLOOKUP(A9981,'SCO 2020'!$A$2:$C$2975,3,0)</f>
        <v>#N/A</v>
      </c>
    </row>
    <row r="9982" spans="2:2" x14ac:dyDescent="0.25">
      <c r="B9982" s="1" t="e">
        <f>VLOOKUP(A9982,'SCO 2020'!$A$2:$C$2975,3,0)</f>
        <v>#N/A</v>
      </c>
    </row>
    <row r="9983" spans="2:2" x14ac:dyDescent="0.25">
      <c r="B9983" s="1" t="e">
        <f>VLOOKUP(A9983,'SCO 2020'!$A$2:$C$2975,3,0)</f>
        <v>#N/A</v>
      </c>
    </row>
    <row r="9984" spans="2:2" x14ac:dyDescent="0.25">
      <c r="B9984" s="1" t="e">
        <f>VLOOKUP(A9984,'SCO 2020'!$A$2:$C$2975,3,0)</f>
        <v>#N/A</v>
      </c>
    </row>
    <row r="9985" spans="2:2" x14ac:dyDescent="0.25">
      <c r="B9985" s="1" t="e">
        <f>VLOOKUP(A9985,'SCO 2020'!$A$2:$C$2975,3,0)</f>
        <v>#N/A</v>
      </c>
    </row>
    <row r="9986" spans="2:2" x14ac:dyDescent="0.25">
      <c r="B9986" s="1" t="e">
        <f>VLOOKUP(A9986,'SCO 2020'!$A$2:$C$2975,3,0)</f>
        <v>#N/A</v>
      </c>
    </row>
    <row r="9987" spans="2:2" x14ac:dyDescent="0.25">
      <c r="B9987" s="1" t="e">
        <f>VLOOKUP(A9987,'SCO 2020'!$A$2:$C$2975,3,0)</f>
        <v>#N/A</v>
      </c>
    </row>
    <row r="9988" spans="2:2" x14ac:dyDescent="0.25">
      <c r="B9988" s="1" t="e">
        <f>VLOOKUP(A9988,'SCO 2020'!$A$2:$C$2975,3,0)</f>
        <v>#N/A</v>
      </c>
    </row>
    <row r="9989" spans="2:2" x14ac:dyDescent="0.25">
      <c r="B9989" s="1" t="e">
        <f>VLOOKUP(A9989,'SCO 2020'!$A$2:$C$2975,3,0)</f>
        <v>#N/A</v>
      </c>
    </row>
    <row r="9990" spans="2:2" x14ac:dyDescent="0.25">
      <c r="B9990" s="1" t="e">
        <f>VLOOKUP(A9990,'SCO 2020'!$A$2:$C$2975,3,0)</f>
        <v>#N/A</v>
      </c>
    </row>
    <row r="9991" spans="2:2" x14ac:dyDescent="0.25">
      <c r="B9991" s="1" t="e">
        <f>VLOOKUP(A9991,'SCO 2020'!$A$2:$C$2975,3,0)</f>
        <v>#N/A</v>
      </c>
    </row>
    <row r="9992" spans="2:2" x14ac:dyDescent="0.25">
      <c r="B9992" s="1" t="e">
        <f>VLOOKUP(A9992,'SCO 2020'!$A$2:$C$2975,3,0)</f>
        <v>#N/A</v>
      </c>
    </row>
    <row r="9993" spans="2:2" x14ac:dyDescent="0.25">
      <c r="B9993" s="1" t="e">
        <f>VLOOKUP(A9993,'SCO 2020'!$A$2:$C$2975,3,0)</f>
        <v>#N/A</v>
      </c>
    </row>
    <row r="9994" spans="2:2" x14ac:dyDescent="0.25">
      <c r="B9994" s="1" t="e">
        <f>VLOOKUP(A9994,'SCO 2020'!$A$2:$C$2975,3,0)</f>
        <v>#N/A</v>
      </c>
    </row>
    <row r="9995" spans="2:2" x14ac:dyDescent="0.25">
      <c r="B9995" s="1" t="e">
        <f>VLOOKUP(A9995,'SCO 2020'!$A$2:$C$2975,3,0)</f>
        <v>#N/A</v>
      </c>
    </row>
    <row r="9996" spans="2:2" x14ac:dyDescent="0.25">
      <c r="B9996" s="1" t="e">
        <f>VLOOKUP(A9996,'SCO 2020'!$A$2:$C$2975,3,0)</f>
        <v>#N/A</v>
      </c>
    </row>
    <row r="9997" spans="2:2" x14ac:dyDescent="0.25">
      <c r="B9997" s="1" t="e">
        <f>VLOOKUP(A9997,'SCO 2020'!$A$2:$C$2975,3,0)</f>
        <v>#N/A</v>
      </c>
    </row>
    <row r="9998" spans="2:2" x14ac:dyDescent="0.25">
      <c r="B9998" s="1" t="e">
        <f>VLOOKUP(A9998,'SCO 2020'!$A$2:$C$2975,3,0)</f>
        <v>#N/A</v>
      </c>
    </row>
    <row r="9999" spans="2:2" x14ac:dyDescent="0.25">
      <c r="B9999" s="1" t="e">
        <f>VLOOKUP(A9999,'SCO 2020'!$A$2:$C$2975,3,0)</f>
        <v>#N/A</v>
      </c>
    </row>
    <row r="10000" spans="2:2" x14ac:dyDescent="0.25">
      <c r="B10000" s="1" t="e">
        <f>VLOOKUP(A10000,'SCO 2020'!$A$2:$C$2975,3,0)</f>
        <v>#N/A</v>
      </c>
    </row>
    <row r="10001" spans="2:2" x14ac:dyDescent="0.25">
      <c r="B10001" s="1" t="e">
        <f>VLOOKUP(A10001,'SCO 2020'!$A$2:$C$2975,3,0)</f>
        <v>#N/A</v>
      </c>
    </row>
    <row r="10002" spans="2:2" x14ac:dyDescent="0.25">
      <c r="B10002" s="1" t="e">
        <f>VLOOKUP(A10002,'SCO 2020'!$A$2:$C$2975,3,0)</f>
        <v>#N/A</v>
      </c>
    </row>
    <row r="10003" spans="2:2" x14ac:dyDescent="0.25">
      <c r="B10003" s="1" t="e">
        <f>VLOOKUP(A10003,'SCO 2020'!$A$2:$C$2975,3,0)</f>
        <v>#N/A</v>
      </c>
    </row>
    <row r="10004" spans="2:2" x14ac:dyDescent="0.25">
      <c r="B10004" s="1" t="e">
        <f>VLOOKUP(A10004,'SCO 2020'!$A$2:$C$2975,3,0)</f>
        <v>#N/A</v>
      </c>
    </row>
    <row r="10005" spans="2:2" x14ac:dyDescent="0.25">
      <c r="B10005" s="1" t="e">
        <f>VLOOKUP(A10005,'SCO 2020'!$A$2:$C$2975,3,0)</f>
        <v>#N/A</v>
      </c>
    </row>
    <row r="10006" spans="2:2" x14ac:dyDescent="0.25">
      <c r="B10006" s="1" t="e">
        <f>VLOOKUP(A10006,'SCO 2020'!$A$2:$C$2975,3,0)</f>
        <v>#N/A</v>
      </c>
    </row>
    <row r="10007" spans="2:2" x14ac:dyDescent="0.25">
      <c r="B10007" s="1" t="e">
        <f>VLOOKUP(A10007,'SCO 2020'!$A$2:$C$2975,3,0)</f>
        <v>#N/A</v>
      </c>
    </row>
    <row r="10008" spans="2:2" x14ac:dyDescent="0.25">
      <c r="B10008" s="1" t="e">
        <f>VLOOKUP(A10008,'SCO 2020'!$A$2:$C$2975,3,0)</f>
        <v>#N/A</v>
      </c>
    </row>
    <row r="10009" spans="2:2" x14ac:dyDescent="0.25">
      <c r="B10009" s="1" t="e">
        <f>VLOOKUP(A10009,'SCO 2020'!$A$2:$C$2975,3,0)</f>
        <v>#N/A</v>
      </c>
    </row>
    <row r="10010" spans="2:2" x14ac:dyDescent="0.25">
      <c r="B10010" s="1" t="e">
        <f>VLOOKUP(A10010,'SCO 2020'!$A$2:$C$2975,3,0)</f>
        <v>#N/A</v>
      </c>
    </row>
    <row r="10011" spans="2:2" x14ac:dyDescent="0.25">
      <c r="B10011" s="1" t="e">
        <f>VLOOKUP(A10011,'SCO 2020'!$A$2:$C$2975,3,0)</f>
        <v>#N/A</v>
      </c>
    </row>
    <row r="10012" spans="2:2" x14ac:dyDescent="0.25">
      <c r="B10012" s="1" t="e">
        <f>VLOOKUP(A10012,'SCO 2020'!$A$2:$C$2975,3,0)</f>
        <v>#N/A</v>
      </c>
    </row>
    <row r="10013" spans="2:2" x14ac:dyDescent="0.25">
      <c r="B10013" s="1" t="e">
        <f>VLOOKUP(A10013,'SCO 2020'!$A$2:$C$2975,3,0)</f>
        <v>#N/A</v>
      </c>
    </row>
    <row r="10014" spans="2:2" x14ac:dyDescent="0.25">
      <c r="B10014" s="1" t="e">
        <f>VLOOKUP(A10014,'SCO 2020'!$A$2:$C$2975,3,0)</f>
        <v>#N/A</v>
      </c>
    </row>
    <row r="10015" spans="2:2" x14ac:dyDescent="0.25">
      <c r="B10015" s="1" t="e">
        <f>VLOOKUP(A10015,'SCO 2020'!$A$2:$C$2975,3,0)</f>
        <v>#N/A</v>
      </c>
    </row>
    <row r="10016" spans="2:2" x14ac:dyDescent="0.25">
      <c r="B10016" s="1" t="e">
        <f>VLOOKUP(A10016,'SCO 2020'!$A$2:$C$2975,3,0)</f>
        <v>#N/A</v>
      </c>
    </row>
    <row r="10017" spans="2:2" x14ac:dyDescent="0.25">
      <c r="B10017" s="1" t="e">
        <f>VLOOKUP(A10017,'SCO 2020'!$A$2:$C$2975,3,0)</f>
        <v>#N/A</v>
      </c>
    </row>
    <row r="10018" spans="2:2" x14ac:dyDescent="0.25">
      <c r="B10018" s="1" t="e">
        <f>VLOOKUP(A10018,'SCO 2020'!$A$2:$C$2975,3,0)</f>
        <v>#N/A</v>
      </c>
    </row>
    <row r="10019" spans="2:2" x14ac:dyDescent="0.25">
      <c r="B10019" s="1" t="e">
        <f>VLOOKUP(A10019,'SCO 2020'!$A$2:$C$2975,3,0)</f>
        <v>#N/A</v>
      </c>
    </row>
    <row r="10020" spans="2:2" x14ac:dyDescent="0.25">
      <c r="B10020" s="1" t="e">
        <f>VLOOKUP(A10020,'SCO 2020'!$A$2:$C$2975,3,0)</f>
        <v>#N/A</v>
      </c>
    </row>
    <row r="10021" spans="2:2" x14ac:dyDescent="0.25">
      <c r="B10021" s="1" t="e">
        <f>VLOOKUP(A10021,'SCO 2020'!$A$2:$C$2975,3,0)</f>
        <v>#N/A</v>
      </c>
    </row>
    <row r="10022" spans="2:2" x14ac:dyDescent="0.25">
      <c r="B10022" s="1" t="e">
        <f>VLOOKUP(A10022,'SCO 2020'!$A$2:$C$2975,3,0)</f>
        <v>#N/A</v>
      </c>
    </row>
    <row r="10023" spans="2:2" x14ac:dyDescent="0.25">
      <c r="B10023" s="1" t="e">
        <f>VLOOKUP(A10023,'SCO 2020'!$A$2:$C$2975,3,0)</f>
        <v>#N/A</v>
      </c>
    </row>
    <row r="10024" spans="2:2" x14ac:dyDescent="0.25">
      <c r="B10024" s="1" t="e">
        <f>VLOOKUP(A10024,'SCO 2020'!$A$2:$C$2975,3,0)</f>
        <v>#N/A</v>
      </c>
    </row>
    <row r="10025" spans="2:2" x14ac:dyDescent="0.25">
      <c r="B10025" s="1" t="e">
        <f>VLOOKUP(A10025,'SCO 2020'!$A$2:$C$2975,3,0)</f>
        <v>#N/A</v>
      </c>
    </row>
    <row r="10026" spans="2:2" x14ac:dyDescent="0.25">
      <c r="B10026" s="1" t="e">
        <f>VLOOKUP(A10026,'SCO 2020'!$A$2:$C$2975,3,0)</f>
        <v>#N/A</v>
      </c>
    </row>
    <row r="10027" spans="2:2" x14ac:dyDescent="0.25">
      <c r="B10027" s="1" t="e">
        <f>VLOOKUP(A10027,'SCO 2020'!$A$2:$C$2975,3,0)</f>
        <v>#N/A</v>
      </c>
    </row>
    <row r="10028" spans="2:2" x14ac:dyDescent="0.25">
      <c r="B10028" s="1" t="e">
        <f>VLOOKUP(A10028,'SCO 2020'!$A$2:$C$2975,3,0)</f>
        <v>#N/A</v>
      </c>
    </row>
    <row r="10029" spans="2:2" x14ac:dyDescent="0.25">
      <c r="B10029" s="1" t="e">
        <f>VLOOKUP(A10029,'SCO 2020'!$A$2:$C$2975,3,0)</f>
        <v>#N/A</v>
      </c>
    </row>
    <row r="10030" spans="2:2" x14ac:dyDescent="0.25">
      <c r="B10030" s="1" t="e">
        <f>VLOOKUP(A10030,'SCO 2020'!$A$2:$C$2975,3,0)</f>
        <v>#N/A</v>
      </c>
    </row>
    <row r="10031" spans="2:2" x14ac:dyDescent="0.25">
      <c r="B10031" s="1" t="e">
        <f>VLOOKUP(A10031,'SCO 2020'!$A$2:$C$2975,3,0)</f>
        <v>#N/A</v>
      </c>
    </row>
    <row r="10032" spans="2:2" x14ac:dyDescent="0.25">
      <c r="B10032" s="1" t="e">
        <f>VLOOKUP(A10032,'SCO 2020'!$A$2:$C$2975,3,0)</f>
        <v>#N/A</v>
      </c>
    </row>
    <row r="10033" spans="2:2" x14ac:dyDescent="0.25">
      <c r="B10033" s="1" t="e">
        <f>VLOOKUP(A10033,'SCO 2020'!$A$2:$C$2975,3,0)</f>
        <v>#N/A</v>
      </c>
    </row>
    <row r="10034" spans="2:2" x14ac:dyDescent="0.25">
      <c r="B10034" s="1" t="e">
        <f>VLOOKUP(A10034,'SCO 2020'!$A$2:$C$2975,3,0)</f>
        <v>#N/A</v>
      </c>
    </row>
    <row r="10035" spans="2:2" x14ac:dyDescent="0.25">
      <c r="B10035" s="1" t="e">
        <f>VLOOKUP(A10035,'SCO 2020'!$A$2:$C$2975,3,0)</f>
        <v>#N/A</v>
      </c>
    </row>
    <row r="10036" spans="2:2" x14ac:dyDescent="0.25">
      <c r="B10036" s="1" t="e">
        <f>VLOOKUP(A10036,'SCO 2020'!$A$2:$C$2975,3,0)</f>
        <v>#N/A</v>
      </c>
    </row>
    <row r="10037" spans="2:2" x14ac:dyDescent="0.25">
      <c r="B10037" s="1" t="e">
        <f>VLOOKUP(A10037,'SCO 2020'!$A$2:$C$2975,3,0)</f>
        <v>#N/A</v>
      </c>
    </row>
    <row r="10038" spans="2:2" x14ac:dyDescent="0.25">
      <c r="B10038" s="1" t="e">
        <f>VLOOKUP(A10038,'SCO 2020'!$A$2:$C$2975,3,0)</f>
        <v>#N/A</v>
      </c>
    </row>
    <row r="10039" spans="2:2" x14ac:dyDescent="0.25">
      <c r="B10039" s="1" t="e">
        <f>VLOOKUP(A10039,'SCO 2020'!$A$2:$C$2975,3,0)</f>
        <v>#N/A</v>
      </c>
    </row>
    <row r="10040" spans="2:2" x14ac:dyDescent="0.25">
      <c r="B10040" s="1" t="e">
        <f>VLOOKUP(A10040,'SCO 2020'!$A$2:$C$2975,3,0)</f>
        <v>#N/A</v>
      </c>
    </row>
    <row r="10041" spans="2:2" x14ac:dyDescent="0.25">
      <c r="B10041" s="1" t="e">
        <f>VLOOKUP(A10041,'SCO 2020'!$A$2:$C$2975,3,0)</f>
        <v>#N/A</v>
      </c>
    </row>
    <row r="10042" spans="2:2" x14ac:dyDescent="0.25">
      <c r="B10042" s="1" t="e">
        <f>VLOOKUP(A10042,'SCO 2020'!$A$2:$C$2975,3,0)</f>
        <v>#N/A</v>
      </c>
    </row>
    <row r="10043" spans="2:2" x14ac:dyDescent="0.25">
      <c r="B10043" s="1" t="e">
        <f>VLOOKUP(A10043,'SCO 2020'!$A$2:$C$2975,3,0)</f>
        <v>#N/A</v>
      </c>
    </row>
    <row r="10044" spans="2:2" x14ac:dyDescent="0.25">
      <c r="B10044" s="1" t="e">
        <f>VLOOKUP(A10044,'SCO 2020'!$A$2:$C$2975,3,0)</f>
        <v>#N/A</v>
      </c>
    </row>
    <row r="10045" spans="2:2" x14ac:dyDescent="0.25">
      <c r="B10045" s="1" t="e">
        <f>VLOOKUP(A10045,'SCO 2020'!$A$2:$C$2975,3,0)</f>
        <v>#N/A</v>
      </c>
    </row>
    <row r="10046" spans="2:2" x14ac:dyDescent="0.25">
      <c r="B10046" s="1" t="e">
        <f>VLOOKUP(A10046,'SCO 2020'!$A$2:$C$2975,3,0)</f>
        <v>#N/A</v>
      </c>
    </row>
    <row r="10047" spans="2:2" x14ac:dyDescent="0.25">
      <c r="B10047" s="1" t="e">
        <f>VLOOKUP(A10047,'SCO 2020'!$A$2:$C$2975,3,0)</f>
        <v>#N/A</v>
      </c>
    </row>
    <row r="10048" spans="2:2" x14ac:dyDescent="0.25">
      <c r="B10048" s="1" t="e">
        <f>VLOOKUP(A10048,'SCO 2020'!$A$2:$C$2975,3,0)</f>
        <v>#N/A</v>
      </c>
    </row>
    <row r="10049" spans="2:2" x14ac:dyDescent="0.25">
      <c r="B10049" s="1" t="e">
        <f>VLOOKUP(A10049,'SCO 2020'!$A$2:$C$2975,3,0)</f>
        <v>#N/A</v>
      </c>
    </row>
    <row r="10050" spans="2:2" x14ac:dyDescent="0.25">
      <c r="B10050" s="1" t="e">
        <f>VLOOKUP(A10050,'SCO 2020'!$A$2:$C$2975,3,0)</f>
        <v>#N/A</v>
      </c>
    </row>
    <row r="10051" spans="2:2" x14ac:dyDescent="0.25">
      <c r="B10051" s="1" t="e">
        <f>VLOOKUP(A10051,'SCO 2020'!$A$2:$C$2975,3,0)</f>
        <v>#N/A</v>
      </c>
    </row>
    <row r="10052" spans="2:2" x14ac:dyDescent="0.25">
      <c r="B10052" s="1" t="e">
        <f>VLOOKUP(A10052,'SCO 2020'!$A$2:$C$2975,3,0)</f>
        <v>#N/A</v>
      </c>
    </row>
    <row r="10053" spans="2:2" x14ac:dyDescent="0.25">
      <c r="B10053" s="1" t="e">
        <f>VLOOKUP(A10053,'SCO 2020'!$A$2:$C$2975,3,0)</f>
        <v>#N/A</v>
      </c>
    </row>
    <row r="10054" spans="2:2" x14ac:dyDescent="0.25">
      <c r="B10054" s="1" t="e">
        <f>VLOOKUP(A10054,'SCO 2020'!$A$2:$C$2975,3,0)</f>
        <v>#N/A</v>
      </c>
    </row>
    <row r="10055" spans="2:2" x14ac:dyDescent="0.25">
      <c r="B10055" s="1" t="e">
        <f>VLOOKUP(A10055,'SCO 2020'!$A$2:$C$2975,3,0)</f>
        <v>#N/A</v>
      </c>
    </row>
    <row r="10056" spans="2:2" x14ac:dyDescent="0.25">
      <c r="B10056" s="1" t="e">
        <f>VLOOKUP(A10056,'SCO 2020'!$A$2:$C$2975,3,0)</f>
        <v>#N/A</v>
      </c>
    </row>
    <row r="10057" spans="2:2" x14ac:dyDescent="0.25">
      <c r="B10057" s="1" t="e">
        <f>VLOOKUP(A10057,'SCO 2020'!$A$2:$C$2975,3,0)</f>
        <v>#N/A</v>
      </c>
    </row>
    <row r="10058" spans="2:2" x14ac:dyDescent="0.25">
      <c r="B10058" s="1" t="e">
        <f>VLOOKUP(A10058,'SCO 2020'!$A$2:$C$2975,3,0)</f>
        <v>#N/A</v>
      </c>
    </row>
    <row r="10059" spans="2:2" x14ac:dyDescent="0.25">
      <c r="B10059" s="1" t="e">
        <f>VLOOKUP(A10059,'SCO 2020'!$A$2:$C$2975,3,0)</f>
        <v>#N/A</v>
      </c>
    </row>
    <row r="10060" spans="2:2" x14ac:dyDescent="0.25">
      <c r="B10060" s="1" t="e">
        <f>VLOOKUP(A10060,'SCO 2020'!$A$2:$C$2975,3,0)</f>
        <v>#N/A</v>
      </c>
    </row>
    <row r="10061" spans="2:2" x14ac:dyDescent="0.25">
      <c r="B10061" s="1" t="e">
        <f>VLOOKUP(A10061,'SCO 2020'!$A$2:$C$2975,3,0)</f>
        <v>#N/A</v>
      </c>
    </row>
    <row r="10062" spans="2:2" x14ac:dyDescent="0.25">
      <c r="B10062" s="1" t="e">
        <f>VLOOKUP(A10062,'SCO 2020'!$A$2:$C$2975,3,0)</f>
        <v>#N/A</v>
      </c>
    </row>
    <row r="10063" spans="2:2" x14ac:dyDescent="0.25">
      <c r="B10063" s="1" t="e">
        <f>VLOOKUP(A10063,'SCO 2020'!$A$2:$C$2975,3,0)</f>
        <v>#N/A</v>
      </c>
    </row>
    <row r="10064" spans="2:2" x14ac:dyDescent="0.25">
      <c r="B10064" s="1" t="e">
        <f>VLOOKUP(A10064,'SCO 2020'!$A$2:$C$2975,3,0)</f>
        <v>#N/A</v>
      </c>
    </row>
    <row r="10065" spans="2:2" x14ac:dyDescent="0.25">
      <c r="B10065" s="1" t="e">
        <f>VLOOKUP(A10065,'SCO 2020'!$A$2:$C$2975,3,0)</f>
        <v>#N/A</v>
      </c>
    </row>
    <row r="10066" spans="2:2" x14ac:dyDescent="0.25">
      <c r="B10066" s="1" t="e">
        <f>VLOOKUP(A10066,'SCO 2020'!$A$2:$C$2975,3,0)</f>
        <v>#N/A</v>
      </c>
    </row>
    <row r="10067" spans="2:2" x14ac:dyDescent="0.25">
      <c r="B10067" s="1" t="e">
        <f>VLOOKUP(A10067,'SCO 2020'!$A$2:$C$2975,3,0)</f>
        <v>#N/A</v>
      </c>
    </row>
    <row r="10068" spans="2:2" x14ac:dyDescent="0.25">
      <c r="B10068" s="1" t="e">
        <f>VLOOKUP(A10068,'SCO 2020'!$A$2:$C$2975,3,0)</f>
        <v>#N/A</v>
      </c>
    </row>
    <row r="10069" spans="2:2" x14ac:dyDescent="0.25">
      <c r="B10069" s="1" t="e">
        <f>VLOOKUP(A10069,'SCO 2020'!$A$2:$C$2975,3,0)</f>
        <v>#N/A</v>
      </c>
    </row>
    <row r="10070" spans="2:2" x14ac:dyDescent="0.25">
      <c r="B10070" s="1" t="e">
        <f>VLOOKUP(A10070,'SCO 2020'!$A$2:$C$2975,3,0)</f>
        <v>#N/A</v>
      </c>
    </row>
    <row r="10071" spans="2:2" x14ac:dyDescent="0.25">
      <c r="B10071" s="1" t="e">
        <f>VLOOKUP(A10071,'SCO 2020'!$A$2:$C$2975,3,0)</f>
        <v>#N/A</v>
      </c>
    </row>
    <row r="10072" spans="2:2" x14ac:dyDescent="0.25">
      <c r="B10072" s="1" t="e">
        <f>VLOOKUP(A10072,'SCO 2020'!$A$2:$C$2975,3,0)</f>
        <v>#N/A</v>
      </c>
    </row>
    <row r="10073" spans="2:2" x14ac:dyDescent="0.25">
      <c r="B10073" s="1" t="e">
        <f>VLOOKUP(A10073,'SCO 2020'!$A$2:$C$2975,3,0)</f>
        <v>#N/A</v>
      </c>
    </row>
    <row r="10074" spans="2:2" x14ac:dyDescent="0.25">
      <c r="B10074" s="1" t="e">
        <f>VLOOKUP(A10074,'SCO 2020'!$A$2:$C$2975,3,0)</f>
        <v>#N/A</v>
      </c>
    </row>
    <row r="10075" spans="2:2" x14ac:dyDescent="0.25">
      <c r="B10075" s="1" t="e">
        <f>VLOOKUP(A10075,'SCO 2020'!$A$2:$C$2975,3,0)</f>
        <v>#N/A</v>
      </c>
    </row>
    <row r="10076" spans="2:2" x14ac:dyDescent="0.25">
      <c r="B10076" s="1" t="e">
        <f>VLOOKUP(A10076,'SCO 2020'!$A$2:$C$2975,3,0)</f>
        <v>#N/A</v>
      </c>
    </row>
    <row r="10077" spans="2:2" x14ac:dyDescent="0.25">
      <c r="B10077" s="1" t="e">
        <f>VLOOKUP(A10077,'SCO 2020'!$A$2:$C$2975,3,0)</f>
        <v>#N/A</v>
      </c>
    </row>
    <row r="10078" spans="2:2" x14ac:dyDescent="0.25">
      <c r="B10078" s="1" t="e">
        <f>VLOOKUP(A10078,'SCO 2020'!$A$2:$C$2975,3,0)</f>
        <v>#N/A</v>
      </c>
    </row>
    <row r="10079" spans="2:2" x14ac:dyDescent="0.25">
      <c r="B10079" s="1" t="e">
        <f>VLOOKUP(A10079,'SCO 2020'!$A$2:$C$2975,3,0)</f>
        <v>#N/A</v>
      </c>
    </row>
    <row r="10080" spans="2:2" x14ac:dyDescent="0.25">
      <c r="B10080" s="1" t="e">
        <f>VLOOKUP(A10080,'SCO 2020'!$A$2:$C$2975,3,0)</f>
        <v>#N/A</v>
      </c>
    </row>
    <row r="10081" spans="2:2" x14ac:dyDescent="0.25">
      <c r="B10081" s="1" t="e">
        <f>VLOOKUP(A10081,'SCO 2020'!$A$2:$C$2975,3,0)</f>
        <v>#N/A</v>
      </c>
    </row>
    <row r="10082" spans="2:2" x14ac:dyDescent="0.25">
      <c r="B10082" s="1" t="e">
        <f>VLOOKUP(A10082,'SCO 2020'!$A$2:$C$2975,3,0)</f>
        <v>#N/A</v>
      </c>
    </row>
    <row r="10083" spans="2:2" x14ac:dyDescent="0.25">
      <c r="B10083" s="1" t="e">
        <f>VLOOKUP(A10083,'SCO 2020'!$A$2:$C$2975,3,0)</f>
        <v>#N/A</v>
      </c>
    </row>
    <row r="10084" spans="2:2" x14ac:dyDescent="0.25">
      <c r="B10084" s="1" t="e">
        <f>VLOOKUP(A10084,'SCO 2020'!$A$2:$C$2975,3,0)</f>
        <v>#N/A</v>
      </c>
    </row>
    <row r="10085" spans="2:2" x14ac:dyDescent="0.25">
      <c r="B10085" s="1" t="e">
        <f>VLOOKUP(A10085,'SCO 2020'!$A$2:$C$2975,3,0)</f>
        <v>#N/A</v>
      </c>
    </row>
    <row r="10086" spans="2:2" x14ac:dyDescent="0.25">
      <c r="B10086" s="1" t="e">
        <f>VLOOKUP(A10086,'SCO 2020'!$A$2:$C$2975,3,0)</f>
        <v>#N/A</v>
      </c>
    </row>
    <row r="10087" spans="2:2" x14ac:dyDescent="0.25">
      <c r="B10087" s="1" t="e">
        <f>VLOOKUP(A10087,'SCO 2020'!$A$2:$C$2975,3,0)</f>
        <v>#N/A</v>
      </c>
    </row>
    <row r="10088" spans="2:2" x14ac:dyDescent="0.25">
      <c r="B10088" s="1" t="e">
        <f>VLOOKUP(A10088,'SCO 2020'!$A$2:$C$2975,3,0)</f>
        <v>#N/A</v>
      </c>
    </row>
    <row r="10089" spans="2:2" x14ac:dyDescent="0.25">
      <c r="B10089" s="1" t="e">
        <f>VLOOKUP(A10089,'SCO 2020'!$A$2:$C$2975,3,0)</f>
        <v>#N/A</v>
      </c>
    </row>
    <row r="10090" spans="2:2" x14ac:dyDescent="0.25">
      <c r="B10090" s="1" t="e">
        <f>VLOOKUP(A10090,'SCO 2020'!$A$2:$C$2975,3,0)</f>
        <v>#N/A</v>
      </c>
    </row>
    <row r="10091" spans="2:2" x14ac:dyDescent="0.25">
      <c r="B10091" s="1" t="e">
        <f>VLOOKUP(A10091,'SCO 2020'!$A$2:$C$2975,3,0)</f>
        <v>#N/A</v>
      </c>
    </row>
    <row r="10092" spans="2:2" x14ac:dyDescent="0.25">
      <c r="B10092" s="1" t="e">
        <f>VLOOKUP(A10092,'SCO 2020'!$A$2:$C$2975,3,0)</f>
        <v>#N/A</v>
      </c>
    </row>
    <row r="10093" spans="2:2" x14ac:dyDescent="0.25">
      <c r="B10093" s="1" t="e">
        <f>VLOOKUP(A10093,'SCO 2020'!$A$2:$C$2975,3,0)</f>
        <v>#N/A</v>
      </c>
    </row>
    <row r="10094" spans="2:2" x14ac:dyDescent="0.25">
      <c r="B10094" s="1" t="e">
        <f>VLOOKUP(A10094,'SCO 2020'!$A$2:$C$2975,3,0)</f>
        <v>#N/A</v>
      </c>
    </row>
    <row r="10095" spans="2:2" x14ac:dyDescent="0.25">
      <c r="B10095" s="1" t="e">
        <f>VLOOKUP(A10095,'SCO 2020'!$A$2:$C$2975,3,0)</f>
        <v>#N/A</v>
      </c>
    </row>
    <row r="10096" spans="2:2" x14ac:dyDescent="0.25">
      <c r="B10096" s="1" t="e">
        <f>VLOOKUP(A10096,'SCO 2020'!$A$2:$C$2975,3,0)</f>
        <v>#N/A</v>
      </c>
    </row>
    <row r="10097" spans="2:2" x14ac:dyDescent="0.25">
      <c r="B10097" s="1" t="e">
        <f>VLOOKUP(A10097,'SCO 2020'!$A$2:$C$2975,3,0)</f>
        <v>#N/A</v>
      </c>
    </row>
    <row r="10098" spans="2:2" x14ac:dyDescent="0.25">
      <c r="B10098" s="1" t="e">
        <f>VLOOKUP(A10098,'SCO 2020'!$A$2:$C$2975,3,0)</f>
        <v>#N/A</v>
      </c>
    </row>
    <row r="10099" spans="2:2" x14ac:dyDescent="0.25">
      <c r="B10099" s="1" t="e">
        <f>VLOOKUP(A10099,'SCO 2020'!$A$2:$C$2975,3,0)</f>
        <v>#N/A</v>
      </c>
    </row>
    <row r="10100" spans="2:2" x14ac:dyDescent="0.25">
      <c r="B10100" s="1" t="e">
        <f>VLOOKUP(A10100,'SCO 2020'!$A$2:$C$2975,3,0)</f>
        <v>#N/A</v>
      </c>
    </row>
    <row r="10101" spans="2:2" x14ac:dyDescent="0.25">
      <c r="B10101" s="1" t="e">
        <f>VLOOKUP(A10101,'SCO 2020'!$A$2:$C$2975,3,0)</f>
        <v>#N/A</v>
      </c>
    </row>
    <row r="10102" spans="2:2" x14ac:dyDescent="0.25">
      <c r="B10102" s="1" t="e">
        <f>VLOOKUP(A10102,'SCO 2020'!$A$2:$C$2975,3,0)</f>
        <v>#N/A</v>
      </c>
    </row>
    <row r="10103" spans="2:2" x14ac:dyDescent="0.25">
      <c r="B10103" s="1" t="e">
        <f>VLOOKUP(A10103,'SCO 2020'!$A$2:$C$2975,3,0)</f>
        <v>#N/A</v>
      </c>
    </row>
    <row r="10104" spans="2:2" x14ac:dyDescent="0.25">
      <c r="B10104" s="1" t="e">
        <f>VLOOKUP(A10104,'SCO 2020'!$A$2:$C$2975,3,0)</f>
        <v>#N/A</v>
      </c>
    </row>
    <row r="10105" spans="2:2" x14ac:dyDescent="0.25">
      <c r="B10105" s="1" t="e">
        <f>VLOOKUP(A10105,'SCO 2020'!$A$2:$C$2975,3,0)</f>
        <v>#N/A</v>
      </c>
    </row>
    <row r="10106" spans="2:2" x14ac:dyDescent="0.25">
      <c r="B10106" s="1" t="e">
        <f>VLOOKUP(A10106,'SCO 2020'!$A$2:$C$2975,3,0)</f>
        <v>#N/A</v>
      </c>
    </row>
    <row r="10107" spans="2:2" x14ac:dyDescent="0.25">
      <c r="B10107" s="1" t="e">
        <f>VLOOKUP(A10107,'SCO 2020'!$A$2:$C$2975,3,0)</f>
        <v>#N/A</v>
      </c>
    </row>
    <row r="10108" spans="2:2" x14ac:dyDescent="0.25">
      <c r="B10108" s="1" t="e">
        <f>VLOOKUP(A10108,'SCO 2020'!$A$2:$C$2975,3,0)</f>
        <v>#N/A</v>
      </c>
    </row>
    <row r="10109" spans="2:2" x14ac:dyDescent="0.25">
      <c r="B10109" s="1" t="e">
        <f>VLOOKUP(A10109,'SCO 2020'!$A$2:$C$2975,3,0)</f>
        <v>#N/A</v>
      </c>
    </row>
    <row r="10110" spans="2:2" x14ac:dyDescent="0.25">
      <c r="B10110" s="1" t="e">
        <f>VLOOKUP(A10110,'SCO 2020'!$A$2:$C$2975,3,0)</f>
        <v>#N/A</v>
      </c>
    </row>
    <row r="10111" spans="2:2" x14ac:dyDescent="0.25">
      <c r="B10111" s="1" t="e">
        <f>VLOOKUP(A10111,'SCO 2020'!$A$2:$C$2975,3,0)</f>
        <v>#N/A</v>
      </c>
    </row>
    <row r="10112" spans="2:2" x14ac:dyDescent="0.25">
      <c r="B10112" s="1" t="e">
        <f>VLOOKUP(A10112,'SCO 2020'!$A$2:$C$2975,3,0)</f>
        <v>#N/A</v>
      </c>
    </row>
    <row r="10113" spans="2:2" x14ac:dyDescent="0.25">
      <c r="B10113" s="1" t="e">
        <f>VLOOKUP(A10113,'SCO 2020'!$A$2:$C$2975,3,0)</f>
        <v>#N/A</v>
      </c>
    </row>
    <row r="10114" spans="2:2" x14ac:dyDescent="0.25">
      <c r="B10114" s="1" t="e">
        <f>VLOOKUP(A10114,'SCO 2020'!$A$2:$C$2975,3,0)</f>
        <v>#N/A</v>
      </c>
    </row>
    <row r="10115" spans="2:2" x14ac:dyDescent="0.25">
      <c r="B10115" s="1" t="e">
        <f>VLOOKUP(A10115,'SCO 2020'!$A$2:$C$2975,3,0)</f>
        <v>#N/A</v>
      </c>
    </row>
    <row r="10116" spans="2:2" x14ac:dyDescent="0.25">
      <c r="B10116" s="1" t="e">
        <f>VLOOKUP(A10116,'SCO 2020'!$A$2:$C$2975,3,0)</f>
        <v>#N/A</v>
      </c>
    </row>
    <row r="10117" spans="2:2" x14ac:dyDescent="0.25">
      <c r="B10117" s="1" t="e">
        <f>VLOOKUP(A10117,'SCO 2020'!$A$2:$C$2975,3,0)</f>
        <v>#N/A</v>
      </c>
    </row>
    <row r="10118" spans="2:2" x14ac:dyDescent="0.25">
      <c r="B10118" s="1" t="e">
        <f>VLOOKUP(A10118,'SCO 2020'!$A$2:$C$2975,3,0)</f>
        <v>#N/A</v>
      </c>
    </row>
    <row r="10119" spans="2:2" x14ac:dyDescent="0.25">
      <c r="B10119" s="1" t="e">
        <f>VLOOKUP(A10119,'SCO 2020'!$A$2:$C$2975,3,0)</f>
        <v>#N/A</v>
      </c>
    </row>
    <row r="10120" spans="2:2" x14ac:dyDescent="0.25">
      <c r="B10120" s="1" t="e">
        <f>VLOOKUP(A10120,'SCO 2020'!$A$2:$C$2975,3,0)</f>
        <v>#N/A</v>
      </c>
    </row>
    <row r="10121" spans="2:2" x14ac:dyDescent="0.25">
      <c r="B10121" s="1" t="e">
        <f>VLOOKUP(A10121,'SCO 2020'!$A$2:$C$2975,3,0)</f>
        <v>#N/A</v>
      </c>
    </row>
    <row r="10122" spans="2:2" x14ac:dyDescent="0.25">
      <c r="B10122" s="1" t="e">
        <f>VLOOKUP(A10122,'SCO 2020'!$A$2:$C$2975,3,0)</f>
        <v>#N/A</v>
      </c>
    </row>
    <row r="10123" spans="2:2" x14ac:dyDescent="0.25">
      <c r="B10123" s="1" t="e">
        <f>VLOOKUP(A10123,'SCO 2020'!$A$2:$C$2975,3,0)</f>
        <v>#N/A</v>
      </c>
    </row>
    <row r="10124" spans="2:2" x14ac:dyDescent="0.25">
      <c r="B10124" s="1" t="e">
        <f>VLOOKUP(A10124,'SCO 2020'!$A$2:$C$2975,3,0)</f>
        <v>#N/A</v>
      </c>
    </row>
    <row r="10125" spans="2:2" x14ac:dyDescent="0.25">
      <c r="B10125" s="1" t="e">
        <f>VLOOKUP(A10125,'SCO 2020'!$A$2:$C$2975,3,0)</f>
        <v>#N/A</v>
      </c>
    </row>
    <row r="10126" spans="2:2" x14ac:dyDescent="0.25">
      <c r="B10126" s="1" t="e">
        <f>VLOOKUP(A10126,'SCO 2020'!$A$2:$C$2975,3,0)</f>
        <v>#N/A</v>
      </c>
    </row>
    <row r="10127" spans="2:2" x14ac:dyDescent="0.25">
      <c r="B10127" s="1" t="e">
        <f>VLOOKUP(A10127,'SCO 2020'!$A$2:$C$2975,3,0)</f>
        <v>#N/A</v>
      </c>
    </row>
    <row r="10128" spans="2:2" x14ac:dyDescent="0.25">
      <c r="B10128" s="1" t="e">
        <f>VLOOKUP(A10128,'SCO 2020'!$A$2:$C$2975,3,0)</f>
        <v>#N/A</v>
      </c>
    </row>
    <row r="10129" spans="2:2" x14ac:dyDescent="0.25">
      <c r="B10129" s="1" t="e">
        <f>VLOOKUP(A10129,'SCO 2020'!$A$2:$C$2975,3,0)</f>
        <v>#N/A</v>
      </c>
    </row>
    <row r="10130" spans="2:2" x14ac:dyDescent="0.25">
      <c r="B10130" s="1" t="e">
        <f>VLOOKUP(A10130,'SCO 2020'!$A$2:$C$2975,3,0)</f>
        <v>#N/A</v>
      </c>
    </row>
    <row r="10131" spans="2:2" x14ac:dyDescent="0.25">
      <c r="B10131" s="1" t="e">
        <f>VLOOKUP(A10131,'SCO 2020'!$A$2:$C$2975,3,0)</f>
        <v>#N/A</v>
      </c>
    </row>
    <row r="10132" spans="2:2" x14ac:dyDescent="0.25">
      <c r="B10132" s="1" t="e">
        <f>VLOOKUP(A10132,'SCO 2020'!$A$2:$C$2975,3,0)</f>
        <v>#N/A</v>
      </c>
    </row>
    <row r="10133" spans="2:2" x14ac:dyDescent="0.25">
      <c r="B10133" s="1" t="e">
        <f>VLOOKUP(A10133,'SCO 2020'!$A$2:$C$2975,3,0)</f>
        <v>#N/A</v>
      </c>
    </row>
    <row r="10134" spans="2:2" x14ac:dyDescent="0.25">
      <c r="B10134" s="1" t="e">
        <f>VLOOKUP(A10134,'SCO 2020'!$A$2:$C$2975,3,0)</f>
        <v>#N/A</v>
      </c>
    </row>
    <row r="10135" spans="2:2" x14ac:dyDescent="0.25">
      <c r="B10135" s="1" t="e">
        <f>VLOOKUP(A10135,'SCO 2020'!$A$2:$C$2975,3,0)</f>
        <v>#N/A</v>
      </c>
    </row>
    <row r="10136" spans="2:2" x14ac:dyDescent="0.25">
      <c r="B10136" s="1" t="e">
        <f>VLOOKUP(A10136,'SCO 2020'!$A$2:$C$2975,3,0)</f>
        <v>#N/A</v>
      </c>
    </row>
    <row r="10137" spans="2:2" x14ac:dyDescent="0.25">
      <c r="B10137" s="1" t="e">
        <f>VLOOKUP(A10137,'SCO 2020'!$A$2:$C$2975,3,0)</f>
        <v>#N/A</v>
      </c>
    </row>
    <row r="10138" spans="2:2" x14ac:dyDescent="0.25">
      <c r="B10138" s="1" t="e">
        <f>VLOOKUP(A10138,'SCO 2020'!$A$2:$C$2975,3,0)</f>
        <v>#N/A</v>
      </c>
    </row>
    <row r="10139" spans="2:2" x14ac:dyDescent="0.25">
      <c r="B10139" s="1" t="e">
        <f>VLOOKUP(A10139,'SCO 2020'!$A$2:$C$2975,3,0)</f>
        <v>#N/A</v>
      </c>
    </row>
    <row r="10140" spans="2:2" x14ac:dyDescent="0.25">
      <c r="B10140" s="1" t="e">
        <f>VLOOKUP(A10140,'SCO 2020'!$A$2:$C$2975,3,0)</f>
        <v>#N/A</v>
      </c>
    </row>
    <row r="10141" spans="2:2" x14ac:dyDescent="0.25">
      <c r="B10141" s="1" t="e">
        <f>VLOOKUP(A10141,'SCO 2020'!$A$2:$C$2975,3,0)</f>
        <v>#N/A</v>
      </c>
    </row>
    <row r="10142" spans="2:2" x14ac:dyDescent="0.25">
      <c r="B10142" s="1" t="e">
        <f>VLOOKUP(A10142,'SCO 2020'!$A$2:$C$2975,3,0)</f>
        <v>#N/A</v>
      </c>
    </row>
    <row r="10143" spans="2:2" x14ac:dyDescent="0.25">
      <c r="B10143" s="1" t="e">
        <f>VLOOKUP(A10143,'SCO 2020'!$A$2:$C$2975,3,0)</f>
        <v>#N/A</v>
      </c>
    </row>
    <row r="10144" spans="2:2" x14ac:dyDescent="0.25">
      <c r="B10144" s="1" t="e">
        <f>VLOOKUP(A10144,'SCO 2020'!$A$2:$C$2975,3,0)</f>
        <v>#N/A</v>
      </c>
    </row>
    <row r="10145" spans="2:2" x14ac:dyDescent="0.25">
      <c r="B10145" s="1" t="e">
        <f>VLOOKUP(A10145,'SCO 2020'!$A$2:$C$2975,3,0)</f>
        <v>#N/A</v>
      </c>
    </row>
    <row r="10146" spans="2:2" x14ac:dyDescent="0.25">
      <c r="B10146" s="1" t="e">
        <f>VLOOKUP(A10146,'SCO 2020'!$A$2:$C$2975,3,0)</f>
        <v>#N/A</v>
      </c>
    </row>
    <row r="10147" spans="2:2" x14ac:dyDescent="0.25">
      <c r="B10147" s="1" t="e">
        <f>VLOOKUP(A10147,'SCO 2020'!$A$2:$C$2975,3,0)</f>
        <v>#N/A</v>
      </c>
    </row>
    <row r="10148" spans="2:2" x14ac:dyDescent="0.25">
      <c r="B10148" s="1" t="e">
        <f>VLOOKUP(A10148,'SCO 2020'!$A$2:$C$2975,3,0)</f>
        <v>#N/A</v>
      </c>
    </row>
    <row r="10149" spans="2:2" x14ac:dyDescent="0.25">
      <c r="B10149" s="1" t="e">
        <f>VLOOKUP(A10149,'SCO 2020'!$A$2:$C$2975,3,0)</f>
        <v>#N/A</v>
      </c>
    </row>
    <row r="10150" spans="2:2" x14ac:dyDescent="0.25">
      <c r="B10150" s="1" t="e">
        <f>VLOOKUP(A10150,'SCO 2020'!$A$2:$C$2975,3,0)</f>
        <v>#N/A</v>
      </c>
    </row>
    <row r="10151" spans="2:2" x14ac:dyDescent="0.25">
      <c r="B10151" s="1" t="e">
        <f>VLOOKUP(A10151,'SCO 2020'!$A$2:$C$2975,3,0)</f>
        <v>#N/A</v>
      </c>
    </row>
    <row r="10152" spans="2:2" x14ac:dyDescent="0.25">
      <c r="B10152" s="1" t="e">
        <f>VLOOKUP(A10152,'SCO 2020'!$A$2:$C$2975,3,0)</f>
        <v>#N/A</v>
      </c>
    </row>
    <row r="10153" spans="2:2" x14ac:dyDescent="0.25">
      <c r="B10153" s="1" t="e">
        <f>VLOOKUP(A10153,'SCO 2020'!$A$2:$C$2975,3,0)</f>
        <v>#N/A</v>
      </c>
    </row>
    <row r="10154" spans="2:2" x14ac:dyDescent="0.25">
      <c r="B10154" s="1" t="e">
        <f>VLOOKUP(A10154,'SCO 2020'!$A$2:$C$2975,3,0)</f>
        <v>#N/A</v>
      </c>
    </row>
    <row r="10155" spans="2:2" x14ac:dyDescent="0.25">
      <c r="B10155" s="1" t="e">
        <f>VLOOKUP(A10155,'SCO 2020'!$A$2:$C$2975,3,0)</f>
        <v>#N/A</v>
      </c>
    </row>
    <row r="10156" spans="2:2" x14ac:dyDescent="0.25">
      <c r="B10156" s="1" t="e">
        <f>VLOOKUP(A10156,'SCO 2020'!$A$2:$C$2975,3,0)</f>
        <v>#N/A</v>
      </c>
    </row>
    <row r="10157" spans="2:2" x14ac:dyDescent="0.25">
      <c r="B10157" s="1" t="e">
        <f>VLOOKUP(A10157,'SCO 2020'!$A$2:$C$2975,3,0)</f>
        <v>#N/A</v>
      </c>
    </row>
    <row r="10158" spans="2:2" x14ac:dyDescent="0.25">
      <c r="B10158" s="1" t="e">
        <f>VLOOKUP(A10158,'SCO 2020'!$A$2:$C$2975,3,0)</f>
        <v>#N/A</v>
      </c>
    </row>
    <row r="10159" spans="2:2" x14ac:dyDescent="0.25">
      <c r="B10159" s="1" t="e">
        <f>VLOOKUP(A10159,'SCO 2020'!$A$2:$C$2975,3,0)</f>
        <v>#N/A</v>
      </c>
    </row>
    <row r="10160" spans="2:2" x14ac:dyDescent="0.25">
      <c r="B10160" s="1" t="e">
        <f>VLOOKUP(A10160,'SCO 2020'!$A$2:$C$2975,3,0)</f>
        <v>#N/A</v>
      </c>
    </row>
    <row r="10161" spans="2:2" x14ac:dyDescent="0.25">
      <c r="B10161" s="1" t="e">
        <f>VLOOKUP(A10161,'SCO 2020'!$A$2:$C$2975,3,0)</f>
        <v>#N/A</v>
      </c>
    </row>
    <row r="10162" spans="2:2" x14ac:dyDescent="0.25">
      <c r="B10162" s="1" t="e">
        <f>VLOOKUP(A10162,'SCO 2020'!$A$2:$C$2975,3,0)</f>
        <v>#N/A</v>
      </c>
    </row>
    <row r="10163" spans="2:2" x14ac:dyDescent="0.25">
      <c r="B10163" s="1" t="e">
        <f>VLOOKUP(A10163,'SCO 2020'!$A$2:$C$2975,3,0)</f>
        <v>#N/A</v>
      </c>
    </row>
    <row r="10164" spans="2:2" x14ac:dyDescent="0.25">
      <c r="B10164" s="1" t="e">
        <f>VLOOKUP(A10164,'SCO 2020'!$A$2:$C$2975,3,0)</f>
        <v>#N/A</v>
      </c>
    </row>
    <row r="10165" spans="2:2" x14ac:dyDescent="0.25">
      <c r="B10165" s="1" t="e">
        <f>VLOOKUP(A10165,'SCO 2020'!$A$2:$C$2975,3,0)</f>
        <v>#N/A</v>
      </c>
    </row>
    <row r="10166" spans="2:2" x14ac:dyDescent="0.25">
      <c r="B10166" s="1" t="e">
        <f>VLOOKUP(A10166,'SCO 2020'!$A$2:$C$2975,3,0)</f>
        <v>#N/A</v>
      </c>
    </row>
    <row r="10167" spans="2:2" x14ac:dyDescent="0.25">
      <c r="B10167" s="1" t="e">
        <f>VLOOKUP(A10167,'SCO 2020'!$A$2:$C$2975,3,0)</f>
        <v>#N/A</v>
      </c>
    </row>
    <row r="10168" spans="2:2" x14ac:dyDescent="0.25">
      <c r="B10168" s="1" t="e">
        <f>VLOOKUP(A10168,'SCO 2020'!$A$2:$C$2975,3,0)</f>
        <v>#N/A</v>
      </c>
    </row>
    <row r="10169" spans="2:2" x14ac:dyDescent="0.25">
      <c r="B10169" s="1" t="e">
        <f>VLOOKUP(A10169,'SCO 2020'!$A$2:$C$2975,3,0)</f>
        <v>#N/A</v>
      </c>
    </row>
    <row r="10170" spans="2:2" x14ac:dyDescent="0.25">
      <c r="B10170" s="1" t="e">
        <f>VLOOKUP(A10170,'SCO 2020'!$A$2:$C$2975,3,0)</f>
        <v>#N/A</v>
      </c>
    </row>
    <row r="10171" spans="2:2" x14ac:dyDescent="0.25">
      <c r="B10171" s="1" t="e">
        <f>VLOOKUP(A10171,'SCO 2020'!$A$2:$C$2975,3,0)</f>
        <v>#N/A</v>
      </c>
    </row>
    <row r="10172" spans="2:2" x14ac:dyDescent="0.25">
      <c r="B10172" s="1" t="e">
        <f>VLOOKUP(A10172,'SCO 2020'!$A$2:$C$2975,3,0)</f>
        <v>#N/A</v>
      </c>
    </row>
    <row r="10173" spans="2:2" x14ac:dyDescent="0.25">
      <c r="B10173" s="1" t="e">
        <f>VLOOKUP(A10173,'SCO 2020'!$A$2:$C$2975,3,0)</f>
        <v>#N/A</v>
      </c>
    </row>
    <row r="10174" spans="2:2" x14ac:dyDescent="0.25">
      <c r="B10174" s="1" t="e">
        <f>VLOOKUP(A10174,'SCO 2020'!$A$2:$C$2975,3,0)</f>
        <v>#N/A</v>
      </c>
    </row>
    <row r="10175" spans="2:2" x14ac:dyDescent="0.25">
      <c r="B10175" s="1" t="e">
        <f>VLOOKUP(A10175,'SCO 2020'!$A$2:$C$2975,3,0)</f>
        <v>#N/A</v>
      </c>
    </row>
    <row r="10176" spans="2:2" x14ac:dyDescent="0.25">
      <c r="B10176" s="1" t="e">
        <f>VLOOKUP(A10176,'SCO 2020'!$A$2:$C$2975,3,0)</f>
        <v>#N/A</v>
      </c>
    </row>
    <row r="10177" spans="2:2" x14ac:dyDescent="0.25">
      <c r="B10177" s="1" t="e">
        <f>VLOOKUP(A10177,'SCO 2020'!$A$2:$C$2975,3,0)</f>
        <v>#N/A</v>
      </c>
    </row>
    <row r="10178" spans="2:2" x14ac:dyDescent="0.25">
      <c r="B10178" s="1" t="e">
        <f>VLOOKUP(A10178,'SCO 2020'!$A$2:$C$2975,3,0)</f>
        <v>#N/A</v>
      </c>
    </row>
    <row r="10179" spans="2:2" x14ac:dyDescent="0.25">
      <c r="B10179" s="1" t="e">
        <f>VLOOKUP(A10179,'SCO 2020'!$A$2:$C$2975,3,0)</f>
        <v>#N/A</v>
      </c>
    </row>
    <row r="10180" spans="2:2" x14ac:dyDescent="0.25">
      <c r="B10180" s="1" t="e">
        <f>VLOOKUP(A10180,'SCO 2020'!$A$2:$C$2975,3,0)</f>
        <v>#N/A</v>
      </c>
    </row>
    <row r="10181" spans="2:2" x14ac:dyDescent="0.25">
      <c r="B10181" s="1" t="e">
        <f>VLOOKUP(A10181,'SCO 2020'!$A$2:$C$2975,3,0)</f>
        <v>#N/A</v>
      </c>
    </row>
    <row r="10182" spans="2:2" x14ac:dyDescent="0.25">
      <c r="B10182" s="1" t="e">
        <f>VLOOKUP(A10182,'SCO 2020'!$A$2:$C$2975,3,0)</f>
        <v>#N/A</v>
      </c>
    </row>
    <row r="10183" spans="2:2" x14ac:dyDescent="0.25">
      <c r="B10183" s="1" t="e">
        <f>VLOOKUP(A10183,'SCO 2020'!$A$2:$C$2975,3,0)</f>
        <v>#N/A</v>
      </c>
    </row>
    <row r="10184" spans="2:2" x14ac:dyDescent="0.25">
      <c r="B10184" s="1" t="e">
        <f>VLOOKUP(A10184,'SCO 2020'!$A$2:$C$2975,3,0)</f>
        <v>#N/A</v>
      </c>
    </row>
    <row r="10185" spans="2:2" x14ac:dyDescent="0.25">
      <c r="B10185" s="1" t="e">
        <f>VLOOKUP(A10185,'SCO 2020'!$A$2:$C$2975,3,0)</f>
        <v>#N/A</v>
      </c>
    </row>
    <row r="10186" spans="2:2" x14ac:dyDescent="0.25">
      <c r="B10186" s="1" t="e">
        <f>VLOOKUP(A10186,'SCO 2020'!$A$2:$C$2975,3,0)</f>
        <v>#N/A</v>
      </c>
    </row>
    <row r="10187" spans="2:2" x14ac:dyDescent="0.25">
      <c r="B10187" s="1" t="e">
        <f>VLOOKUP(A10187,'SCO 2020'!$A$2:$C$2975,3,0)</f>
        <v>#N/A</v>
      </c>
    </row>
    <row r="10188" spans="2:2" x14ac:dyDescent="0.25">
      <c r="B10188" s="1" t="e">
        <f>VLOOKUP(A10188,'SCO 2020'!$A$2:$C$2975,3,0)</f>
        <v>#N/A</v>
      </c>
    </row>
    <row r="10189" spans="2:2" x14ac:dyDescent="0.25">
      <c r="B10189" s="1" t="e">
        <f>VLOOKUP(A10189,'SCO 2020'!$A$2:$C$2975,3,0)</f>
        <v>#N/A</v>
      </c>
    </row>
    <row r="10190" spans="2:2" x14ac:dyDescent="0.25">
      <c r="B10190" s="1" t="e">
        <f>VLOOKUP(A10190,'SCO 2020'!$A$2:$C$2975,3,0)</f>
        <v>#N/A</v>
      </c>
    </row>
    <row r="10191" spans="2:2" x14ac:dyDescent="0.25">
      <c r="B10191" s="1" t="e">
        <f>VLOOKUP(A10191,'SCO 2020'!$A$2:$C$2975,3,0)</f>
        <v>#N/A</v>
      </c>
    </row>
    <row r="10192" spans="2:2" x14ac:dyDescent="0.25">
      <c r="B10192" s="1" t="e">
        <f>VLOOKUP(A10192,'SCO 2020'!$A$2:$C$2975,3,0)</f>
        <v>#N/A</v>
      </c>
    </row>
    <row r="10193" spans="2:2" x14ac:dyDescent="0.25">
      <c r="B10193" s="1" t="e">
        <f>VLOOKUP(A10193,'SCO 2020'!$A$2:$C$2975,3,0)</f>
        <v>#N/A</v>
      </c>
    </row>
    <row r="10194" spans="2:2" x14ac:dyDescent="0.25">
      <c r="B10194" s="1" t="e">
        <f>VLOOKUP(A10194,'SCO 2020'!$A$2:$C$2975,3,0)</f>
        <v>#N/A</v>
      </c>
    </row>
    <row r="10195" spans="2:2" x14ac:dyDescent="0.25">
      <c r="B10195" s="1" t="e">
        <f>VLOOKUP(A10195,'SCO 2020'!$A$2:$C$2975,3,0)</f>
        <v>#N/A</v>
      </c>
    </row>
    <row r="10196" spans="2:2" x14ac:dyDescent="0.25">
      <c r="B10196" s="1" t="e">
        <f>VLOOKUP(A10196,'SCO 2020'!$A$2:$C$2975,3,0)</f>
        <v>#N/A</v>
      </c>
    </row>
    <row r="10197" spans="2:2" x14ac:dyDescent="0.25">
      <c r="B10197" s="1" t="e">
        <f>VLOOKUP(A10197,'SCO 2020'!$A$2:$C$2975,3,0)</f>
        <v>#N/A</v>
      </c>
    </row>
    <row r="10198" spans="2:2" x14ac:dyDescent="0.25">
      <c r="B10198" s="1" t="e">
        <f>VLOOKUP(A10198,'SCO 2020'!$A$2:$C$2975,3,0)</f>
        <v>#N/A</v>
      </c>
    </row>
    <row r="10199" spans="2:2" x14ac:dyDescent="0.25">
      <c r="B10199" s="1" t="e">
        <f>VLOOKUP(A10199,'SCO 2020'!$A$2:$C$2975,3,0)</f>
        <v>#N/A</v>
      </c>
    </row>
    <row r="10200" spans="2:2" x14ac:dyDescent="0.25">
      <c r="B10200" s="1" t="e">
        <f>VLOOKUP(A10200,'SCO 2020'!$A$2:$C$2975,3,0)</f>
        <v>#N/A</v>
      </c>
    </row>
    <row r="10201" spans="2:2" x14ac:dyDescent="0.25">
      <c r="B10201" s="1" t="e">
        <f>VLOOKUP(A10201,'SCO 2020'!$A$2:$C$2975,3,0)</f>
        <v>#N/A</v>
      </c>
    </row>
    <row r="10202" spans="2:2" x14ac:dyDescent="0.25">
      <c r="B10202" s="1" t="e">
        <f>VLOOKUP(A10202,'SCO 2020'!$A$2:$C$2975,3,0)</f>
        <v>#N/A</v>
      </c>
    </row>
    <row r="10203" spans="2:2" x14ac:dyDescent="0.25">
      <c r="B10203" s="1" t="e">
        <f>VLOOKUP(A10203,'SCO 2020'!$A$2:$C$2975,3,0)</f>
        <v>#N/A</v>
      </c>
    </row>
    <row r="10204" spans="2:2" x14ac:dyDescent="0.25">
      <c r="B10204" s="1" t="e">
        <f>VLOOKUP(A10204,'SCO 2020'!$A$2:$C$2975,3,0)</f>
        <v>#N/A</v>
      </c>
    </row>
    <row r="10205" spans="2:2" x14ac:dyDescent="0.25">
      <c r="B10205" s="1" t="e">
        <f>VLOOKUP(A10205,'SCO 2020'!$A$2:$C$2975,3,0)</f>
        <v>#N/A</v>
      </c>
    </row>
    <row r="10206" spans="2:2" x14ac:dyDescent="0.25">
      <c r="B10206" s="1" t="e">
        <f>VLOOKUP(A10206,'SCO 2020'!$A$2:$C$2975,3,0)</f>
        <v>#N/A</v>
      </c>
    </row>
    <row r="10207" spans="2:2" x14ac:dyDescent="0.25">
      <c r="B10207" s="1" t="e">
        <f>VLOOKUP(A10207,'SCO 2020'!$A$2:$C$2975,3,0)</f>
        <v>#N/A</v>
      </c>
    </row>
    <row r="10208" spans="2:2" x14ac:dyDescent="0.25">
      <c r="B10208" s="1" t="e">
        <f>VLOOKUP(A10208,'SCO 2020'!$A$2:$C$2975,3,0)</f>
        <v>#N/A</v>
      </c>
    </row>
    <row r="10209" spans="2:2" x14ac:dyDescent="0.25">
      <c r="B10209" s="1" t="e">
        <f>VLOOKUP(A10209,'SCO 2020'!$A$2:$C$2975,3,0)</f>
        <v>#N/A</v>
      </c>
    </row>
    <row r="10210" spans="2:2" x14ac:dyDescent="0.25">
      <c r="B10210" s="1" t="e">
        <f>VLOOKUP(A10210,'SCO 2020'!$A$2:$C$2975,3,0)</f>
        <v>#N/A</v>
      </c>
    </row>
    <row r="10211" spans="2:2" x14ac:dyDescent="0.25">
      <c r="B10211" s="1" t="e">
        <f>VLOOKUP(A10211,'SCO 2020'!$A$2:$C$2975,3,0)</f>
        <v>#N/A</v>
      </c>
    </row>
    <row r="10212" spans="2:2" x14ac:dyDescent="0.25">
      <c r="B10212" s="1" t="e">
        <f>VLOOKUP(A10212,'SCO 2020'!$A$2:$C$2975,3,0)</f>
        <v>#N/A</v>
      </c>
    </row>
    <row r="10213" spans="2:2" x14ac:dyDescent="0.25">
      <c r="B10213" s="1" t="e">
        <f>VLOOKUP(A10213,'SCO 2020'!$A$2:$C$2975,3,0)</f>
        <v>#N/A</v>
      </c>
    </row>
    <row r="10214" spans="2:2" x14ac:dyDescent="0.25">
      <c r="B10214" s="1" t="e">
        <f>VLOOKUP(A10214,'SCO 2020'!$A$2:$C$2975,3,0)</f>
        <v>#N/A</v>
      </c>
    </row>
    <row r="10215" spans="2:2" x14ac:dyDescent="0.25">
      <c r="B10215" s="1" t="e">
        <f>VLOOKUP(A10215,'SCO 2020'!$A$2:$C$2975,3,0)</f>
        <v>#N/A</v>
      </c>
    </row>
    <row r="10216" spans="2:2" x14ac:dyDescent="0.25">
      <c r="B10216" s="1" t="e">
        <f>VLOOKUP(A10216,'SCO 2020'!$A$2:$C$2975,3,0)</f>
        <v>#N/A</v>
      </c>
    </row>
    <row r="10217" spans="2:2" x14ac:dyDescent="0.25">
      <c r="B10217" s="1" t="e">
        <f>VLOOKUP(A10217,'SCO 2020'!$A$2:$C$2975,3,0)</f>
        <v>#N/A</v>
      </c>
    </row>
    <row r="10218" spans="2:2" x14ac:dyDescent="0.25">
      <c r="B10218" s="1" t="e">
        <f>VLOOKUP(A10218,'SCO 2020'!$A$2:$C$2975,3,0)</f>
        <v>#N/A</v>
      </c>
    </row>
    <row r="10219" spans="2:2" x14ac:dyDescent="0.25">
      <c r="B10219" s="1" t="e">
        <f>VLOOKUP(A10219,'SCO 2020'!$A$2:$C$2975,3,0)</f>
        <v>#N/A</v>
      </c>
    </row>
    <row r="10220" spans="2:2" x14ac:dyDescent="0.25">
      <c r="B10220" s="1" t="e">
        <f>VLOOKUP(A10220,'SCO 2020'!$A$2:$C$2975,3,0)</f>
        <v>#N/A</v>
      </c>
    </row>
    <row r="10221" spans="2:2" x14ac:dyDescent="0.25">
      <c r="B10221" s="1" t="e">
        <f>VLOOKUP(A10221,'SCO 2020'!$A$2:$C$2975,3,0)</f>
        <v>#N/A</v>
      </c>
    </row>
    <row r="10222" spans="2:2" x14ac:dyDescent="0.25">
      <c r="B10222" s="1" t="e">
        <f>VLOOKUP(A10222,'SCO 2020'!$A$2:$C$2975,3,0)</f>
        <v>#N/A</v>
      </c>
    </row>
    <row r="10223" spans="2:2" x14ac:dyDescent="0.25">
      <c r="B10223" s="1" t="e">
        <f>VLOOKUP(A10223,'SCO 2020'!$A$2:$C$2975,3,0)</f>
        <v>#N/A</v>
      </c>
    </row>
    <row r="10224" spans="2:2" x14ac:dyDescent="0.25">
      <c r="B10224" s="1" t="e">
        <f>VLOOKUP(A10224,'SCO 2020'!$A$2:$C$2975,3,0)</f>
        <v>#N/A</v>
      </c>
    </row>
    <row r="10225" spans="2:2" x14ac:dyDescent="0.25">
      <c r="B10225" s="1" t="e">
        <f>VLOOKUP(A10225,'SCO 2020'!$A$2:$C$2975,3,0)</f>
        <v>#N/A</v>
      </c>
    </row>
    <row r="10226" spans="2:2" x14ac:dyDescent="0.25">
      <c r="B10226" s="1" t="e">
        <f>VLOOKUP(A10226,'SCO 2020'!$A$2:$C$2975,3,0)</f>
        <v>#N/A</v>
      </c>
    </row>
    <row r="10227" spans="2:2" x14ac:dyDescent="0.25">
      <c r="B10227" s="1" t="e">
        <f>VLOOKUP(A10227,'SCO 2020'!$A$2:$C$2975,3,0)</f>
        <v>#N/A</v>
      </c>
    </row>
    <row r="10228" spans="2:2" x14ac:dyDescent="0.25">
      <c r="B10228" s="1" t="e">
        <f>VLOOKUP(A10228,'SCO 2020'!$A$2:$C$2975,3,0)</f>
        <v>#N/A</v>
      </c>
    </row>
    <row r="10229" spans="2:2" x14ac:dyDescent="0.25">
      <c r="B10229" s="1" t="e">
        <f>VLOOKUP(A10229,'SCO 2020'!$A$2:$C$2975,3,0)</f>
        <v>#N/A</v>
      </c>
    </row>
    <row r="10230" spans="2:2" x14ac:dyDescent="0.25">
      <c r="B10230" s="1" t="e">
        <f>VLOOKUP(A10230,'SCO 2020'!$A$2:$C$2975,3,0)</f>
        <v>#N/A</v>
      </c>
    </row>
    <row r="10231" spans="2:2" x14ac:dyDescent="0.25">
      <c r="B10231" s="1" t="e">
        <f>VLOOKUP(A10231,'SCO 2020'!$A$2:$C$2975,3,0)</f>
        <v>#N/A</v>
      </c>
    </row>
    <row r="10232" spans="2:2" x14ac:dyDescent="0.25">
      <c r="B10232" s="1" t="e">
        <f>VLOOKUP(A10232,'SCO 2020'!$A$2:$C$2975,3,0)</f>
        <v>#N/A</v>
      </c>
    </row>
    <row r="10233" spans="2:2" x14ac:dyDescent="0.25">
      <c r="B10233" s="1" t="e">
        <f>VLOOKUP(A10233,'SCO 2020'!$A$2:$C$2975,3,0)</f>
        <v>#N/A</v>
      </c>
    </row>
    <row r="10234" spans="2:2" x14ac:dyDescent="0.25">
      <c r="B10234" s="1" t="e">
        <f>VLOOKUP(A10234,'SCO 2020'!$A$2:$C$2975,3,0)</f>
        <v>#N/A</v>
      </c>
    </row>
    <row r="10235" spans="2:2" x14ac:dyDescent="0.25">
      <c r="B10235" s="1" t="e">
        <f>VLOOKUP(A10235,'SCO 2020'!$A$2:$C$2975,3,0)</f>
        <v>#N/A</v>
      </c>
    </row>
    <row r="10236" spans="2:2" x14ac:dyDescent="0.25">
      <c r="B10236" s="1" t="e">
        <f>VLOOKUP(A10236,'SCO 2020'!$A$2:$C$2975,3,0)</f>
        <v>#N/A</v>
      </c>
    </row>
    <row r="10237" spans="2:2" x14ac:dyDescent="0.25">
      <c r="B10237" s="1" t="e">
        <f>VLOOKUP(A10237,'SCO 2020'!$A$2:$C$2975,3,0)</f>
        <v>#N/A</v>
      </c>
    </row>
    <row r="10238" spans="2:2" x14ac:dyDescent="0.25">
      <c r="B10238" s="1" t="e">
        <f>VLOOKUP(A10238,'SCO 2020'!$A$2:$C$2975,3,0)</f>
        <v>#N/A</v>
      </c>
    </row>
    <row r="10239" spans="2:2" x14ac:dyDescent="0.25">
      <c r="B10239" s="1" t="e">
        <f>VLOOKUP(A10239,'SCO 2020'!$A$2:$C$2975,3,0)</f>
        <v>#N/A</v>
      </c>
    </row>
    <row r="10240" spans="2:2" x14ac:dyDescent="0.25">
      <c r="B10240" s="1" t="e">
        <f>VLOOKUP(A10240,'SCO 2020'!$A$2:$C$2975,3,0)</f>
        <v>#N/A</v>
      </c>
    </row>
    <row r="10241" spans="2:2" x14ac:dyDescent="0.25">
      <c r="B10241" s="1" t="e">
        <f>VLOOKUP(A10241,'SCO 2020'!$A$2:$C$2975,3,0)</f>
        <v>#N/A</v>
      </c>
    </row>
    <row r="10242" spans="2:2" x14ac:dyDescent="0.25">
      <c r="B10242" s="1" t="e">
        <f>VLOOKUP(A10242,'SCO 2020'!$A$2:$C$2975,3,0)</f>
        <v>#N/A</v>
      </c>
    </row>
    <row r="10243" spans="2:2" x14ac:dyDescent="0.25">
      <c r="B10243" s="1" t="e">
        <f>VLOOKUP(A10243,'SCO 2020'!$A$2:$C$2975,3,0)</f>
        <v>#N/A</v>
      </c>
    </row>
    <row r="10244" spans="2:2" x14ac:dyDescent="0.25">
      <c r="B10244" s="1" t="e">
        <f>VLOOKUP(A10244,'SCO 2020'!$A$2:$C$2975,3,0)</f>
        <v>#N/A</v>
      </c>
    </row>
    <row r="10245" spans="2:2" x14ac:dyDescent="0.25">
      <c r="B10245" s="1" t="e">
        <f>VLOOKUP(A10245,'SCO 2020'!$A$2:$C$2975,3,0)</f>
        <v>#N/A</v>
      </c>
    </row>
    <row r="10246" spans="2:2" x14ac:dyDescent="0.25">
      <c r="B10246" s="1" t="e">
        <f>VLOOKUP(A10246,'SCO 2020'!$A$2:$C$2975,3,0)</f>
        <v>#N/A</v>
      </c>
    </row>
    <row r="10247" spans="2:2" x14ac:dyDescent="0.25">
      <c r="B10247" s="1" t="e">
        <f>VLOOKUP(A10247,'SCO 2020'!$A$2:$C$2975,3,0)</f>
        <v>#N/A</v>
      </c>
    </row>
    <row r="10248" spans="2:2" x14ac:dyDescent="0.25">
      <c r="B10248" s="1" t="e">
        <f>VLOOKUP(A10248,'SCO 2020'!$A$2:$C$2975,3,0)</f>
        <v>#N/A</v>
      </c>
    </row>
    <row r="10249" spans="2:2" x14ac:dyDescent="0.25">
      <c r="B10249" s="1" t="e">
        <f>VLOOKUP(A10249,'SCO 2020'!$A$2:$C$2975,3,0)</f>
        <v>#N/A</v>
      </c>
    </row>
    <row r="10250" spans="2:2" x14ac:dyDescent="0.25">
      <c r="B10250" s="1" t="e">
        <f>VLOOKUP(A10250,'SCO 2020'!$A$2:$C$2975,3,0)</f>
        <v>#N/A</v>
      </c>
    </row>
    <row r="10251" spans="2:2" x14ac:dyDescent="0.25">
      <c r="B10251" s="1" t="e">
        <f>VLOOKUP(A10251,'SCO 2020'!$A$2:$C$2975,3,0)</f>
        <v>#N/A</v>
      </c>
    </row>
    <row r="10252" spans="2:2" x14ac:dyDescent="0.25">
      <c r="B10252" s="1" t="e">
        <f>VLOOKUP(A10252,'SCO 2020'!$A$2:$C$2975,3,0)</f>
        <v>#N/A</v>
      </c>
    </row>
    <row r="10253" spans="2:2" x14ac:dyDescent="0.25">
      <c r="B10253" s="1" t="e">
        <f>VLOOKUP(A10253,'SCO 2020'!$A$2:$C$2975,3,0)</f>
        <v>#N/A</v>
      </c>
    </row>
    <row r="10254" spans="2:2" x14ac:dyDescent="0.25">
      <c r="B10254" s="1" t="e">
        <f>VLOOKUP(A10254,'SCO 2020'!$A$2:$C$2975,3,0)</f>
        <v>#N/A</v>
      </c>
    </row>
    <row r="10255" spans="2:2" x14ac:dyDescent="0.25">
      <c r="B10255" s="1" t="e">
        <f>VLOOKUP(A10255,'SCO 2020'!$A$2:$C$2975,3,0)</f>
        <v>#N/A</v>
      </c>
    </row>
    <row r="10256" spans="2:2" x14ac:dyDescent="0.25">
      <c r="B10256" s="1" t="e">
        <f>VLOOKUP(A10256,'SCO 2020'!$A$2:$C$2975,3,0)</f>
        <v>#N/A</v>
      </c>
    </row>
    <row r="10257" spans="2:2" x14ac:dyDescent="0.25">
      <c r="B10257" s="1" t="e">
        <f>VLOOKUP(A10257,'SCO 2020'!$A$2:$C$2975,3,0)</f>
        <v>#N/A</v>
      </c>
    </row>
    <row r="10258" spans="2:2" x14ac:dyDescent="0.25">
      <c r="B10258" s="1" t="e">
        <f>VLOOKUP(A10258,'SCO 2020'!$A$2:$C$2975,3,0)</f>
        <v>#N/A</v>
      </c>
    </row>
    <row r="10259" spans="2:2" x14ac:dyDescent="0.25">
      <c r="B10259" s="1" t="e">
        <f>VLOOKUP(A10259,'SCO 2020'!$A$2:$C$2975,3,0)</f>
        <v>#N/A</v>
      </c>
    </row>
    <row r="10260" spans="2:2" x14ac:dyDescent="0.25">
      <c r="B10260" s="1" t="e">
        <f>VLOOKUP(A10260,'SCO 2020'!$A$2:$C$2975,3,0)</f>
        <v>#N/A</v>
      </c>
    </row>
    <row r="10261" spans="2:2" x14ac:dyDescent="0.25">
      <c r="B10261" s="1" t="e">
        <f>VLOOKUP(A10261,'SCO 2020'!$A$2:$C$2975,3,0)</f>
        <v>#N/A</v>
      </c>
    </row>
    <row r="10262" spans="2:2" x14ac:dyDescent="0.25">
      <c r="B10262" s="1" t="e">
        <f>VLOOKUP(A10262,'SCO 2020'!$A$2:$C$2975,3,0)</f>
        <v>#N/A</v>
      </c>
    </row>
    <row r="10263" spans="2:2" x14ac:dyDescent="0.25">
      <c r="B10263" s="1" t="e">
        <f>VLOOKUP(A10263,'SCO 2020'!$A$2:$C$2975,3,0)</f>
        <v>#N/A</v>
      </c>
    </row>
    <row r="10264" spans="2:2" x14ac:dyDescent="0.25">
      <c r="B10264" s="1" t="e">
        <f>VLOOKUP(A10264,'SCO 2020'!$A$2:$C$2975,3,0)</f>
        <v>#N/A</v>
      </c>
    </row>
    <row r="10265" spans="2:2" x14ac:dyDescent="0.25">
      <c r="B10265" s="1" t="e">
        <f>VLOOKUP(A10265,'SCO 2020'!$A$2:$C$2975,3,0)</f>
        <v>#N/A</v>
      </c>
    </row>
    <row r="10266" spans="2:2" x14ac:dyDescent="0.25">
      <c r="B10266" s="1" t="e">
        <f>VLOOKUP(A10266,'SCO 2020'!$A$2:$C$2975,3,0)</f>
        <v>#N/A</v>
      </c>
    </row>
    <row r="10267" spans="2:2" x14ac:dyDescent="0.25">
      <c r="B10267" s="1" t="e">
        <f>VLOOKUP(A10267,'SCO 2020'!$A$2:$C$2975,3,0)</f>
        <v>#N/A</v>
      </c>
    </row>
    <row r="10268" spans="2:2" x14ac:dyDescent="0.25">
      <c r="B10268" s="1" t="e">
        <f>VLOOKUP(A10268,'SCO 2020'!$A$2:$C$2975,3,0)</f>
        <v>#N/A</v>
      </c>
    </row>
    <row r="10269" spans="2:2" x14ac:dyDescent="0.25">
      <c r="B10269" s="1" t="e">
        <f>VLOOKUP(A10269,'SCO 2020'!$A$2:$C$2975,3,0)</f>
        <v>#N/A</v>
      </c>
    </row>
    <row r="10270" spans="2:2" x14ac:dyDescent="0.25">
      <c r="B10270" s="1" t="e">
        <f>VLOOKUP(A10270,'SCO 2020'!$A$2:$C$2975,3,0)</f>
        <v>#N/A</v>
      </c>
    </row>
    <row r="10271" spans="2:2" x14ac:dyDescent="0.25">
      <c r="B10271" s="1" t="e">
        <f>VLOOKUP(A10271,'SCO 2020'!$A$2:$C$2975,3,0)</f>
        <v>#N/A</v>
      </c>
    </row>
    <row r="10272" spans="2:2" x14ac:dyDescent="0.25">
      <c r="B10272" s="1" t="e">
        <f>VLOOKUP(A10272,'SCO 2020'!$A$2:$C$2975,3,0)</f>
        <v>#N/A</v>
      </c>
    </row>
    <row r="10273" spans="2:2" x14ac:dyDescent="0.25">
      <c r="B10273" s="1" t="e">
        <f>VLOOKUP(A10273,'SCO 2020'!$A$2:$C$2975,3,0)</f>
        <v>#N/A</v>
      </c>
    </row>
    <row r="10274" spans="2:2" x14ac:dyDescent="0.25">
      <c r="B10274" s="1" t="e">
        <f>VLOOKUP(A10274,'SCO 2020'!$A$2:$C$2975,3,0)</f>
        <v>#N/A</v>
      </c>
    </row>
    <row r="10275" spans="2:2" x14ac:dyDescent="0.25">
      <c r="B10275" s="1" t="e">
        <f>VLOOKUP(A10275,'SCO 2020'!$A$2:$C$2975,3,0)</f>
        <v>#N/A</v>
      </c>
    </row>
    <row r="10276" spans="2:2" x14ac:dyDescent="0.25">
      <c r="B10276" s="1" t="e">
        <f>VLOOKUP(A10276,'SCO 2020'!$A$2:$C$2975,3,0)</f>
        <v>#N/A</v>
      </c>
    </row>
    <row r="10277" spans="2:2" x14ac:dyDescent="0.25">
      <c r="B10277" s="1" t="e">
        <f>VLOOKUP(A10277,'SCO 2020'!$A$2:$C$2975,3,0)</f>
        <v>#N/A</v>
      </c>
    </row>
    <row r="10278" spans="2:2" x14ac:dyDescent="0.25">
      <c r="B10278" s="1" t="e">
        <f>VLOOKUP(A10278,'SCO 2020'!$A$2:$C$2975,3,0)</f>
        <v>#N/A</v>
      </c>
    </row>
    <row r="10279" spans="2:2" x14ac:dyDescent="0.25">
      <c r="B10279" s="1" t="e">
        <f>VLOOKUP(A10279,'SCO 2020'!$A$2:$C$2975,3,0)</f>
        <v>#N/A</v>
      </c>
    </row>
    <row r="10280" spans="2:2" x14ac:dyDescent="0.25">
      <c r="B10280" s="1" t="e">
        <f>VLOOKUP(A10280,'SCO 2020'!$A$2:$C$2975,3,0)</f>
        <v>#N/A</v>
      </c>
    </row>
    <row r="10281" spans="2:2" x14ac:dyDescent="0.25">
      <c r="B10281" s="1" t="e">
        <f>VLOOKUP(A10281,'SCO 2020'!$A$2:$C$2975,3,0)</f>
        <v>#N/A</v>
      </c>
    </row>
    <row r="10282" spans="2:2" x14ac:dyDescent="0.25">
      <c r="B10282" s="1" t="e">
        <f>VLOOKUP(A10282,'SCO 2020'!$A$2:$C$2975,3,0)</f>
        <v>#N/A</v>
      </c>
    </row>
    <row r="10283" spans="2:2" x14ac:dyDescent="0.25">
      <c r="B10283" s="1" t="e">
        <f>VLOOKUP(A10283,'SCO 2020'!$A$2:$C$2975,3,0)</f>
        <v>#N/A</v>
      </c>
    </row>
    <row r="10284" spans="2:2" x14ac:dyDescent="0.25">
      <c r="B10284" s="1" t="e">
        <f>VLOOKUP(A10284,'SCO 2020'!$A$2:$C$2975,3,0)</f>
        <v>#N/A</v>
      </c>
    </row>
    <row r="10285" spans="2:2" x14ac:dyDescent="0.25">
      <c r="B10285" s="1" t="e">
        <f>VLOOKUP(A10285,'SCO 2020'!$A$2:$C$2975,3,0)</f>
        <v>#N/A</v>
      </c>
    </row>
    <row r="10286" spans="2:2" x14ac:dyDescent="0.25">
      <c r="B10286" s="1" t="e">
        <f>VLOOKUP(A10286,'SCO 2020'!$A$2:$C$2975,3,0)</f>
        <v>#N/A</v>
      </c>
    </row>
    <row r="10287" spans="2:2" x14ac:dyDescent="0.25">
      <c r="B10287" s="1" t="e">
        <f>VLOOKUP(A10287,'SCO 2020'!$A$2:$C$2975,3,0)</f>
        <v>#N/A</v>
      </c>
    </row>
    <row r="10288" spans="2:2" x14ac:dyDescent="0.25">
      <c r="B10288" s="1" t="e">
        <f>VLOOKUP(A10288,'SCO 2020'!$A$2:$C$2975,3,0)</f>
        <v>#N/A</v>
      </c>
    </row>
    <row r="10289" spans="2:2" x14ac:dyDescent="0.25">
      <c r="B10289" s="1" t="e">
        <f>VLOOKUP(A10289,'SCO 2020'!$A$2:$C$2975,3,0)</f>
        <v>#N/A</v>
      </c>
    </row>
    <row r="10290" spans="2:2" x14ac:dyDescent="0.25">
      <c r="B10290" s="1" t="e">
        <f>VLOOKUP(A10290,'SCO 2020'!$A$2:$C$2975,3,0)</f>
        <v>#N/A</v>
      </c>
    </row>
    <row r="10291" spans="2:2" x14ac:dyDescent="0.25">
      <c r="B10291" s="1" t="e">
        <f>VLOOKUP(A10291,'SCO 2020'!$A$2:$C$2975,3,0)</f>
        <v>#N/A</v>
      </c>
    </row>
    <row r="10292" spans="2:2" x14ac:dyDescent="0.25">
      <c r="B10292" s="1" t="e">
        <f>VLOOKUP(A10292,'SCO 2020'!$A$2:$C$2975,3,0)</f>
        <v>#N/A</v>
      </c>
    </row>
    <row r="10293" spans="2:2" x14ac:dyDescent="0.25">
      <c r="B10293" s="1" t="e">
        <f>VLOOKUP(A10293,'SCO 2020'!$A$2:$C$2975,3,0)</f>
        <v>#N/A</v>
      </c>
    </row>
    <row r="10294" spans="2:2" x14ac:dyDescent="0.25">
      <c r="B10294" s="1" t="e">
        <f>VLOOKUP(A10294,'SCO 2020'!$A$2:$C$2975,3,0)</f>
        <v>#N/A</v>
      </c>
    </row>
    <row r="10295" spans="2:2" x14ac:dyDescent="0.25">
      <c r="B10295" s="1" t="e">
        <f>VLOOKUP(A10295,'SCO 2020'!$A$2:$C$2975,3,0)</f>
        <v>#N/A</v>
      </c>
    </row>
    <row r="10296" spans="2:2" x14ac:dyDescent="0.25">
      <c r="B10296" s="1" t="e">
        <f>VLOOKUP(A10296,'SCO 2020'!$A$2:$C$2975,3,0)</f>
        <v>#N/A</v>
      </c>
    </row>
    <row r="10297" spans="2:2" x14ac:dyDescent="0.25">
      <c r="B10297" s="1" t="e">
        <f>VLOOKUP(A10297,'SCO 2020'!$A$2:$C$2975,3,0)</f>
        <v>#N/A</v>
      </c>
    </row>
    <row r="10298" spans="2:2" x14ac:dyDescent="0.25">
      <c r="B10298" s="1" t="e">
        <f>VLOOKUP(A10298,'SCO 2020'!$A$2:$C$2975,3,0)</f>
        <v>#N/A</v>
      </c>
    </row>
    <row r="10299" spans="2:2" x14ac:dyDescent="0.25">
      <c r="B10299" s="1" t="e">
        <f>VLOOKUP(A10299,'SCO 2020'!$A$2:$C$2975,3,0)</f>
        <v>#N/A</v>
      </c>
    </row>
    <row r="10300" spans="2:2" x14ac:dyDescent="0.25">
      <c r="B10300" s="1" t="e">
        <f>VLOOKUP(A10300,'SCO 2020'!$A$2:$C$2975,3,0)</f>
        <v>#N/A</v>
      </c>
    </row>
    <row r="10301" spans="2:2" x14ac:dyDescent="0.25">
      <c r="B10301" s="1" t="e">
        <f>VLOOKUP(A10301,'SCO 2020'!$A$2:$C$2975,3,0)</f>
        <v>#N/A</v>
      </c>
    </row>
    <row r="10302" spans="2:2" x14ac:dyDescent="0.25">
      <c r="B10302" s="1" t="e">
        <f>VLOOKUP(A10302,'SCO 2020'!$A$2:$C$2975,3,0)</f>
        <v>#N/A</v>
      </c>
    </row>
    <row r="10303" spans="2:2" x14ac:dyDescent="0.25">
      <c r="B10303" s="1" t="e">
        <f>VLOOKUP(A10303,'SCO 2020'!$A$2:$C$2975,3,0)</f>
        <v>#N/A</v>
      </c>
    </row>
    <row r="10304" spans="2:2" x14ac:dyDescent="0.25">
      <c r="B10304" s="1" t="e">
        <f>VLOOKUP(A10304,'SCO 2020'!$A$2:$C$2975,3,0)</f>
        <v>#N/A</v>
      </c>
    </row>
    <row r="10305" spans="2:2" x14ac:dyDescent="0.25">
      <c r="B10305" s="1" t="e">
        <f>VLOOKUP(A10305,'SCO 2020'!$A$2:$C$2975,3,0)</f>
        <v>#N/A</v>
      </c>
    </row>
    <row r="10306" spans="2:2" x14ac:dyDescent="0.25">
      <c r="B10306" s="1" t="e">
        <f>VLOOKUP(A10306,'SCO 2020'!$A$2:$C$2975,3,0)</f>
        <v>#N/A</v>
      </c>
    </row>
    <row r="10307" spans="2:2" x14ac:dyDescent="0.25">
      <c r="B10307" s="1" t="e">
        <f>VLOOKUP(A10307,'SCO 2020'!$A$2:$C$2975,3,0)</f>
        <v>#N/A</v>
      </c>
    </row>
    <row r="10308" spans="2:2" x14ac:dyDescent="0.25">
      <c r="B10308" s="1" t="e">
        <f>VLOOKUP(A10308,'SCO 2020'!$A$2:$C$2975,3,0)</f>
        <v>#N/A</v>
      </c>
    </row>
    <row r="10309" spans="2:2" x14ac:dyDescent="0.25">
      <c r="B10309" s="1" t="e">
        <f>VLOOKUP(A10309,'SCO 2020'!$A$2:$C$2975,3,0)</f>
        <v>#N/A</v>
      </c>
    </row>
    <row r="10310" spans="2:2" x14ac:dyDescent="0.25">
      <c r="B10310" s="1" t="e">
        <f>VLOOKUP(A10310,'SCO 2020'!$A$2:$C$2975,3,0)</f>
        <v>#N/A</v>
      </c>
    </row>
    <row r="10311" spans="2:2" x14ac:dyDescent="0.25">
      <c r="B10311" s="1" t="e">
        <f>VLOOKUP(A10311,'SCO 2020'!$A$2:$C$2975,3,0)</f>
        <v>#N/A</v>
      </c>
    </row>
    <row r="10312" spans="2:2" x14ac:dyDescent="0.25">
      <c r="B10312" s="1" t="e">
        <f>VLOOKUP(A10312,'SCO 2020'!$A$2:$C$2975,3,0)</f>
        <v>#N/A</v>
      </c>
    </row>
    <row r="10313" spans="2:2" x14ac:dyDescent="0.25">
      <c r="B10313" s="1" t="e">
        <f>VLOOKUP(A10313,'SCO 2020'!$A$2:$C$2975,3,0)</f>
        <v>#N/A</v>
      </c>
    </row>
    <row r="10314" spans="2:2" x14ac:dyDescent="0.25">
      <c r="B10314" s="1" t="e">
        <f>VLOOKUP(A10314,'SCO 2020'!$A$2:$C$2975,3,0)</f>
        <v>#N/A</v>
      </c>
    </row>
    <row r="10315" spans="2:2" x14ac:dyDescent="0.25">
      <c r="B10315" s="1" t="e">
        <f>VLOOKUP(A10315,'SCO 2020'!$A$2:$C$2975,3,0)</f>
        <v>#N/A</v>
      </c>
    </row>
    <row r="10316" spans="2:2" x14ac:dyDescent="0.25">
      <c r="B10316" s="1" t="e">
        <f>VLOOKUP(A10316,'SCO 2020'!$A$2:$C$2975,3,0)</f>
        <v>#N/A</v>
      </c>
    </row>
    <row r="10317" spans="2:2" x14ac:dyDescent="0.25">
      <c r="B10317" s="1" t="e">
        <f>VLOOKUP(A10317,'SCO 2020'!$A$2:$C$2975,3,0)</f>
        <v>#N/A</v>
      </c>
    </row>
    <row r="10318" spans="2:2" x14ac:dyDescent="0.25">
      <c r="B10318" s="1" t="e">
        <f>VLOOKUP(A10318,'SCO 2020'!$A$2:$C$2975,3,0)</f>
        <v>#N/A</v>
      </c>
    </row>
    <row r="10319" spans="2:2" x14ac:dyDescent="0.25">
      <c r="B10319" s="1" t="e">
        <f>VLOOKUP(A10319,'SCO 2020'!$A$2:$C$2975,3,0)</f>
        <v>#N/A</v>
      </c>
    </row>
    <row r="10320" spans="2:2" x14ac:dyDescent="0.25">
      <c r="B10320" s="1" t="e">
        <f>VLOOKUP(A10320,'SCO 2020'!$A$2:$C$2975,3,0)</f>
        <v>#N/A</v>
      </c>
    </row>
    <row r="10321" spans="2:2" x14ac:dyDescent="0.25">
      <c r="B10321" s="1" t="e">
        <f>VLOOKUP(A10321,'SCO 2020'!$A$2:$C$2975,3,0)</f>
        <v>#N/A</v>
      </c>
    </row>
    <row r="10322" spans="2:2" x14ac:dyDescent="0.25">
      <c r="B10322" s="1" t="e">
        <f>VLOOKUP(A10322,'SCO 2020'!$A$2:$C$2975,3,0)</f>
        <v>#N/A</v>
      </c>
    </row>
    <row r="10323" spans="2:2" x14ac:dyDescent="0.25">
      <c r="B10323" s="1" t="e">
        <f>VLOOKUP(A10323,'SCO 2020'!$A$2:$C$2975,3,0)</f>
        <v>#N/A</v>
      </c>
    </row>
    <row r="10324" spans="2:2" x14ac:dyDescent="0.25">
      <c r="B10324" s="1" t="e">
        <f>VLOOKUP(A10324,'SCO 2020'!$A$2:$C$2975,3,0)</f>
        <v>#N/A</v>
      </c>
    </row>
    <row r="10325" spans="2:2" x14ac:dyDescent="0.25">
      <c r="B10325" s="1" t="e">
        <f>VLOOKUP(A10325,'SCO 2020'!$A$2:$C$2975,3,0)</f>
        <v>#N/A</v>
      </c>
    </row>
    <row r="10326" spans="2:2" x14ac:dyDescent="0.25">
      <c r="B10326" s="1" t="e">
        <f>VLOOKUP(A10326,'SCO 2020'!$A$2:$C$2975,3,0)</f>
        <v>#N/A</v>
      </c>
    </row>
    <row r="10327" spans="2:2" x14ac:dyDescent="0.25">
      <c r="B10327" s="1" t="e">
        <f>VLOOKUP(A10327,'SCO 2020'!$A$2:$C$2975,3,0)</f>
        <v>#N/A</v>
      </c>
    </row>
    <row r="10328" spans="2:2" x14ac:dyDescent="0.25">
      <c r="B10328" s="1" t="e">
        <f>VLOOKUP(A10328,'SCO 2020'!$A$2:$C$2975,3,0)</f>
        <v>#N/A</v>
      </c>
    </row>
    <row r="10329" spans="2:2" x14ac:dyDescent="0.25">
      <c r="B10329" s="1" t="e">
        <f>VLOOKUP(A10329,'SCO 2020'!$A$2:$C$2975,3,0)</f>
        <v>#N/A</v>
      </c>
    </row>
    <row r="10330" spans="2:2" x14ac:dyDescent="0.25">
      <c r="B10330" s="1" t="e">
        <f>VLOOKUP(A10330,'SCO 2020'!$A$2:$C$2975,3,0)</f>
        <v>#N/A</v>
      </c>
    </row>
    <row r="10331" spans="2:2" x14ac:dyDescent="0.25">
      <c r="B10331" s="1" t="e">
        <f>VLOOKUP(A10331,'SCO 2020'!$A$2:$C$2975,3,0)</f>
        <v>#N/A</v>
      </c>
    </row>
    <row r="10332" spans="2:2" x14ac:dyDescent="0.25">
      <c r="B10332" s="1" t="e">
        <f>VLOOKUP(A10332,'SCO 2020'!$A$2:$C$2975,3,0)</f>
        <v>#N/A</v>
      </c>
    </row>
    <row r="10333" spans="2:2" x14ac:dyDescent="0.25">
      <c r="B10333" s="1" t="e">
        <f>VLOOKUP(A10333,'SCO 2020'!$A$2:$C$2975,3,0)</f>
        <v>#N/A</v>
      </c>
    </row>
    <row r="10334" spans="2:2" x14ac:dyDescent="0.25">
      <c r="B10334" s="1" t="e">
        <f>VLOOKUP(A10334,'SCO 2020'!$A$2:$C$2975,3,0)</f>
        <v>#N/A</v>
      </c>
    </row>
    <row r="10335" spans="2:2" x14ac:dyDescent="0.25">
      <c r="B10335" s="1" t="e">
        <f>VLOOKUP(A10335,'SCO 2020'!$A$2:$C$2975,3,0)</f>
        <v>#N/A</v>
      </c>
    </row>
    <row r="10336" spans="2:2" x14ac:dyDescent="0.25">
      <c r="B10336" s="1" t="e">
        <f>VLOOKUP(A10336,'SCO 2020'!$A$2:$C$2975,3,0)</f>
        <v>#N/A</v>
      </c>
    </row>
    <row r="10337" spans="2:2" x14ac:dyDescent="0.25">
      <c r="B10337" s="1" t="e">
        <f>VLOOKUP(A10337,'SCO 2020'!$A$2:$C$2975,3,0)</f>
        <v>#N/A</v>
      </c>
    </row>
    <row r="10338" spans="2:2" x14ac:dyDescent="0.25">
      <c r="B10338" s="1" t="e">
        <f>VLOOKUP(A10338,'SCO 2020'!$A$2:$C$2975,3,0)</f>
        <v>#N/A</v>
      </c>
    </row>
    <row r="10339" spans="2:2" x14ac:dyDescent="0.25">
      <c r="B10339" s="1" t="e">
        <f>VLOOKUP(A10339,'SCO 2020'!$A$2:$C$2975,3,0)</f>
        <v>#N/A</v>
      </c>
    </row>
    <row r="10340" spans="2:2" x14ac:dyDescent="0.25">
      <c r="B10340" s="1" t="e">
        <f>VLOOKUP(A10340,'SCO 2020'!$A$2:$C$2975,3,0)</f>
        <v>#N/A</v>
      </c>
    </row>
    <row r="10341" spans="2:2" x14ac:dyDescent="0.25">
      <c r="B10341" s="1" t="e">
        <f>VLOOKUP(A10341,'SCO 2020'!$A$2:$C$2975,3,0)</f>
        <v>#N/A</v>
      </c>
    </row>
    <row r="10342" spans="2:2" x14ac:dyDescent="0.25">
      <c r="B10342" s="1" t="e">
        <f>VLOOKUP(A10342,'SCO 2020'!$A$2:$C$2975,3,0)</f>
        <v>#N/A</v>
      </c>
    </row>
    <row r="10343" spans="2:2" x14ac:dyDescent="0.25">
      <c r="B10343" s="1" t="e">
        <f>VLOOKUP(A10343,'SCO 2020'!$A$2:$C$2975,3,0)</f>
        <v>#N/A</v>
      </c>
    </row>
    <row r="10344" spans="2:2" x14ac:dyDescent="0.25">
      <c r="B10344" s="1" t="e">
        <f>VLOOKUP(A10344,'SCO 2020'!$A$2:$C$2975,3,0)</f>
        <v>#N/A</v>
      </c>
    </row>
    <row r="10345" spans="2:2" x14ac:dyDescent="0.25">
      <c r="B10345" s="1" t="e">
        <f>VLOOKUP(A10345,'SCO 2020'!$A$2:$C$2975,3,0)</f>
        <v>#N/A</v>
      </c>
    </row>
    <row r="10346" spans="2:2" x14ac:dyDescent="0.25">
      <c r="B10346" s="1" t="e">
        <f>VLOOKUP(A10346,'SCO 2020'!$A$2:$C$2975,3,0)</f>
        <v>#N/A</v>
      </c>
    </row>
    <row r="10347" spans="2:2" x14ac:dyDescent="0.25">
      <c r="B10347" s="1" t="e">
        <f>VLOOKUP(A10347,'SCO 2020'!$A$2:$C$2975,3,0)</f>
        <v>#N/A</v>
      </c>
    </row>
    <row r="10348" spans="2:2" x14ac:dyDescent="0.25">
      <c r="B10348" s="1" t="e">
        <f>VLOOKUP(A10348,'SCO 2020'!$A$2:$C$2975,3,0)</f>
        <v>#N/A</v>
      </c>
    </row>
    <row r="10349" spans="2:2" x14ac:dyDescent="0.25">
      <c r="B10349" s="1" t="e">
        <f>VLOOKUP(A10349,'SCO 2020'!$A$2:$C$2975,3,0)</f>
        <v>#N/A</v>
      </c>
    </row>
    <row r="10350" spans="2:2" x14ac:dyDescent="0.25">
      <c r="B10350" s="1" t="e">
        <f>VLOOKUP(A10350,'SCO 2020'!$A$2:$C$2975,3,0)</f>
        <v>#N/A</v>
      </c>
    </row>
    <row r="10351" spans="2:2" x14ac:dyDescent="0.25">
      <c r="B10351" s="1" t="e">
        <f>VLOOKUP(A10351,'SCO 2020'!$A$2:$C$2975,3,0)</f>
        <v>#N/A</v>
      </c>
    </row>
    <row r="10352" spans="2:2" x14ac:dyDescent="0.25">
      <c r="B10352" s="1" t="e">
        <f>VLOOKUP(A10352,'SCO 2020'!$A$2:$C$2975,3,0)</f>
        <v>#N/A</v>
      </c>
    </row>
    <row r="10353" spans="2:2" x14ac:dyDescent="0.25">
      <c r="B10353" s="1" t="e">
        <f>VLOOKUP(A10353,'SCO 2020'!$A$2:$C$2975,3,0)</f>
        <v>#N/A</v>
      </c>
    </row>
    <row r="10354" spans="2:2" x14ac:dyDescent="0.25">
      <c r="B10354" s="1" t="e">
        <f>VLOOKUP(A10354,'SCO 2020'!$A$2:$C$2975,3,0)</f>
        <v>#N/A</v>
      </c>
    </row>
    <row r="10355" spans="2:2" x14ac:dyDescent="0.25">
      <c r="B10355" s="1" t="e">
        <f>VLOOKUP(A10355,'SCO 2020'!$A$2:$C$2975,3,0)</f>
        <v>#N/A</v>
      </c>
    </row>
    <row r="10356" spans="2:2" x14ac:dyDescent="0.25">
      <c r="B10356" s="1" t="e">
        <f>VLOOKUP(A10356,'SCO 2020'!$A$2:$C$2975,3,0)</f>
        <v>#N/A</v>
      </c>
    </row>
    <row r="10357" spans="2:2" x14ac:dyDescent="0.25">
      <c r="B10357" s="1" t="e">
        <f>VLOOKUP(A10357,'SCO 2020'!$A$2:$C$2975,3,0)</f>
        <v>#N/A</v>
      </c>
    </row>
    <row r="10358" spans="2:2" x14ac:dyDescent="0.25">
      <c r="B10358" s="1" t="e">
        <f>VLOOKUP(A10358,'SCO 2020'!$A$2:$C$2975,3,0)</f>
        <v>#N/A</v>
      </c>
    </row>
    <row r="10359" spans="2:2" x14ac:dyDescent="0.25">
      <c r="B10359" s="1" t="e">
        <f>VLOOKUP(A10359,'SCO 2020'!$A$2:$C$2975,3,0)</f>
        <v>#N/A</v>
      </c>
    </row>
    <row r="10360" spans="2:2" x14ac:dyDescent="0.25">
      <c r="B10360" s="1" t="e">
        <f>VLOOKUP(A10360,'SCO 2020'!$A$2:$C$2975,3,0)</f>
        <v>#N/A</v>
      </c>
    </row>
    <row r="10361" spans="2:2" x14ac:dyDescent="0.25">
      <c r="B10361" s="1" t="e">
        <f>VLOOKUP(A10361,'SCO 2020'!$A$2:$C$2975,3,0)</f>
        <v>#N/A</v>
      </c>
    </row>
    <row r="10362" spans="2:2" x14ac:dyDescent="0.25">
      <c r="B10362" s="1" t="e">
        <f>VLOOKUP(A10362,'SCO 2020'!$A$2:$C$2975,3,0)</f>
        <v>#N/A</v>
      </c>
    </row>
    <row r="10363" spans="2:2" x14ac:dyDescent="0.25">
      <c r="B10363" s="1" t="e">
        <f>VLOOKUP(A10363,'SCO 2020'!$A$2:$C$2975,3,0)</f>
        <v>#N/A</v>
      </c>
    </row>
    <row r="10364" spans="2:2" x14ac:dyDescent="0.25">
      <c r="B10364" s="1" t="e">
        <f>VLOOKUP(A10364,'SCO 2020'!$A$2:$C$2975,3,0)</f>
        <v>#N/A</v>
      </c>
    </row>
    <row r="10365" spans="2:2" x14ac:dyDescent="0.25">
      <c r="B10365" s="1" t="e">
        <f>VLOOKUP(A10365,'SCO 2020'!$A$2:$C$2975,3,0)</f>
        <v>#N/A</v>
      </c>
    </row>
    <row r="10366" spans="2:2" x14ac:dyDescent="0.25">
      <c r="B10366" s="1" t="e">
        <f>VLOOKUP(A10366,'SCO 2020'!$A$2:$C$2975,3,0)</f>
        <v>#N/A</v>
      </c>
    </row>
    <row r="10367" spans="2:2" x14ac:dyDescent="0.25">
      <c r="B10367" s="1" t="e">
        <f>VLOOKUP(A10367,'SCO 2020'!$A$2:$C$2975,3,0)</f>
        <v>#N/A</v>
      </c>
    </row>
    <row r="10368" spans="2:2" x14ac:dyDescent="0.25">
      <c r="B10368" s="1" t="e">
        <f>VLOOKUP(A10368,'SCO 2020'!$A$2:$C$2975,3,0)</f>
        <v>#N/A</v>
      </c>
    </row>
    <row r="10369" spans="2:2" x14ac:dyDescent="0.25">
      <c r="B10369" s="1" t="e">
        <f>VLOOKUP(A10369,'SCO 2020'!$A$2:$C$2975,3,0)</f>
        <v>#N/A</v>
      </c>
    </row>
    <row r="10370" spans="2:2" x14ac:dyDescent="0.25">
      <c r="B10370" s="1" t="e">
        <f>VLOOKUP(A10370,'SCO 2020'!$A$2:$C$2975,3,0)</f>
        <v>#N/A</v>
      </c>
    </row>
    <row r="10371" spans="2:2" x14ac:dyDescent="0.25">
      <c r="B10371" s="1" t="e">
        <f>VLOOKUP(A10371,'SCO 2020'!$A$2:$C$2975,3,0)</f>
        <v>#N/A</v>
      </c>
    </row>
    <row r="10372" spans="2:2" x14ac:dyDescent="0.25">
      <c r="B10372" s="1" t="e">
        <f>VLOOKUP(A10372,'SCO 2020'!$A$2:$C$2975,3,0)</f>
        <v>#N/A</v>
      </c>
    </row>
    <row r="10373" spans="2:2" x14ac:dyDescent="0.25">
      <c r="B10373" s="1" t="e">
        <f>VLOOKUP(A10373,'SCO 2020'!$A$2:$C$2975,3,0)</f>
        <v>#N/A</v>
      </c>
    </row>
    <row r="10374" spans="2:2" x14ac:dyDescent="0.25">
      <c r="B10374" s="1" t="e">
        <f>VLOOKUP(A10374,'SCO 2020'!$A$2:$C$2975,3,0)</f>
        <v>#N/A</v>
      </c>
    </row>
    <row r="10375" spans="2:2" x14ac:dyDescent="0.25">
      <c r="B10375" s="1" t="e">
        <f>VLOOKUP(A10375,'SCO 2020'!$A$2:$C$2975,3,0)</f>
        <v>#N/A</v>
      </c>
    </row>
    <row r="10376" spans="2:2" x14ac:dyDescent="0.25">
      <c r="B10376" s="1" t="e">
        <f>VLOOKUP(A10376,'SCO 2020'!$A$2:$C$2975,3,0)</f>
        <v>#N/A</v>
      </c>
    </row>
    <row r="10377" spans="2:2" x14ac:dyDescent="0.25">
      <c r="B10377" s="1" t="e">
        <f>VLOOKUP(A10377,'SCO 2020'!$A$2:$C$2975,3,0)</f>
        <v>#N/A</v>
      </c>
    </row>
    <row r="10378" spans="2:2" x14ac:dyDescent="0.25">
      <c r="B10378" s="1" t="e">
        <f>VLOOKUP(A10378,'SCO 2020'!$A$2:$C$2975,3,0)</f>
        <v>#N/A</v>
      </c>
    </row>
    <row r="10379" spans="2:2" x14ac:dyDescent="0.25">
      <c r="B10379" s="1" t="e">
        <f>VLOOKUP(A10379,'SCO 2020'!$A$2:$C$2975,3,0)</f>
        <v>#N/A</v>
      </c>
    </row>
    <row r="10380" spans="2:2" x14ac:dyDescent="0.25">
      <c r="B10380" s="1" t="e">
        <f>VLOOKUP(A10380,'SCO 2020'!$A$2:$C$2975,3,0)</f>
        <v>#N/A</v>
      </c>
    </row>
    <row r="10381" spans="2:2" x14ac:dyDescent="0.25">
      <c r="B10381" s="1" t="e">
        <f>VLOOKUP(A10381,'SCO 2020'!$A$2:$C$2975,3,0)</f>
        <v>#N/A</v>
      </c>
    </row>
    <row r="10382" spans="2:2" x14ac:dyDescent="0.25">
      <c r="B10382" s="1" t="e">
        <f>VLOOKUP(A10382,'SCO 2020'!$A$2:$C$2975,3,0)</f>
        <v>#N/A</v>
      </c>
    </row>
    <row r="10383" spans="2:2" x14ac:dyDescent="0.25">
      <c r="B10383" s="1" t="e">
        <f>VLOOKUP(A10383,'SCO 2020'!$A$2:$C$2975,3,0)</f>
        <v>#N/A</v>
      </c>
    </row>
    <row r="10384" spans="2:2" x14ac:dyDescent="0.25">
      <c r="B10384" s="1" t="e">
        <f>VLOOKUP(A10384,'SCO 2020'!$A$2:$C$2975,3,0)</f>
        <v>#N/A</v>
      </c>
    </row>
    <row r="10385" spans="2:2" x14ac:dyDescent="0.25">
      <c r="B10385" s="1" t="e">
        <f>VLOOKUP(A10385,'SCO 2020'!$A$2:$C$2975,3,0)</f>
        <v>#N/A</v>
      </c>
    </row>
    <row r="10386" spans="2:2" x14ac:dyDescent="0.25">
      <c r="B10386" s="1" t="e">
        <f>VLOOKUP(A10386,'SCO 2020'!$A$2:$C$2975,3,0)</f>
        <v>#N/A</v>
      </c>
    </row>
    <row r="10387" spans="2:2" x14ac:dyDescent="0.25">
      <c r="B10387" s="1" t="e">
        <f>VLOOKUP(A10387,'SCO 2020'!$A$2:$C$2975,3,0)</f>
        <v>#N/A</v>
      </c>
    </row>
    <row r="10388" spans="2:2" x14ac:dyDescent="0.25">
      <c r="B10388" s="1" t="e">
        <f>VLOOKUP(A10388,'SCO 2020'!$A$2:$C$2975,3,0)</f>
        <v>#N/A</v>
      </c>
    </row>
    <row r="10389" spans="2:2" x14ac:dyDescent="0.25">
      <c r="B10389" s="1" t="e">
        <f>VLOOKUP(A10389,'SCO 2020'!$A$2:$C$2975,3,0)</f>
        <v>#N/A</v>
      </c>
    </row>
    <row r="10390" spans="2:2" x14ac:dyDescent="0.25">
      <c r="B10390" s="1" t="e">
        <f>VLOOKUP(A10390,'SCO 2020'!$A$2:$C$2975,3,0)</f>
        <v>#N/A</v>
      </c>
    </row>
    <row r="10391" spans="2:2" x14ac:dyDescent="0.25">
      <c r="B10391" s="1" t="e">
        <f>VLOOKUP(A10391,'SCO 2020'!$A$2:$C$2975,3,0)</f>
        <v>#N/A</v>
      </c>
    </row>
    <row r="10392" spans="2:2" x14ac:dyDescent="0.25">
      <c r="B10392" s="1" t="e">
        <f>VLOOKUP(A10392,'SCO 2020'!$A$2:$C$2975,3,0)</f>
        <v>#N/A</v>
      </c>
    </row>
    <row r="10393" spans="2:2" x14ac:dyDescent="0.25">
      <c r="B10393" s="1" t="e">
        <f>VLOOKUP(A10393,'SCO 2020'!$A$2:$C$2975,3,0)</f>
        <v>#N/A</v>
      </c>
    </row>
    <row r="10394" spans="2:2" x14ac:dyDescent="0.25">
      <c r="B10394" s="1" t="e">
        <f>VLOOKUP(A10394,'SCO 2020'!$A$2:$C$2975,3,0)</f>
        <v>#N/A</v>
      </c>
    </row>
    <row r="10395" spans="2:2" x14ac:dyDescent="0.25">
      <c r="B10395" s="1" t="e">
        <f>VLOOKUP(A10395,'SCO 2020'!$A$2:$C$2975,3,0)</f>
        <v>#N/A</v>
      </c>
    </row>
    <row r="10396" spans="2:2" x14ac:dyDescent="0.25">
      <c r="B10396" s="1" t="e">
        <f>VLOOKUP(A10396,'SCO 2020'!$A$2:$C$2975,3,0)</f>
        <v>#N/A</v>
      </c>
    </row>
    <row r="10397" spans="2:2" x14ac:dyDescent="0.25">
      <c r="B10397" s="1" t="e">
        <f>VLOOKUP(A10397,'SCO 2020'!$A$2:$C$2975,3,0)</f>
        <v>#N/A</v>
      </c>
    </row>
    <row r="10398" spans="2:2" x14ac:dyDescent="0.25">
      <c r="B10398" s="1" t="e">
        <f>VLOOKUP(A10398,'SCO 2020'!$A$2:$C$2975,3,0)</f>
        <v>#N/A</v>
      </c>
    </row>
    <row r="10399" spans="2:2" x14ac:dyDescent="0.25">
      <c r="B10399" s="1" t="e">
        <f>VLOOKUP(A10399,'SCO 2020'!$A$2:$C$2975,3,0)</f>
        <v>#N/A</v>
      </c>
    </row>
    <row r="10400" spans="2:2" x14ac:dyDescent="0.25">
      <c r="B10400" s="1" t="e">
        <f>VLOOKUP(A10400,'SCO 2020'!$A$2:$C$2975,3,0)</f>
        <v>#N/A</v>
      </c>
    </row>
    <row r="10401" spans="2:2" x14ac:dyDescent="0.25">
      <c r="B10401" s="1" t="e">
        <f>VLOOKUP(A10401,'SCO 2020'!$A$2:$C$2975,3,0)</f>
        <v>#N/A</v>
      </c>
    </row>
    <row r="10402" spans="2:2" x14ac:dyDescent="0.25">
      <c r="B10402" s="1" t="e">
        <f>VLOOKUP(A10402,'SCO 2020'!$A$2:$C$2975,3,0)</f>
        <v>#N/A</v>
      </c>
    </row>
    <row r="10403" spans="2:2" x14ac:dyDescent="0.25">
      <c r="B10403" s="1" t="e">
        <f>VLOOKUP(A10403,'SCO 2020'!$A$2:$C$2975,3,0)</f>
        <v>#N/A</v>
      </c>
    </row>
    <row r="10404" spans="2:2" x14ac:dyDescent="0.25">
      <c r="B10404" s="1" t="e">
        <f>VLOOKUP(A10404,'SCO 2020'!$A$2:$C$2975,3,0)</f>
        <v>#N/A</v>
      </c>
    </row>
    <row r="10405" spans="2:2" x14ac:dyDescent="0.25">
      <c r="B10405" s="1" t="e">
        <f>VLOOKUP(A10405,'SCO 2020'!$A$2:$C$2975,3,0)</f>
        <v>#N/A</v>
      </c>
    </row>
    <row r="10406" spans="2:2" x14ac:dyDescent="0.25">
      <c r="B10406" s="1" t="e">
        <f>VLOOKUP(A10406,'SCO 2020'!$A$2:$C$2975,3,0)</f>
        <v>#N/A</v>
      </c>
    </row>
    <row r="10407" spans="2:2" x14ac:dyDescent="0.25">
      <c r="B10407" s="1" t="e">
        <f>VLOOKUP(A10407,'SCO 2020'!$A$2:$C$2975,3,0)</f>
        <v>#N/A</v>
      </c>
    </row>
    <row r="10408" spans="2:2" x14ac:dyDescent="0.25">
      <c r="B10408" s="1" t="e">
        <f>VLOOKUP(A10408,'SCO 2020'!$A$2:$C$2975,3,0)</f>
        <v>#N/A</v>
      </c>
    </row>
    <row r="10409" spans="2:2" x14ac:dyDescent="0.25">
      <c r="B10409" s="1" t="e">
        <f>VLOOKUP(A10409,'SCO 2020'!$A$2:$C$2975,3,0)</f>
        <v>#N/A</v>
      </c>
    </row>
    <row r="10410" spans="2:2" x14ac:dyDescent="0.25">
      <c r="B10410" s="1" t="e">
        <f>VLOOKUP(A10410,'SCO 2020'!$A$2:$C$2975,3,0)</f>
        <v>#N/A</v>
      </c>
    </row>
    <row r="10411" spans="2:2" x14ac:dyDescent="0.25">
      <c r="B10411" s="1" t="e">
        <f>VLOOKUP(A10411,'SCO 2020'!$A$2:$C$2975,3,0)</f>
        <v>#N/A</v>
      </c>
    </row>
    <row r="10412" spans="2:2" x14ac:dyDescent="0.25">
      <c r="B10412" s="1" t="e">
        <f>VLOOKUP(A10412,'SCO 2020'!$A$2:$C$2975,3,0)</f>
        <v>#N/A</v>
      </c>
    </row>
    <row r="10413" spans="2:2" x14ac:dyDescent="0.25">
      <c r="B10413" s="1" t="e">
        <f>VLOOKUP(A10413,'SCO 2020'!$A$2:$C$2975,3,0)</f>
        <v>#N/A</v>
      </c>
    </row>
    <row r="10414" spans="2:2" x14ac:dyDescent="0.25">
      <c r="B10414" s="1" t="e">
        <f>VLOOKUP(A10414,'SCO 2020'!$A$2:$C$2975,3,0)</f>
        <v>#N/A</v>
      </c>
    </row>
    <row r="10415" spans="2:2" x14ac:dyDescent="0.25">
      <c r="B10415" s="1" t="e">
        <f>VLOOKUP(A10415,'SCO 2020'!$A$2:$C$2975,3,0)</f>
        <v>#N/A</v>
      </c>
    </row>
    <row r="10416" spans="2:2" x14ac:dyDescent="0.25">
      <c r="B10416" s="1" t="e">
        <f>VLOOKUP(A10416,'SCO 2020'!$A$2:$C$2975,3,0)</f>
        <v>#N/A</v>
      </c>
    </row>
    <row r="10417" spans="2:2" x14ac:dyDescent="0.25">
      <c r="B10417" s="1" t="e">
        <f>VLOOKUP(A10417,'SCO 2020'!$A$2:$C$2975,3,0)</f>
        <v>#N/A</v>
      </c>
    </row>
    <row r="10418" spans="2:2" x14ac:dyDescent="0.25">
      <c r="B10418" s="1" t="e">
        <f>VLOOKUP(A10418,'SCO 2020'!$A$2:$C$2975,3,0)</f>
        <v>#N/A</v>
      </c>
    </row>
    <row r="10419" spans="2:2" x14ac:dyDescent="0.25">
      <c r="B10419" s="1" t="e">
        <f>VLOOKUP(A10419,'SCO 2020'!$A$2:$C$2975,3,0)</f>
        <v>#N/A</v>
      </c>
    </row>
    <row r="10420" spans="2:2" x14ac:dyDescent="0.25">
      <c r="B10420" s="1" t="e">
        <f>VLOOKUP(A10420,'SCO 2020'!$A$2:$C$2975,3,0)</f>
        <v>#N/A</v>
      </c>
    </row>
    <row r="10421" spans="2:2" x14ac:dyDescent="0.25">
      <c r="B10421" s="1" t="e">
        <f>VLOOKUP(A10421,'SCO 2020'!$A$2:$C$2975,3,0)</f>
        <v>#N/A</v>
      </c>
    </row>
    <row r="10422" spans="2:2" x14ac:dyDescent="0.25">
      <c r="B10422" s="1" t="e">
        <f>VLOOKUP(A10422,'SCO 2020'!$A$2:$C$2975,3,0)</f>
        <v>#N/A</v>
      </c>
    </row>
    <row r="10423" spans="2:2" x14ac:dyDescent="0.25">
      <c r="B10423" s="1" t="e">
        <f>VLOOKUP(A10423,'SCO 2020'!$A$2:$C$2975,3,0)</f>
        <v>#N/A</v>
      </c>
    </row>
    <row r="10424" spans="2:2" x14ac:dyDescent="0.25">
      <c r="B10424" s="1" t="e">
        <f>VLOOKUP(A10424,'SCO 2020'!$A$2:$C$2975,3,0)</f>
        <v>#N/A</v>
      </c>
    </row>
    <row r="10425" spans="2:2" x14ac:dyDescent="0.25">
      <c r="B10425" s="1" t="e">
        <f>VLOOKUP(A10425,'SCO 2020'!$A$2:$C$2975,3,0)</f>
        <v>#N/A</v>
      </c>
    </row>
    <row r="10426" spans="2:2" x14ac:dyDescent="0.25">
      <c r="B10426" s="1" t="e">
        <f>VLOOKUP(A10426,'SCO 2020'!$A$2:$C$2975,3,0)</f>
        <v>#N/A</v>
      </c>
    </row>
    <row r="10427" spans="2:2" x14ac:dyDescent="0.25">
      <c r="B10427" s="1" t="e">
        <f>VLOOKUP(A10427,'SCO 2020'!$A$2:$C$2975,3,0)</f>
        <v>#N/A</v>
      </c>
    </row>
    <row r="10428" spans="2:2" x14ac:dyDescent="0.25">
      <c r="B10428" s="1" t="e">
        <f>VLOOKUP(A10428,'SCO 2020'!$A$2:$C$2975,3,0)</f>
        <v>#N/A</v>
      </c>
    </row>
    <row r="10429" spans="2:2" x14ac:dyDescent="0.25">
      <c r="B10429" s="1" t="e">
        <f>VLOOKUP(A10429,'SCO 2020'!$A$2:$C$2975,3,0)</f>
        <v>#N/A</v>
      </c>
    </row>
    <row r="10430" spans="2:2" x14ac:dyDescent="0.25">
      <c r="B10430" s="1" t="e">
        <f>VLOOKUP(A10430,'SCO 2020'!$A$2:$C$2975,3,0)</f>
        <v>#N/A</v>
      </c>
    </row>
    <row r="10431" spans="2:2" x14ac:dyDescent="0.25">
      <c r="B10431" s="1" t="e">
        <f>VLOOKUP(A10431,'SCO 2020'!$A$2:$C$2975,3,0)</f>
        <v>#N/A</v>
      </c>
    </row>
    <row r="10432" spans="2:2" x14ac:dyDescent="0.25">
      <c r="B10432" s="1" t="e">
        <f>VLOOKUP(A10432,'SCO 2020'!$A$2:$C$2975,3,0)</f>
        <v>#N/A</v>
      </c>
    </row>
    <row r="10433" spans="2:2" x14ac:dyDescent="0.25">
      <c r="B10433" s="1" t="e">
        <f>VLOOKUP(A10433,'SCO 2020'!$A$2:$C$2975,3,0)</f>
        <v>#N/A</v>
      </c>
    </row>
    <row r="10434" spans="2:2" x14ac:dyDescent="0.25">
      <c r="B10434" s="1" t="e">
        <f>VLOOKUP(A10434,'SCO 2020'!$A$2:$C$2975,3,0)</f>
        <v>#N/A</v>
      </c>
    </row>
    <row r="10435" spans="2:2" x14ac:dyDescent="0.25">
      <c r="B10435" s="1" t="e">
        <f>VLOOKUP(A10435,'SCO 2020'!$A$2:$C$2975,3,0)</f>
        <v>#N/A</v>
      </c>
    </row>
    <row r="10436" spans="2:2" x14ac:dyDescent="0.25">
      <c r="B10436" s="1" t="e">
        <f>VLOOKUP(A10436,'SCO 2020'!$A$2:$C$2975,3,0)</f>
        <v>#N/A</v>
      </c>
    </row>
    <row r="10437" spans="2:2" x14ac:dyDescent="0.25">
      <c r="B10437" s="1" t="e">
        <f>VLOOKUP(A10437,'SCO 2020'!$A$2:$C$2975,3,0)</f>
        <v>#N/A</v>
      </c>
    </row>
    <row r="10438" spans="2:2" x14ac:dyDescent="0.25">
      <c r="B10438" s="1" t="e">
        <f>VLOOKUP(A10438,'SCO 2020'!$A$2:$C$2975,3,0)</f>
        <v>#N/A</v>
      </c>
    </row>
    <row r="10439" spans="2:2" x14ac:dyDescent="0.25">
      <c r="B10439" s="1" t="e">
        <f>VLOOKUP(A10439,'SCO 2020'!$A$2:$C$2975,3,0)</f>
        <v>#N/A</v>
      </c>
    </row>
    <row r="10440" spans="2:2" x14ac:dyDescent="0.25">
      <c r="B10440" s="1" t="e">
        <f>VLOOKUP(A10440,'SCO 2020'!$A$2:$C$2975,3,0)</f>
        <v>#N/A</v>
      </c>
    </row>
    <row r="10441" spans="2:2" x14ac:dyDescent="0.25">
      <c r="B10441" s="1" t="e">
        <f>VLOOKUP(A10441,'SCO 2020'!$A$2:$C$2975,3,0)</f>
        <v>#N/A</v>
      </c>
    </row>
    <row r="10442" spans="2:2" x14ac:dyDescent="0.25">
      <c r="B10442" s="1" t="e">
        <f>VLOOKUP(A10442,'SCO 2020'!$A$2:$C$2975,3,0)</f>
        <v>#N/A</v>
      </c>
    </row>
    <row r="10443" spans="2:2" x14ac:dyDescent="0.25">
      <c r="B10443" s="1" t="e">
        <f>VLOOKUP(A10443,'SCO 2020'!$A$2:$C$2975,3,0)</f>
        <v>#N/A</v>
      </c>
    </row>
    <row r="10444" spans="2:2" x14ac:dyDescent="0.25">
      <c r="B10444" s="1" t="e">
        <f>VLOOKUP(A10444,'SCO 2020'!$A$2:$C$2975,3,0)</f>
        <v>#N/A</v>
      </c>
    </row>
    <row r="10445" spans="2:2" x14ac:dyDescent="0.25">
      <c r="B10445" s="1" t="e">
        <f>VLOOKUP(A10445,'SCO 2020'!$A$2:$C$2975,3,0)</f>
        <v>#N/A</v>
      </c>
    </row>
    <row r="10446" spans="2:2" x14ac:dyDescent="0.25">
      <c r="B10446" s="1" t="e">
        <f>VLOOKUP(A10446,'SCO 2020'!$A$2:$C$2975,3,0)</f>
        <v>#N/A</v>
      </c>
    </row>
    <row r="10447" spans="2:2" x14ac:dyDescent="0.25">
      <c r="B10447" s="1" t="e">
        <f>VLOOKUP(A10447,'SCO 2020'!$A$2:$C$2975,3,0)</f>
        <v>#N/A</v>
      </c>
    </row>
    <row r="10448" spans="2:2" x14ac:dyDescent="0.25">
      <c r="B10448" s="1" t="e">
        <f>VLOOKUP(A10448,'SCO 2020'!$A$2:$C$2975,3,0)</f>
        <v>#N/A</v>
      </c>
    </row>
    <row r="10449" spans="2:2" x14ac:dyDescent="0.25">
      <c r="B10449" s="1" t="e">
        <f>VLOOKUP(A10449,'SCO 2020'!$A$2:$C$2975,3,0)</f>
        <v>#N/A</v>
      </c>
    </row>
    <row r="10450" spans="2:2" x14ac:dyDescent="0.25">
      <c r="B10450" s="1" t="e">
        <f>VLOOKUP(A10450,'SCO 2020'!$A$2:$C$2975,3,0)</f>
        <v>#N/A</v>
      </c>
    </row>
    <row r="10451" spans="2:2" x14ac:dyDescent="0.25">
      <c r="B10451" s="1" t="e">
        <f>VLOOKUP(A10451,'SCO 2020'!$A$2:$C$2975,3,0)</f>
        <v>#N/A</v>
      </c>
    </row>
    <row r="10452" spans="2:2" x14ac:dyDescent="0.25">
      <c r="B10452" s="1" t="e">
        <f>VLOOKUP(A10452,'SCO 2020'!$A$2:$C$2975,3,0)</f>
        <v>#N/A</v>
      </c>
    </row>
    <row r="10453" spans="2:2" x14ac:dyDescent="0.25">
      <c r="B10453" s="1" t="e">
        <f>VLOOKUP(A10453,'SCO 2020'!$A$2:$C$2975,3,0)</f>
        <v>#N/A</v>
      </c>
    </row>
    <row r="10454" spans="2:2" x14ac:dyDescent="0.25">
      <c r="B10454" s="1" t="e">
        <f>VLOOKUP(A10454,'SCO 2020'!$A$2:$C$2975,3,0)</f>
        <v>#N/A</v>
      </c>
    </row>
    <row r="10455" spans="2:2" x14ac:dyDescent="0.25">
      <c r="B10455" s="1" t="e">
        <f>VLOOKUP(A10455,'SCO 2020'!$A$2:$C$2975,3,0)</f>
        <v>#N/A</v>
      </c>
    </row>
    <row r="10456" spans="2:2" x14ac:dyDescent="0.25">
      <c r="B10456" s="1" t="e">
        <f>VLOOKUP(A10456,'SCO 2020'!$A$2:$C$2975,3,0)</f>
        <v>#N/A</v>
      </c>
    </row>
    <row r="10457" spans="2:2" x14ac:dyDescent="0.25">
      <c r="B10457" s="1" t="e">
        <f>VLOOKUP(A10457,'SCO 2020'!$A$2:$C$2975,3,0)</f>
        <v>#N/A</v>
      </c>
    </row>
    <row r="10458" spans="2:2" x14ac:dyDescent="0.25">
      <c r="B10458" s="1" t="e">
        <f>VLOOKUP(A10458,'SCO 2020'!$A$2:$C$2975,3,0)</f>
        <v>#N/A</v>
      </c>
    </row>
    <row r="10459" spans="2:2" x14ac:dyDescent="0.25">
      <c r="B10459" s="1" t="e">
        <f>VLOOKUP(A10459,'SCO 2020'!$A$2:$C$2975,3,0)</f>
        <v>#N/A</v>
      </c>
    </row>
    <row r="10460" spans="2:2" x14ac:dyDescent="0.25">
      <c r="B10460" s="1" t="e">
        <f>VLOOKUP(A10460,'SCO 2020'!$A$2:$C$2975,3,0)</f>
        <v>#N/A</v>
      </c>
    </row>
    <row r="10461" spans="2:2" x14ac:dyDescent="0.25">
      <c r="B10461" s="1" t="e">
        <f>VLOOKUP(A10461,'SCO 2020'!$A$2:$C$2975,3,0)</f>
        <v>#N/A</v>
      </c>
    </row>
    <row r="10462" spans="2:2" x14ac:dyDescent="0.25">
      <c r="B10462" s="1" t="e">
        <f>VLOOKUP(A10462,'SCO 2020'!$A$2:$C$2975,3,0)</f>
        <v>#N/A</v>
      </c>
    </row>
    <row r="10463" spans="2:2" x14ac:dyDescent="0.25">
      <c r="B10463" s="1" t="e">
        <f>VLOOKUP(A10463,'SCO 2020'!$A$2:$C$2975,3,0)</f>
        <v>#N/A</v>
      </c>
    </row>
    <row r="10464" spans="2:2" x14ac:dyDescent="0.25">
      <c r="B10464" s="1" t="e">
        <f>VLOOKUP(A10464,'SCO 2020'!$A$2:$C$2975,3,0)</f>
        <v>#N/A</v>
      </c>
    </row>
    <row r="10465" spans="2:2" x14ac:dyDescent="0.25">
      <c r="B10465" s="1" t="e">
        <f>VLOOKUP(A10465,'SCO 2020'!$A$2:$C$2975,3,0)</f>
        <v>#N/A</v>
      </c>
    </row>
    <row r="10466" spans="2:2" x14ac:dyDescent="0.25">
      <c r="B10466" s="1" t="e">
        <f>VLOOKUP(A10466,'SCO 2020'!$A$2:$C$2975,3,0)</f>
        <v>#N/A</v>
      </c>
    </row>
    <row r="10467" spans="2:2" x14ac:dyDescent="0.25">
      <c r="B10467" s="1" t="e">
        <f>VLOOKUP(A10467,'SCO 2020'!$A$2:$C$2975,3,0)</f>
        <v>#N/A</v>
      </c>
    </row>
    <row r="10468" spans="2:2" x14ac:dyDescent="0.25">
      <c r="B10468" s="1" t="e">
        <f>VLOOKUP(A10468,'SCO 2020'!$A$2:$C$2975,3,0)</f>
        <v>#N/A</v>
      </c>
    </row>
    <row r="10469" spans="2:2" x14ac:dyDescent="0.25">
      <c r="B10469" s="1" t="e">
        <f>VLOOKUP(A10469,'SCO 2020'!$A$2:$C$2975,3,0)</f>
        <v>#N/A</v>
      </c>
    </row>
    <row r="10470" spans="2:2" x14ac:dyDescent="0.25">
      <c r="B10470" s="1" t="e">
        <f>VLOOKUP(A10470,'SCO 2020'!$A$2:$C$2975,3,0)</f>
        <v>#N/A</v>
      </c>
    </row>
    <row r="10471" spans="2:2" x14ac:dyDescent="0.25">
      <c r="B10471" s="1" t="e">
        <f>VLOOKUP(A10471,'SCO 2020'!$A$2:$C$2975,3,0)</f>
        <v>#N/A</v>
      </c>
    </row>
    <row r="10472" spans="2:2" x14ac:dyDescent="0.25">
      <c r="B10472" s="1" t="e">
        <f>VLOOKUP(A10472,'SCO 2020'!$A$2:$C$2975,3,0)</f>
        <v>#N/A</v>
      </c>
    </row>
    <row r="10473" spans="2:2" x14ac:dyDescent="0.25">
      <c r="B10473" s="1" t="e">
        <f>VLOOKUP(A10473,'SCO 2020'!$A$2:$C$2975,3,0)</f>
        <v>#N/A</v>
      </c>
    </row>
    <row r="10474" spans="2:2" x14ac:dyDescent="0.25">
      <c r="B10474" s="1" t="e">
        <f>VLOOKUP(A10474,'SCO 2020'!$A$2:$C$2975,3,0)</f>
        <v>#N/A</v>
      </c>
    </row>
    <row r="10475" spans="2:2" x14ac:dyDescent="0.25">
      <c r="B10475" s="1" t="e">
        <f>VLOOKUP(A10475,'SCO 2020'!$A$2:$C$2975,3,0)</f>
        <v>#N/A</v>
      </c>
    </row>
    <row r="10476" spans="2:2" x14ac:dyDescent="0.25">
      <c r="B10476" s="1" t="e">
        <f>VLOOKUP(A10476,'SCO 2020'!$A$2:$C$2975,3,0)</f>
        <v>#N/A</v>
      </c>
    </row>
    <row r="10477" spans="2:2" x14ac:dyDescent="0.25">
      <c r="B10477" s="1" t="e">
        <f>VLOOKUP(A10477,'SCO 2020'!$A$2:$C$2975,3,0)</f>
        <v>#N/A</v>
      </c>
    </row>
    <row r="10478" spans="2:2" x14ac:dyDescent="0.25">
      <c r="B10478" s="1" t="e">
        <f>VLOOKUP(A10478,'SCO 2020'!$A$2:$C$2975,3,0)</f>
        <v>#N/A</v>
      </c>
    </row>
    <row r="10479" spans="2:2" x14ac:dyDescent="0.25">
      <c r="B10479" s="1" t="e">
        <f>VLOOKUP(A10479,'SCO 2020'!$A$2:$C$2975,3,0)</f>
        <v>#N/A</v>
      </c>
    </row>
    <row r="10480" spans="2:2" x14ac:dyDescent="0.25">
      <c r="B10480" s="1" t="e">
        <f>VLOOKUP(A10480,'SCO 2020'!$A$2:$C$2975,3,0)</f>
        <v>#N/A</v>
      </c>
    </row>
    <row r="10481" spans="2:2" x14ac:dyDescent="0.25">
      <c r="B10481" s="1" t="e">
        <f>VLOOKUP(A10481,'SCO 2020'!$A$2:$C$2975,3,0)</f>
        <v>#N/A</v>
      </c>
    </row>
    <row r="10482" spans="2:2" x14ac:dyDescent="0.25">
      <c r="B10482" s="1" t="e">
        <f>VLOOKUP(A10482,'SCO 2020'!$A$2:$C$2975,3,0)</f>
        <v>#N/A</v>
      </c>
    </row>
    <row r="10483" spans="2:2" x14ac:dyDescent="0.25">
      <c r="B10483" s="1" t="e">
        <f>VLOOKUP(A10483,'SCO 2020'!$A$2:$C$2975,3,0)</f>
        <v>#N/A</v>
      </c>
    </row>
    <row r="10484" spans="2:2" x14ac:dyDescent="0.25">
      <c r="B10484" s="1" t="e">
        <f>VLOOKUP(A10484,'SCO 2020'!$A$2:$C$2975,3,0)</f>
        <v>#N/A</v>
      </c>
    </row>
    <row r="10485" spans="2:2" x14ac:dyDescent="0.25">
      <c r="B10485" s="1" t="e">
        <f>VLOOKUP(A10485,'SCO 2020'!$A$2:$C$2975,3,0)</f>
        <v>#N/A</v>
      </c>
    </row>
    <row r="10486" spans="2:2" x14ac:dyDescent="0.25">
      <c r="B10486" s="1" t="e">
        <f>VLOOKUP(A10486,'SCO 2020'!$A$2:$C$2975,3,0)</f>
        <v>#N/A</v>
      </c>
    </row>
    <row r="10487" spans="2:2" x14ac:dyDescent="0.25">
      <c r="B10487" s="1" t="e">
        <f>VLOOKUP(A10487,'SCO 2020'!$A$2:$C$2975,3,0)</f>
        <v>#N/A</v>
      </c>
    </row>
    <row r="10488" spans="2:2" x14ac:dyDescent="0.25">
      <c r="B10488" s="1" t="e">
        <f>VLOOKUP(A10488,'SCO 2020'!$A$2:$C$2975,3,0)</f>
        <v>#N/A</v>
      </c>
    </row>
    <row r="10489" spans="2:2" x14ac:dyDescent="0.25">
      <c r="B10489" s="1" t="e">
        <f>VLOOKUP(A10489,'SCO 2020'!$A$2:$C$2975,3,0)</f>
        <v>#N/A</v>
      </c>
    </row>
    <row r="10490" spans="2:2" x14ac:dyDescent="0.25">
      <c r="B10490" s="1" t="e">
        <f>VLOOKUP(A10490,'SCO 2020'!$A$2:$C$2975,3,0)</f>
        <v>#N/A</v>
      </c>
    </row>
    <row r="10491" spans="2:2" x14ac:dyDescent="0.25">
      <c r="B10491" s="1" t="e">
        <f>VLOOKUP(A10491,'SCO 2020'!$A$2:$C$2975,3,0)</f>
        <v>#N/A</v>
      </c>
    </row>
    <row r="10492" spans="2:2" x14ac:dyDescent="0.25">
      <c r="B10492" s="1" t="e">
        <f>VLOOKUP(A10492,'SCO 2020'!$A$2:$C$2975,3,0)</f>
        <v>#N/A</v>
      </c>
    </row>
    <row r="10493" spans="2:2" x14ac:dyDescent="0.25">
      <c r="B10493" s="1" t="e">
        <f>VLOOKUP(A10493,'SCO 2020'!$A$2:$C$2975,3,0)</f>
        <v>#N/A</v>
      </c>
    </row>
    <row r="10494" spans="2:2" x14ac:dyDescent="0.25">
      <c r="B10494" s="1" t="e">
        <f>VLOOKUP(A10494,'SCO 2020'!$A$2:$C$2975,3,0)</f>
        <v>#N/A</v>
      </c>
    </row>
    <row r="10495" spans="2:2" x14ac:dyDescent="0.25">
      <c r="B10495" s="1" t="e">
        <f>VLOOKUP(A10495,'SCO 2020'!$A$2:$C$2975,3,0)</f>
        <v>#N/A</v>
      </c>
    </row>
    <row r="10496" spans="2:2" x14ac:dyDescent="0.25">
      <c r="B10496" s="1" t="e">
        <f>VLOOKUP(A10496,'SCO 2020'!$A$2:$C$2975,3,0)</f>
        <v>#N/A</v>
      </c>
    </row>
    <row r="10497" spans="2:2" x14ac:dyDescent="0.25">
      <c r="B10497" s="1" t="e">
        <f>VLOOKUP(A10497,'SCO 2020'!$A$2:$C$2975,3,0)</f>
        <v>#N/A</v>
      </c>
    </row>
    <row r="10498" spans="2:2" x14ac:dyDescent="0.25">
      <c r="B10498" s="1" t="e">
        <f>VLOOKUP(A10498,'SCO 2020'!$A$2:$C$2975,3,0)</f>
        <v>#N/A</v>
      </c>
    </row>
    <row r="10499" spans="2:2" x14ac:dyDescent="0.25">
      <c r="B10499" s="1" t="e">
        <f>VLOOKUP(A10499,'SCO 2020'!$A$2:$C$2975,3,0)</f>
        <v>#N/A</v>
      </c>
    </row>
    <row r="10500" spans="2:2" x14ac:dyDescent="0.25">
      <c r="B10500" s="1" t="e">
        <f>VLOOKUP(A10500,'SCO 2020'!$A$2:$C$2975,3,0)</f>
        <v>#N/A</v>
      </c>
    </row>
    <row r="10501" spans="2:2" x14ac:dyDescent="0.25">
      <c r="B10501" s="1" t="e">
        <f>VLOOKUP(A10501,'SCO 2020'!$A$2:$C$2975,3,0)</f>
        <v>#N/A</v>
      </c>
    </row>
    <row r="10502" spans="2:2" x14ac:dyDescent="0.25">
      <c r="B10502" s="1" t="e">
        <f>VLOOKUP(A10502,'SCO 2020'!$A$2:$C$2975,3,0)</f>
        <v>#N/A</v>
      </c>
    </row>
    <row r="10503" spans="2:2" x14ac:dyDescent="0.25">
      <c r="B10503" s="1" t="e">
        <f>VLOOKUP(A10503,'SCO 2020'!$A$2:$C$2975,3,0)</f>
        <v>#N/A</v>
      </c>
    </row>
    <row r="10504" spans="2:2" x14ac:dyDescent="0.25">
      <c r="B10504" s="1" t="e">
        <f>VLOOKUP(A10504,'SCO 2020'!$A$2:$C$2975,3,0)</f>
        <v>#N/A</v>
      </c>
    </row>
    <row r="10505" spans="2:2" x14ac:dyDescent="0.25">
      <c r="B10505" s="1" t="e">
        <f>VLOOKUP(A10505,'SCO 2020'!$A$2:$C$2975,3,0)</f>
        <v>#N/A</v>
      </c>
    </row>
    <row r="10506" spans="2:2" x14ac:dyDescent="0.25">
      <c r="B10506" s="1" t="e">
        <f>VLOOKUP(A10506,'SCO 2020'!$A$2:$C$2975,3,0)</f>
        <v>#N/A</v>
      </c>
    </row>
    <row r="10507" spans="2:2" x14ac:dyDescent="0.25">
      <c r="B10507" s="1" t="e">
        <f>VLOOKUP(A10507,'SCO 2020'!$A$2:$C$2975,3,0)</f>
        <v>#N/A</v>
      </c>
    </row>
    <row r="10508" spans="2:2" x14ac:dyDescent="0.25">
      <c r="B10508" s="1" t="e">
        <f>VLOOKUP(A10508,'SCO 2020'!$A$2:$C$2975,3,0)</f>
        <v>#N/A</v>
      </c>
    </row>
    <row r="10509" spans="2:2" x14ac:dyDescent="0.25">
      <c r="B10509" s="1" t="e">
        <f>VLOOKUP(A10509,'SCO 2020'!$A$2:$C$2975,3,0)</f>
        <v>#N/A</v>
      </c>
    </row>
    <row r="10510" spans="2:2" x14ac:dyDescent="0.25">
      <c r="B10510" s="1" t="e">
        <f>VLOOKUP(A10510,'SCO 2020'!$A$2:$C$2975,3,0)</f>
        <v>#N/A</v>
      </c>
    </row>
    <row r="10511" spans="2:2" x14ac:dyDescent="0.25">
      <c r="B10511" s="1" t="e">
        <f>VLOOKUP(A10511,'SCO 2020'!$A$2:$C$2975,3,0)</f>
        <v>#N/A</v>
      </c>
    </row>
    <row r="10512" spans="2:2" x14ac:dyDescent="0.25">
      <c r="B10512" s="1" t="e">
        <f>VLOOKUP(A10512,'SCO 2020'!$A$2:$C$2975,3,0)</f>
        <v>#N/A</v>
      </c>
    </row>
    <row r="10513" spans="2:2" x14ac:dyDescent="0.25">
      <c r="B10513" s="1" t="e">
        <f>VLOOKUP(A10513,'SCO 2020'!$A$2:$C$2975,3,0)</f>
        <v>#N/A</v>
      </c>
    </row>
    <row r="10514" spans="2:2" x14ac:dyDescent="0.25">
      <c r="B10514" s="1" t="e">
        <f>VLOOKUP(A10514,'SCO 2020'!$A$2:$C$2975,3,0)</f>
        <v>#N/A</v>
      </c>
    </row>
    <row r="10515" spans="2:2" x14ac:dyDescent="0.25">
      <c r="B10515" s="1" t="e">
        <f>VLOOKUP(A10515,'SCO 2020'!$A$2:$C$2975,3,0)</f>
        <v>#N/A</v>
      </c>
    </row>
    <row r="10516" spans="2:2" x14ac:dyDescent="0.25">
      <c r="B10516" s="1" t="e">
        <f>VLOOKUP(A10516,'SCO 2020'!$A$2:$C$2975,3,0)</f>
        <v>#N/A</v>
      </c>
    </row>
    <row r="10517" spans="2:2" x14ac:dyDescent="0.25">
      <c r="B10517" s="1" t="e">
        <f>VLOOKUP(A10517,'SCO 2020'!$A$2:$C$2975,3,0)</f>
        <v>#N/A</v>
      </c>
    </row>
    <row r="10518" spans="2:2" x14ac:dyDescent="0.25">
      <c r="B10518" s="1" t="e">
        <f>VLOOKUP(A10518,'SCO 2020'!$A$2:$C$2975,3,0)</f>
        <v>#N/A</v>
      </c>
    </row>
    <row r="10519" spans="2:2" x14ac:dyDescent="0.25">
      <c r="B10519" s="1" t="e">
        <f>VLOOKUP(A10519,'SCO 2020'!$A$2:$C$2975,3,0)</f>
        <v>#N/A</v>
      </c>
    </row>
    <row r="10520" spans="2:2" x14ac:dyDescent="0.25">
      <c r="B10520" s="1" t="e">
        <f>VLOOKUP(A10520,'SCO 2020'!$A$2:$C$2975,3,0)</f>
        <v>#N/A</v>
      </c>
    </row>
    <row r="10521" spans="2:2" x14ac:dyDescent="0.25">
      <c r="B10521" s="1" t="e">
        <f>VLOOKUP(A10521,'SCO 2020'!$A$2:$C$2975,3,0)</f>
        <v>#N/A</v>
      </c>
    </row>
    <row r="10522" spans="2:2" x14ac:dyDescent="0.25">
      <c r="B10522" s="1" t="e">
        <f>VLOOKUP(A10522,'SCO 2020'!$A$2:$C$2975,3,0)</f>
        <v>#N/A</v>
      </c>
    </row>
    <row r="10523" spans="2:2" x14ac:dyDescent="0.25">
      <c r="B10523" s="1" t="e">
        <f>VLOOKUP(A10523,'SCO 2020'!$A$2:$C$2975,3,0)</f>
        <v>#N/A</v>
      </c>
    </row>
    <row r="10524" spans="2:2" x14ac:dyDescent="0.25">
      <c r="B10524" s="1" t="e">
        <f>VLOOKUP(A10524,'SCO 2020'!$A$2:$C$2975,3,0)</f>
        <v>#N/A</v>
      </c>
    </row>
    <row r="10525" spans="2:2" x14ac:dyDescent="0.25">
      <c r="B10525" s="1" t="e">
        <f>VLOOKUP(A10525,'SCO 2020'!$A$2:$C$2975,3,0)</f>
        <v>#N/A</v>
      </c>
    </row>
    <row r="10526" spans="2:2" x14ac:dyDescent="0.25">
      <c r="B10526" s="1" t="e">
        <f>VLOOKUP(A10526,'SCO 2020'!$A$2:$C$2975,3,0)</f>
        <v>#N/A</v>
      </c>
    </row>
    <row r="10527" spans="2:2" x14ac:dyDescent="0.25">
      <c r="B10527" s="1" t="e">
        <f>VLOOKUP(A10527,'SCO 2020'!$A$2:$C$2975,3,0)</f>
        <v>#N/A</v>
      </c>
    </row>
    <row r="10528" spans="2:2" x14ac:dyDescent="0.25">
      <c r="B10528" s="1" t="e">
        <f>VLOOKUP(A10528,'SCO 2020'!$A$2:$C$2975,3,0)</f>
        <v>#N/A</v>
      </c>
    </row>
    <row r="10529" spans="2:2" x14ac:dyDescent="0.25">
      <c r="B10529" s="1" t="e">
        <f>VLOOKUP(A10529,'SCO 2020'!$A$2:$C$2975,3,0)</f>
        <v>#N/A</v>
      </c>
    </row>
    <row r="10530" spans="2:2" x14ac:dyDescent="0.25">
      <c r="B10530" s="1" t="e">
        <f>VLOOKUP(A10530,'SCO 2020'!$A$2:$C$2975,3,0)</f>
        <v>#N/A</v>
      </c>
    </row>
    <row r="10531" spans="2:2" x14ac:dyDescent="0.25">
      <c r="B10531" s="1" t="e">
        <f>VLOOKUP(A10531,'SCO 2020'!$A$2:$C$2975,3,0)</f>
        <v>#N/A</v>
      </c>
    </row>
    <row r="10532" spans="2:2" x14ac:dyDescent="0.25">
      <c r="B10532" s="1" t="e">
        <f>VLOOKUP(A10532,'SCO 2020'!$A$2:$C$2975,3,0)</f>
        <v>#N/A</v>
      </c>
    </row>
    <row r="10533" spans="2:2" x14ac:dyDescent="0.25">
      <c r="B10533" s="1" t="e">
        <f>VLOOKUP(A10533,'SCO 2020'!$A$2:$C$2975,3,0)</f>
        <v>#N/A</v>
      </c>
    </row>
    <row r="10534" spans="2:2" x14ac:dyDescent="0.25">
      <c r="B10534" s="1" t="e">
        <f>VLOOKUP(A10534,'SCO 2020'!$A$2:$C$2975,3,0)</f>
        <v>#N/A</v>
      </c>
    </row>
    <row r="10535" spans="2:2" x14ac:dyDescent="0.25">
      <c r="B10535" s="1" t="e">
        <f>VLOOKUP(A10535,'SCO 2020'!$A$2:$C$2975,3,0)</f>
        <v>#N/A</v>
      </c>
    </row>
    <row r="10536" spans="2:2" x14ac:dyDescent="0.25">
      <c r="B10536" s="1" t="e">
        <f>VLOOKUP(A10536,'SCO 2020'!$A$2:$C$2975,3,0)</f>
        <v>#N/A</v>
      </c>
    </row>
    <row r="10537" spans="2:2" x14ac:dyDescent="0.25">
      <c r="B10537" s="1" t="e">
        <f>VLOOKUP(A10537,'SCO 2020'!$A$2:$C$2975,3,0)</f>
        <v>#N/A</v>
      </c>
    </row>
    <row r="10538" spans="2:2" x14ac:dyDescent="0.25">
      <c r="B10538" s="1" t="e">
        <f>VLOOKUP(A10538,'SCO 2020'!$A$2:$C$2975,3,0)</f>
        <v>#N/A</v>
      </c>
    </row>
    <row r="10539" spans="2:2" x14ac:dyDescent="0.25">
      <c r="B10539" s="1" t="e">
        <f>VLOOKUP(A10539,'SCO 2020'!$A$2:$C$2975,3,0)</f>
        <v>#N/A</v>
      </c>
    </row>
    <row r="10540" spans="2:2" x14ac:dyDescent="0.25">
      <c r="B10540" s="1" t="e">
        <f>VLOOKUP(A10540,'SCO 2020'!$A$2:$C$2975,3,0)</f>
        <v>#N/A</v>
      </c>
    </row>
    <row r="10541" spans="2:2" x14ac:dyDescent="0.25">
      <c r="B10541" s="1" t="e">
        <f>VLOOKUP(A10541,'SCO 2020'!$A$2:$C$2975,3,0)</f>
        <v>#N/A</v>
      </c>
    </row>
    <row r="10542" spans="2:2" x14ac:dyDescent="0.25">
      <c r="B10542" s="1" t="e">
        <f>VLOOKUP(A10542,'SCO 2020'!$A$2:$C$2975,3,0)</f>
        <v>#N/A</v>
      </c>
    </row>
    <row r="10543" spans="2:2" x14ac:dyDescent="0.25">
      <c r="B10543" s="1" t="e">
        <f>VLOOKUP(A10543,'SCO 2020'!$A$2:$C$2975,3,0)</f>
        <v>#N/A</v>
      </c>
    </row>
    <row r="10544" spans="2:2" x14ac:dyDescent="0.25">
      <c r="B10544" s="1" t="e">
        <f>VLOOKUP(A10544,'SCO 2020'!$A$2:$C$2975,3,0)</f>
        <v>#N/A</v>
      </c>
    </row>
    <row r="10545" spans="2:2" x14ac:dyDescent="0.25">
      <c r="B10545" s="1" t="e">
        <f>VLOOKUP(A10545,'SCO 2020'!$A$2:$C$2975,3,0)</f>
        <v>#N/A</v>
      </c>
    </row>
    <row r="10546" spans="2:2" x14ac:dyDescent="0.25">
      <c r="B10546" s="1" t="e">
        <f>VLOOKUP(A10546,'SCO 2020'!$A$2:$C$2975,3,0)</f>
        <v>#N/A</v>
      </c>
    </row>
    <row r="10547" spans="2:2" x14ac:dyDescent="0.25">
      <c r="B10547" s="1" t="e">
        <f>VLOOKUP(A10547,'SCO 2020'!$A$2:$C$2975,3,0)</f>
        <v>#N/A</v>
      </c>
    </row>
    <row r="10548" spans="2:2" x14ac:dyDescent="0.25">
      <c r="B10548" s="1" t="e">
        <f>VLOOKUP(A10548,'SCO 2020'!$A$2:$C$2975,3,0)</f>
        <v>#N/A</v>
      </c>
    </row>
    <row r="10549" spans="2:2" x14ac:dyDescent="0.25">
      <c r="B10549" s="1" t="e">
        <f>VLOOKUP(A10549,'SCO 2020'!$A$2:$C$2975,3,0)</f>
        <v>#N/A</v>
      </c>
    </row>
    <row r="10550" spans="2:2" x14ac:dyDescent="0.25">
      <c r="B10550" s="1" t="e">
        <f>VLOOKUP(A10550,'SCO 2020'!$A$2:$C$2975,3,0)</f>
        <v>#N/A</v>
      </c>
    </row>
    <row r="10551" spans="2:2" x14ac:dyDescent="0.25">
      <c r="B10551" s="1" t="e">
        <f>VLOOKUP(A10551,'SCO 2020'!$A$2:$C$2975,3,0)</f>
        <v>#N/A</v>
      </c>
    </row>
    <row r="10552" spans="2:2" x14ac:dyDescent="0.25">
      <c r="B10552" s="1" t="e">
        <f>VLOOKUP(A10552,'SCO 2020'!$A$2:$C$2975,3,0)</f>
        <v>#N/A</v>
      </c>
    </row>
    <row r="10553" spans="2:2" x14ac:dyDescent="0.25">
      <c r="B10553" s="1" t="e">
        <f>VLOOKUP(A10553,'SCO 2020'!$A$2:$C$2975,3,0)</f>
        <v>#N/A</v>
      </c>
    </row>
    <row r="10554" spans="2:2" x14ac:dyDescent="0.25">
      <c r="B10554" s="1" t="e">
        <f>VLOOKUP(A10554,'SCO 2020'!$A$2:$C$2975,3,0)</f>
        <v>#N/A</v>
      </c>
    </row>
    <row r="10555" spans="2:2" x14ac:dyDescent="0.25">
      <c r="B10555" s="1" t="e">
        <f>VLOOKUP(A10555,'SCO 2020'!$A$2:$C$2975,3,0)</f>
        <v>#N/A</v>
      </c>
    </row>
    <row r="10556" spans="2:2" x14ac:dyDescent="0.25">
      <c r="B10556" s="1" t="e">
        <f>VLOOKUP(A10556,'SCO 2020'!$A$2:$C$2975,3,0)</f>
        <v>#N/A</v>
      </c>
    </row>
    <row r="10557" spans="2:2" x14ac:dyDescent="0.25">
      <c r="B10557" s="1" t="e">
        <f>VLOOKUP(A10557,'SCO 2020'!$A$2:$C$2975,3,0)</f>
        <v>#N/A</v>
      </c>
    </row>
    <row r="10558" spans="2:2" x14ac:dyDescent="0.25">
      <c r="B10558" s="1" t="e">
        <f>VLOOKUP(A10558,'SCO 2020'!$A$2:$C$2975,3,0)</f>
        <v>#N/A</v>
      </c>
    </row>
    <row r="10559" spans="2:2" x14ac:dyDescent="0.25">
      <c r="B10559" s="1" t="e">
        <f>VLOOKUP(A10559,'SCO 2020'!$A$2:$C$2975,3,0)</f>
        <v>#N/A</v>
      </c>
    </row>
    <row r="10560" spans="2:2" x14ac:dyDescent="0.25">
      <c r="B10560" s="1" t="e">
        <f>VLOOKUP(A10560,'SCO 2020'!$A$2:$C$2975,3,0)</f>
        <v>#N/A</v>
      </c>
    </row>
    <row r="10561" spans="2:2" x14ac:dyDescent="0.25">
      <c r="B10561" s="1" t="e">
        <f>VLOOKUP(A10561,'SCO 2020'!$A$2:$C$2975,3,0)</f>
        <v>#N/A</v>
      </c>
    </row>
    <row r="10562" spans="2:2" x14ac:dyDescent="0.25">
      <c r="B10562" s="1" t="e">
        <f>VLOOKUP(A10562,'SCO 2020'!$A$2:$C$2975,3,0)</f>
        <v>#N/A</v>
      </c>
    </row>
    <row r="10563" spans="2:2" x14ac:dyDescent="0.25">
      <c r="B10563" s="1" t="e">
        <f>VLOOKUP(A10563,'SCO 2020'!$A$2:$C$2975,3,0)</f>
        <v>#N/A</v>
      </c>
    </row>
    <row r="10564" spans="2:2" x14ac:dyDescent="0.25">
      <c r="B10564" s="1" t="e">
        <f>VLOOKUP(A10564,'SCO 2020'!$A$2:$C$2975,3,0)</f>
        <v>#N/A</v>
      </c>
    </row>
    <row r="10565" spans="2:2" x14ac:dyDescent="0.25">
      <c r="B10565" s="1" t="e">
        <f>VLOOKUP(A10565,'SCO 2020'!$A$2:$C$2975,3,0)</f>
        <v>#N/A</v>
      </c>
    </row>
    <row r="10566" spans="2:2" x14ac:dyDescent="0.25">
      <c r="B10566" s="1" t="e">
        <f>VLOOKUP(A10566,'SCO 2020'!$A$2:$C$2975,3,0)</f>
        <v>#N/A</v>
      </c>
    </row>
    <row r="10567" spans="2:2" x14ac:dyDescent="0.25">
      <c r="B10567" s="1" t="e">
        <f>VLOOKUP(A10567,'SCO 2020'!$A$2:$C$2975,3,0)</f>
        <v>#N/A</v>
      </c>
    </row>
    <row r="10568" spans="2:2" x14ac:dyDescent="0.25">
      <c r="B10568" s="1" t="e">
        <f>VLOOKUP(A10568,'SCO 2020'!$A$2:$C$2975,3,0)</f>
        <v>#N/A</v>
      </c>
    </row>
    <row r="10569" spans="2:2" x14ac:dyDescent="0.25">
      <c r="B10569" s="1" t="e">
        <f>VLOOKUP(A10569,'SCO 2020'!$A$2:$C$2975,3,0)</f>
        <v>#N/A</v>
      </c>
    </row>
    <row r="10570" spans="2:2" x14ac:dyDescent="0.25">
      <c r="B10570" s="1" t="e">
        <f>VLOOKUP(A10570,'SCO 2020'!$A$2:$C$2975,3,0)</f>
        <v>#N/A</v>
      </c>
    </row>
    <row r="10571" spans="2:2" x14ac:dyDescent="0.25">
      <c r="B10571" s="1" t="e">
        <f>VLOOKUP(A10571,'SCO 2020'!$A$2:$C$2975,3,0)</f>
        <v>#N/A</v>
      </c>
    </row>
    <row r="10572" spans="2:2" x14ac:dyDescent="0.25">
      <c r="B10572" s="1" t="e">
        <f>VLOOKUP(A10572,'SCO 2020'!$A$2:$C$2975,3,0)</f>
        <v>#N/A</v>
      </c>
    </row>
    <row r="10573" spans="2:2" x14ac:dyDescent="0.25">
      <c r="B10573" s="1" t="e">
        <f>VLOOKUP(A10573,'SCO 2020'!$A$2:$C$2975,3,0)</f>
        <v>#N/A</v>
      </c>
    </row>
    <row r="10574" spans="2:2" x14ac:dyDescent="0.25">
      <c r="B10574" s="1" t="e">
        <f>VLOOKUP(A10574,'SCO 2020'!$A$2:$C$2975,3,0)</f>
        <v>#N/A</v>
      </c>
    </row>
    <row r="10575" spans="2:2" x14ac:dyDescent="0.25">
      <c r="B10575" s="1" t="e">
        <f>VLOOKUP(A10575,'SCO 2020'!$A$2:$C$2975,3,0)</f>
        <v>#N/A</v>
      </c>
    </row>
    <row r="10576" spans="2:2" x14ac:dyDescent="0.25">
      <c r="B10576" s="1" t="e">
        <f>VLOOKUP(A10576,'SCO 2020'!$A$2:$C$2975,3,0)</f>
        <v>#N/A</v>
      </c>
    </row>
    <row r="10577" spans="2:2" x14ac:dyDescent="0.25">
      <c r="B10577" s="1" t="e">
        <f>VLOOKUP(A10577,'SCO 2020'!$A$2:$C$2975,3,0)</f>
        <v>#N/A</v>
      </c>
    </row>
    <row r="10578" spans="2:2" x14ac:dyDescent="0.25">
      <c r="B10578" s="1" t="e">
        <f>VLOOKUP(A10578,'SCO 2020'!$A$2:$C$2975,3,0)</f>
        <v>#N/A</v>
      </c>
    </row>
    <row r="10579" spans="2:2" x14ac:dyDescent="0.25">
      <c r="B10579" s="1" t="e">
        <f>VLOOKUP(A10579,'SCO 2020'!$A$2:$C$2975,3,0)</f>
        <v>#N/A</v>
      </c>
    </row>
    <row r="10580" spans="2:2" x14ac:dyDescent="0.25">
      <c r="B10580" s="1" t="e">
        <f>VLOOKUP(A10580,'SCO 2020'!$A$2:$C$2975,3,0)</f>
        <v>#N/A</v>
      </c>
    </row>
    <row r="10581" spans="2:2" x14ac:dyDescent="0.25">
      <c r="B10581" s="1" t="e">
        <f>VLOOKUP(A10581,'SCO 2020'!$A$2:$C$2975,3,0)</f>
        <v>#N/A</v>
      </c>
    </row>
    <row r="10582" spans="2:2" x14ac:dyDescent="0.25">
      <c r="B10582" s="1" t="e">
        <f>VLOOKUP(A10582,'SCO 2020'!$A$2:$C$2975,3,0)</f>
        <v>#N/A</v>
      </c>
    </row>
    <row r="10583" spans="2:2" x14ac:dyDescent="0.25">
      <c r="B10583" s="1" t="e">
        <f>VLOOKUP(A10583,'SCO 2020'!$A$2:$C$2975,3,0)</f>
        <v>#N/A</v>
      </c>
    </row>
    <row r="10584" spans="2:2" x14ac:dyDescent="0.25">
      <c r="B10584" s="1" t="e">
        <f>VLOOKUP(A10584,'SCO 2020'!$A$2:$C$2975,3,0)</f>
        <v>#N/A</v>
      </c>
    </row>
    <row r="10585" spans="2:2" x14ac:dyDescent="0.25">
      <c r="B10585" s="1" t="e">
        <f>VLOOKUP(A10585,'SCO 2020'!$A$2:$C$2975,3,0)</f>
        <v>#N/A</v>
      </c>
    </row>
    <row r="10586" spans="2:2" x14ac:dyDescent="0.25">
      <c r="B10586" s="1" t="e">
        <f>VLOOKUP(A10586,'SCO 2020'!$A$2:$C$2975,3,0)</f>
        <v>#N/A</v>
      </c>
    </row>
    <row r="10587" spans="2:2" x14ac:dyDescent="0.25">
      <c r="B10587" s="1" t="e">
        <f>VLOOKUP(A10587,'SCO 2020'!$A$2:$C$2975,3,0)</f>
        <v>#N/A</v>
      </c>
    </row>
    <row r="10588" spans="2:2" x14ac:dyDescent="0.25">
      <c r="B10588" s="1" t="e">
        <f>VLOOKUP(A10588,'SCO 2020'!$A$2:$C$2975,3,0)</f>
        <v>#N/A</v>
      </c>
    </row>
    <row r="10589" spans="2:2" x14ac:dyDescent="0.25">
      <c r="B10589" s="1" t="e">
        <f>VLOOKUP(A10589,'SCO 2020'!$A$2:$C$2975,3,0)</f>
        <v>#N/A</v>
      </c>
    </row>
    <row r="10590" spans="2:2" x14ac:dyDescent="0.25">
      <c r="B10590" s="1" t="e">
        <f>VLOOKUP(A10590,'SCO 2020'!$A$2:$C$2975,3,0)</f>
        <v>#N/A</v>
      </c>
    </row>
    <row r="10591" spans="2:2" x14ac:dyDescent="0.25">
      <c r="B10591" s="1" t="e">
        <f>VLOOKUP(A10591,'SCO 2020'!$A$2:$C$2975,3,0)</f>
        <v>#N/A</v>
      </c>
    </row>
    <row r="10592" spans="2:2" x14ac:dyDescent="0.25">
      <c r="B10592" s="1" t="e">
        <f>VLOOKUP(A10592,'SCO 2020'!$A$2:$C$2975,3,0)</f>
        <v>#N/A</v>
      </c>
    </row>
    <row r="10593" spans="2:2" x14ac:dyDescent="0.25">
      <c r="B10593" s="1" t="e">
        <f>VLOOKUP(A10593,'SCO 2020'!$A$2:$C$2975,3,0)</f>
        <v>#N/A</v>
      </c>
    </row>
    <row r="10594" spans="2:2" x14ac:dyDescent="0.25">
      <c r="B10594" s="1" t="e">
        <f>VLOOKUP(A10594,'SCO 2020'!$A$2:$C$2975,3,0)</f>
        <v>#N/A</v>
      </c>
    </row>
    <row r="10595" spans="2:2" x14ac:dyDescent="0.25">
      <c r="B10595" s="1" t="e">
        <f>VLOOKUP(A10595,'SCO 2020'!$A$2:$C$2975,3,0)</f>
        <v>#N/A</v>
      </c>
    </row>
    <row r="10596" spans="2:2" x14ac:dyDescent="0.25">
      <c r="B10596" s="1" t="e">
        <f>VLOOKUP(A10596,'SCO 2020'!$A$2:$C$2975,3,0)</f>
        <v>#N/A</v>
      </c>
    </row>
    <row r="10597" spans="2:2" x14ac:dyDescent="0.25">
      <c r="B10597" s="1" t="e">
        <f>VLOOKUP(A10597,'SCO 2020'!$A$2:$C$2975,3,0)</f>
        <v>#N/A</v>
      </c>
    </row>
    <row r="10598" spans="2:2" x14ac:dyDescent="0.25">
      <c r="B10598" s="1" t="e">
        <f>VLOOKUP(A10598,'SCO 2020'!$A$2:$C$2975,3,0)</f>
        <v>#N/A</v>
      </c>
    </row>
    <row r="10599" spans="2:2" x14ac:dyDescent="0.25">
      <c r="B10599" s="1" t="e">
        <f>VLOOKUP(A10599,'SCO 2020'!$A$2:$C$2975,3,0)</f>
        <v>#N/A</v>
      </c>
    </row>
    <row r="10600" spans="2:2" x14ac:dyDescent="0.25">
      <c r="B10600" s="1" t="e">
        <f>VLOOKUP(A10600,'SCO 2020'!$A$2:$C$2975,3,0)</f>
        <v>#N/A</v>
      </c>
    </row>
    <row r="10601" spans="2:2" x14ac:dyDescent="0.25">
      <c r="B10601" s="1" t="e">
        <f>VLOOKUP(A10601,'SCO 2020'!$A$2:$C$2975,3,0)</f>
        <v>#N/A</v>
      </c>
    </row>
    <row r="10602" spans="2:2" x14ac:dyDescent="0.25">
      <c r="B10602" s="1" t="e">
        <f>VLOOKUP(A10602,'SCO 2020'!$A$2:$C$2975,3,0)</f>
        <v>#N/A</v>
      </c>
    </row>
    <row r="10603" spans="2:2" x14ac:dyDescent="0.25">
      <c r="B10603" s="1" t="e">
        <f>VLOOKUP(A10603,'SCO 2020'!$A$2:$C$2975,3,0)</f>
        <v>#N/A</v>
      </c>
    </row>
    <row r="10604" spans="2:2" x14ac:dyDescent="0.25">
      <c r="B10604" s="1" t="e">
        <f>VLOOKUP(A10604,'SCO 2020'!$A$2:$C$2975,3,0)</f>
        <v>#N/A</v>
      </c>
    </row>
    <row r="10605" spans="2:2" x14ac:dyDescent="0.25">
      <c r="B10605" s="1" t="e">
        <f>VLOOKUP(A10605,'SCO 2020'!$A$2:$C$2975,3,0)</f>
        <v>#N/A</v>
      </c>
    </row>
    <row r="10606" spans="2:2" x14ac:dyDescent="0.25">
      <c r="B10606" s="1" t="e">
        <f>VLOOKUP(A10606,'SCO 2020'!$A$2:$C$2975,3,0)</f>
        <v>#N/A</v>
      </c>
    </row>
    <row r="10607" spans="2:2" x14ac:dyDescent="0.25">
      <c r="B10607" s="1" t="e">
        <f>VLOOKUP(A10607,'SCO 2020'!$A$2:$C$2975,3,0)</f>
        <v>#N/A</v>
      </c>
    </row>
    <row r="10608" spans="2:2" x14ac:dyDescent="0.25">
      <c r="B10608" s="1" t="e">
        <f>VLOOKUP(A10608,'SCO 2020'!$A$2:$C$2975,3,0)</f>
        <v>#N/A</v>
      </c>
    </row>
    <row r="10609" spans="2:2" x14ac:dyDescent="0.25">
      <c r="B10609" s="1" t="e">
        <f>VLOOKUP(A10609,'SCO 2020'!$A$2:$C$2975,3,0)</f>
        <v>#N/A</v>
      </c>
    </row>
    <row r="10610" spans="2:2" x14ac:dyDescent="0.25">
      <c r="B10610" s="1" t="e">
        <f>VLOOKUP(A10610,'SCO 2020'!$A$2:$C$2975,3,0)</f>
        <v>#N/A</v>
      </c>
    </row>
    <row r="10611" spans="2:2" x14ac:dyDescent="0.25">
      <c r="B10611" s="1" t="e">
        <f>VLOOKUP(A10611,'SCO 2020'!$A$2:$C$2975,3,0)</f>
        <v>#N/A</v>
      </c>
    </row>
    <row r="10612" spans="2:2" x14ac:dyDescent="0.25">
      <c r="B10612" s="1" t="e">
        <f>VLOOKUP(A10612,'SCO 2020'!$A$2:$C$2975,3,0)</f>
        <v>#N/A</v>
      </c>
    </row>
    <row r="10613" spans="2:2" x14ac:dyDescent="0.25">
      <c r="B10613" s="1" t="e">
        <f>VLOOKUP(A10613,'SCO 2020'!$A$2:$C$2975,3,0)</f>
        <v>#N/A</v>
      </c>
    </row>
    <row r="10614" spans="2:2" x14ac:dyDescent="0.25">
      <c r="B10614" s="1" t="e">
        <f>VLOOKUP(A10614,'SCO 2020'!$A$2:$C$2975,3,0)</f>
        <v>#N/A</v>
      </c>
    </row>
    <row r="10615" spans="2:2" x14ac:dyDescent="0.25">
      <c r="B10615" s="1" t="e">
        <f>VLOOKUP(A10615,'SCO 2020'!$A$2:$C$2975,3,0)</f>
        <v>#N/A</v>
      </c>
    </row>
    <row r="10616" spans="2:2" x14ac:dyDescent="0.25">
      <c r="B10616" s="1" t="e">
        <f>VLOOKUP(A10616,'SCO 2020'!$A$2:$C$2975,3,0)</f>
        <v>#N/A</v>
      </c>
    </row>
    <row r="10617" spans="2:2" x14ac:dyDescent="0.25">
      <c r="B10617" s="1" t="e">
        <f>VLOOKUP(A10617,'SCO 2020'!$A$2:$C$2975,3,0)</f>
        <v>#N/A</v>
      </c>
    </row>
    <row r="10618" spans="2:2" x14ac:dyDescent="0.25">
      <c r="B10618" s="1" t="e">
        <f>VLOOKUP(A10618,'SCO 2020'!$A$2:$C$2975,3,0)</f>
        <v>#N/A</v>
      </c>
    </row>
    <row r="10619" spans="2:2" x14ac:dyDescent="0.25">
      <c r="B10619" s="1" t="e">
        <f>VLOOKUP(A10619,'SCO 2020'!$A$2:$C$2975,3,0)</f>
        <v>#N/A</v>
      </c>
    </row>
    <row r="10620" spans="2:2" x14ac:dyDescent="0.25">
      <c r="B10620" s="1" t="e">
        <f>VLOOKUP(A10620,'SCO 2020'!$A$2:$C$2975,3,0)</f>
        <v>#N/A</v>
      </c>
    </row>
    <row r="10621" spans="2:2" x14ac:dyDescent="0.25">
      <c r="B10621" s="1" t="e">
        <f>VLOOKUP(A10621,'SCO 2020'!$A$2:$C$2975,3,0)</f>
        <v>#N/A</v>
      </c>
    </row>
    <row r="10622" spans="2:2" x14ac:dyDescent="0.25">
      <c r="B10622" s="1" t="e">
        <f>VLOOKUP(A10622,'SCO 2020'!$A$2:$C$2975,3,0)</f>
        <v>#N/A</v>
      </c>
    </row>
    <row r="10623" spans="2:2" x14ac:dyDescent="0.25">
      <c r="B10623" s="1" t="e">
        <f>VLOOKUP(A10623,'SCO 2020'!$A$2:$C$2975,3,0)</f>
        <v>#N/A</v>
      </c>
    </row>
    <row r="10624" spans="2:2" x14ac:dyDescent="0.25">
      <c r="B10624" s="1" t="e">
        <f>VLOOKUP(A10624,'SCO 2020'!$A$2:$C$2975,3,0)</f>
        <v>#N/A</v>
      </c>
    </row>
    <row r="10625" spans="2:2" x14ac:dyDescent="0.25">
      <c r="B10625" s="1" t="e">
        <f>VLOOKUP(A10625,'SCO 2020'!$A$2:$C$2975,3,0)</f>
        <v>#N/A</v>
      </c>
    </row>
    <row r="10626" spans="2:2" x14ac:dyDescent="0.25">
      <c r="B10626" s="1" t="e">
        <f>VLOOKUP(A10626,'SCO 2020'!$A$2:$C$2975,3,0)</f>
        <v>#N/A</v>
      </c>
    </row>
    <row r="10627" spans="2:2" x14ac:dyDescent="0.25">
      <c r="B10627" s="1" t="e">
        <f>VLOOKUP(A10627,'SCO 2020'!$A$2:$C$2975,3,0)</f>
        <v>#N/A</v>
      </c>
    </row>
    <row r="10628" spans="2:2" x14ac:dyDescent="0.25">
      <c r="B10628" s="1" t="e">
        <f>VLOOKUP(A10628,'SCO 2020'!$A$2:$C$2975,3,0)</f>
        <v>#N/A</v>
      </c>
    </row>
    <row r="10629" spans="2:2" x14ac:dyDescent="0.25">
      <c r="B10629" s="1" t="e">
        <f>VLOOKUP(A10629,'SCO 2020'!$A$2:$C$2975,3,0)</f>
        <v>#N/A</v>
      </c>
    </row>
    <row r="10630" spans="2:2" x14ac:dyDescent="0.25">
      <c r="B10630" s="1" t="e">
        <f>VLOOKUP(A10630,'SCO 2020'!$A$2:$C$2975,3,0)</f>
        <v>#N/A</v>
      </c>
    </row>
    <row r="10631" spans="2:2" x14ac:dyDescent="0.25">
      <c r="B10631" s="1" t="e">
        <f>VLOOKUP(A10631,'SCO 2020'!$A$2:$C$2975,3,0)</f>
        <v>#N/A</v>
      </c>
    </row>
    <row r="10632" spans="2:2" x14ac:dyDescent="0.25">
      <c r="B10632" s="1" t="e">
        <f>VLOOKUP(A10632,'SCO 2020'!$A$2:$C$2975,3,0)</f>
        <v>#N/A</v>
      </c>
    </row>
    <row r="10633" spans="2:2" x14ac:dyDescent="0.25">
      <c r="B10633" s="1" t="e">
        <f>VLOOKUP(A10633,'SCO 2020'!$A$2:$C$2975,3,0)</f>
        <v>#N/A</v>
      </c>
    </row>
    <row r="10634" spans="2:2" x14ac:dyDescent="0.25">
      <c r="B10634" s="1" t="e">
        <f>VLOOKUP(A10634,'SCO 2020'!$A$2:$C$2975,3,0)</f>
        <v>#N/A</v>
      </c>
    </row>
    <row r="10635" spans="2:2" x14ac:dyDescent="0.25">
      <c r="B10635" s="1" t="e">
        <f>VLOOKUP(A10635,'SCO 2020'!$A$2:$C$2975,3,0)</f>
        <v>#N/A</v>
      </c>
    </row>
    <row r="10636" spans="2:2" x14ac:dyDescent="0.25">
      <c r="B10636" s="1" t="e">
        <f>VLOOKUP(A10636,'SCO 2020'!$A$2:$C$2975,3,0)</f>
        <v>#N/A</v>
      </c>
    </row>
    <row r="10637" spans="2:2" x14ac:dyDescent="0.25">
      <c r="B10637" s="1" t="e">
        <f>VLOOKUP(A10637,'SCO 2020'!$A$2:$C$2975,3,0)</f>
        <v>#N/A</v>
      </c>
    </row>
    <row r="10638" spans="2:2" x14ac:dyDescent="0.25">
      <c r="B10638" s="1" t="e">
        <f>VLOOKUP(A10638,'SCO 2020'!$A$2:$C$2975,3,0)</f>
        <v>#N/A</v>
      </c>
    </row>
    <row r="10639" spans="2:2" x14ac:dyDescent="0.25">
      <c r="B10639" s="1" t="e">
        <f>VLOOKUP(A10639,'SCO 2020'!$A$2:$C$2975,3,0)</f>
        <v>#N/A</v>
      </c>
    </row>
    <row r="10640" spans="2:2" x14ac:dyDescent="0.25">
      <c r="B10640" s="1" t="e">
        <f>VLOOKUP(A10640,'SCO 2020'!$A$2:$C$2975,3,0)</f>
        <v>#N/A</v>
      </c>
    </row>
    <row r="10641" spans="2:2" x14ac:dyDescent="0.25">
      <c r="B10641" s="1" t="e">
        <f>VLOOKUP(A10641,'SCO 2020'!$A$2:$C$2975,3,0)</f>
        <v>#N/A</v>
      </c>
    </row>
    <row r="10642" spans="2:2" x14ac:dyDescent="0.25">
      <c r="B10642" s="1" t="e">
        <f>VLOOKUP(A10642,'SCO 2020'!$A$2:$C$2975,3,0)</f>
        <v>#N/A</v>
      </c>
    </row>
    <row r="10643" spans="2:2" x14ac:dyDescent="0.25">
      <c r="B10643" s="1" t="e">
        <f>VLOOKUP(A10643,'SCO 2020'!$A$2:$C$2975,3,0)</f>
        <v>#N/A</v>
      </c>
    </row>
    <row r="10644" spans="2:2" x14ac:dyDescent="0.25">
      <c r="B10644" s="1" t="e">
        <f>VLOOKUP(A10644,'SCO 2020'!$A$2:$C$2975,3,0)</f>
        <v>#N/A</v>
      </c>
    </row>
    <row r="10645" spans="2:2" x14ac:dyDescent="0.25">
      <c r="B10645" s="1" t="e">
        <f>VLOOKUP(A10645,'SCO 2020'!$A$2:$C$2975,3,0)</f>
        <v>#N/A</v>
      </c>
    </row>
    <row r="10646" spans="2:2" x14ac:dyDescent="0.25">
      <c r="B10646" s="1" t="e">
        <f>VLOOKUP(A10646,'SCO 2020'!$A$2:$C$2975,3,0)</f>
        <v>#N/A</v>
      </c>
    </row>
    <row r="10647" spans="2:2" x14ac:dyDescent="0.25">
      <c r="B10647" s="1" t="e">
        <f>VLOOKUP(A10647,'SCO 2020'!$A$2:$C$2975,3,0)</f>
        <v>#N/A</v>
      </c>
    </row>
    <row r="10648" spans="2:2" x14ac:dyDescent="0.25">
      <c r="B10648" s="1" t="e">
        <f>VLOOKUP(A10648,'SCO 2020'!$A$2:$C$2975,3,0)</f>
        <v>#N/A</v>
      </c>
    </row>
    <row r="10649" spans="2:2" x14ac:dyDescent="0.25">
      <c r="B10649" s="1" t="e">
        <f>VLOOKUP(A10649,'SCO 2020'!$A$2:$C$2975,3,0)</f>
        <v>#N/A</v>
      </c>
    </row>
    <row r="10650" spans="2:2" x14ac:dyDescent="0.25">
      <c r="B10650" s="1" t="e">
        <f>VLOOKUP(A10650,'SCO 2020'!$A$2:$C$2975,3,0)</f>
        <v>#N/A</v>
      </c>
    </row>
    <row r="10651" spans="2:2" x14ac:dyDescent="0.25">
      <c r="B10651" s="1" t="e">
        <f>VLOOKUP(A10651,'SCO 2020'!$A$2:$C$2975,3,0)</f>
        <v>#N/A</v>
      </c>
    </row>
    <row r="10652" spans="2:2" x14ac:dyDescent="0.25">
      <c r="B10652" s="1" t="e">
        <f>VLOOKUP(A10652,'SCO 2020'!$A$2:$C$2975,3,0)</f>
        <v>#N/A</v>
      </c>
    </row>
    <row r="10653" spans="2:2" x14ac:dyDescent="0.25">
      <c r="B10653" s="1" t="e">
        <f>VLOOKUP(A10653,'SCO 2020'!$A$2:$C$2975,3,0)</f>
        <v>#N/A</v>
      </c>
    </row>
    <row r="10654" spans="2:2" x14ac:dyDescent="0.25">
      <c r="B10654" s="1" t="e">
        <f>VLOOKUP(A10654,'SCO 2020'!$A$2:$C$2975,3,0)</f>
        <v>#N/A</v>
      </c>
    </row>
    <row r="10655" spans="2:2" x14ac:dyDescent="0.25">
      <c r="B10655" s="1" t="e">
        <f>VLOOKUP(A10655,'SCO 2020'!$A$2:$C$2975,3,0)</f>
        <v>#N/A</v>
      </c>
    </row>
    <row r="10656" spans="2:2" x14ac:dyDescent="0.25">
      <c r="B10656" s="1" t="e">
        <f>VLOOKUP(A10656,'SCO 2020'!$A$2:$C$2975,3,0)</f>
        <v>#N/A</v>
      </c>
    </row>
    <row r="10657" spans="2:2" x14ac:dyDescent="0.25">
      <c r="B10657" s="1" t="e">
        <f>VLOOKUP(A10657,'SCO 2020'!$A$2:$C$2975,3,0)</f>
        <v>#N/A</v>
      </c>
    </row>
    <row r="10658" spans="2:2" x14ac:dyDescent="0.25">
      <c r="B10658" s="1" t="e">
        <f>VLOOKUP(A10658,'SCO 2020'!$A$2:$C$2975,3,0)</f>
        <v>#N/A</v>
      </c>
    </row>
    <row r="10659" spans="2:2" x14ac:dyDescent="0.25">
      <c r="B10659" s="1" t="e">
        <f>VLOOKUP(A10659,'SCO 2020'!$A$2:$C$2975,3,0)</f>
        <v>#N/A</v>
      </c>
    </row>
    <row r="10660" spans="2:2" x14ac:dyDescent="0.25">
      <c r="B10660" s="1" t="e">
        <f>VLOOKUP(A10660,'SCO 2020'!$A$2:$C$2975,3,0)</f>
        <v>#N/A</v>
      </c>
    </row>
    <row r="10661" spans="2:2" x14ac:dyDescent="0.25">
      <c r="B10661" s="1" t="e">
        <f>VLOOKUP(A10661,'SCO 2020'!$A$2:$C$2975,3,0)</f>
        <v>#N/A</v>
      </c>
    </row>
    <row r="10662" spans="2:2" x14ac:dyDescent="0.25">
      <c r="B10662" s="1" t="e">
        <f>VLOOKUP(A10662,'SCO 2020'!$A$2:$C$2975,3,0)</f>
        <v>#N/A</v>
      </c>
    </row>
    <row r="10663" spans="2:2" x14ac:dyDescent="0.25">
      <c r="B10663" s="1" t="e">
        <f>VLOOKUP(A10663,'SCO 2020'!$A$2:$C$2975,3,0)</f>
        <v>#N/A</v>
      </c>
    </row>
    <row r="10664" spans="2:2" x14ac:dyDescent="0.25">
      <c r="B10664" s="1" t="e">
        <f>VLOOKUP(A10664,'SCO 2020'!$A$2:$C$2975,3,0)</f>
        <v>#N/A</v>
      </c>
    </row>
    <row r="10665" spans="2:2" x14ac:dyDescent="0.25">
      <c r="B10665" s="1" t="e">
        <f>VLOOKUP(A10665,'SCO 2020'!$A$2:$C$2975,3,0)</f>
        <v>#N/A</v>
      </c>
    </row>
    <row r="10666" spans="2:2" x14ac:dyDescent="0.25">
      <c r="B10666" s="1" t="e">
        <f>VLOOKUP(A10666,'SCO 2020'!$A$2:$C$2975,3,0)</f>
        <v>#N/A</v>
      </c>
    </row>
    <row r="10667" spans="2:2" x14ac:dyDescent="0.25">
      <c r="B10667" s="1" t="e">
        <f>VLOOKUP(A10667,'SCO 2020'!$A$2:$C$2975,3,0)</f>
        <v>#N/A</v>
      </c>
    </row>
    <row r="10668" spans="2:2" x14ac:dyDescent="0.25">
      <c r="B10668" s="1" t="e">
        <f>VLOOKUP(A10668,'SCO 2020'!$A$2:$C$2975,3,0)</f>
        <v>#N/A</v>
      </c>
    </row>
    <row r="10669" spans="2:2" x14ac:dyDescent="0.25">
      <c r="B10669" s="1" t="e">
        <f>VLOOKUP(A10669,'SCO 2020'!$A$2:$C$2975,3,0)</f>
        <v>#N/A</v>
      </c>
    </row>
    <row r="10670" spans="2:2" x14ac:dyDescent="0.25">
      <c r="B10670" s="1" t="e">
        <f>VLOOKUP(A10670,'SCO 2020'!$A$2:$C$2975,3,0)</f>
        <v>#N/A</v>
      </c>
    </row>
    <row r="10671" spans="2:2" x14ac:dyDescent="0.25">
      <c r="B10671" s="1" t="e">
        <f>VLOOKUP(A10671,'SCO 2020'!$A$2:$C$2975,3,0)</f>
        <v>#N/A</v>
      </c>
    </row>
    <row r="10672" spans="2:2" x14ac:dyDescent="0.25">
      <c r="B10672" s="1" t="e">
        <f>VLOOKUP(A10672,'SCO 2020'!$A$2:$C$2975,3,0)</f>
        <v>#N/A</v>
      </c>
    </row>
    <row r="10673" spans="2:2" x14ac:dyDescent="0.25">
      <c r="B10673" s="1" t="e">
        <f>VLOOKUP(A10673,'SCO 2020'!$A$2:$C$2975,3,0)</f>
        <v>#N/A</v>
      </c>
    </row>
    <row r="10674" spans="2:2" x14ac:dyDescent="0.25">
      <c r="B10674" s="1" t="e">
        <f>VLOOKUP(A10674,'SCO 2020'!$A$2:$C$2975,3,0)</f>
        <v>#N/A</v>
      </c>
    </row>
    <row r="10675" spans="2:2" x14ac:dyDescent="0.25">
      <c r="B10675" s="1" t="e">
        <f>VLOOKUP(A10675,'SCO 2020'!$A$2:$C$2975,3,0)</f>
        <v>#N/A</v>
      </c>
    </row>
    <row r="10676" spans="2:2" x14ac:dyDescent="0.25">
      <c r="B10676" s="1" t="e">
        <f>VLOOKUP(A10676,'SCO 2020'!$A$2:$C$2975,3,0)</f>
        <v>#N/A</v>
      </c>
    </row>
    <row r="10677" spans="2:2" x14ac:dyDescent="0.25">
      <c r="B10677" s="1" t="e">
        <f>VLOOKUP(A10677,'SCO 2020'!$A$2:$C$2975,3,0)</f>
        <v>#N/A</v>
      </c>
    </row>
    <row r="10678" spans="2:2" x14ac:dyDescent="0.25">
      <c r="B10678" s="1" t="e">
        <f>VLOOKUP(A10678,'SCO 2020'!$A$2:$C$2975,3,0)</f>
        <v>#N/A</v>
      </c>
    </row>
    <row r="10679" spans="2:2" x14ac:dyDescent="0.25">
      <c r="B10679" s="1" t="e">
        <f>VLOOKUP(A10679,'SCO 2020'!$A$2:$C$2975,3,0)</f>
        <v>#N/A</v>
      </c>
    </row>
    <row r="10680" spans="2:2" x14ac:dyDescent="0.25">
      <c r="B10680" s="1" t="e">
        <f>VLOOKUP(A10680,'SCO 2020'!$A$2:$C$2975,3,0)</f>
        <v>#N/A</v>
      </c>
    </row>
    <row r="10681" spans="2:2" x14ac:dyDescent="0.25">
      <c r="B10681" s="1" t="e">
        <f>VLOOKUP(A10681,'SCO 2020'!$A$2:$C$2975,3,0)</f>
        <v>#N/A</v>
      </c>
    </row>
    <row r="10682" spans="2:2" x14ac:dyDescent="0.25">
      <c r="B10682" s="1" t="e">
        <f>VLOOKUP(A10682,'SCO 2020'!$A$2:$C$2975,3,0)</f>
        <v>#N/A</v>
      </c>
    </row>
    <row r="10683" spans="2:2" x14ac:dyDescent="0.25">
      <c r="B10683" s="1" t="e">
        <f>VLOOKUP(A10683,'SCO 2020'!$A$2:$C$2975,3,0)</f>
        <v>#N/A</v>
      </c>
    </row>
    <row r="10684" spans="2:2" x14ac:dyDescent="0.25">
      <c r="B10684" s="1" t="e">
        <f>VLOOKUP(A10684,'SCO 2020'!$A$2:$C$2975,3,0)</f>
        <v>#N/A</v>
      </c>
    </row>
    <row r="10685" spans="2:2" x14ac:dyDescent="0.25">
      <c r="B10685" s="1" t="e">
        <f>VLOOKUP(A10685,'SCO 2020'!$A$2:$C$2975,3,0)</f>
        <v>#N/A</v>
      </c>
    </row>
    <row r="10686" spans="2:2" x14ac:dyDescent="0.25">
      <c r="B10686" s="1" t="e">
        <f>VLOOKUP(A10686,'SCO 2020'!$A$2:$C$2975,3,0)</f>
        <v>#N/A</v>
      </c>
    </row>
    <row r="10687" spans="2:2" x14ac:dyDescent="0.25">
      <c r="B10687" s="1" t="e">
        <f>VLOOKUP(A10687,'SCO 2020'!$A$2:$C$2975,3,0)</f>
        <v>#N/A</v>
      </c>
    </row>
    <row r="10688" spans="2:2" x14ac:dyDescent="0.25">
      <c r="B10688" s="1" t="e">
        <f>VLOOKUP(A10688,'SCO 2020'!$A$2:$C$2975,3,0)</f>
        <v>#N/A</v>
      </c>
    </row>
    <row r="10689" spans="2:2" x14ac:dyDescent="0.25">
      <c r="B10689" s="1" t="e">
        <f>VLOOKUP(A10689,'SCO 2020'!$A$2:$C$2975,3,0)</f>
        <v>#N/A</v>
      </c>
    </row>
    <row r="10690" spans="2:2" x14ac:dyDescent="0.25">
      <c r="B10690" s="1" t="e">
        <f>VLOOKUP(A10690,'SCO 2020'!$A$2:$C$2975,3,0)</f>
        <v>#N/A</v>
      </c>
    </row>
    <row r="10691" spans="2:2" x14ac:dyDescent="0.25">
      <c r="B10691" s="1" t="e">
        <f>VLOOKUP(A10691,'SCO 2020'!$A$2:$C$2975,3,0)</f>
        <v>#N/A</v>
      </c>
    </row>
    <row r="10692" spans="2:2" x14ac:dyDescent="0.25">
      <c r="B10692" s="1" t="e">
        <f>VLOOKUP(A10692,'SCO 2020'!$A$2:$C$2975,3,0)</f>
        <v>#N/A</v>
      </c>
    </row>
    <row r="10693" spans="2:2" x14ac:dyDescent="0.25">
      <c r="B10693" s="1" t="e">
        <f>VLOOKUP(A10693,'SCO 2020'!$A$2:$C$2975,3,0)</f>
        <v>#N/A</v>
      </c>
    </row>
    <row r="10694" spans="2:2" x14ac:dyDescent="0.25">
      <c r="B10694" s="1" t="e">
        <f>VLOOKUP(A10694,'SCO 2020'!$A$2:$C$2975,3,0)</f>
        <v>#N/A</v>
      </c>
    </row>
    <row r="10695" spans="2:2" x14ac:dyDescent="0.25">
      <c r="B10695" s="1" t="e">
        <f>VLOOKUP(A10695,'SCO 2020'!$A$2:$C$2975,3,0)</f>
        <v>#N/A</v>
      </c>
    </row>
    <row r="10696" spans="2:2" x14ac:dyDescent="0.25">
      <c r="B10696" s="1" t="e">
        <f>VLOOKUP(A10696,'SCO 2020'!$A$2:$C$2975,3,0)</f>
        <v>#N/A</v>
      </c>
    </row>
    <row r="10697" spans="2:2" x14ac:dyDescent="0.25">
      <c r="B10697" s="1" t="e">
        <f>VLOOKUP(A10697,'SCO 2020'!$A$2:$C$2975,3,0)</f>
        <v>#N/A</v>
      </c>
    </row>
    <row r="10698" spans="2:2" x14ac:dyDescent="0.25">
      <c r="B10698" s="1" t="e">
        <f>VLOOKUP(A10698,'SCO 2020'!$A$2:$C$2975,3,0)</f>
        <v>#N/A</v>
      </c>
    </row>
    <row r="10699" spans="2:2" x14ac:dyDescent="0.25">
      <c r="B10699" s="1" t="e">
        <f>VLOOKUP(A10699,'SCO 2020'!$A$2:$C$2975,3,0)</f>
        <v>#N/A</v>
      </c>
    </row>
    <row r="10700" spans="2:2" x14ac:dyDescent="0.25">
      <c r="B10700" s="1" t="e">
        <f>VLOOKUP(A10700,'SCO 2020'!$A$2:$C$2975,3,0)</f>
        <v>#N/A</v>
      </c>
    </row>
    <row r="10701" spans="2:2" x14ac:dyDescent="0.25">
      <c r="B10701" s="1" t="e">
        <f>VLOOKUP(A10701,'SCO 2020'!$A$2:$C$2975,3,0)</f>
        <v>#N/A</v>
      </c>
    </row>
    <row r="10702" spans="2:2" x14ac:dyDescent="0.25">
      <c r="B10702" s="1" t="e">
        <f>VLOOKUP(A10702,'SCO 2020'!$A$2:$C$2975,3,0)</f>
        <v>#N/A</v>
      </c>
    </row>
    <row r="10703" spans="2:2" x14ac:dyDescent="0.25">
      <c r="B10703" s="1" t="e">
        <f>VLOOKUP(A10703,'SCO 2020'!$A$2:$C$2975,3,0)</f>
        <v>#N/A</v>
      </c>
    </row>
    <row r="10704" spans="2:2" x14ac:dyDescent="0.25">
      <c r="B10704" s="1" t="e">
        <f>VLOOKUP(A10704,'SCO 2020'!$A$2:$C$2975,3,0)</f>
        <v>#N/A</v>
      </c>
    </row>
    <row r="10705" spans="2:2" x14ac:dyDescent="0.25">
      <c r="B10705" s="1" t="e">
        <f>VLOOKUP(A10705,'SCO 2020'!$A$2:$C$2975,3,0)</f>
        <v>#N/A</v>
      </c>
    </row>
    <row r="10706" spans="2:2" x14ac:dyDescent="0.25">
      <c r="B10706" s="1" t="e">
        <f>VLOOKUP(A10706,'SCO 2020'!$A$2:$C$2975,3,0)</f>
        <v>#N/A</v>
      </c>
    </row>
    <row r="10707" spans="2:2" x14ac:dyDescent="0.25">
      <c r="B10707" s="1" t="e">
        <f>VLOOKUP(A10707,'SCO 2020'!$A$2:$C$2975,3,0)</f>
        <v>#N/A</v>
      </c>
    </row>
    <row r="10708" spans="2:2" x14ac:dyDescent="0.25">
      <c r="B10708" s="1" t="e">
        <f>VLOOKUP(A10708,'SCO 2020'!$A$2:$C$2975,3,0)</f>
        <v>#N/A</v>
      </c>
    </row>
    <row r="10709" spans="2:2" x14ac:dyDescent="0.25">
      <c r="B10709" s="1" t="e">
        <f>VLOOKUP(A10709,'SCO 2020'!$A$2:$C$2975,3,0)</f>
        <v>#N/A</v>
      </c>
    </row>
    <row r="10710" spans="2:2" x14ac:dyDescent="0.25">
      <c r="B10710" s="1" t="e">
        <f>VLOOKUP(A10710,'SCO 2020'!$A$2:$C$2975,3,0)</f>
        <v>#N/A</v>
      </c>
    </row>
    <row r="10711" spans="2:2" x14ac:dyDescent="0.25">
      <c r="B10711" s="1" t="e">
        <f>VLOOKUP(A10711,'SCO 2020'!$A$2:$C$2975,3,0)</f>
        <v>#N/A</v>
      </c>
    </row>
    <row r="10712" spans="2:2" x14ac:dyDescent="0.25">
      <c r="B10712" s="1" t="e">
        <f>VLOOKUP(A10712,'SCO 2020'!$A$2:$C$2975,3,0)</f>
        <v>#N/A</v>
      </c>
    </row>
    <row r="10713" spans="2:2" x14ac:dyDescent="0.25">
      <c r="B10713" s="1" t="e">
        <f>VLOOKUP(A10713,'SCO 2020'!$A$2:$C$2975,3,0)</f>
        <v>#N/A</v>
      </c>
    </row>
    <row r="10714" spans="2:2" x14ac:dyDescent="0.25">
      <c r="B10714" s="1" t="e">
        <f>VLOOKUP(A10714,'SCO 2020'!$A$2:$C$2975,3,0)</f>
        <v>#N/A</v>
      </c>
    </row>
    <row r="10715" spans="2:2" x14ac:dyDescent="0.25">
      <c r="B10715" s="1" t="e">
        <f>VLOOKUP(A10715,'SCO 2020'!$A$2:$C$2975,3,0)</f>
        <v>#N/A</v>
      </c>
    </row>
    <row r="10716" spans="2:2" x14ac:dyDescent="0.25">
      <c r="B10716" s="1" t="e">
        <f>VLOOKUP(A10716,'SCO 2020'!$A$2:$C$2975,3,0)</f>
        <v>#N/A</v>
      </c>
    </row>
    <row r="10717" spans="2:2" x14ac:dyDescent="0.25">
      <c r="B10717" s="1" t="e">
        <f>VLOOKUP(A10717,'SCO 2020'!$A$2:$C$2975,3,0)</f>
        <v>#N/A</v>
      </c>
    </row>
    <row r="10718" spans="2:2" x14ac:dyDescent="0.25">
      <c r="B10718" s="1" t="e">
        <f>VLOOKUP(A10718,'SCO 2020'!$A$2:$C$2975,3,0)</f>
        <v>#N/A</v>
      </c>
    </row>
    <row r="10719" spans="2:2" x14ac:dyDescent="0.25">
      <c r="B10719" s="1" t="e">
        <f>VLOOKUP(A10719,'SCO 2020'!$A$2:$C$2975,3,0)</f>
        <v>#N/A</v>
      </c>
    </row>
    <row r="10720" spans="2:2" x14ac:dyDescent="0.25">
      <c r="B10720" s="1" t="e">
        <f>VLOOKUP(A10720,'SCO 2020'!$A$2:$C$2975,3,0)</f>
        <v>#N/A</v>
      </c>
    </row>
    <row r="10721" spans="2:2" x14ac:dyDescent="0.25">
      <c r="B10721" s="1" t="e">
        <f>VLOOKUP(A10721,'SCO 2020'!$A$2:$C$2975,3,0)</f>
        <v>#N/A</v>
      </c>
    </row>
    <row r="10722" spans="2:2" x14ac:dyDescent="0.25">
      <c r="B10722" s="1" t="e">
        <f>VLOOKUP(A10722,'SCO 2020'!$A$2:$C$2975,3,0)</f>
        <v>#N/A</v>
      </c>
    </row>
    <row r="10723" spans="2:2" x14ac:dyDescent="0.25">
      <c r="B10723" s="1" t="e">
        <f>VLOOKUP(A10723,'SCO 2020'!$A$2:$C$2975,3,0)</f>
        <v>#N/A</v>
      </c>
    </row>
    <row r="10724" spans="2:2" x14ac:dyDescent="0.25">
      <c r="B10724" s="1" t="e">
        <f>VLOOKUP(A10724,'SCO 2020'!$A$2:$C$2975,3,0)</f>
        <v>#N/A</v>
      </c>
    </row>
    <row r="10725" spans="2:2" x14ac:dyDescent="0.25">
      <c r="B10725" s="1" t="e">
        <f>VLOOKUP(A10725,'SCO 2020'!$A$2:$C$2975,3,0)</f>
        <v>#N/A</v>
      </c>
    </row>
    <row r="10726" spans="2:2" x14ac:dyDescent="0.25">
      <c r="B10726" s="1" t="e">
        <f>VLOOKUP(A10726,'SCO 2020'!$A$2:$C$2975,3,0)</f>
        <v>#N/A</v>
      </c>
    </row>
    <row r="10727" spans="2:2" x14ac:dyDescent="0.25">
      <c r="B10727" s="1" t="e">
        <f>VLOOKUP(A10727,'SCO 2020'!$A$2:$C$2975,3,0)</f>
        <v>#N/A</v>
      </c>
    </row>
    <row r="10728" spans="2:2" x14ac:dyDescent="0.25">
      <c r="B10728" s="1" t="e">
        <f>VLOOKUP(A10728,'SCO 2020'!$A$2:$C$2975,3,0)</f>
        <v>#N/A</v>
      </c>
    </row>
    <row r="10729" spans="2:2" x14ac:dyDescent="0.25">
      <c r="B10729" s="1" t="e">
        <f>VLOOKUP(A10729,'SCO 2020'!$A$2:$C$2975,3,0)</f>
        <v>#N/A</v>
      </c>
    </row>
    <row r="10730" spans="2:2" x14ac:dyDescent="0.25">
      <c r="B10730" s="1" t="e">
        <f>VLOOKUP(A10730,'SCO 2020'!$A$2:$C$2975,3,0)</f>
        <v>#N/A</v>
      </c>
    </row>
    <row r="10731" spans="2:2" x14ac:dyDescent="0.25">
      <c r="B10731" s="1" t="e">
        <f>VLOOKUP(A10731,'SCO 2020'!$A$2:$C$2975,3,0)</f>
        <v>#N/A</v>
      </c>
    </row>
    <row r="10732" spans="2:2" x14ac:dyDescent="0.25">
      <c r="B10732" s="1" t="e">
        <f>VLOOKUP(A10732,'SCO 2020'!$A$2:$C$2975,3,0)</f>
        <v>#N/A</v>
      </c>
    </row>
    <row r="10733" spans="2:2" x14ac:dyDescent="0.25">
      <c r="B10733" s="1" t="e">
        <f>VLOOKUP(A10733,'SCO 2020'!$A$2:$C$2975,3,0)</f>
        <v>#N/A</v>
      </c>
    </row>
    <row r="10734" spans="2:2" x14ac:dyDescent="0.25">
      <c r="B10734" s="1" t="e">
        <f>VLOOKUP(A10734,'SCO 2020'!$A$2:$C$2975,3,0)</f>
        <v>#N/A</v>
      </c>
    </row>
    <row r="10735" spans="2:2" x14ac:dyDescent="0.25">
      <c r="B10735" s="1" t="e">
        <f>VLOOKUP(A10735,'SCO 2020'!$A$2:$C$2975,3,0)</f>
        <v>#N/A</v>
      </c>
    </row>
    <row r="10736" spans="2:2" x14ac:dyDescent="0.25">
      <c r="B10736" s="1" t="e">
        <f>VLOOKUP(A10736,'SCO 2020'!$A$2:$C$2975,3,0)</f>
        <v>#N/A</v>
      </c>
    </row>
    <row r="10737" spans="2:2" x14ac:dyDescent="0.25">
      <c r="B10737" s="1" t="e">
        <f>VLOOKUP(A10737,'SCO 2020'!$A$2:$C$2975,3,0)</f>
        <v>#N/A</v>
      </c>
    </row>
    <row r="10738" spans="2:2" x14ac:dyDescent="0.25">
      <c r="B10738" s="1" t="e">
        <f>VLOOKUP(A10738,'SCO 2020'!$A$2:$C$2975,3,0)</f>
        <v>#N/A</v>
      </c>
    </row>
    <row r="10739" spans="2:2" x14ac:dyDescent="0.25">
      <c r="B10739" s="1" t="e">
        <f>VLOOKUP(A10739,'SCO 2020'!$A$2:$C$2975,3,0)</f>
        <v>#N/A</v>
      </c>
    </row>
    <row r="10740" spans="2:2" x14ac:dyDescent="0.25">
      <c r="B10740" s="1" t="e">
        <f>VLOOKUP(A10740,'SCO 2020'!$A$2:$C$2975,3,0)</f>
        <v>#N/A</v>
      </c>
    </row>
    <row r="10741" spans="2:2" x14ac:dyDescent="0.25">
      <c r="B10741" s="1" t="e">
        <f>VLOOKUP(A10741,'SCO 2020'!$A$2:$C$2975,3,0)</f>
        <v>#N/A</v>
      </c>
    </row>
    <row r="10742" spans="2:2" x14ac:dyDescent="0.25">
      <c r="B10742" s="1" t="e">
        <f>VLOOKUP(A10742,'SCO 2020'!$A$2:$C$2975,3,0)</f>
        <v>#N/A</v>
      </c>
    </row>
    <row r="10743" spans="2:2" x14ac:dyDescent="0.25">
      <c r="B10743" s="1" t="e">
        <f>VLOOKUP(A10743,'SCO 2020'!$A$2:$C$2975,3,0)</f>
        <v>#N/A</v>
      </c>
    </row>
    <row r="10744" spans="2:2" x14ac:dyDescent="0.25">
      <c r="B10744" s="1" t="e">
        <f>VLOOKUP(A10744,'SCO 2020'!$A$2:$C$2975,3,0)</f>
        <v>#N/A</v>
      </c>
    </row>
    <row r="10745" spans="2:2" x14ac:dyDescent="0.25">
      <c r="B10745" s="1" t="e">
        <f>VLOOKUP(A10745,'SCO 2020'!$A$2:$C$2975,3,0)</f>
        <v>#N/A</v>
      </c>
    </row>
    <row r="10746" spans="2:2" x14ac:dyDescent="0.25">
      <c r="B10746" s="1" t="e">
        <f>VLOOKUP(A10746,'SCO 2020'!$A$2:$C$2975,3,0)</f>
        <v>#N/A</v>
      </c>
    </row>
    <row r="10747" spans="2:2" x14ac:dyDescent="0.25">
      <c r="B10747" s="1" t="e">
        <f>VLOOKUP(A10747,'SCO 2020'!$A$2:$C$2975,3,0)</f>
        <v>#N/A</v>
      </c>
    </row>
    <row r="10748" spans="2:2" x14ac:dyDescent="0.25">
      <c r="B10748" s="1" t="e">
        <f>VLOOKUP(A10748,'SCO 2020'!$A$2:$C$2975,3,0)</f>
        <v>#N/A</v>
      </c>
    </row>
    <row r="10749" spans="2:2" x14ac:dyDescent="0.25">
      <c r="B10749" s="1" t="e">
        <f>VLOOKUP(A10749,'SCO 2020'!$A$2:$C$2975,3,0)</f>
        <v>#N/A</v>
      </c>
    </row>
    <row r="10750" spans="2:2" x14ac:dyDescent="0.25">
      <c r="B10750" s="1" t="e">
        <f>VLOOKUP(A10750,'SCO 2020'!$A$2:$C$2975,3,0)</f>
        <v>#N/A</v>
      </c>
    </row>
    <row r="10751" spans="2:2" x14ac:dyDescent="0.25">
      <c r="B10751" s="1" t="e">
        <f>VLOOKUP(A10751,'SCO 2020'!$A$2:$C$2975,3,0)</f>
        <v>#N/A</v>
      </c>
    </row>
    <row r="10752" spans="2:2" x14ac:dyDescent="0.25">
      <c r="B10752" s="1" t="e">
        <f>VLOOKUP(A10752,'SCO 2020'!$A$2:$C$2975,3,0)</f>
        <v>#N/A</v>
      </c>
    </row>
    <row r="10753" spans="2:2" x14ac:dyDescent="0.25">
      <c r="B10753" s="1" t="e">
        <f>VLOOKUP(A10753,'SCO 2020'!$A$2:$C$2975,3,0)</f>
        <v>#N/A</v>
      </c>
    </row>
    <row r="10754" spans="2:2" x14ac:dyDescent="0.25">
      <c r="B10754" s="1" t="e">
        <f>VLOOKUP(A10754,'SCO 2020'!$A$2:$C$2975,3,0)</f>
        <v>#N/A</v>
      </c>
    </row>
    <row r="10755" spans="2:2" x14ac:dyDescent="0.25">
      <c r="B10755" s="1" t="e">
        <f>VLOOKUP(A10755,'SCO 2020'!$A$2:$C$2975,3,0)</f>
        <v>#N/A</v>
      </c>
    </row>
    <row r="10756" spans="2:2" x14ac:dyDescent="0.25">
      <c r="B10756" s="1" t="e">
        <f>VLOOKUP(A10756,'SCO 2020'!$A$2:$C$2975,3,0)</f>
        <v>#N/A</v>
      </c>
    </row>
    <row r="10757" spans="2:2" x14ac:dyDescent="0.25">
      <c r="B10757" s="1" t="e">
        <f>VLOOKUP(A10757,'SCO 2020'!$A$2:$C$2975,3,0)</f>
        <v>#N/A</v>
      </c>
    </row>
    <row r="10758" spans="2:2" x14ac:dyDescent="0.25">
      <c r="B10758" s="1" t="e">
        <f>VLOOKUP(A10758,'SCO 2020'!$A$2:$C$2975,3,0)</f>
        <v>#N/A</v>
      </c>
    </row>
    <row r="10759" spans="2:2" x14ac:dyDescent="0.25">
      <c r="B10759" s="1" t="e">
        <f>VLOOKUP(A10759,'SCO 2020'!$A$2:$C$2975,3,0)</f>
        <v>#N/A</v>
      </c>
    </row>
    <row r="10760" spans="2:2" x14ac:dyDescent="0.25">
      <c r="B10760" s="1" t="e">
        <f>VLOOKUP(A10760,'SCO 2020'!$A$2:$C$2975,3,0)</f>
        <v>#N/A</v>
      </c>
    </row>
    <row r="10761" spans="2:2" x14ac:dyDescent="0.25">
      <c r="B10761" s="1" t="e">
        <f>VLOOKUP(A10761,'SCO 2020'!$A$2:$C$2975,3,0)</f>
        <v>#N/A</v>
      </c>
    </row>
    <row r="10762" spans="2:2" x14ac:dyDescent="0.25">
      <c r="B10762" s="1" t="e">
        <f>VLOOKUP(A10762,'SCO 2020'!$A$2:$C$2975,3,0)</f>
        <v>#N/A</v>
      </c>
    </row>
    <row r="10763" spans="2:2" x14ac:dyDescent="0.25">
      <c r="B10763" s="1" t="e">
        <f>VLOOKUP(A10763,'SCO 2020'!$A$2:$C$2975,3,0)</f>
        <v>#N/A</v>
      </c>
    </row>
    <row r="10764" spans="2:2" x14ac:dyDescent="0.25">
      <c r="B10764" s="1" t="e">
        <f>VLOOKUP(A10764,'SCO 2020'!$A$2:$C$2975,3,0)</f>
        <v>#N/A</v>
      </c>
    </row>
    <row r="10765" spans="2:2" x14ac:dyDescent="0.25">
      <c r="B10765" s="1" t="e">
        <f>VLOOKUP(A10765,'SCO 2020'!$A$2:$C$2975,3,0)</f>
        <v>#N/A</v>
      </c>
    </row>
    <row r="10766" spans="2:2" x14ac:dyDescent="0.25">
      <c r="B10766" s="1" t="e">
        <f>VLOOKUP(A10766,'SCO 2020'!$A$2:$C$2975,3,0)</f>
        <v>#N/A</v>
      </c>
    </row>
    <row r="10767" spans="2:2" x14ac:dyDescent="0.25">
      <c r="B10767" s="1" t="e">
        <f>VLOOKUP(A10767,'SCO 2020'!$A$2:$C$2975,3,0)</f>
        <v>#N/A</v>
      </c>
    </row>
    <row r="10768" spans="2:2" x14ac:dyDescent="0.25">
      <c r="B10768" s="1" t="e">
        <f>VLOOKUP(A10768,'SCO 2020'!$A$2:$C$2975,3,0)</f>
        <v>#N/A</v>
      </c>
    </row>
    <row r="10769" spans="2:2" x14ac:dyDescent="0.25">
      <c r="B10769" s="1" t="e">
        <f>VLOOKUP(A10769,'SCO 2020'!$A$2:$C$2975,3,0)</f>
        <v>#N/A</v>
      </c>
    </row>
    <row r="10770" spans="2:2" x14ac:dyDescent="0.25">
      <c r="B10770" s="1" t="e">
        <f>VLOOKUP(A10770,'SCO 2020'!$A$2:$C$2975,3,0)</f>
        <v>#N/A</v>
      </c>
    </row>
    <row r="10771" spans="2:2" x14ac:dyDescent="0.25">
      <c r="B10771" s="1" t="e">
        <f>VLOOKUP(A10771,'SCO 2020'!$A$2:$C$2975,3,0)</f>
        <v>#N/A</v>
      </c>
    </row>
    <row r="10772" spans="2:2" x14ac:dyDescent="0.25">
      <c r="B10772" s="1" t="e">
        <f>VLOOKUP(A10772,'SCO 2020'!$A$2:$C$2975,3,0)</f>
        <v>#N/A</v>
      </c>
    </row>
    <row r="10773" spans="2:2" x14ac:dyDescent="0.25">
      <c r="B10773" s="1" t="e">
        <f>VLOOKUP(A10773,'SCO 2020'!$A$2:$C$2975,3,0)</f>
        <v>#N/A</v>
      </c>
    </row>
    <row r="10774" spans="2:2" x14ac:dyDescent="0.25">
      <c r="B10774" s="1" t="e">
        <f>VLOOKUP(A10774,'SCO 2020'!$A$2:$C$2975,3,0)</f>
        <v>#N/A</v>
      </c>
    </row>
    <row r="10775" spans="2:2" x14ac:dyDescent="0.25">
      <c r="B10775" s="1" t="e">
        <f>VLOOKUP(A10775,'SCO 2020'!$A$2:$C$2975,3,0)</f>
        <v>#N/A</v>
      </c>
    </row>
    <row r="10776" spans="2:2" x14ac:dyDescent="0.25">
      <c r="B10776" s="1" t="e">
        <f>VLOOKUP(A10776,'SCO 2020'!$A$2:$C$2975,3,0)</f>
        <v>#N/A</v>
      </c>
    </row>
    <row r="10777" spans="2:2" x14ac:dyDescent="0.25">
      <c r="B10777" s="1" t="e">
        <f>VLOOKUP(A10777,'SCO 2020'!$A$2:$C$2975,3,0)</f>
        <v>#N/A</v>
      </c>
    </row>
    <row r="10778" spans="2:2" x14ac:dyDescent="0.25">
      <c r="B10778" s="1" t="e">
        <f>VLOOKUP(A10778,'SCO 2020'!$A$2:$C$2975,3,0)</f>
        <v>#N/A</v>
      </c>
    </row>
    <row r="10779" spans="2:2" x14ac:dyDescent="0.25">
      <c r="B10779" s="1" t="e">
        <f>VLOOKUP(A10779,'SCO 2020'!$A$2:$C$2975,3,0)</f>
        <v>#N/A</v>
      </c>
    </row>
    <row r="10780" spans="2:2" x14ac:dyDescent="0.25">
      <c r="B10780" s="1" t="e">
        <f>VLOOKUP(A10780,'SCO 2020'!$A$2:$C$2975,3,0)</f>
        <v>#N/A</v>
      </c>
    </row>
    <row r="10781" spans="2:2" x14ac:dyDescent="0.25">
      <c r="B10781" s="1" t="e">
        <f>VLOOKUP(A10781,'SCO 2020'!$A$2:$C$2975,3,0)</f>
        <v>#N/A</v>
      </c>
    </row>
    <row r="10782" spans="2:2" x14ac:dyDescent="0.25">
      <c r="B10782" s="1" t="e">
        <f>VLOOKUP(A10782,'SCO 2020'!$A$2:$C$2975,3,0)</f>
        <v>#N/A</v>
      </c>
    </row>
    <row r="10783" spans="2:2" x14ac:dyDescent="0.25">
      <c r="B10783" s="1" t="e">
        <f>VLOOKUP(A10783,'SCO 2020'!$A$2:$C$2975,3,0)</f>
        <v>#N/A</v>
      </c>
    </row>
    <row r="10784" spans="2:2" x14ac:dyDescent="0.25">
      <c r="B10784" s="1" t="e">
        <f>VLOOKUP(A10784,'SCO 2020'!$A$2:$C$2975,3,0)</f>
        <v>#N/A</v>
      </c>
    </row>
    <row r="10785" spans="2:2" x14ac:dyDescent="0.25">
      <c r="B10785" s="1" t="e">
        <f>VLOOKUP(A10785,'SCO 2020'!$A$2:$C$2975,3,0)</f>
        <v>#N/A</v>
      </c>
    </row>
    <row r="10786" spans="2:2" x14ac:dyDescent="0.25">
      <c r="B10786" s="1" t="e">
        <f>VLOOKUP(A10786,'SCO 2020'!$A$2:$C$2975,3,0)</f>
        <v>#N/A</v>
      </c>
    </row>
    <row r="10787" spans="2:2" x14ac:dyDescent="0.25">
      <c r="B10787" s="1" t="e">
        <f>VLOOKUP(A10787,'SCO 2020'!$A$2:$C$2975,3,0)</f>
        <v>#N/A</v>
      </c>
    </row>
    <row r="10788" spans="2:2" x14ac:dyDescent="0.25">
      <c r="B10788" s="1" t="e">
        <f>VLOOKUP(A10788,'SCO 2020'!$A$2:$C$2975,3,0)</f>
        <v>#N/A</v>
      </c>
    </row>
    <row r="10789" spans="2:2" x14ac:dyDescent="0.25">
      <c r="B10789" s="1" t="e">
        <f>VLOOKUP(A10789,'SCO 2020'!$A$2:$C$2975,3,0)</f>
        <v>#N/A</v>
      </c>
    </row>
    <row r="10790" spans="2:2" x14ac:dyDescent="0.25">
      <c r="B10790" s="1" t="e">
        <f>VLOOKUP(A10790,'SCO 2020'!$A$2:$C$2975,3,0)</f>
        <v>#N/A</v>
      </c>
    </row>
    <row r="10791" spans="2:2" x14ac:dyDescent="0.25">
      <c r="B10791" s="1" t="e">
        <f>VLOOKUP(A10791,'SCO 2020'!$A$2:$C$2975,3,0)</f>
        <v>#N/A</v>
      </c>
    </row>
    <row r="10792" spans="2:2" x14ac:dyDescent="0.25">
      <c r="B10792" s="1" t="e">
        <f>VLOOKUP(A10792,'SCO 2020'!$A$2:$C$2975,3,0)</f>
        <v>#N/A</v>
      </c>
    </row>
    <row r="10793" spans="2:2" x14ac:dyDescent="0.25">
      <c r="B10793" s="1" t="e">
        <f>VLOOKUP(A10793,'SCO 2020'!$A$2:$C$2975,3,0)</f>
        <v>#N/A</v>
      </c>
    </row>
    <row r="10794" spans="2:2" x14ac:dyDescent="0.25">
      <c r="B10794" s="1" t="e">
        <f>VLOOKUP(A10794,'SCO 2020'!$A$2:$C$2975,3,0)</f>
        <v>#N/A</v>
      </c>
    </row>
    <row r="10795" spans="2:2" x14ac:dyDescent="0.25">
      <c r="B10795" s="1" t="e">
        <f>VLOOKUP(A10795,'SCO 2020'!$A$2:$C$2975,3,0)</f>
        <v>#N/A</v>
      </c>
    </row>
    <row r="10796" spans="2:2" x14ac:dyDescent="0.25">
      <c r="B10796" s="1" t="e">
        <f>VLOOKUP(A10796,'SCO 2020'!$A$2:$C$2975,3,0)</f>
        <v>#N/A</v>
      </c>
    </row>
    <row r="10797" spans="2:2" x14ac:dyDescent="0.25">
      <c r="B10797" s="1" t="e">
        <f>VLOOKUP(A10797,'SCO 2020'!$A$2:$C$2975,3,0)</f>
        <v>#N/A</v>
      </c>
    </row>
    <row r="10798" spans="2:2" x14ac:dyDescent="0.25">
      <c r="B10798" s="1" t="e">
        <f>VLOOKUP(A10798,'SCO 2020'!$A$2:$C$2975,3,0)</f>
        <v>#N/A</v>
      </c>
    </row>
    <row r="10799" spans="2:2" x14ac:dyDescent="0.25">
      <c r="B10799" s="1" t="e">
        <f>VLOOKUP(A10799,'SCO 2020'!$A$2:$C$2975,3,0)</f>
        <v>#N/A</v>
      </c>
    </row>
    <row r="10800" spans="2:2" x14ac:dyDescent="0.25">
      <c r="B10800" s="1" t="e">
        <f>VLOOKUP(A10800,'SCO 2020'!$A$2:$C$2975,3,0)</f>
        <v>#N/A</v>
      </c>
    </row>
    <row r="10801" spans="2:2" x14ac:dyDescent="0.25">
      <c r="B10801" s="1" t="e">
        <f>VLOOKUP(A10801,'SCO 2020'!$A$2:$C$2975,3,0)</f>
        <v>#N/A</v>
      </c>
    </row>
    <row r="10802" spans="2:2" x14ac:dyDescent="0.25">
      <c r="B10802" s="1" t="e">
        <f>VLOOKUP(A10802,'SCO 2020'!$A$2:$C$2975,3,0)</f>
        <v>#N/A</v>
      </c>
    </row>
    <row r="10803" spans="2:2" x14ac:dyDescent="0.25">
      <c r="B10803" s="1" t="e">
        <f>VLOOKUP(A10803,'SCO 2020'!$A$2:$C$2975,3,0)</f>
        <v>#N/A</v>
      </c>
    </row>
    <row r="10804" spans="2:2" x14ac:dyDescent="0.25">
      <c r="B10804" s="1" t="e">
        <f>VLOOKUP(A10804,'SCO 2020'!$A$2:$C$2975,3,0)</f>
        <v>#N/A</v>
      </c>
    </row>
    <row r="10805" spans="2:2" x14ac:dyDescent="0.25">
      <c r="B10805" s="1" t="e">
        <f>VLOOKUP(A10805,'SCO 2020'!$A$2:$C$2975,3,0)</f>
        <v>#N/A</v>
      </c>
    </row>
    <row r="10806" spans="2:2" x14ac:dyDescent="0.25">
      <c r="B10806" s="1" t="e">
        <f>VLOOKUP(A10806,'SCO 2020'!$A$2:$C$2975,3,0)</f>
        <v>#N/A</v>
      </c>
    </row>
    <row r="10807" spans="2:2" x14ac:dyDescent="0.25">
      <c r="B10807" s="1" t="e">
        <f>VLOOKUP(A10807,'SCO 2020'!$A$2:$C$2975,3,0)</f>
        <v>#N/A</v>
      </c>
    </row>
    <row r="10808" spans="2:2" x14ac:dyDescent="0.25">
      <c r="B10808" s="1" t="e">
        <f>VLOOKUP(A10808,'SCO 2020'!$A$2:$C$2975,3,0)</f>
        <v>#N/A</v>
      </c>
    </row>
    <row r="10809" spans="2:2" x14ac:dyDescent="0.25">
      <c r="B10809" s="1" t="e">
        <f>VLOOKUP(A10809,'SCO 2020'!$A$2:$C$2975,3,0)</f>
        <v>#N/A</v>
      </c>
    </row>
    <row r="10810" spans="2:2" x14ac:dyDescent="0.25">
      <c r="B10810" s="1" t="e">
        <f>VLOOKUP(A10810,'SCO 2020'!$A$2:$C$2975,3,0)</f>
        <v>#N/A</v>
      </c>
    </row>
    <row r="10811" spans="2:2" x14ac:dyDescent="0.25">
      <c r="B10811" s="1" t="e">
        <f>VLOOKUP(A10811,'SCO 2020'!$A$2:$C$2975,3,0)</f>
        <v>#N/A</v>
      </c>
    </row>
    <row r="10812" spans="2:2" x14ac:dyDescent="0.25">
      <c r="B10812" s="1" t="e">
        <f>VLOOKUP(A10812,'SCO 2020'!$A$2:$C$2975,3,0)</f>
        <v>#N/A</v>
      </c>
    </row>
    <row r="10813" spans="2:2" x14ac:dyDescent="0.25">
      <c r="B10813" s="1" t="e">
        <f>VLOOKUP(A10813,'SCO 2020'!$A$2:$C$2975,3,0)</f>
        <v>#N/A</v>
      </c>
    </row>
    <row r="10814" spans="2:2" x14ac:dyDescent="0.25">
      <c r="B10814" s="1" t="e">
        <f>VLOOKUP(A10814,'SCO 2020'!$A$2:$C$2975,3,0)</f>
        <v>#N/A</v>
      </c>
    </row>
    <row r="10815" spans="2:2" x14ac:dyDescent="0.25">
      <c r="B10815" s="1" t="e">
        <f>VLOOKUP(A10815,'SCO 2020'!$A$2:$C$2975,3,0)</f>
        <v>#N/A</v>
      </c>
    </row>
    <row r="10816" spans="2:2" x14ac:dyDescent="0.25">
      <c r="B10816" s="1" t="e">
        <f>VLOOKUP(A10816,'SCO 2020'!$A$2:$C$2975,3,0)</f>
        <v>#N/A</v>
      </c>
    </row>
    <row r="10817" spans="2:2" x14ac:dyDescent="0.25">
      <c r="B10817" s="1" t="e">
        <f>VLOOKUP(A10817,'SCO 2020'!$A$2:$C$2975,3,0)</f>
        <v>#N/A</v>
      </c>
    </row>
    <row r="10818" spans="2:2" x14ac:dyDescent="0.25">
      <c r="B10818" s="1" t="e">
        <f>VLOOKUP(A10818,'SCO 2020'!$A$2:$C$2975,3,0)</f>
        <v>#N/A</v>
      </c>
    </row>
    <row r="10819" spans="2:2" x14ac:dyDescent="0.25">
      <c r="B10819" s="1" t="e">
        <f>VLOOKUP(A10819,'SCO 2020'!$A$2:$C$2975,3,0)</f>
        <v>#N/A</v>
      </c>
    </row>
    <row r="10820" spans="2:2" x14ac:dyDescent="0.25">
      <c r="B10820" s="1" t="e">
        <f>VLOOKUP(A10820,'SCO 2020'!$A$2:$C$2975,3,0)</f>
        <v>#N/A</v>
      </c>
    </row>
    <row r="10821" spans="2:2" x14ac:dyDescent="0.25">
      <c r="B10821" s="1" t="e">
        <f>VLOOKUP(A10821,'SCO 2020'!$A$2:$C$2975,3,0)</f>
        <v>#N/A</v>
      </c>
    </row>
    <row r="10822" spans="2:2" x14ac:dyDescent="0.25">
      <c r="B10822" s="1" t="e">
        <f>VLOOKUP(A10822,'SCO 2020'!$A$2:$C$2975,3,0)</f>
        <v>#N/A</v>
      </c>
    </row>
    <row r="10823" spans="2:2" x14ac:dyDescent="0.25">
      <c r="B10823" s="1" t="e">
        <f>VLOOKUP(A10823,'SCO 2020'!$A$2:$C$2975,3,0)</f>
        <v>#N/A</v>
      </c>
    </row>
    <row r="10824" spans="2:2" x14ac:dyDescent="0.25">
      <c r="B10824" s="1" t="e">
        <f>VLOOKUP(A10824,'SCO 2020'!$A$2:$C$2975,3,0)</f>
        <v>#N/A</v>
      </c>
    </row>
    <row r="10825" spans="2:2" x14ac:dyDescent="0.25">
      <c r="B10825" s="1" t="e">
        <f>VLOOKUP(A10825,'SCO 2020'!$A$2:$C$2975,3,0)</f>
        <v>#N/A</v>
      </c>
    </row>
    <row r="10826" spans="2:2" x14ac:dyDescent="0.25">
      <c r="B10826" s="1" t="e">
        <f>VLOOKUP(A10826,'SCO 2020'!$A$2:$C$2975,3,0)</f>
        <v>#N/A</v>
      </c>
    </row>
    <row r="10827" spans="2:2" x14ac:dyDescent="0.25">
      <c r="B10827" s="1" t="e">
        <f>VLOOKUP(A10827,'SCO 2020'!$A$2:$C$2975,3,0)</f>
        <v>#N/A</v>
      </c>
    </row>
    <row r="10828" spans="2:2" x14ac:dyDescent="0.25">
      <c r="B10828" s="1" t="e">
        <f>VLOOKUP(A10828,'SCO 2020'!$A$2:$C$2975,3,0)</f>
        <v>#N/A</v>
      </c>
    </row>
    <row r="10829" spans="2:2" x14ac:dyDescent="0.25">
      <c r="B10829" s="1" t="e">
        <f>VLOOKUP(A10829,'SCO 2020'!$A$2:$C$2975,3,0)</f>
        <v>#N/A</v>
      </c>
    </row>
    <row r="10830" spans="2:2" x14ac:dyDescent="0.25">
      <c r="B10830" s="1" t="e">
        <f>VLOOKUP(A10830,'SCO 2020'!$A$2:$C$2975,3,0)</f>
        <v>#N/A</v>
      </c>
    </row>
    <row r="10831" spans="2:2" x14ac:dyDescent="0.25">
      <c r="B10831" s="1" t="e">
        <f>VLOOKUP(A10831,'SCO 2020'!$A$2:$C$2975,3,0)</f>
        <v>#N/A</v>
      </c>
    </row>
    <row r="10832" spans="2:2" x14ac:dyDescent="0.25">
      <c r="B10832" s="1" t="e">
        <f>VLOOKUP(A10832,'SCO 2020'!$A$2:$C$2975,3,0)</f>
        <v>#N/A</v>
      </c>
    </row>
    <row r="10833" spans="2:2" x14ac:dyDescent="0.25">
      <c r="B10833" s="1" t="e">
        <f>VLOOKUP(A10833,'SCO 2020'!$A$2:$C$2975,3,0)</f>
        <v>#N/A</v>
      </c>
    </row>
    <row r="10834" spans="2:2" x14ac:dyDescent="0.25">
      <c r="B10834" s="1" t="e">
        <f>VLOOKUP(A10834,'SCO 2020'!$A$2:$C$2975,3,0)</f>
        <v>#N/A</v>
      </c>
    </row>
    <row r="10835" spans="2:2" x14ac:dyDescent="0.25">
      <c r="B10835" s="1" t="e">
        <f>VLOOKUP(A10835,'SCO 2020'!$A$2:$C$2975,3,0)</f>
        <v>#N/A</v>
      </c>
    </row>
    <row r="10836" spans="2:2" x14ac:dyDescent="0.25">
      <c r="B10836" s="1" t="e">
        <f>VLOOKUP(A10836,'SCO 2020'!$A$2:$C$2975,3,0)</f>
        <v>#N/A</v>
      </c>
    </row>
    <row r="10837" spans="2:2" x14ac:dyDescent="0.25">
      <c r="B10837" s="1" t="e">
        <f>VLOOKUP(A10837,'SCO 2020'!$A$2:$C$2975,3,0)</f>
        <v>#N/A</v>
      </c>
    </row>
    <row r="10838" spans="2:2" x14ac:dyDescent="0.25">
      <c r="B10838" s="1" t="e">
        <f>VLOOKUP(A10838,'SCO 2020'!$A$2:$C$2975,3,0)</f>
        <v>#N/A</v>
      </c>
    </row>
    <row r="10839" spans="2:2" x14ac:dyDescent="0.25">
      <c r="B10839" s="1" t="e">
        <f>VLOOKUP(A10839,'SCO 2020'!$A$2:$C$2975,3,0)</f>
        <v>#N/A</v>
      </c>
    </row>
    <row r="10840" spans="2:2" x14ac:dyDescent="0.25">
      <c r="B10840" s="1" t="e">
        <f>VLOOKUP(A10840,'SCO 2020'!$A$2:$C$2975,3,0)</f>
        <v>#N/A</v>
      </c>
    </row>
    <row r="10841" spans="2:2" x14ac:dyDescent="0.25">
      <c r="B10841" s="1" t="e">
        <f>VLOOKUP(A10841,'SCO 2020'!$A$2:$C$2975,3,0)</f>
        <v>#N/A</v>
      </c>
    </row>
    <row r="10842" spans="2:2" x14ac:dyDescent="0.25">
      <c r="B10842" s="1" t="e">
        <f>VLOOKUP(A10842,'SCO 2020'!$A$2:$C$2975,3,0)</f>
        <v>#N/A</v>
      </c>
    </row>
    <row r="10843" spans="2:2" x14ac:dyDescent="0.25">
      <c r="B10843" s="1" t="e">
        <f>VLOOKUP(A10843,'SCO 2020'!$A$2:$C$2975,3,0)</f>
        <v>#N/A</v>
      </c>
    </row>
    <row r="10844" spans="2:2" x14ac:dyDescent="0.25">
      <c r="B10844" s="1" t="e">
        <f>VLOOKUP(A10844,'SCO 2020'!$A$2:$C$2975,3,0)</f>
        <v>#N/A</v>
      </c>
    </row>
    <row r="10845" spans="2:2" x14ac:dyDescent="0.25">
      <c r="B10845" s="1" t="e">
        <f>VLOOKUP(A10845,'SCO 2020'!$A$2:$C$2975,3,0)</f>
        <v>#N/A</v>
      </c>
    </row>
    <row r="10846" spans="2:2" x14ac:dyDescent="0.25">
      <c r="B10846" s="1" t="e">
        <f>VLOOKUP(A10846,'SCO 2020'!$A$2:$C$2975,3,0)</f>
        <v>#N/A</v>
      </c>
    </row>
    <row r="10847" spans="2:2" x14ac:dyDescent="0.25">
      <c r="B10847" s="1" t="e">
        <f>VLOOKUP(A10847,'SCO 2020'!$A$2:$C$2975,3,0)</f>
        <v>#N/A</v>
      </c>
    </row>
    <row r="10848" spans="2:2" x14ac:dyDescent="0.25">
      <c r="B10848" s="1" t="e">
        <f>VLOOKUP(A10848,'SCO 2020'!$A$2:$C$2975,3,0)</f>
        <v>#N/A</v>
      </c>
    </row>
    <row r="10849" spans="2:2" x14ac:dyDescent="0.25">
      <c r="B10849" s="1" t="e">
        <f>VLOOKUP(A10849,'SCO 2020'!$A$2:$C$2975,3,0)</f>
        <v>#N/A</v>
      </c>
    </row>
    <row r="10850" spans="2:2" x14ac:dyDescent="0.25">
      <c r="B10850" s="1" t="e">
        <f>VLOOKUP(A10850,'SCO 2020'!$A$2:$C$2975,3,0)</f>
        <v>#N/A</v>
      </c>
    </row>
    <row r="10851" spans="2:2" x14ac:dyDescent="0.25">
      <c r="B10851" s="1" t="e">
        <f>VLOOKUP(A10851,'SCO 2020'!$A$2:$C$2975,3,0)</f>
        <v>#N/A</v>
      </c>
    </row>
    <row r="10852" spans="2:2" x14ac:dyDescent="0.25">
      <c r="B10852" s="1" t="e">
        <f>VLOOKUP(A10852,'SCO 2020'!$A$2:$C$2975,3,0)</f>
        <v>#N/A</v>
      </c>
    </row>
    <row r="10853" spans="2:2" x14ac:dyDescent="0.25">
      <c r="B10853" s="1" t="e">
        <f>VLOOKUP(A10853,'SCO 2020'!$A$2:$C$2975,3,0)</f>
        <v>#N/A</v>
      </c>
    </row>
    <row r="10854" spans="2:2" x14ac:dyDescent="0.25">
      <c r="B10854" s="1" t="e">
        <f>VLOOKUP(A10854,'SCO 2020'!$A$2:$C$2975,3,0)</f>
        <v>#N/A</v>
      </c>
    </row>
    <row r="10855" spans="2:2" x14ac:dyDescent="0.25">
      <c r="B10855" s="1" t="e">
        <f>VLOOKUP(A10855,'SCO 2020'!$A$2:$C$2975,3,0)</f>
        <v>#N/A</v>
      </c>
    </row>
    <row r="10856" spans="2:2" x14ac:dyDescent="0.25">
      <c r="B10856" s="1" t="e">
        <f>VLOOKUP(A10856,'SCO 2020'!$A$2:$C$2975,3,0)</f>
        <v>#N/A</v>
      </c>
    </row>
    <row r="10857" spans="2:2" x14ac:dyDescent="0.25">
      <c r="B10857" s="1" t="e">
        <f>VLOOKUP(A10857,'SCO 2020'!$A$2:$C$2975,3,0)</f>
        <v>#N/A</v>
      </c>
    </row>
    <row r="10858" spans="2:2" x14ac:dyDescent="0.25">
      <c r="B10858" s="1" t="e">
        <f>VLOOKUP(A10858,'SCO 2020'!$A$2:$C$2975,3,0)</f>
        <v>#N/A</v>
      </c>
    </row>
    <row r="10859" spans="2:2" x14ac:dyDescent="0.25">
      <c r="B10859" s="1" t="e">
        <f>VLOOKUP(A10859,'SCO 2020'!$A$2:$C$2975,3,0)</f>
        <v>#N/A</v>
      </c>
    </row>
    <row r="10860" spans="2:2" x14ac:dyDescent="0.25">
      <c r="B10860" s="1" t="e">
        <f>VLOOKUP(A10860,'SCO 2020'!$A$2:$C$2975,3,0)</f>
        <v>#N/A</v>
      </c>
    </row>
    <row r="10861" spans="2:2" x14ac:dyDescent="0.25">
      <c r="B10861" s="1" t="e">
        <f>VLOOKUP(A10861,'SCO 2020'!$A$2:$C$2975,3,0)</f>
        <v>#N/A</v>
      </c>
    </row>
    <row r="10862" spans="2:2" x14ac:dyDescent="0.25">
      <c r="B10862" s="1" t="e">
        <f>VLOOKUP(A10862,'SCO 2020'!$A$2:$C$2975,3,0)</f>
        <v>#N/A</v>
      </c>
    </row>
    <row r="10863" spans="2:2" x14ac:dyDescent="0.25">
      <c r="B10863" s="1" t="e">
        <f>VLOOKUP(A10863,'SCO 2020'!$A$2:$C$2975,3,0)</f>
        <v>#N/A</v>
      </c>
    </row>
    <row r="10864" spans="2:2" x14ac:dyDescent="0.25">
      <c r="B10864" s="1" t="e">
        <f>VLOOKUP(A10864,'SCO 2020'!$A$2:$C$2975,3,0)</f>
        <v>#N/A</v>
      </c>
    </row>
    <row r="10865" spans="2:2" x14ac:dyDescent="0.25">
      <c r="B10865" s="1" t="e">
        <f>VLOOKUP(A10865,'SCO 2020'!$A$2:$C$2975,3,0)</f>
        <v>#N/A</v>
      </c>
    </row>
    <row r="10866" spans="2:2" x14ac:dyDescent="0.25">
      <c r="B10866" s="1" t="e">
        <f>VLOOKUP(A10866,'SCO 2020'!$A$2:$C$2975,3,0)</f>
        <v>#N/A</v>
      </c>
    </row>
    <row r="10867" spans="2:2" x14ac:dyDescent="0.25">
      <c r="B10867" s="1" t="e">
        <f>VLOOKUP(A10867,'SCO 2020'!$A$2:$C$2975,3,0)</f>
        <v>#N/A</v>
      </c>
    </row>
    <row r="10868" spans="2:2" x14ac:dyDescent="0.25">
      <c r="B10868" s="1" t="e">
        <f>VLOOKUP(A10868,'SCO 2020'!$A$2:$C$2975,3,0)</f>
        <v>#N/A</v>
      </c>
    </row>
    <row r="10869" spans="2:2" x14ac:dyDescent="0.25">
      <c r="B10869" s="1" t="e">
        <f>VLOOKUP(A10869,'SCO 2020'!$A$2:$C$2975,3,0)</f>
        <v>#N/A</v>
      </c>
    </row>
    <row r="10870" spans="2:2" x14ac:dyDescent="0.25">
      <c r="B10870" s="1" t="e">
        <f>VLOOKUP(A10870,'SCO 2020'!$A$2:$C$2975,3,0)</f>
        <v>#N/A</v>
      </c>
    </row>
    <row r="10871" spans="2:2" x14ac:dyDescent="0.25">
      <c r="B10871" s="1" t="e">
        <f>VLOOKUP(A10871,'SCO 2020'!$A$2:$C$2975,3,0)</f>
        <v>#N/A</v>
      </c>
    </row>
    <row r="10872" spans="2:2" x14ac:dyDescent="0.25">
      <c r="B10872" s="1" t="e">
        <f>VLOOKUP(A10872,'SCO 2020'!$A$2:$C$2975,3,0)</f>
        <v>#N/A</v>
      </c>
    </row>
    <row r="10873" spans="2:2" x14ac:dyDescent="0.25">
      <c r="B10873" s="1" t="e">
        <f>VLOOKUP(A10873,'SCO 2020'!$A$2:$C$2975,3,0)</f>
        <v>#N/A</v>
      </c>
    </row>
    <row r="10874" spans="2:2" x14ac:dyDescent="0.25">
      <c r="B10874" s="1" t="e">
        <f>VLOOKUP(A10874,'SCO 2020'!$A$2:$C$2975,3,0)</f>
        <v>#N/A</v>
      </c>
    </row>
    <row r="10875" spans="2:2" x14ac:dyDescent="0.25">
      <c r="B10875" s="1" t="e">
        <f>VLOOKUP(A10875,'SCO 2020'!$A$2:$C$2975,3,0)</f>
        <v>#N/A</v>
      </c>
    </row>
    <row r="10876" spans="2:2" x14ac:dyDescent="0.25">
      <c r="B10876" s="1" t="e">
        <f>VLOOKUP(A10876,'SCO 2020'!$A$2:$C$2975,3,0)</f>
        <v>#N/A</v>
      </c>
    </row>
    <row r="10877" spans="2:2" x14ac:dyDescent="0.25">
      <c r="B10877" s="1" t="e">
        <f>VLOOKUP(A10877,'SCO 2020'!$A$2:$C$2975,3,0)</f>
        <v>#N/A</v>
      </c>
    </row>
    <row r="10878" spans="2:2" x14ac:dyDescent="0.25">
      <c r="B10878" s="1" t="e">
        <f>VLOOKUP(A10878,'SCO 2020'!$A$2:$C$2975,3,0)</f>
        <v>#N/A</v>
      </c>
    </row>
    <row r="10879" spans="2:2" x14ac:dyDescent="0.25">
      <c r="B10879" s="1" t="e">
        <f>VLOOKUP(A10879,'SCO 2020'!$A$2:$C$2975,3,0)</f>
        <v>#N/A</v>
      </c>
    </row>
    <row r="10880" spans="2:2" x14ac:dyDescent="0.25">
      <c r="B10880" s="1" t="e">
        <f>VLOOKUP(A10880,'SCO 2020'!$A$2:$C$2975,3,0)</f>
        <v>#N/A</v>
      </c>
    </row>
    <row r="10881" spans="2:2" x14ac:dyDescent="0.25">
      <c r="B10881" s="1" t="e">
        <f>VLOOKUP(A10881,'SCO 2020'!$A$2:$C$2975,3,0)</f>
        <v>#N/A</v>
      </c>
    </row>
    <row r="10882" spans="2:2" x14ac:dyDescent="0.25">
      <c r="B10882" s="1" t="e">
        <f>VLOOKUP(A10882,'SCO 2020'!$A$2:$C$2975,3,0)</f>
        <v>#N/A</v>
      </c>
    </row>
    <row r="10883" spans="2:2" x14ac:dyDescent="0.25">
      <c r="B10883" s="1" t="e">
        <f>VLOOKUP(A10883,'SCO 2020'!$A$2:$C$2975,3,0)</f>
        <v>#N/A</v>
      </c>
    </row>
    <row r="10884" spans="2:2" x14ac:dyDescent="0.25">
      <c r="B10884" s="1" t="e">
        <f>VLOOKUP(A10884,'SCO 2020'!$A$2:$C$2975,3,0)</f>
        <v>#N/A</v>
      </c>
    </row>
    <row r="10885" spans="2:2" x14ac:dyDescent="0.25">
      <c r="B10885" s="1" t="e">
        <f>VLOOKUP(A10885,'SCO 2020'!$A$2:$C$2975,3,0)</f>
        <v>#N/A</v>
      </c>
    </row>
    <row r="10886" spans="2:2" x14ac:dyDescent="0.25">
      <c r="B10886" s="1" t="e">
        <f>VLOOKUP(A10886,'SCO 2020'!$A$2:$C$2975,3,0)</f>
        <v>#N/A</v>
      </c>
    </row>
    <row r="10887" spans="2:2" x14ac:dyDescent="0.25">
      <c r="B10887" s="1" t="e">
        <f>VLOOKUP(A10887,'SCO 2020'!$A$2:$C$2975,3,0)</f>
        <v>#N/A</v>
      </c>
    </row>
    <row r="10888" spans="2:2" x14ac:dyDescent="0.25">
      <c r="B10888" s="1" t="e">
        <f>VLOOKUP(A10888,'SCO 2020'!$A$2:$C$2975,3,0)</f>
        <v>#N/A</v>
      </c>
    </row>
    <row r="10889" spans="2:2" x14ac:dyDescent="0.25">
      <c r="B10889" s="1" t="e">
        <f>VLOOKUP(A10889,'SCO 2020'!$A$2:$C$2975,3,0)</f>
        <v>#N/A</v>
      </c>
    </row>
    <row r="10890" spans="2:2" x14ac:dyDescent="0.25">
      <c r="B10890" s="1" t="e">
        <f>VLOOKUP(A10890,'SCO 2020'!$A$2:$C$2975,3,0)</f>
        <v>#N/A</v>
      </c>
    </row>
    <row r="10891" spans="2:2" x14ac:dyDescent="0.25">
      <c r="B10891" s="1" t="e">
        <f>VLOOKUP(A10891,'SCO 2020'!$A$2:$C$2975,3,0)</f>
        <v>#N/A</v>
      </c>
    </row>
    <row r="10892" spans="2:2" x14ac:dyDescent="0.25">
      <c r="B10892" s="1" t="e">
        <f>VLOOKUP(A10892,'SCO 2020'!$A$2:$C$2975,3,0)</f>
        <v>#N/A</v>
      </c>
    </row>
    <row r="10893" spans="2:2" x14ac:dyDescent="0.25">
      <c r="B10893" s="1" t="e">
        <f>VLOOKUP(A10893,'SCO 2020'!$A$2:$C$2975,3,0)</f>
        <v>#N/A</v>
      </c>
    </row>
    <row r="10894" spans="2:2" x14ac:dyDescent="0.25">
      <c r="B10894" s="1" t="e">
        <f>VLOOKUP(A10894,'SCO 2020'!$A$2:$C$2975,3,0)</f>
        <v>#N/A</v>
      </c>
    </row>
    <row r="10895" spans="2:2" x14ac:dyDescent="0.25">
      <c r="B10895" s="1" t="e">
        <f>VLOOKUP(A10895,'SCO 2020'!$A$2:$C$2975,3,0)</f>
        <v>#N/A</v>
      </c>
    </row>
    <row r="10896" spans="2:2" x14ac:dyDescent="0.25">
      <c r="B10896" s="1" t="e">
        <f>VLOOKUP(A10896,'SCO 2020'!$A$2:$C$2975,3,0)</f>
        <v>#N/A</v>
      </c>
    </row>
    <row r="10897" spans="2:2" x14ac:dyDescent="0.25">
      <c r="B10897" s="1" t="e">
        <f>VLOOKUP(A10897,'SCO 2020'!$A$2:$C$2975,3,0)</f>
        <v>#N/A</v>
      </c>
    </row>
    <row r="10898" spans="2:2" x14ac:dyDescent="0.25">
      <c r="B10898" s="1" t="e">
        <f>VLOOKUP(A10898,'SCO 2020'!$A$2:$C$2975,3,0)</f>
        <v>#N/A</v>
      </c>
    </row>
    <row r="10899" spans="2:2" x14ac:dyDescent="0.25">
      <c r="B10899" s="1" t="e">
        <f>VLOOKUP(A10899,'SCO 2020'!$A$2:$C$2975,3,0)</f>
        <v>#N/A</v>
      </c>
    </row>
    <row r="10900" spans="2:2" x14ac:dyDescent="0.25">
      <c r="B10900" s="1" t="e">
        <f>VLOOKUP(A10900,'SCO 2020'!$A$2:$C$2975,3,0)</f>
        <v>#N/A</v>
      </c>
    </row>
    <row r="10901" spans="2:2" x14ac:dyDescent="0.25">
      <c r="B10901" s="1" t="e">
        <f>VLOOKUP(A10901,'SCO 2020'!$A$2:$C$2975,3,0)</f>
        <v>#N/A</v>
      </c>
    </row>
    <row r="10902" spans="2:2" x14ac:dyDescent="0.25">
      <c r="B10902" s="1" t="e">
        <f>VLOOKUP(A10902,'SCO 2020'!$A$2:$C$2975,3,0)</f>
        <v>#N/A</v>
      </c>
    </row>
    <row r="10903" spans="2:2" x14ac:dyDescent="0.25">
      <c r="B10903" s="1" t="e">
        <f>VLOOKUP(A10903,'SCO 2020'!$A$2:$C$2975,3,0)</f>
        <v>#N/A</v>
      </c>
    </row>
    <row r="10904" spans="2:2" x14ac:dyDescent="0.25">
      <c r="B10904" s="1" t="e">
        <f>VLOOKUP(A10904,'SCO 2020'!$A$2:$C$2975,3,0)</f>
        <v>#N/A</v>
      </c>
    </row>
    <row r="10905" spans="2:2" x14ac:dyDescent="0.25">
      <c r="B10905" s="1" t="e">
        <f>VLOOKUP(A10905,'SCO 2020'!$A$2:$C$2975,3,0)</f>
        <v>#N/A</v>
      </c>
    </row>
    <row r="10906" spans="2:2" x14ac:dyDescent="0.25">
      <c r="B10906" s="1" t="e">
        <f>VLOOKUP(A10906,'SCO 2020'!$A$2:$C$2975,3,0)</f>
        <v>#N/A</v>
      </c>
    </row>
    <row r="10907" spans="2:2" x14ac:dyDescent="0.25">
      <c r="B10907" s="1" t="e">
        <f>VLOOKUP(A10907,'SCO 2020'!$A$2:$C$2975,3,0)</f>
        <v>#N/A</v>
      </c>
    </row>
    <row r="10908" spans="2:2" x14ac:dyDescent="0.25">
      <c r="B10908" s="1" t="e">
        <f>VLOOKUP(A10908,'SCO 2020'!$A$2:$C$2975,3,0)</f>
        <v>#N/A</v>
      </c>
    </row>
    <row r="10909" spans="2:2" x14ac:dyDescent="0.25">
      <c r="B10909" s="1" t="e">
        <f>VLOOKUP(A10909,'SCO 2020'!$A$2:$C$2975,3,0)</f>
        <v>#N/A</v>
      </c>
    </row>
    <row r="10910" spans="2:2" x14ac:dyDescent="0.25">
      <c r="B10910" s="1" t="e">
        <f>VLOOKUP(A10910,'SCO 2020'!$A$2:$C$2975,3,0)</f>
        <v>#N/A</v>
      </c>
    </row>
    <row r="10911" spans="2:2" x14ac:dyDescent="0.25">
      <c r="B10911" s="1" t="e">
        <f>VLOOKUP(A10911,'SCO 2020'!$A$2:$C$2975,3,0)</f>
        <v>#N/A</v>
      </c>
    </row>
    <row r="10912" spans="2:2" x14ac:dyDescent="0.25">
      <c r="B10912" s="1" t="e">
        <f>VLOOKUP(A10912,'SCO 2020'!$A$2:$C$2975,3,0)</f>
        <v>#N/A</v>
      </c>
    </row>
    <row r="10913" spans="2:2" x14ac:dyDescent="0.25">
      <c r="B10913" s="1" t="e">
        <f>VLOOKUP(A10913,'SCO 2020'!$A$2:$C$2975,3,0)</f>
        <v>#N/A</v>
      </c>
    </row>
    <row r="10914" spans="2:2" x14ac:dyDescent="0.25">
      <c r="B10914" s="1" t="e">
        <f>VLOOKUP(A10914,'SCO 2020'!$A$2:$C$2975,3,0)</f>
        <v>#N/A</v>
      </c>
    </row>
    <row r="10915" spans="2:2" x14ac:dyDescent="0.25">
      <c r="B10915" s="1" t="e">
        <f>VLOOKUP(A10915,'SCO 2020'!$A$2:$C$2975,3,0)</f>
        <v>#N/A</v>
      </c>
    </row>
    <row r="10916" spans="2:2" x14ac:dyDescent="0.25">
      <c r="B10916" s="1" t="e">
        <f>VLOOKUP(A10916,'SCO 2020'!$A$2:$C$2975,3,0)</f>
        <v>#N/A</v>
      </c>
    </row>
    <row r="10917" spans="2:2" x14ac:dyDescent="0.25">
      <c r="B10917" s="1" t="e">
        <f>VLOOKUP(A10917,'SCO 2020'!$A$2:$C$2975,3,0)</f>
        <v>#N/A</v>
      </c>
    </row>
    <row r="10918" spans="2:2" x14ac:dyDescent="0.25">
      <c r="B10918" s="1" t="e">
        <f>VLOOKUP(A10918,'SCO 2020'!$A$2:$C$2975,3,0)</f>
        <v>#N/A</v>
      </c>
    </row>
    <row r="10919" spans="2:2" x14ac:dyDescent="0.25">
      <c r="B10919" s="1" t="e">
        <f>VLOOKUP(A10919,'SCO 2020'!$A$2:$C$2975,3,0)</f>
        <v>#N/A</v>
      </c>
    </row>
    <row r="10920" spans="2:2" x14ac:dyDescent="0.25">
      <c r="B10920" s="1" t="e">
        <f>VLOOKUP(A10920,'SCO 2020'!$A$2:$C$2975,3,0)</f>
        <v>#N/A</v>
      </c>
    </row>
    <row r="10921" spans="2:2" x14ac:dyDescent="0.25">
      <c r="B10921" s="1" t="e">
        <f>VLOOKUP(A10921,'SCO 2020'!$A$2:$C$2975,3,0)</f>
        <v>#N/A</v>
      </c>
    </row>
    <row r="10922" spans="2:2" x14ac:dyDescent="0.25">
      <c r="B10922" s="1" t="e">
        <f>VLOOKUP(A10922,'SCO 2020'!$A$2:$C$2975,3,0)</f>
        <v>#N/A</v>
      </c>
    </row>
    <row r="10923" spans="2:2" x14ac:dyDescent="0.25">
      <c r="B10923" s="1" t="e">
        <f>VLOOKUP(A10923,'SCO 2020'!$A$2:$C$2975,3,0)</f>
        <v>#N/A</v>
      </c>
    </row>
    <row r="10924" spans="2:2" x14ac:dyDescent="0.25">
      <c r="B10924" s="1" t="e">
        <f>VLOOKUP(A10924,'SCO 2020'!$A$2:$C$2975,3,0)</f>
        <v>#N/A</v>
      </c>
    </row>
    <row r="10925" spans="2:2" x14ac:dyDescent="0.25">
      <c r="B10925" s="1" t="e">
        <f>VLOOKUP(A10925,'SCO 2020'!$A$2:$C$2975,3,0)</f>
        <v>#N/A</v>
      </c>
    </row>
    <row r="10926" spans="2:2" x14ac:dyDescent="0.25">
      <c r="B10926" s="1" t="e">
        <f>VLOOKUP(A10926,'SCO 2020'!$A$2:$C$2975,3,0)</f>
        <v>#N/A</v>
      </c>
    </row>
    <row r="10927" spans="2:2" x14ac:dyDescent="0.25">
      <c r="B10927" s="1" t="e">
        <f>VLOOKUP(A10927,'SCO 2020'!$A$2:$C$2975,3,0)</f>
        <v>#N/A</v>
      </c>
    </row>
    <row r="10928" spans="2:2" x14ac:dyDescent="0.25">
      <c r="B10928" s="1" t="e">
        <f>VLOOKUP(A10928,'SCO 2020'!$A$2:$C$2975,3,0)</f>
        <v>#N/A</v>
      </c>
    </row>
    <row r="10929" spans="2:2" x14ac:dyDescent="0.25">
      <c r="B10929" s="1" t="e">
        <f>VLOOKUP(A10929,'SCO 2020'!$A$2:$C$2975,3,0)</f>
        <v>#N/A</v>
      </c>
    </row>
    <row r="10930" spans="2:2" x14ac:dyDescent="0.25">
      <c r="B10930" s="1" t="e">
        <f>VLOOKUP(A10930,'SCO 2020'!$A$2:$C$2975,3,0)</f>
        <v>#N/A</v>
      </c>
    </row>
    <row r="10931" spans="2:2" x14ac:dyDescent="0.25">
      <c r="B10931" s="1" t="e">
        <f>VLOOKUP(A10931,'SCO 2020'!$A$2:$C$2975,3,0)</f>
        <v>#N/A</v>
      </c>
    </row>
    <row r="10932" spans="2:2" x14ac:dyDescent="0.25">
      <c r="B10932" s="1" t="e">
        <f>VLOOKUP(A10932,'SCO 2020'!$A$2:$C$2975,3,0)</f>
        <v>#N/A</v>
      </c>
    </row>
    <row r="10933" spans="2:2" x14ac:dyDescent="0.25">
      <c r="B10933" s="1" t="e">
        <f>VLOOKUP(A10933,'SCO 2020'!$A$2:$C$2975,3,0)</f>
        <v>#N/A</v>
      </c>
    </row>
    <row r="10934" spans="2:2" x14ac:dyDescent="0.25">
      <c r="B10934" s="1" t="e">
        <f>VLOOKUP(A10934,'SCO 2020'!$A$2:$C$2975,3,0)</f>
        <v>#N/A</v>
      </c>
    </row>
    <row r="10935" spans="2:2" x14ac:dyDescent="0.25">
      <c r="B10935" s="1" t="e">
        <f>VLOOKUP(A10935,'SCO 2020'!$A$2:$C$2975,3,0)</f>
        <v>#N/A</v>
      </c>
    </row>
    <row r="10936" spans="2:2" x14ac:dyDescent="0.25">
      <c r="B10936" s="1" t="e">
        <f>VLOOKUP(A10936,'SCO 2020'!$A$2:$C$2975,3,0)</f>
        <v>#N/A</v>
      </c>
    </row>
    <row r="10937" spans="2:2" x14ac:dyDescent="0.25">
      <c r="B10937" s="1" t="e">
        <f>VLOOKUP(A10937,'SCO 2020'!$A$2:$C$2975,3,0)</f>
        <v>#N/A</v>
      </c>
    </row>
    <row r="10938" spans="2:2" x14ac:dyDescent="0.25">
      <c r="B10938" s="1" t="e">
        <f>VLOOKUP(A10938,'SCO 2020'!$A$2:$C$2975,3,0)</f>
        <v>#N/A</v>
      </c>
    </row>
    <row r="10939" spans="2:2" x14ac:dyDescent="0.25">
      <c r="B10939" s="1" t="e">
        <f>VLOOKUP(A10939,'SCO 2020'!$A$2:$C$2975,3,0)</f>
        <v>#N/A</v>
      </c>
    </row>
    <row r="10940" spans="2:2" x14ac:dyDescent="0.25">
      <c r="B10940" s="1" t="e">
        <f>VLOOKUP(A10940,'SCO 2020'!$A$2:$C$2975,3,0)</f>
        <v>#N/A</v>
      </c>
    </row>
    <row r="10941" spans="2:2" x14ac:dyDescent="0.25">
      <c r="B10941" s="1" t="e">
        <f>VLOOKUP(A10941,'SCO 2020'!$A$2:$C$2975,3,0)</f>
        <v>#N/A</v>
      </c>
    </row>
    <row r="10942" spans="2:2" x14ac:dyDescent="0.25">
      <c r="B10942" s="1" t="e">
        <f>VLOOKUP(A10942,'SCO 2020'!$A$2:$C$2975,3,0)</f>
        <v>#N/A</v>
      </c>
    </row>
    <row r="10943" spans="2:2" x14ac:dyDescent="0.25">
      <c r="B10943" s="1" t="e">
        <f>VLOOKUP(A10943,'SCO 2020'!$A$2:$C$2975,3,0)</f>
        <v>#N/A</v>
      </c>
    </row>
    <row r="10944" spans="2:2" x14ac:dyDescent="0.25">
      <c r="B10944" s="1" t="e">
        <f>VLOOKUP(A10944,'SCO 2020'!$A$2:$C$2975,3,0)</f>
        <v>#N/A</v>
      </c>
    </row>
    <row r="10945" spans="2:2" x14ac:dyDescent="0.25">
      <c r="B10945" s="1" t="e">
        <f>VLOOKUP(A10945,'SCO 2020'!$A$2:$C$2975,3,0)</f>
        <v>#N/A</v>
      </c>
    </row>
    <row r="10946" spans="2:2" x14ac:dyDescent="0.25">
      <c r="B10946" s="1" t="e">
        <f>VLOOKUP(A10946,'SCO 2020'!$A$2:$C$2975,3,0)</f>
        <v>#N/A</v>
      </c>
    </row>
    <row r="10947" spans="2:2" x14ac:dyDescent="0.25">
      <c r="B10947" s="1" t="e">
        <f>VLOOKUP(A10947,'SCO 2020'!$A$2:$C$2975,3,0)</f>
        <v>#N/A</v>
      </c>
    </row>
    <row r="10948" spans="2:2" x14ac:dyDescent="0.25">
      <c r="B10948" s="1" t="e">
        <f>VLOOKUP(A10948,'SCO 2020'!$A$2:$C$2975,3,0)</f>
        <v>#N/A</v>
      </c>
    </row>
    <row r="10949" spans="2:2" x14ac:dyDescent="0.25">
      <c r="B10949" s="1" t="e">
        <f>VLOOKUP(A10949,'SCO 2020'!$A$2:$C$2975,3,0)</f>
        <v>#N/A</v>
      </c>
    </row>
    <row r="10950" spans="2:2" x14ac:dyDescent="0.25">
      <c r="B10950" s="1" t="e">
        <f>VLOOKUP(A10950,'SCO 2020'!$A$2:$C$2975,3,0)</f>
        <v>#N/A</v>
      </c>
    </row>
    <row r="10951" spans="2:2" x14ac:dyDescent="0.25">
      <c r="B10951" s="1" t="e">
        <f>VLOOKUP(A10951,'SCO 2020'!$A$2:$C$2975,3,0)</f>
        <v>#N/A</v>
      </c>
    </row>
    <row r="10952" spans="2:2" x14ac:dyDescent="0.25">
      <c r="B10952" s="1" t="e">
        <f>VLOOKUP(A10952,'SCO 2020'!$A$2:$C$2975,3,0)</f>
        <v>#N/A</v>
      </c>
    </row>
    <row r="10953" spans="2:2" x14ac:dyDescent="0.25">
      <c r="B10953" s="1" t="e">
        <f>VLOOKUP(A10953,'SCO 2020'!$A$2:$C$2975,3,0)</f>
        <v>#N/A</v>
      </c>
    </row>
    <row r="10954" spans="2:2" x14ac:dyDescent="0.25">
      <c r="B10954" s="1" t="e">
        <f>VLOOKUP(A10954,'SCO 2020'!$A$2:$C$2975,3,0)</f>
        <v>#N/A</v>
      </c>
    </row>
    <row r="10955" spans="2:2" x14ac:dyDescent="0.25">
      <c r="B10955" s="1" t="e">
        <f>VLOOKUP(A10955,'SCO 2020'!$A$2:$C$2975,3,0)</f>
        <v>#N/A</v>
      </c>
    </row>
    <row r="10956" spans="2:2" x14ac:dyDescent="0.25">
      <c r="B10956" s="1" t="e">
        <f>VLOOKUP(A10956,'SCO 2020'!$A$2:$C$2975,3,0)</f>
        <v>#N/A</v>
      </c>
    </row>
    <row r="10957" spans="2:2" x14ac:dyDescent="0.25">
      <c r="B10957" s="1" t="e">
        <f>VLOOKUP(A10957,'SCO 2020'!$A$2:$C$2975,3,0)</f>
        <v>#N/A</v>
      </c>
    </row>
    <row r="10958" spans="2:2" x14ac:dyDescent="0.25">
      <c r="B10958" s="1" t="e">
        <f>VLOOKUP(A10958,'SCO 2020'!$A$2:$C$2975,3,0)</f>
        <v>#N/A</v>
      </c>
    </row>
    <row r="10959" spans="2:2" x14ac:dyDescent="0.25">
      <c r="B10959" s="1" t="e">
        <f>VLOOKUP(A10959,'SCO 2020'!$A$2:$C$2975,3,0)</f>
        <v>#N/A</v>
      </c>
    </row>
    <row r="10960" spans="2:2" x14ac:dyDescent="0.25">
      <c r="B10960" s="1" t="e">
        <f>VLOOKUP(A10960,'SCO 2020'!$A$2:$C$2975,3,0)</f>
        <v>#N/A</v>
      </c>
    </row>
    <row r="10961" spans="2:2" x14ac:dyDescent="0.25">
      <c r="B10961" s="1" t="e">
        <f>VLOOKUP(A10961,'SCO 2020'!$A$2:$C$2975,3,0)</f>
        <v>#N/A</v>
      </c>
    </row>
    <row r="10962" spans="2:2" x14ac:dyDescent="0.25">
      <c r="B10962" s="1" t="e">
        <f>VLOOKUP(A10962,'SCO 2020'!$A$2:$C$2975,3,0)</f>
        <v>#N/A</v>
      </c>
    </row>
    <row r="10963" spans="2:2" x14ac:dyDescent="0.25">
      <c r="B10963" s="1" t="e">
        <f>VLOOKUP(A10963,'SCO 2020'!$A$2:$C$2975,3,0)</f>
        <v>#N/A</v>
      </c>
    </row>
    <row r="10964" spans="2:2" x14ac:dyDescent="0.25">
      <c r="B10964" s="1" t="e">
        <f>VLOOKUP(A10964,'SCO 2020'!$A$2:$C$2975,3,0)</f>
        <v>#N/A</v>
      </c>
    </row>
    <row r="10965" spans="2:2" x14ac:dyDescent="0.25">
      <c r="B10965" s="1" t="e">
        <f>VLOOKUP(A10965,'SCO 2020'!$A$2:$C$2975,3,0)</f>
        <v>#N/A</v>
      </c>
    </row>
    <row r="10966" spans="2:2" x14ac:dyDescent="0.25">
      <c r="B10966" s="1" t="e">
        <f>VLOOKUP(A10966,'SCO 2020'!$A$2:$C$2975,3,0)</f>
        <v>#N/A</v>
      </c>
    </row>
    <row r="10967" spans="2:2" x14ac:dyDescent="0.25">
      <c r="B10967" s="1" t="e">
        <f>VLOOKUP(A10967,'SCO 2020'!$A$2:$C$2975,3,0)</f>
        <v>#N/A</v>
      </c>
    </row>
    <row r="10968" spans="2:2" x14ac:dyDescent="0.25">
      <c r="B10968" s="1" t="e">
        <f>VLOOKUP(A10968,'SCO 2020'!$A$2:$C$2975,3,0)</f>
        <v>#N/A</v>
      </c>
    </row>
    <row r="10969" spans="2:2" x14ac:dyDescent="0.25">
      <c r="B10969" s="1" t="e">
        <f>VLOOKUP(A10969,'SCO 2020'!$A$2:$C$2975,3,0)</f>
        <v>#N/A</v>
      </c>
    </row>
    <row r="10970" spans="2:2" x14ac:dyDescent="0.25">
      <c r="B10970" s="1" t="e">
        <f>VLOOKUP(A10970,'SCO 2020'!$A$2:$C$2975,3,0)</f>
        <v>#N/A</v>
      </c>
    </row>
    <row r="10971" spans="2:2" x14ac:dyDescent="0.25">
      <c r="B10971" s="1" t="e">
        <f>VLOOKUP(A10971,'SCO 2020'!$A$2:$C$2975,3,0)</f>
        <v>#N/A</v>
      </c>
    </row>
    <row r="10972" spans="2:2" x14ac:dyDescent="0.25">
      <c r="B10972" s="1" t="e">
        <f>VLOOKUP(A10972,'SCO 2020'!$A$2:$C$2975,3,0)</f>
        <v>#N/A</v>
      </c>
    </row>
    <row r="10973" spans="2:2" x14ac:dyDescent="0.25">
      <c r="B10973" s="1" t="e">
        <f>VLOOKUP(A10973,'SCO 2020'!$A$2:$C$2975,3,0)</f>
        <v>#N/A</v>
      </c>
    </row>
    <row r="10974" spans="2:2" x14ac:dyDescent="0.25">
      <c r="B10974" s="1" t="e">
        <f>VLOOKUP(A10974,'SCO 2020'!$A$2:$C$2975,3,0)</f>
        <v>#N/A</v>
      </c>
    </row>
    <row r="10975" spans="2:2" x14ac:dyDescent="0.25">
      <c r="B10975" s="1" t="e">
        <f>VLOOKUP(A10975,'SCO 2020'!$A$2:$C$2975,3,0)</f>
        <v>#N/A</v>
      </c>
    </row>
    <row r="10976" spans="2:2" x14ac:dyDescent="0.25">
      <c r="B10976" s="1" t="e">
        <f>VLOOKUP(A10976,'SCO 2020'!$A$2:$C$2975,3,0)</f>
        <v>#N/A</v>
      </c>
    </row>
    <row r="10977" spans="2:2" x14ac:dyDescent="0.25">
      <c r="B10977" s="1" t="e">
        <f>VLOOKUP(A10977,'SCO 2020'!$A$2:$C$2975,3,0)</f>
        <v>#N/A</v>
      </c>
    </row>
    <row r="10978" spans="2:2" x14ac:dyDescent="0.25">
      <c r="B10978" s="1" t="e">
        <f>VLOOKUP(A10978,'SCO 2020'!$A$2:$C$2975,3,0)</f>
        <v>#N/A</v>
      </c>
    </row>
    <row r="10979" spans="2:2" x14ac:dyDescent="0.25">
      <c r="B10979" s="1" t="e">
        <f>VLOOKUP(A10979,'SCO 2020'!$A$2:$C$2975,3,0)</f>
        <v>#N/A</v>
      </c>
    </row>
    <row r="10980" spans="2:2" x14ac:dyDescent="0.25">
      <c r="B10980" s="1" t="e">
        <f>VLOOKUP(A10980,'SCO 2020'!$A$2:$C$2975,3,0)</f>
        <v>#N/A</v>
      </c>
    </row>
    <row r="10981" spans="2:2" x14ac:dyDescent="0.25">
      <c r="B10981" s="1" t="e">
        <f>VLOOKUP(A10981,'SCO 2020'!$A$2:$C$2975,3,0)</f>
        <v>#N/A</v>
      </c>
    </row>
    <row r="10982" spans="2:2" x14ac:dyDescent="0.25">
      <c r="B10982" s="1" t="e">
        <f>VLOOKUP(A10982,'SCO 2020'!$A$2:$C$2975,3,0)</f>
        <v>#N/A</v>
      </c>
    </row>
    <row r="10983" spans="2:2" x14ac:dyDescent="0.25">
      <c r="B10983" s="1" t="e">
        <f>VLOOKUP(A10983,'SCO 2020'!$A$2:$C$2975,3,0)</f>
        <v>#N/A</v>
      </c>
    </row>
    <row r="10984" spans="2:2" x14ac:dyDescent="0.25">
      <c r="B10984" s="1" t="e">
        <f>VLOOKUP(A10984,'SCO 2020'!$A$2:$C$2975,3,0)</f>
        <v>#N/A</v>
      </c>
    </row>
    <row r="10985" spans="2:2" x14ac:dyDescent="0.25">
      <c r="B10985" s="1" t="e">
        <f>VLOOKUP(A10985,'SCO 2020'!$A$2:$C$2975,3,0)</f>
        <v>#N/A</v>
      </c>
    </row>
    <row r="10986" spans="2:2" x14ac:dyDescent="0.25">
      <c r="B10986" s="1" t="e">
        <f>VLOOKUP(A10986,'SCO 2020'!$A$2:$C$2975,3,0)</f>
        <v>#N/A</v>
      </c>
    </row>
    <row r="10987" spans="2:2" x14ac:dyDescent="0.25">
      <c r="B10987" s="1" t="e">
        <f>VLOOKUP(A10987,'SCO 2020'!$A$2:$C$2975,3,0)</f>
        <v>#N/A</v>
      </c>
    </row>
    <row r="10988" spans="2:2" x14ac:dyDescent="0.25">
      <c r="B10988" s="1" t="e">
        <f>VLOOKUP(A10988,'SCO 2020'!$A$2:$C$2975,3,0)</f>
        <v>#N/A</v>
      </c>
    </row>
    <row r="10989" spans="2:2" x14ac:dyDescent="0.25">
      <c r="B10989" s="1" t="e">
        <f>VLOOKUP(A10989,'SCO 2020'!$A$2:$C$2975,3,0)</f>
        <v>#N/A</v>
      </c>
    </row>
    <row r="10990" spans="2:2" x14ac:dyDescent="0.25">
      <c r="B10990" s="1" t="e">
        <f>VLOOKUP(A10990,'SCO 2020'!$A$2:$C$2975,3,0)</f>
        <v>#N/A</v>
      </c>
    </row>
    <row r="10991" spans="2:2" x14ac:dyDescent="0.25">
      <c r="B10991" s="1" t="e">
        <f>VLOOKUP(A10991,'SCO 2020'!$A$2:$C$2975,3,0)</f>
        <v>#N/A</v>
      </c>
    </row>
    <row r="10992" spans="2:2" x14ac:dyDescent="0.25">
      <c r="B10992" s="1" t="e">
        <f>VLOOKUP(A10992,'SCO 2020'!$A$2:$C$2975,3,0)</f>
        <v>#N/A</v>
      </c>
    </row>
    <row r="10993" spans="2:2" x14ac:dyDescent="0.25">
      <c r="B10993" s="1" t="e">
        <f>VLOOKUP(A10993,'SCO 2020'!$A$2:$C$2975,3,0)</f>
        <v>#N/A</v>
      </c>
    </row>
    <row r="10994" spans="2:2" x14ac:dyDescent="0.25">
      <c r="B10994" s="1" t="e">
        <f>VLOOKUP(A10994,'SCO 2020'!$A$2:$C$2975,3,0)</f>
        <v>#N/A</v>
      </c>
    </row>
    <row r="10995" spans="2:2" x14ac:dyDescent="0.25">
      <c r="B10995" s="1" t="e">
        <f>VLOOKUP(A10995,'SCO 2020'!$A$2:$C$2975,3,0)</f>
        <v>#N/A</v>
      </c>
    </row>
    <row r="10996" spans="2:2" x14ac:dyDescent="0.25">
      <c r="B10996" s="1" t="e">
        <f>VLOOKUP(A10996,'SCO 2020'!$A$2:$C$2975,3,0)</f>
        <v>#N/A</v>
      </c>
    </row>
    <row r="10997" spans="2:2" x14ac:dyDescent="0.25">
      <c r="B10997" s="1" t="e">
        <f>VLOOKUP(A10997,'SCO 2020'!$A$2:$C$2975,3,0)</f>
        <v>#N/A</v>
      </c>
    </row>
    <row r="10998" spans="2:2" x14ac:dyDescent="0.25">
      <c r="B10998" s="1" t="e">
        <f>VLOOKUP(A10998,'SCO 2020'!$A$2:$C$2975,3,0)</f>
        <v>#N/A</v>
      </c>
    </row>
    <row r="10999" spans="2:2" x14ac:dyDescent="0.25">
      <c r="B10999" s="1" t="e">
        <f>VLOOKUP(A10999,'SCO 2020'!$A$2:$C$2975,3,0)</f>
        <v>#N/A</v>
      </c>
    </row>
    <row r="11000" spans="2:2" x14ac:dyDescent="0.25">
      <c r="B11000" s="1" t="e">
        <f>VLOOKUP(A11000,'SCO 2020'!$A$2:$C$2975,3,0)</f>
        <v>#N/A</v>
      </c>
    </row>
    <row r="11001" spans="2:2" x14ac:dyDescent="0.25">
      <c r="B11001" s="1" t="e">
        <f>VLOOKUP(A11001,'SCO 2020'!$A$2:$C$2975,3,0)</f>
        <v>#N/A</v>
      </c>
    </row>
    <row r="11002" spans="2:2" x14ac:dyDescent="0.25">
      <c r="B11002" s="1" t="e">
        <f>VLOOKUP(A11002,'SCO 2020'!$A$2:$C$2975,3,0)</f>
        <v>#N/A</v>
      </c>
    </row>
    <row r="11003" spans="2:2" x14ac:dyDescent="0.25">
      <c r="B11003" s="1" t="e">
        <f>VLOOKUP(A11003,'SCO 2020'!$A$2:$C$2975,3,0)</f>
        <v>#N/A</v>
      </c>
    </row>
    <row r="11004" spans="2:2" x14ac:dyDescent="0.25">
      <c r="B11004" s="1" t="e">
        <f>VLOOKUP(A11004,'SCO 2020'!$A$2:$C$2975,3,0)</f>
        <v>#N/A</v>
      </c>
    </row>
    <row r="11005" spans="2:2" x14ac:dyDescent="0.25">
      <c r="B11005" s="1" t="e">
        <f>VLOOKUP(A11005,'SCO 2020'!$A$2:$C$2975,3,0)</f>
        <v>#N/A</v>
      </c>
    </row>
    <row r="11006" spans="2:2" x14ac:dyDescent="0.25">
      <c r="B11006" s="1" t="e">
        <f>VLOOKUP(A11006,'SCO 2020'!$A$2:$C$2975,3,0)</f>
        <v>#N/A</v>
      </c>
    </row>
    <row r="11007" spans="2:2" x14ac:dyDescent="0.25">
      <c r="B11007" s="1" t="e">
        <f>VLOOKUP(A11007,'SCO 2020'!$A$2:$C$2975,3,0)</f>
        <v>#N/A</v>
      </c>
    </row>
    <row r="11008" spans="2:2" x14ac:dyDescent="0.25">
      <c r="B11008" s="1" t="e">
        <f>VLOOKUP(A11008,'SCO 2020'!$A$2:$C$2975,3,0)</f>
        <v>#N/A</v>
      </c>
    </row>
    <row r="11009" spans="2:2" x14ac:dyDescent="0.25">
      <c r="B11009" s="1" t="e">
        <f>VLOOKUP(A11009,'SCO 2020'!$A$2:$C$2975,3,0)</f>
        <v>#N/A</v>
      </c>
    </row>
    <row r="11010" spans="2:2" x14ac:dyDescent="0.25">
      <c r="B11010" s="1" t="e">
        <f>VLOOKUP(A11010,'SCO 2020'!$A$2:$C$2975,3,0)</f>
        <v>#N/A</v>
      </c>
    </row>
    <row r="11011" spans="2:2" x14ac:dyDescent="0.25">
      <c r="B11011" s="1" t="e">
        <f>VLOOKUP(A11011,'SCO 2020'!$A$2:$C$2975,3,0)</f>
        <v>#N/A</v>
      </c>
    </row>
    <row r="11012" spans="2:2" x14ac:dyDescent="0.25">
      <c r="B11012" s="1" t="e">
        <f>VLOOKUP(A11012,'SCO 2020'!$A$2:$C$2975,3,0)</f>
        <v>#N/A</v>
      </c>
    </row>
    <row r="11013" spans="2:2" x14ac:dyDescent="0.25">
      <c r="B11013" s="1" t="e">
        <f>VLOOKUP(A11013,'SCO 2020'!$A$2:$C$2975,3,0)</f>
        <v>#N/A</v>
      </c>
    </row>
    <row r="11014" spans="2:2" x14ac:dyDescent="0.25">
      <c r="B11014" s="1" t="e">
        <f>VLOOKUP(A11014,'SCO 2020'!$A$2:$C$2975,3,0)</f>
        <v>#N/A</v>
      </c>
    </row>
    <row r="11015" spans="2:2" x14ac:dyDescent="0.25">
      <c r="B11015" s="1" t="e">
        <f>VLOOKUP(A11015,'SCO 2020'!$A$2:$C$2975,3,0)</f>
        <v>#N/A</v>
      </c>
    </row>
    <row r="11016" spans="2:2" x14ac:dyDescent="0.25">
      <c r="B11016" s="1" t="e">
        <f>VLOOKUP(A11016,'SCO 2020'!$A$2:$C$2975,3,0)</f>
        <v>#N/A</v>
      </c>
    </row>
    <row r="11017" spans="2:2" x14ac:dyDescent="0.25">
      <c r="B11017" s="1" t="e">
        <f>VLOOKUP(A11017,'SCO 2020'!$A$2:$C$2975,3,0)</f>
        <v>#N/A</v>
      </c>
    </row>
    <row r="11018" spans="2:2" x14ac:dyDescent="0.25">
      <c r="B11018" s="1" t="e">
        <f>VLOOKUP(A11018,'SCO 2020'!$A$2:$C$2975,3,0)</f>
        <v>#N/A</v>
      </c>
    </row>
    <row r="11019" spans="2:2" x14ac:dyDescent="0.25">
      <c r="B11019" s="1" t="e">
        <f>VLOOKUP(A11019,'SCO 2020'!$A$2:$C$2975,3,0)</f>
        <v>#N/A</v>
      </c>
    </row>
    <row r="11020" spans="2:2" x14ac:dyDescent="0.25">
      <c r="B11020" s="1" t="e">
        <f>VLOOKUP(A11020,'SCO 2020'!$A$2:$C$2975,3,0)</f>
        <v>#N/A</v>
      </c>
    </row>
    <row r="11021" spans="2:2" x14ac:dyDescent="0.25">
      <c r="B11021" s="1" t="e">
        <f>VLOOKUP(A11021,'SCO 2020'!$A$2:$C$2975,3,0)</f>
        <v>#N/A</v>
      </c>
    </row>
    <row r="11022" spans="2:2" x14ac:dyDescent="0.25">
      <c r="B11022" s="1" t="e">
        <f>VLOOKUP(A11022,'SCO 2020'!$A$2:$C$2975,3,0)</f>
        <v>#N/A</v>
      </c>
    </row>
    <row r="11023" spans="2:2" x14ac:dyDescent="0.25">
      <c r="B11023" s="1" t="e">
        <f>VLOOKUP(A11023,'SCO 2020'!$A$2:$C$2975,3,0)</f>
        <v>#N/A</v>
      </c>
    </row>
    <row r="11024" spans="2:2" x14ac:dyDescent="0.25">
      <c r="B11024" s="1" t="e">
        <f>VLOOKUP(A11024,'SCO 2020'!$A$2:$C$2975,3,0)</f>
        <v>#N/A</v>
      </c>
    </row>
    <row r="11025" spans="2:2" x14ac:dyDescent="0.25">
      <c r="B11025" s="1" t="e">
        <f>VLOOKUP(A11025,'SCO 2020'!$A$2:$C$2975,3,0)</f>
        <v>#N/A</v>
      </c>
    </row>
    <row r="11026" spans="2:2" x14ac:dyDescent="0.25">
      <c r="B11026" s="1" t="e">
        <f>VLOOKUP(A11026,'SCO 2020'!$A$2:$C$2975,3,0)</f>
        <v>#N/A</v>
      </c>
    </row>
    <row r="11027" spans="2:2" x14ac:dyDescent="0.25">
      <c r="B11027" s="1" t="e">
        <f>VLOOKUP(A11027,'SCO 2020'!$A$2:$C$2975,3,0)</f>
        <v>#N/A</v>
      </c>
    </row>
    <row r="11028" spans="2:2" x14ac:dyDescent="0.25">
      <c r="B11028" s="1" t="e">
        <f>VLOOKUP(A11028,'SCO 2020'!$A$2:$C$2975,3,0)</f>
        <v>#N/A</v>
      </c>
    </row>
    <row r="11029" spans="2:2" x14ac:dyDescent="0.25">
      <c r="B11029" s="1" t="e">
        <f>VLOOKUP(A11029,'SCO 2020'!$A$2:$C$2975,3,0)</f>
        <v>#N/A</v>
      </c>
    </row>
    <row r="11030" spans="2:2" x14ac:dyDescent="0.25">
      <c r="B11030" s="1" t="e">
        <f>VLOOKUP(A11030,'SCO 2020'!$A$2:$C$2975,3,0)</f>
        <v>#N/A</v>
      </c>
    </row>
    <row r="11031" spans="2:2" x14ac:dyDescent="0.25">
      <c r="B11031" s="1" t="e">
        <f>VLOOKUP(A11031,'SCO 2020'!$A$2:$C$2975,3,0)</f>
        <v>#N/A</v>
      </c>
    </row>
    <row r="11032" spans="2:2" x14ac:dyDescent="0.25">
      <c r="B11032" s="1" t="e">
        <f>VLOOKUP(A11032,'SCO 2020'!$A$2:$C$2975,3,0)</f>
        <v>#N/A</v>
      </c>
    </row>
    <row r="11033" spans="2:2" x14ac:dyDescent="0.25">
      <c r="B11033" s="1" t="e">
        <f>VLOOKUP(A11033,'SCO 2020'!$A$2:$C$2975,3,0)</f>
        <v>#N/A</v>
      </c>
    </row>
    <row r="11034" spans="2:2" x14ac:dyDescent="0.25">
      <c r="B11034" s="1" t="e">
        <f>VLOOKUP(A11034,'SCO 2020'!$A$2:$C$2975,3,0)</f>
        <v>#N/A</v>
      </c>
    </row>
    <row r="11035" spans="2:2" x14ac:dyDescent="0.25">
      <c r="B11035" s="1" t="e">
        <f>VLOOKUP(A11035,'SCO 2020'!$A$2:$C$2975,3,0)</f>
        <v>#N/A</v>
      </c>
    </row>
    <row r="11036" spans="2:2" x14ac:dyDescent="0.25">
      <c r="B11036" s="1" t="e">
        <f>VLOOKUP(A11036,'SCO 2020'!$A$2:$C$2975,3,0)</f>
        <v>#N/A</v>
      </c>
    </row>
    <row r="11037" spans="2:2" x14ac:dyDescent="0.25">
      <c r="B11037" s="1" t="e">
        <f>VLOOKUP(A11037,'SCO 2020'!$A$2:$C$2975,3,0)</f>
        <v>#N/A</v>
      </c>
    </row>
    <row r="11038" spans="2:2" x14ac:dyDescent="0.25">
      <c r="B11038" s="1" t="e">
        <f>VLOOKUP(A11038,'SCO 2020'!$A$2:$C$2975,3,0)</f>
        <v>#N/A</v>
      </c>
    </row>
    <row r="11039" spans="2:2" x14ac:dyDescent="0.25">
      <c r="B11039" s="1" t="e">
        <f>VLOOKUP(A11039,'SCO 2020'!$A$2:$C$2975,3,0)</f>
        <v>#N/A</v>
      </c>
    </row>
    <row r="11040" spans="2:2" x14ac:dyDescent="0.25">
      <c r="B11040" s="1" t="e">
        <f>VLOOKUP(A11040,'SCO 2020'!$A$2:$C$2975,3,0)</f>
        <v>#N/A</v>
      </c>
    </row>
    <row r="11041" spans="2:2" x14ac:dyDescent="0.25">
      <c r="B11041" s="1" t="e">
        <f>VLOOKUP(A11041,'SCO 2020'!$A$2:$C$2975,3,0)</f>
        <v>#N/A</v>
      </c>
    </row>
    <row r="11042" spans="2:2" x14ac:dyDescent="0.25">
      <c r="B11042" s="1" t="e">
        <f>VLOOKUP(A11042,'SCO 2020'!$A$2:$C$2975,3,0)</f>
        <v>#N/A</v>
      </c>
    </row>
    <row r="11043" spans="2:2" x14ac:dyDescent="0.25">
      <c r="B11043" s="1" t="e">
        <f>VLOOKUP(A11043,'SCO 2020'!$A$2:$C$2975,3,0)</f>
        <v>#N/A</v>
      </c>
    </row>
    <row r="11044" spans="2:2" x14ac:dyDescent="0.25">
      <c r="B11044" s="1" t="e">
        <f>VLOOKUP(A11044,'SCO 2020'!$A$2:$C$2975,3,0)</f>
        <v>#N/A</v>
      </c>
    </row>
    <row r="11045" spans="2:2" x14ac:dyDescent="0.25">
      <c r="B11045" s="1" t="e">
        <f>VLOOKUP(A11045,'SCO 2020'!$A$2:$C$2975,3,0)</f>
        <v>#N/A</v>
      </c>
    </row>
    <row r="11046" spans="2:2" x14ac:dyDescent="0.25">
      <c r="B11046" s="1" t="e">
        <f>VLOOKUP(A11046,'SCO 2020'!$A$2:$C$2975,3,0)</f>
        <v>#N/A</v>
      </c>
    </row>
    <row r="11047" spans="2:2" x14ac:dyDescent="0.25">
      <c r="B11047" s="1" t="e">
        <f>VLOOKUP(A11047,'SCO 2020'!$A$2:$C$2975,3,0)</f>
        <v>#N/A</v>
      </c>
    </row>
    <row r="11048" spans="2:2" x14ac:dyDescent="0.25">
      <c r="B11048" s="1" t="e">
        <f>VLOOKUP(A11048,'SCO 2020'!$A$2:$C$2975,3,0)</f>
        <v>#N/A</v>
      </c>
    </row>
    <row r="11049" spans="2:2" x14ac:dyDescent="0.25">
      <c r="B11049" s="1" t="e">
        <f>VLOOKUP(A11049,'SCO 2020'!$A$2:$C$2975,3,0)</f>
        <v>#N/A</v>
      </c>
    </row>
    <row r="11050" spans="2:2" x14ac:dyDescent="0.25">
      <c r="B11050" s="1" t="e">
        <f>VLOOKUP(A11050,'SCO 2020'!$A$2:$C$2975,3,0)</f>
        <v>#N/A</v>
      </c>
    </row>
    <row r="11051" spans="2:2" x14ac:dyDescent="0.25">
      <c r="B11051" s="1" t="e">
        <f>VLOOKUP(A11051,'SCO 2020'!$A$2:$C$2975,3,0)</f>
        <v>#N/A</v>
      </c>
    </row>
    <row r="11052" spans="2:2" x14ac:dyDescent="0.25">
      <c r="B11052" s="1" t="e">
        <f>VLOOKUP(A11052,'SCO 2020'!$A$2:$C$2975,3,0)</f>
        <v>#N/A</v>
      </c>
    </row>
    <row r="11053" spans="2:2" x14ac:dyDescent="0.25">
      <c r="B11053" s="1" t="e">
        <f>VLOOKUP(A11053,'SCO 2020'!$A$2:$C$2975,3,0)</f>
        <v>#N/A</v>
      </c>
    </row>
    <row r="11054" spans="2:2" x14ac:dyDescent="0.25">
      <c r="B11054" s="1" t="e">
        <f>VLOOKUP(A11054,'SCO 2020'!$A$2:$C$2975,3,0)</f>
        <v>#N/A</v>
      </c>
    </row>
    <row r="11055" spans="2:2" x14ac:dyDescent="0.25">
      <c r="B11055" s="1" t="e">
        <f>VLOOKUP(A11055,'SCO 2020'!$A$2:$C$2975,3,0)</f>
        <v>#N/A</v>
      </c>
    </row>
    <row r="11056" spans="2:2" x14ac:dyDescent="0.25">
      <c r="B11056" s="1" t="e">
        <f>VLOOKUP(A11056,'SCO 2020'!$A$2:$C$2975,3,0)</f>
        <v>#N/A</v>
      </c>
    </row>
    <row r="11057" spans="2:2" x14ac:dyDescent="0.25">
      <c r="B11057" s="1" t="e">
        <f>VLOOKUP(A11057,'SCO 2020'!$A$2:$C$2975,3,0)</f>
        <v>#N/A</v>
      </c>
    </row>
    <row r="11058" spans="2:2" x14ac:dyDescent="0.25">
      <c r="B11058" s="1" t="e">
        <f>VLOOKUP(A11058,'SCO 2020'!$A$2:$C$2975,3,0)</f>
        <v>#N/A</v>
      </c>
    </row>
    <row r="11059" spans="2:2" x14ac:dyDescent="0.25">
      <c r="B11059" s="1" t="e">
        <f>VLOOKUP(A11059,'SCO 2020'!$A$2:$C$2975,3,0)</f>
        <v>#N/A</v>
      </c>
    </row>
    <row r="11060" spans="2:2" x14ac:dyDescent="0.25">
      <c r="B11060" s="1" t="e">
        <f>VLOOKUP(A11060,'SCO 2020'!$A$2:$C$2975,3,0)</f>
        <v>#N/A</v>
      </c>
    </row>
    <row r="11061" spans="2:2" x14ac:dyDescent="0.25">
      <c r="B11061" s="1" t="e">
        <f>VLOOKUP(A11061,'SCO 2020'!$A$2:$C$2975,3,0)</f>
        <v>#N/A</v>
      </c>
    </row>
    <row r="11062" spans="2:2" x14ac:dyDescent="0.25">
      <c r="B11062" s="1" t="e">
        <f>VLOOKUP(A11062,'SCO 2020'!$A$2:$C$2975,3,0)</f>
        <v>#N/A</v>
      </c>
    </row>
    <row r="11063" spans="2:2" x14ac:dyDescent="0.25">
      <c r="B11063" s="1" t="e">
        <f>VLOOKUP(A11063,'SCO 2020'!$A$2:$C$2975,3,0)</f>
        <v>#N/A</v>
      </c>
    </row>
    <row r="11064" spans="2:2" x14ac:dyDescent="0.25">
      <c r="B11064" s="1" t="e">
        <f>VLOOKUP(A11064,'SCO 2020'!$A$2:$C$2975,3,0)</f>
        <v>#N/A</v>
      </c>
    </row>
    <row r="11065" spans="2:2" x14ac:dyDescent="0.25">
      <c r="B11065" s="1" t="e">
        <f>VLOOKUP(A11065,'SCO 2020'!$A$2:$C$2975,3,0)</f>
        <v>#N/A</v>
      </c>
    </row>
    <row r="11066" spans="2:2" x14ac:dyDescent="0.25">
      <c r="B11066" s="1" t="e">
        <f>VLOOKUP(A11066,'SCO 2020'!$A$2:$C$2975,3,0)</f>
        <v>#N/A</v>
      </c>
    </row>
    <row r="11067" spans="2:2" x14ac:dyDescent="0.25">
      <c r="B11067" s="1" t="e">
        <f>VLOOKUP(A11067,'SCO 2020'!$A$2:$C$2975,3,0)</f>
        <v>#N/A</v>
      </c>
    </row>
    <row r="11068" spans="2:2" x14ac:dyDescent="0.25">
      <c r="B11068" s="1" t="e">
        <f>VLOOKUP(A11068,'SCO 2020'!$A$2:$C$2975,3,0)</f>
        <v>#N/A</v>
      </c>
    </row>
    <row r="11069" spans="2:2" x14ac:dyDescent="0.25">
      <c r="B11069" s="1" t="e">
        <f>VLOOKUP(A11069,'SCO 2020'!$A$2:$C$2975,3,0)</f>
        <v>#N/A</v>
      </c>
    </row>
    <row r="11070" spans="2:2" x14ac:dyDescent="0.25">
      <c r="B11070" s="1" t="e">
        <f>VLOOKUP(A11070,'SCO 2020'!$A$2:$C$2975,3,0)</f>
        <v>#N/A</v>
      </c>
    </row>
    <row r="11071" spans="2:2" x14ac:dyDescent="0.25">
      <c r="B11071" s="1" t="e">
        <f>VLOOKUP(A11071,'SCO 2020'!$A$2:$C$2975,3,0)</f>
        <v>#N/A</v>
      </c>
    </row>
    <row r="11072" spans="2:2" x14ac:dyDescent="0.25">
      <c r="B11072" s="1" t="e">
        <f>VLOOKUP(A11072,'SCO 2020'!$A$2:$C$2975,3,0)</f>
        <v>#N/A</v>
      </c>
    </row>
    <row r="11073" spans="2:2" x14ac:dyDescent="0.25">
      <c r="B11073" s="1" t="e">
        <f>VLOOKUP(A11073,'SCO 2020'!$A$2:$C$2975,3,0)</f>
        <v>#N/A</v>
      </c>
    </row>
    <row r="11074" spans="2:2" x14ac:dyDescent="0.25">
      <c r="B11074" s="1" t="e">
        <f>VLOOKUP(A11074,'SCO 2020'!$A$2:$C$2975,3,0)</f>
        <v>#N/A</v>
      </c>
    </row>
    <row r="11075" spans="2:2" x14ac:dyDescent="0.25">
      <c r="B11075" s="1" t="e">
        <f>VLOOKUP(A11075,'SCO 2020'!$A$2:$C$2975,3,0)</f>
        <v>#N/A</v>
      </c>
    </row>
    <row r="11076" spans="2:2" x14ac:dyDescent="0.25">
      <c r="B11076" s="1" t="e">
        <f>VLOOKUP(A11076,'SCO 2020'!$A$2:$C$2975,3,0)</f>
        <v>#N/A</v>
      </c>
    </row>
    <row r="11077" spans="2:2" x14ac:dyDescent="0.25">
      <c r="B11077" s="1" t="e">
        <f>VLOOKUP(A11077,'SCO 2020'!$A$2:$C$2975,3,0)</f>
        <v>#N/A</v>
      </c>
    </row>
    <row r="11078" spans="2:2" x14ac:dyDescent="0.25">
      <c r="B11078" s="1" t="e">
        <f>VLOOKUP(A11078,'SCO 2020'!$A$2:$C$2975,3,0)</f>
        <v>#N/A</v>
      </c>
    </row>
    <row r="11079" spans="2:2" x14ac:dyDescent="0.25">
      <c r="B11079" s="1" t="e">
        <f>VLOOKUP(A11079,'SCO 2020'!$A$2:$C$2975,3,0)</f>
        <v>#N/A</v>
      </c>
    </row>
    <row r="11080" spans="2:2" x14ac:dyDescent="0.25">
      <c r="B11080" s="1" t="e">
        <f>VLOOKUP(A11080,'SCO 2020'!$A$2:$C$2975,3,0)</f>
        <v>#N/A</v>
      </c>
    </row>
    <row r="11081" spans="2:2" x14ac:dyDescent="0.25">
      <c r="B11081" s="1" t="e">
        <f>VLOOKUP(A11081,'SCO 2020'!$A$2:$C$2975,3,0)</f>
        <v>#N/A</v>
      </c>
    </row>
    <row r="11082" spans="2:2" x14ac:dyDescent="0.25">
      <c r="B11082" s="1" t="e">
        <f>VLOOKUP(A11082,'SCO 2020'!$A$2:$C$2975,3,0)</f>
        <v>#N/A</v>
      </c>
    </row>
    <row r="11083" spans="2:2" x14ac:dyDescent="0.25">
      <c r="B11083" s="1" t="e">
        <f>VLOOKUP(A11083,'SCO 2020'!$A$2:$C$2975,3,0)</f>
        <v>#N/A</v>
      </c>
    </row>
    <row r="11084" spans="2:2" x14ac:dyDescent="0.25">
      <c r="B11084" s="1" t="e">
        <f>VLOOKUP(A11084,'SCO 2020'!$A$2:$C$2975,3,0)</f>
        <v>#N/A</v>
      </c>
    </row>
    <row r="11085" spans="2:2" x14ac:dyDescent="0.25">
      <c r="B11085" s="1" t="e">
        <f>VLOOKUP(A11085,'SCO 2020'!$A$2:$C$2975,3,0)</f>
        <v>#N/A</v>
      </c>
    </row>
    <row r="11086" spans="2:2" x14ac:dyDescent="0.25">
      <c r="B11086" s="1" t="e">
        <f>VLOOKUP(A11086,'SCO 2020'!$A$2:$C$2975,3,0)</f>
        <v>#N/A</v>
      </c>
    </row>
    <row r="11087" spans="2:2" x14ac:dyDescent="0.25">
      <c r="B11087" s="1" t="e">
        <f>VLOOKUP(A11087,'SCO 2020'!$A$2:$C$2975,3,0)</f>
        <v>#N/A</v>
      </c>
    </row>
    <row r="11088" spans="2:2" x14ac:dyDescent="0.25">
      <c r="B11088" s="1" t="e">
        <f>VLOOKUP(A11088,'SCO 2020'!$A$2:$C$2975,3,0)</f>
        <v>#N/A</v>
      </c>
    </row>
    <row r="11089" spans="2:2" x14ac:dyDescent="0.25">
      <c r="B11089" s="1" t="e">
        <f>VLOOKUP(A11089,'SCO 2020'!$A$2:$C$2975,3,0)</f>
        <v>#N/A</v>
      </c>
    </row>
    <row r="11090" spans="2:2" x14ac:dyDescent="0.25">
      <c r="B11090" s="1" t="e">
        <f>VLOOKUP(A11090,'SCO 2020'!$A$2:$C$2975,3,0)</f>
        <v>#N/A</v>
      </c>
    </row>
    <row r="11091" spans="2:2" x14ac:dyDescent="0.25">
      <c r="B11091" s="1" t="e">
        <f>VLOOKUP(A11091,'SCO 2020'!$A$2:$C$2975,3,0)</f>
        <v>#N/A</v>
      </c>
    </row>
    <row r="11092" spans="2:2" x14ac:dyDescent="0.25">
      <c r="B11092" s="1" t="e">
        <f>VLOOKUP(A11092,'SCO 2020'!$A$2:$C$2975,3,0)</f>
        <v>#N/A</v>
      </c>
    </row>
    <row r="11093" spans="2:2" x14ac:dyDescent="0.25">
      <c r="B11093" s="1" t="e">
        <f>VLOOKUP(A11093,'SCO 2020'!$A$2:$C$2975,3,0)</f>
        <v>#N/A</v>
      </c>
    </row>
    <row r="11094" spans="2:2" x14ac:dyDescent="0.25">
      <c r="B11094" s="1" t="e">
        <f>VLOOKUP(A11094,'SCO 2020'!$A$2:$C$2975,3,0)</f>
        <v>#N/A</v>
      </c>
    </row>
    <row r="11095" spans="2:2" x14ac:dyDescent="0.25">
      <c r="B11095" s="1" t="e">
        <f>VLOOKUP(A11095,'SCO 2020'!$A$2:$C$2975,3,0)</f>
        <v>#N/A</v>
      </c>
    </row>
    <row r="11096" spans="2:2" x14ac:dyDescent="0.25">
      <c r="B11096" s="1" t="e">
        <f>VLOOKUP(A11096,'SCO 2020'!$A$2:$C$2975,3,0)</f>
        <v>#N/A</v>
      </c>
    </row>
    <row r="11097" spans="2:2" x14ac:dyDescent="0.25">
      <c r="B11097" s="1" t="e">
        <f>VLOOKUP(A11097,'SCO 2020'!$A$2:$C$2975,3,0)</f>
        <v>#N/A</v>
      </c>
    </row>
    <row r="11098" spans="2:2" x14ac:dyDescent="0.25">
      <c r="B11098" s="1" t="e">
        <f>VLOOKUP(A11098,'SCO 2020'!$A$2:$C$2975,3,0)</f>
        <v>#N/A</v>
      </c>
    </row>
    <row r="11099" spans="2:2" x14ac:dyDescent="0.25">
      <c r="B11099" s="1" t="e">
        <f>VLOOKUP(A11099,'SCO 2020'!$A$2:$C$2975,3,0)</f>
        <v>#N/A</v>
      </c>
    </row>
    <row r="11100" spans="2:2" x14ac:dyDescent="0.25">
      <c r="B11100" s="1" t="e">
        <f>VLOOKUP(A11100,'SCO 2020'!$A$2:$C$2975,3,0)</f>
        <v>#N/A</v>
      </c>
    </row>
    <row r="11101" spans="2:2" x14ac:dyDescent="0.25">
      <c r="B11101" s="1" t="e">
        <f>VLOOKUP(A11101,'SCO 2020'!$A$2:$C$2975,3,0)</f>
        <v>#N/A</v>
      </c>
    </row>
    <row r="11102" spans="2:2" x14ac:dyDescent="0.25">
      <c r="B11102" s="1" t="e">
        <f>VLOOKUP(A11102,'SCO 2020'!$A$2:$C$2975,3,0)</f>
        <v>#N/A</v>
      </c>
    </row>
    <row r="11103" spans="2:2" x14ac:dyDescent="0.25">
      <c r="B11103" s="1" t="e">
        <f>VLOOKUP(A11103,'SCO 2020'!$A$2:$C$2975,3,0)</f>
        <v>#N/A</v>
      </c>
    </row>
    <row r="11104" spans="2:2" x14ac:dyDescent="0.25">
      <c r="B11104" s="1" t="e">
        <f>VLOOKUP(A11104,'SCO 2020'!$A$2:$C$2975,3,0)</f>
        <v>#N/A</v>
      </c>
    </row>
    <row r="11105" spans="2:2" x14ac:dyDescent="0.25">
      <c r="B11105" s="1" t="e">
        <f>VLOOKUP(A11105,'SCO 2020'!$A$2:$C$2975,3,0)</f>
        <v>#N/A</v>
      </c>
    </row>
    <row r="11106" spans="2:2" x14ac:dyDescent="0.25">
      <c r="B11106" s="1" t="e">
        <f>VLOOKUP(A11106,'SCO 2020'!$A$2:$C$2975,3,0)</f>
        <v>#N/A</v>
      </c>
    </row>
    <row r="11107" spans="2:2" x14ac:dyDescent="0.25">
      <c r="B11107" s="1" t="e">
        <f>VLOOKUP(A11107,'SCO 2020'!$A$2:$C$2975,3,0)</f>
        <v>#N/A</v>
      </c>
    </row>
    <row r="11108" spans="2:2" x14ac:dyDescent="0.25">
      <c r="B11108" s="1" t="e">
        <f>VLOOKUP(A11108,'SCO 2020'!$A$2:$C$2975,3,0)</f>
        <v>#N/A</v>
      </c>
    </row>
    <row r="11109" spans="2:2" x14ac:dyDescent="0.25">
      <c r="B11109" s="1" t="e">
        <f>VLOOKUP(A11109,'SCO 2020'!$A$2:$C$2975,3,0)</f>
        <v>#N/A</v>
      </c>
    </row>
    <row r="11110" spans="2:2" x14ac:dyDescent="0.25">
      <c r="B11110" s="1" t="e">
        <f>VLOOKUP(A11110,'SCO 2020'!$A$2:$C$2975,3,0)</f>
        <v>#N/A</v>
      </c>
    </row>
    <row r="11111" spans="2:2" x14ac:dyDescent="0.25">
      <c r="B11111" s="1" t="e">
        <f>VLOOKUP(A11111,'SCO 2020'!$A$2:$C$2975,3,0)</f>
        <v>#N/A</v>
      </c>
    </row>
    <row r="11112" spans="2:2" x14ac:dyDescent="0.25">
      <c r="B11112" s="1" t="e">
        <f>VLOOKUP(A11112,'SCO 2020'!$A$2:$C$2975,3,0)</f>
        <v>#N/A</v>
      </c>
    </row>
    <row r="11113" spans="2:2" x14ac:dyDescent="0.25">
      <c r="B11113" s="1" t="e">
        <f>VLOOKUP(A11113,'SCO 2020'!$A$2:$C$2975,3,0)</f>
        <v>#N/A</v>
      </c>
    </row>
    <row r="11114" spans="2:2" x14ac:dyDescent="0.25">
      <c r="B11114" s="1" t="e">
        <f>VLOOKUP(A11114,'SCO 2020'!$A$2:$C$2975,3,0)</f>
        <v>#N/A</v>
      </c>
    </row>
    <row r="11115" spans="2:2" x14ac:dyDescent="0.25">
      <c r="B11115" s="1" t="e">
        <f>VLOOKUP(A11115,'SCO 2020'!$A$2:$C$2975,3,0)</f>
        <v>#N/A</v>
      </c>
    </row>
    <row r="11116" spans="2:2" x14ac:dyDescent="0.25">
      <c r="B11116" s="1" t="e">
        <f>VLOOKUP(A11116,'SCO 2020'!$A$2:$C$2975,3,0)</f>
        <v>#N/A</v>
      </c>
    </row>
    <row r="11117" spans="2:2" x14ac:dyDescent="0.25">
      <c r="B11117" s="1" t="e">
        <f>VLOOKUP(A11117,'SCO 2020'!$A$2:$C$2975,3,0)</f>
        <v>#N/A</v>
      </c>
    </row>
    <row r="11118" spans="2:2" x14ac:dyDescent="0.25">
      <c r="B11118" s="1" t="e">
        <f>VLOOKUP(A11118,'SCO 2020'!$A$2:$C$2975,3,0)</f>
        <v>#N/A</v>
      </c>
    </row>
    <row r="11119" spans="2:2" x14ac:dyDescent="0.25">
      <c r="B11119" s="1" t="e">
        <f>VLOOKUP(A11119,'SCO 2020'!$A$2:$C$2975,3,0)</f>
        <v>#N/A</v>
      </c>
    </row>
    <row r="11120" spans="2:2" x14ac:dyDescent="0.25">
      <c r="B11120" s="1" t="e">
        <f>VLOOKUP(A11120,'SCO 2020'!$A$2:$C$2975,3,0)</f>
        <v>#N/A</v>
      </c>
    </row>
    <row r="11121" spans="2:2" x14ac:dyDescent="0.25">
      <c r="B11121" s="1" t="e">
        <f>VLOOKUP(A11121,'SCO 2020'!$A$2:$C$2975,3,0)</f>
        <v>#N/A</v>
      </c>
    </row>
    <row r="11122" spans="2:2" x14ac:dyDescent="0.25">
      <c r="B11122" s="1" t="e">
        <f>VLOOKUP(A11122,'SCO 2020'!$A$2:$C$2975,3,0)</f>
        <v>#N/A</v>
      </c>
    </row>
    <row r="11123" spans="2:2" x14ac:dyDescent="0.25">
      <c r="B11123" s="1" t="e">
        <f>VLOOKUP(A11123,'SCO 2020'!$A$2:$C$2975,3,0)</f>
        <v>#N/A</v>
      </c>
    </row>
    <row r="11124" spans="2:2" x14ac:dyDescent="0.25">
      <c r="B11124" s="1" t="e">
        <f>VLOOKUP(A11124,'SCO 2020'!$A$2:$C$2975,3,0)</f>
        <v>#N/A</v>
      </c>
    </row>
    <row r="11125" spans="2:2" x14ac:dyDescent="0.25">
      <c r="B11125" s="1" t="e">
        <f>VLOOKUP(A11125,'SCO 2020'!$A$2:$C$2975,3,0)</f>
        <v>#N/A</v>
      </c>
    </row>
    <row r="11126" spans="2:2" x14ac:dyDescent="0.25">
      <c r="B11126" s="1" t="e">
        <f>VLOOKUP(A11126,'SCO 2020'!$A$2:$C$2975,3,0)</f>
        <v>#N/A</v>
      </c>
    </row>
    <row r="11127" spans="2:2" x14ac:dyDescent="0.25">
      <c r="B11127" s="1" t="e">
        <f>VLOOKUP(A11127,'SCO 2020'!$A$2:$C$2975,3,0)</f>
        <v>#N/A</v>
      </c>
    </row>
    <row r="11128" spans="2:2" x14ac:dyDescent="0.25">
      <c r="B11128" s="1" t="e">
        <f>VLOOKUP(A11128,'SCO 2020'!$A$2:$C$2975,3,0)</f>
        <v>#N/A</v>
      </c>
    </row>
    <row r="11129" spans="2:2" x14ac:dyDescent="0.25">
      <c r="B11129" s="1" t="e">
        <f>VLOOKUP(A11129,'SCO 2020'!$A$2:$C$2975,3,0)</f>
        <v>#N/A</v>
      </c>
    </row>
    <row r="11130" spans="2:2" x14ac:dyDescent="0.25">
      <c r="B11130" s="1" t="e">
        <f>VLOOKUP(A11130,'SCO 2020'!$A$2:$C$2975,3,0)</f>
        <v>#N/A</v>
      </c>
    </row>
    <row r="11131" spans="2:2" x14ac:dyDescent="0.25">
      <c r="B11131" s="1" t="e">
        <f>VLOOKUP(A11131,'SCO 2020'!$A$2:$C$2975,3,0)</f>
        <v>#N/A</v>
      </c>
    </row>
    <row r="11132" spans="2:2" x14ac:dyDescent="0.25">
      <c r="B11132" s="1" t="e">
        <f>VLOOKUP(A11132,'SCO 2020'!$A$2:$C$2975,3,0)</f>
        <v>#N/A</v>
      </c>
    </row>
    <row r="11133" spans="2:2" x14ac:dyDescent="0.25">
      <c r="B11133" s="1" t="e">
        <f>VLOOKUP(A11133,'SCO 2020'!$A$2:$C$2975,3,0)</f>
        <v>#N/A</v>
      </c>
    </row>
    <row r="11134" spans="2:2" x14ac:dyDescent="0.25">
      <c r="B11134" s="1" t="e">
        <f>VLOOKUP(A11134,'SCO 2020'!$A$2:$C$2975,3,0)</f>
        <v>#N/A</v>
      </c>
    </row>
    <row r="11135" spans="2:2" x14ac:dyDescent="0.25">
      <c r="B11135" s="1" t="e">
        <f>VLOOKUP(A11135,'SCO 2020'!$A$2:$C$2975,3,0)</f>
        <v>#N/A</v>
      </c>
    </row>
    <row r="11136" spans="2:2" x14ac:dyDescent="0.25">
      <c r="B11136" s="1" t="e">
        <f>VLOOKUP(A11136,'SCO 2020'!$A$2:$C$2975,3,0)</f>
        <v>#N/A</v>
      </c>
    </row>
    <row r="11137" spans="2:2" x14ac:dyDescent="0.25">
      <c r="B11137" s="1" t="e">
        <f>VLOOKUP(A11137,'SCO 2020'!$A$2:$C$2975,3,0)</f>
        <v>#N/A</v>
      </c>
    </row>
    <row r="11138" spans="2:2" x14ac:dyDescent="0.25">
      <c r="B11138" s="1" t="e">
        <f>VLOOKUP(A11138,'SCO 2020'!$A$2:$C$2975,3,0)</f>
        <v>#N/A</v>
      </c>
    </row>
    <row r="11139" spans="2:2" x14ac:dyDescent="0.25">
      <c r="B11139" s="1" t="e">
        <f>VLOOKUP(A11139,'SCO 2020'!$A$2:$C$2975,3,0)</f>
        <v>#N/A</v>
      </c>
    </row>
    <row r="11140" spans="2:2" x14ac:dyDescent="0.25">
      <c r="B11140" s="1" t="e">
        <f>VLOOKUP(A11140,'SCO 2020'!$A$2:$C$2975,3,0)</f>
        <v>#N/A</v>
      </c>
    </row>
    <row r="11141" spans="2:2" x14ac:dyDescent="0.25">
      <c r="B11141" s="1" t="e">
        <f>VLOOKUP(A11141,'SCO 2020'!$A$2:$C$2975,3,0)</f>
        <v>#N/A</v>
      </c>
    </row>
    <row r="11142" spans="2:2" x14ac:dyDescent="0.25">
      <c r="B11142" s="1" t="e">
        <f>VLOOKUP(A11142,'SCO 2020'!$A$2:$C$2975,3,0)</f>
        <v>#N/A</v>
      </c>
    </row>
    <row r="11143" spans="2:2" x14ac:dyDescent="0.25">
      <c r="B11143" s="1" t="e">
        <f>VLOOKUP(A11143,'SCO 2020'!$A$2:$C$2975,3,0)</f>
        <v>#N/A</v>
      </c>
    </row>
    <row r="11144" spans="2:2" x14ac:dyDescent="0.25">
      <c r="B11144" s="1" t="e">
        <f>VLOOKUP(A11144,'SCO 2020'!$A$2:$C$2975,3,0)</f>
        <v>#N/A</v>
      </c>
    </row>
    <row r="11145" spans="2:2" x14ac:dyDescent="0.25">
      <c r="B11145" s="1" t="e">
        <f>VLOOKUP(A11145,'SCO 2020'!$A$2:$C$2975,3,0)</f>
        <v>#N/A</v>
      </c>
    </row>
    <row r="11146" spans="2:2" x14ac:dyDescent="0.25">
      <c r="B11146" s="1" t="e">
        <f>VLOOKUP(A11146,'SCO 2020'!$A$2:$C$2975,3,0)</f>
        <v>#N/A</v>
      </c>
    </row>
    <row r="11147" spans="2:2" x14ac:dyDescent="0.25">
      <c r="B11147" s="1" t="e">
        <f>VLOOKUP(A11147,'SCO 2020'!$A$2:$C$2975,3,0)</f>
        <v>#N/A</v>
      </c>
    </row>
    <row r="11148" spans="2:2" x14ac:dyDescent="0.25">
      <c r="B11148" s="1" t="e">
        <f>VLOOKUP(A11148,'SCO 2020'!$A$2:$C$2975,3,0)</f>
        <v>#N/A</v>
      </c>
    </row>
    <row r="11149" spans="2:2" x14ac:dyDescent="0.25">
      <c r="B11149" s="1" t="e">
        <f>VLOOKUP(A11149,'SCO 2020'!$A$2:$C$2975,3,0)</f>
        <v>#N/A</v>
      </c>
    </row>
    <row r="11150" spans="2:2" x14ac:dyDescent="0.25">
      <c r="B11150" s="1" t="e">
        <f>VLOOKUP(A11150,'SCO 2020'!$A$2:$C$2975,3,0)</f>
        <v>#N/A</v>
      </c>
    </row>
    <row r="11151" spans="2:2" x14ac:dyDescent="0.25">
      <c r="B11151" s="1" t="e">
        <f>VLOOKUP(A11151,'SCO 2020'!$A$2:$C$2975,3,0)</f>
        <v>#N/A</v>
      </c>
    </row>
    <row r="11152" spans="2:2" x14ac:dyDescent="0.25">
      <c r="B11152" s="1" t="e">
        <f>VLOOKUP(A11152,'SCO 2020'!$A$2:$C$2975,3,0)</f>
        <v>#N/A</v>
      </c>
    </row>
    <row r="11153" spans="2:2" x14ac:dyDescent="0.25">
      <c r="B11153" s="1" t="e">
        <f>VLOOKUP(A11153,'SCO 2020'!$A$2:$C$2975,3,0)</f>
        <v>#N/A</v>
      </c>
    </row>
    <row r="11154" spans="2:2" x14ac:dyDescent="0.25">
      <c r="B11154" s="1" t="e">
        <f>VLOOKUP(A11154,'SCO 2020'!$A$2:$C$2975,3,0)</f>
        <v>#N/A</v>
      </c>
    </row>
    <row r="11155" spans="2:2" x14ac:dyDescent="0.25">
      <c r="B11155" s="1" t="e">
        <f>VLOOKUP(A11155,'SCO 2020'!$A$2:$C$2975,3,0)</f>
        <v>#N/A</v>
      </c>
    </row>
    <row r="11156" spans="2:2" x14ac:dyDescent="0.25">
      <c r="B11156" s="1" t="e">
        <f>VLOOKUP(A11156,'SCO 2020'!$A$2:$C$2975,3,0)</f>
        <v>#N/A</v>
      </c>
    </row>
    <row r="11157" spans="2:2" x14ac:dyDescent="0.25">
      <c r="B11157" s="1" t="e">
        <f>VLOOKUP(A11157,'SCO 2020'!$A$2:$C$2975,3,0)</f>
        <v>#N/A</v>
      </c>
    </row>
    <row r="11158" spans="2:2" x14ac:dyDescent="0.25">
      <c r="B11158" s="1" t="e">
        <f>VLOOKUP(A11158,'SCO 2020'!$A$2:$C$2975,3,0)</f>
        <v>#N/A</v>
      </c>
    </row>
    <row r="11159" spans="2:2" x14ac:dyDescent="0.25">
      <c r="B11159" s="1" t="e">
        <f>VLOOKUP(A11159,'SCO 2020'!$A$2:$C$2975,3,0)</f>
        <v>#N/A</v>
      </c>
    </row>
    <row r="11160" spans="2:2" x14ac:dyDescent="0.25">
      <c r="B11160" s="1" t="e">
        <f>VLOOKUP(A11160,'SCO 2020'!$A$2:$C$2975,3,0)</f>
        <v>#N/A</v>
      </c>
    </row>
    <row r="11161" spans="2:2" x14ac:dyDescent="0.25">
      <c r="B11161" s="1" t="e">
        <f>VLOOKUP(A11161,'SCO 2020'!$A$2:$C$2975,3,0)</f>
        <v>#N/A</v>
      </c>
    </row>
    <row r="11162" spans="2:2" x14ac:dyDescent="0.25">
      <c r="B11162" s="1" t="e">
        <f>VLOOKUP(A11162,'SCO 2020'!$A$2:$C$2975,3,0)</f>
        <v>#N/A</v>
      </c>
    </row>
    <row r="11163" spans="2:2" x14ac:dyDescent="0.25">
      <c r="B11163" s="1" t="e">
        <f>VLOOKUP(A11163,'SCO 2020'!$A$2:$C$2975,3,0)</f>
        <v>#N/A</v>
      </c>
    </row>
    <row r="11164" spans="2:2" x14ac:dyDescent="0.25">
      <c r="B11164" s="1" t="e">
        <f>VLOOKUP(A11164,'SCO 2020'!$A$2:$C$2975,3,0)</f>
        <v>#N/A</v>
      </c>
    </row>
    <row r="11165" spans="2:2" x14ac:dyDescent="0.25">
      <c r="B11165" s="1" t="e">
        <f>VLOOKUP(A11165,'SCO 2020'!$A$2:$C$2975,3,0)</f>
        <v>#N/A</v>
      </c>
    </row>
    <row r="11166" spans="2:2" x14ac:dyDescent="0.25">
      <c r="B11166" s="1" t="e">
        <f>VLOOKUP(A11166,'SCO 2020'!$A$2:$C$2975,3,0)</f>
        <v>#N/A</v>
      </c>
    </row>
    <row r="11167" spans="2:2" x14ac:dyDescent="0.25">
      <c r="B11167" s="1" t="e">
        <f>VLOOKUP(A11167,'SCO 2020'!$A$2:$C$2975,3,0)</f>
        <v>#N/A</v>
      </c>
    </row>
    <row r="11168" spans="2:2" x14ac:dyDescent="0.25">
      <c r="B11168" s="1" t="e">
        <f>VLOOKUP(A11168,'SCO 2020'!$A$2:$C$2975,3,0)</f>
        <v>#N/A</v>
      </c>
    </row>
    <row r="11169" spans="2:2" x14ac:dyDescent="0.25">
      <c r="B11169" s="1" t="e">
        <f>VLOOKUP(A11169,'SCO 2020'!$A$2:$C$2975,3,0)</f>
        <v>#N/A</v>
      </c>
    </row>
    <row r="11170" spans="2:2" x14ac:dyDescent="0.25">
      <c r="B11170" s="1" t="e">
        <f>VLOOKUP(A11170,'SCO 2020'!$A$2:$C$2975,3,0)</f>
        <v>#N/A</v>
      </c>
    </row>
    <row r="11171" spans="2:2" x14ac:dyDescent="0.25">
      <c r="B11171" s="1" t="e">
        <f>VLOOKUP(A11171,'SCO 2020'!$A$2:$C$2975,3,0)</f>
        <v>#N/A</v>
      </c>
    </row>
    <row r="11172" spans="2:2" x14ac:dyDescent="0.25">
      <c r="B11172" s="1" t="e">
        <f>VLOOKUP(A11172,'SCO 2020'!$A$2:$C$2975,3,0)</f>
        <v>#N/A</v>
      </c>
    </row>
    <row r="11173" spans="2:2" x14ac:dyDescent="0.25">
      <c r="B11173" s="1" t="e">
        <f>VLOOKUP(A11173,'SCO 2020'!$A$2:$C$2975,3,0)</f>
        <v>#N/A</v>
      </c>
    </row>
    <row r="11174" spans="2:2" x14ac:dyDescent="0.25">
      <c r="B11174" s="1" t="e">
        <f>VLOOKUP(A11174,'SCO 2020'!$A$2:$C$2975,3,0)</f>
        <v>#N/A</v>
      </c>
    </row>
    <row r="11175" spans="2:2" x14ac:dyDescent="0.25">
      <c r="B11175" s="1" t="e">
        <f>VLOOKUP(A11175,'SCO 2020'!$A$2:$C$2975,3,0)</f>
        <v>#N/A</v>
      </c>
    </row>
    <row r="11176" spans="2:2" x14ac:dyDescent="0.25">
      <c r="B11176" s="1" t="e">
        <f>VLOOKUP(A11176,'SCO 2020'!$A$2:$C$2975,3,0)</f>
        <v>#N/A</v>
      </c>
    </row>
    <row r="11177" spans="2:2" x14ac:dyDescent="0.25">
      <c r="B11177" s="1" t="e">
        <f>VLOOKUP(A11177,'SCO 2020'!$A$2:$C$2975,3,0)</f>
        <v>#N/A</v>
      </c>
    </row>
    <row r="11178" spans="2:2" x14ac:dyDescent="0.25">
      <c r="B11178" s="1" t="e">
        <f>VLOOKUP(A11178,'SCO 2020'!$A$2:$C$2975,3,0)</f>
        <v>#N/A</v>
      </c>
    </row>
    <row r="11179" spans="2:2" x14ac:dyDescent="0.25">
      <c r="B11179" s="1" t="e">
        <f>VLOOKUP(A11179,'SCO 2020'!$A$2:$C$2975,3,0)</f>
        <v>#N/A</v>
      </c>
    </row>
    <row r="11180" spans="2:2" x14ac:dyDescent="0.25">
      <c r="B11180" s="1" t="e">
        <f>VLOOKUP(A11180,'SCO 2020'!$A$2:$C$2975,3,0)</f>
        <v>#N/A</v>
      </c>
    </row>
    <row r="11181" spans="2:2" x14ac:dyDescent="0.25">
      <c r="B11181" s="1" t="e">
        <f>VLOOKUP(A11181,'SCO 2020'!$A$2:$C$2975,3,0)</f>
        <v>#N/A</v>
      </c>
    </row>
    <row r="11182" spans="2:2" x14ac:dyDescent="0.25">
      <c r="B11182" s="1" t="e">
        <f>VLOOKUP(A11182,'SCO 2020'!$A$2:$C$2975,3,0)</f>
        <v>#N/A</v>
      </c>
    </row>
    <row r="11183" spans="2:2" x14ac:dyDescent="0.25">
      <c r="B11183" s="1" t="e">
        <f>VLOOKUP(A11183,'SCO 2020'!$A$2:$C$2975,3,0)</f>
        <v>#N/A</v>
      </c>
    </row>
    <row r="11184" spans="2:2" x14ac:dyDescent="0.25">
      <c r="B11184" s="1" t="e">
        <f>VLOOKUP(A11184,'SCO 2020'!$A$2:$C$2975,3,0)</f>
        <v>#N/A</v>
      </c>
    </row>
    <row r="11185" spans="2:2" x14ac:dyDescent="0.25">
      <c r="B11185" s="1" t="e">
        <f>VLOOKUP(A11185,'SCO 2020'!$A$2:$C$2975,3,0)</f>
        <v>#N/A</v>
      </c>
    </row>
    <row r="11186" spans="2:2" x14ac:dyDescent="0.25">
      <c r="B11186" s="1" t="e">
        <f>VLOOKUP(A11186,'SCO 2020'!$A$2:$C$2975,3,0)</f>
        <v>#N/A</v>
      </c>
    </row>
    <row r="11187" spans="2:2" x14ac:dyDescent="0.25">
      <c r="B11187" s="1" t="e">
        <f>VLOOKUP(A11187,'SCO 2020'!$A$2:$C$2975,3,0)</f>
        <v>#N/A</v>
      </c>
    </row>
    <row r="11188" spans="2:2" x14ac:dyDescent="0.25">
      <c r="B11188" s="1" t="e">
        <f>VLOOKUP(A11188,'SCO 2020'!$A$2:$C$2975,3,0)</f>
        <v>#N/A</v>
      </c>
    </row>
    <row r="11189" spans="2:2" x14ac:dyDescent="0.25">
      <c r="B11189" s="1" t="e">
        <f>VLOOKUP(A11189,'SCO 2020'!$A$2:$C$2975,3,0)</f>
        <v>#N/A</v>
      </c>
    </row>
    <row r="11190" spans="2:2" x14ac:dyDescent="0.25">
      <c r="B11190" s="1" t="e">
        <f>VLOOKUP(A11190,'SCO 2020'!$A$2:$C$2975,3,0)</f>
        <v>#N/A</v>
      </c>
    </row>
    <row r="11191" spans="2:2" x14ac:dyDescent="0.25">
      <c r="B11191" s="1" t="e">
        <f>VLOOKUP(A11191,'SCO 2020'!$A$2:$C$2975,3,0)</f>
        <v>#N/A</v>
      </c>
    </row>
    <row r="11192" spans="2:2" x14ac:dyDescent="0.25">
      <c r="B11192" s="1" t="e">
        <f>VLOOKUP(A11192,'SCO 2020'!$A$2:$C$2975,3,0)</f>
        <v>#N/A</v>
      </c>
    </row>
    <row r="11193" spans="2:2" x14ac:dyDescent="0.25">
      <c r="B11193" s="1" t="e">
        <f>VLOOKUP(A11193,'SCO 2020'!$A$2:$C$2975,3,0)</f>
        <v>#N/A</v>
      </c>
    </row>
    <row r="11194" spans="2:2" x14ac:dyDescent="0.25">
      <c r="B11194" s="1" t="e">
        <f>VLOOKUP(A11194,'SCO 2020'!$A$2:$C$2975,3,0)</f>
        <v>#N/A</v>
      </c>
    </row>
    <row r="11195" spans="2:2" x14ac:dyDescent="0.25">
      <c r="B11195" s="1" t="e">
        <f>VLOOKUP(A11195,'SCO 2020'!$A$2:$C$2975,3,0)</f>
        <v>#N/A</v>
      </c>
    </row>
    <row r="11196" spans="2:2" x14ac:dyDescent="0.25">
      <c r="B11196" s="1" t="e">
        <f>VLOOKUP(A11196,'SCO 2020'!$A$2:$C$2975,3,0)</f>
        <v>#N/A</v>
      </c>
    </row>
    <row r="11197" spans="2:2" x14ac:dyDescent="0.25">
      <c r="B11197" s="1" t="e">
        <f>VLOOKUP(A11197,'SCO 2020'!$A$2:$C$2975,3,0)</f>
        <v>#N/A</v>
      </c>
    </row>
    <row r="11198" spans="2:2" x14ac:dyDescent="0.25">
      <c r="B11198" s="1" t="e">
        <f>VLOOKUP(A11198,'SCO 2020'!$A$2:$C$2975,3,0)</f>
        <v>#N/A</v>
      </c>
    </row>
    <row r="11199" spans="2:2" x14ac:dyDescent="0.25">
      <c r="B11199" s="1" t="e">
        <f>VLOOKUP(A11199,'SCO 2020'!$A$2:$C$2975,3,0)</f>
        <v>#N/A</v>
      </c>
    </row>
    <row r="11200" spans="2:2" x14ac:dyDescent="0.25">
      <c r="B11200" s="1" t="e">
        <f>VLOOKUP(A11200,'SCO 2020'!$A$2:$C$2975,3,0)</f>
        <v>#N/A</v>
      </c>
    </row>
    <row r="11201" spans="2:2" x14ac:dyDescent="0.25">
      <c r="B11201" s="1" t="e">
        <f>VLOOKUP(A11201,'SCO 2020'!$A$2:$C$2975,3,0)</f>
        <v>#N/A</v>
      </c>
    </row>
    <row r="11202" spans="2:2" x14ac:dyDescent="0.25">
      <c r="B11202" s="1" t="e">
        <f>VLOOKUP(A11202,'SCO 2020'!$A$2:$C$2975,3,0)</f>
        <v>#N/A</v>
      </c>
    </row>
    <row r="11203" spans="2:2" x14ac:dyDescent="0.25">
      <c r="B11203" s="1" t="e">
        <f>VLOOKUP(A11203,'SCO 2020'!$A$2:$C$2975,3,0)</f>
        <v>#N/A</v>
      </c>
    </row>
    <row r="11204" spans="2:2" x14ac:dyDescent="0.25">
      <c r="B11204" s="1" t="e">
        <f>VLOOKUP(A11204,'SCO 2020'!$A$2:$C$2975,3,0)</f>
        <v>#N/A</v>
      </c>
    </row>
    <row r="11205" spans="2:2" x14ac:dyDescent="0.25">
      <c r="B11205" s="1" t="e">
        <f>VLOOKUP(A11205,'SCO 2020'!$A$2:$C$2975,3,0)</f>
        <v>#N/A</v>
      </c>
    </row>
    <row r="11206" spans="2:2" x14ac:dyDescent="0.25">
      <c r="B11206" s="1" t="e">
        <f>VLOOKUP(A11206,'SCO 2020'!$A$2:$C$2975,3,0)</f>
        <v>#N/A</v>
      </c>
    </row>
    <row r="11207" spans="2:2" x14ac:dyDescent="0.25">
      <c r="B11207" s="1" t="e">
        <f>VLOOKUP(A11207,'SCO 2020'!$A$2:$C$2975,3,0)</f>
        <v>#N/A</v>
      </c>
    </row>
    <row r="11208" spans="2:2" x14ac:dyDescent="0.25">
      <c r="B11208" s="1" t="e">
        <f>VLOOKUP(A11208,'SCO 2020'!$A$2:$C$2975,3,0)</f>
        <v>#N/A</v>
      </c>
    </row>
    <row r="11209" spans="2:2" x14ac:dyDescent="0.25">
      <c r="B11209" s="1" t="e">
        <f>VLOOKUP(A11209,'SCO 2020'!$A$2:$C$2975,3,0)</f>
        <v>#N/A</v>
      </c>
    </row>
    <row r="11210" spans="2:2" x14ac:dyDescent="0.25">
      <c r="B11210" s="1" t="e">
        <f>VLOOKUP(A11210,'SCO 2020'!$A$2:$C$2975,3,0)</f>
        <v>#N/A</v>
      </c>
    </row>
    <row r="11211" spans="2:2" x14ac:dyDescent="0.25">
      <c r="B11211" s="1" t="e">
        <f>VLOOKUP(A11211,'SCO 2020'!$A$2:$C$2975,3,0)</f>
        <v>#N/A</v>
      </c>
    </row>
    <row r="11212" spans="2:2" x14ac:dyDescent="0.25">
      <c r="B11212" s="1" t="e">
        <f>VLOOKUP(A11212,'SCO 2020'!$A$2:$C$2975,3,0)</f>
        <v>#N/A</v>
      </c>
    </row>
    <row r="11213" spans="2:2" x14ac:dyDescent="0.25">
      <c r="B11213" s="1" t="e">
        <f>VLOOKUP(A11213,'SCO 2020'!$A$2:$C$2975,3,0)</f>
        <v>#N/A</v>
      </c>
    </row>
    <row r="11214" spans="2:2" x14ac:dyDescent="0.25">
      <c r="B11214" s="1" t="e">
        <f>VLOOKUP(A11214,'SCO 2020'!$A$2:$C$2975,3,0)</f>
        <v>#N/A</v>
      </c>
    </row>
    <row r="11215" spans="2:2" x14ac:dyDescent="0.25">
      <c r="B11215" s="1" t="e">
        <f>VLOOKUP(A11215,'SCO 2020'!$A$2:$C$2975,3,0)</f>
        <v>#N/A</v>
      </c>
    </row>
    <row r="11216" spans="2:2" x14ac:dyDescent="0.25">
      <c r="B11216" s="1" t="e">
        <f>VLOOKUP(A11216,'SCO 2020'!$A$2:$C$2975,3,0)</f>
        <v>#N/A</v>
      </c>
    </row>
    <row r="11217" spans="2:2" x14ac:dyDescent="0.25">
      <c r="B11217" s="1" t="e">
        <f>VLOOKUP(A11217,'SCO 2020'!$A$2:$C$2975,3,0)</f>
        <v>#N/A</v>
      </c>
    </row>
    <row r="11218" spans="2:2" x14ac:dyDescent="0.25">
      <c r="B11218" s="1" t="e">
        <f>VLOOKUP(A11218,'SCO 2020'!$A$2:$C$2975,3,0)</f>
        <v>#N/A</v>
      </c>
    </row>
    <row r="11219" spans="2:2" x14ac:dyDescent="0.25">
      <c r="B11219" s="1" t="e">
        <f>VLOOKUP(A11219,'SCO 2020'!$A$2:$C$2975,3,0)</f>
        <v>#N/A</v>
      </c>
    </row>
    <row r="11220" spans="2:2" x14ac:dyDescent="0.25">
      <c r="B11220" s="1" t="e">
        <f>VLOOKUP(A11220,'SCO 2020'!$A$2:$C$2975,3,0)</f>
        <v>#N/A</v>
      </c>
    </row>
    <row r="11221" spans="2:2" x14ac:dyDescent="0.25">
      <c r="B11221" s="1" t="e">
        <f>VLOOKUP(A11221,'SCO 2020'!$A$2:$C$2975,3,0)</f>
        <v>#N/A</v>
      </c>
    </row>
    <row r="11222" spans="2:2" x14ac:dyDescent="0.25">
      <c r="B11222" s="1" t="e">
        <f>VLOOKUP(A11222,'SCO 2020'!$A$2:$C$2975,3,0)</f>
        <v>#N/A</v>
      </c>
    </row>
    <row r="11223" spans="2:2" x14ac:dyDescent="0.25">
      <c r="B11223" s="1" t="e">
        <f>VLOOKUP(A11223,'SCO 2020'!$A$2:$C$2975,3,0)</f>
        <v>#N/A</v>
      </c>
    </row>
    <row r="11224" spans="2:2" x14ac:dyDescent="0.25">
      <c r="B11224" s="1" t="e">
        <f>VLOOKUP(A11224,'SCO 2020'!$A$2:$C$2975,3,0)</f>
        <v>#N/A</v>
      </c>
    </row>
    <row r="11225" spans="2:2" x14ac:dyDescent="0.25">
      <c r="B11225" s="1" t="e">
        <f>VLOOKUP(A11225,'SCO 2020'!$A$2:$C$2975,3,0)</f>
        <v>#N/A</v>
      </c>
    </row>
    <row r="11226" spans="2:2" x14ac:dyDescent="0.25">
      <c r="B11226" s="1" t="e">
        <f>VLOOKUP(A11226,'SCO 2020'!$A$2:$C$2975,3,0)</f>
        <v>#N/A</v>
      </c>
    </row>
    <row r="11227" spans="2:2" x14ac:dyDescent="0.25">
      <c r="B11227" s="1" t="e">
        <f>VLOOKUP(A11227,'SCO 2020'!$A$2:$C$2975,3,0)</f>
        <v>#N/A</v>
      </c>
    </row>
    <row r="11228" spans="2:2" x14ac:dyDescent="0.25">
      <c r="B11228" s="1" t="e">
        <f>VLOOKUP(A11228,'SCO 2020'!$A$2:$C$2975,3,0)</f>
        <v>#N/A</v>
      </c>
    </row>
    <row r="11229" spans="2:2" x14ac:dyDescent="0.25">
      <c r="B11229" s="1" t="e">
        <f>VLOOKUP(A11229,'SCO 2020'!$A$2:$C$2975,3,0)</f>
        <v>#N/A</v>
      </c>
    </row>
    <row r="11230" spans="2:2" x14ac:dyDescent="0.25">
      <c r="B11230" s="1" t="e">
        <f>VLOOKUP(A11230,'SCO 2020'!$A$2:$C$2975,3,0)</f>
        <v>#N/A</v>
      </c>
    </row>
    <row r="11231" spans="2:2" x14ac:dyDescent="0.25">
      <c r="B11231" s="1" t="e">
        <f>VLOOKUP(A11231,'SCO 2020'!$A$2:$C$2975,3,0)</f>
        <v>#N/A</v>
      </c>
    </row>
    <row r="11232" spans="2:2" x14ac:dyDescent="0.25">
      <c r="B11232" s="1" t="e">
        <f>VLOOKUP(A11232,'SCO 2020'!$A$2:$C$2975,3,0)</f>
        <v>#N/A</v>
      </c>
    </row>
    <row r="11233" spans="2:2" x14ac:dyDescent="0.25">
      <c r="B11233" s="1" t="e">
        <f>VLOOKUP(A11233,'SCO 2020'!$A$2:$C$2975,3,0)</f>
        <v>#N/A</v>
      </c>
    </row>
    <row r="11234" spans="2:2" x14ac:dyDescent="0.25">
      <c r="B11234" s="1" t="e">
        <f>VLOOKUP(A11234,'SCO 2020'!$A$2:$C$2975,3,0)</f>
        <v>#N/A</v>
      </c>
    </row>
    <row r="11235" spans="2:2" x14ac:dyDescent="0.25">
      <c r="B11235" s="1" t="e">
        <f>VLOOKUP(A11235,'SCO 2020'!$A$2:$C$2975,3,0)</f>
        <v>#N/A</v>
      </c>
    </row>
    <row r="11236" spans="2:2" x14ac:dyDescent="0.25">
      <c r="B11236" s="1" t="e">
        <f>VLOOKUP(A11236,'SCO 2020'!$A$2:$C$2975,3,0)</f>
        <v>#N/A</v>
      </c>
    </row>
    <row r="11237" spans="2:2" x14ac:dyDescent="0.25">
      <c r="B11237" s="1" t="e">
        <f>VLOOKUP(A11237,'SCO 2020'!$A$2:$C$2975,3,0)</f>
        <v>#N/A</v>
      </c>
    </row>
    <row r="11238" spans="2:2" x14ac:dyDescent="0.25">
      <c r="B11238" s="1" t="e">
        <f>VLOOKUP(A11238,'SCO 2020'!$A$2:$C$2975,3,0)</f>
        <v>#N/A</v>
      </c>
    </row>
    <row r="11239" spans="2:2" x14ac:dyDescent="0.25">
      <c r="B11239" s="1" t="e">
        <f>VLOOKUP(A11239,'SCO 2020'!$A$2:$C$2975,3,0)</f>
        <v>#N/A</v>
      </c>
    </row>
    <row r="11240" spans="2:2" x14ac:dyDescent="0.25">
      <c r="B11240" s="1" t="e">
        <f>VLOOKUP(A11240,'SCO 2020'!$A$2:$C$2975,3,0)</f>
        <v>#N/A</v>
      </c>
    </row>
    <row r="11241" spans="2:2" x14ac:dyDescent="0.25">
      <c r="B11241" s="1" t="e">
        <f>VLOOKUP(A11241,'SCO 2020'!$A$2:$C$2975,3,0)</f>
        <v>#N/A</v>
      </c>
    </row>
    <row r="11242" spans="2:2" x14ac:dyDescent="0.25">
      <c r="B11242" s="1" t="e">
        <f>VLOOKUP(A11242,'SCO 2020'!$A$2:$C$2975,3,0)</f>
        <v>#N/A</v>
      </c>
    </row>
    <row r="11243" spans="2:2" x14ac:dyDescent="0.25">
      <c r="B11243" s="1" t="e">
        <f>VLOOKUP(A11243,'SCO 2020'!$A$2:$C$2975,3,0)</f>
        <v>#N/A</v>
      </c>
    </row>
    <row r="11244" spans="2:2" x14ac:dyDescent="0.25">
      <c r="B11244" s="1" t="e">
        <f>VLOOKUP(A11244,'SCO 2020'!$A$2:$C$2975,3,0)</f>
        <v>#N/A</v>
      </c>
    </row>
    <row r="11245" spans="2:2" x14ac:dyDescent="0.25">
      <c r="B11245" s="1" t="e">
        <f>VLOOKUP(A11245,'SCO 2020'!$A$2:$C$2975,3,0)</f>
        <v>#N/A</v>
      </c>
    </row>
    <row r="11246" spans="2:2" x14ac:dyDescent="0.25">
      <c r="B11246" s="1" t="e">
        <f>VLOOKUP(A11246,'SCO 2020'!$A$2:$C$2975,3,0)</f>
        <v>#N/A</v>
      </c>
    </row>
    <row r="11247" spans="2:2" x14ac:dyDescent="0.25">
      <c r="B11247" s="1" t="e">
        <f>VLOOKUP(A11247,'SCO 2020'!$A$2:$C$2975,3,0)</f>
        <v>#N/A</v>
      </c>
    </row>
    <row r="11248" spans="2:2" x14ac:dyDescent="0.25">
      <c r="B11248" s="1" t="e">
        <f>VLOOKUP(A11248,'SCO 2020'!$A$2:$C$2975,3,0)</f>
        <v>#N/A</v>
      </c>
    </row>
    <row r="11249" spans="2:2" x14ac:dyDescent="0.25">
      <c r="B11249" s="1" t="e">
        <f>VLOOKUP(A11249,'SCO 2020'!$A$2:$C$2975,3,0)</f>
        <v>#N/A</v>
      </c>
    </row>
    <row r="11250" spans="2:2" x14ac:dyDescent="0.25">
      <c r="B11250" s="1" t="e">
        <f>VLOOKUP(A11250,'SCO 2020'!$A$2:$C$2975,3,0)</f>
        <v>#N/A</v>
      </c>
    </row>
    <row r="11251" spans="2:2" x14ac:dyDescent="0.25">
      <c r="B11251" s="1" t="e">
        <f>VLOOKUP(A11251,'SCO 2020'!$A$2:$C$2975,3,0)</f>
        <v>#N/A</v>
      </c>
    </row>
    <row r="11252" spans="2:2" x14ac:dyDescent="0.25">
      <c r="B11252" s="1" t="e">
        <f>VLOOKUP(A11252,'SCO 2020'!$A$2:$C$2975,3,0)</f>
        <v>#N/A</v>
      </c>
    </row>
    <row r="11253" spans="2:2" x14ac:dyDescent="0.25">
      <c r="B11253" s="1" t="e">
        <f>VLOOKUP(A11253,'SCO 2020'!$A$2:$C$2975,3,0)</f>
        <v>#N/A</v>
      </c>
    </row>
    <row r="11254" spans="2:2" x14ac:dyDescent="0.25">
      <c r="B11254" s="1" t="e">
        <f>VLOOKUP(A11254,'SCO 2020'!$A$2:$C$2975,3,0)</f>
        <v>#N/A</v>
      </c>
    </row>
    <row r="11255" spans="2:2" x14ac:dyDescent="0.25">
      <c r="B11255" s="1" t="e">
        <f>VLOOKUP(A11255,'SCO 2020'!$A$2:$C$2975,3,0)</f>
        <v>#N/A</v>
      </c>
    </row>
    <row r="11256" spans="2:2" x14ac:dyDescent="0.25">
      <c r="B11256" s="1" t="e">
        <f>VLOOKUP(A11256,'SCO 2020'!$A$2:$C$2975,3,0)</f>
        <v>#N/A</v>
      </c>
    </row>
    <row r="11257" spans="2:2" x14ac:dyDescent="0.25">
      <c r="B11257" s="1" t="e">
        <f>VLOOKUP(A11257,'SCO 2020'!$A$2:$C$2975,3,0)</f>
        <v>#N/A</v>
      </c>
    </row>
    <row r="11258" spans="2:2" x14ac:dyDescent="0.25">
      <c r="B11258" s="1" t="e">
        <f>VLOOKUP(A11258,'SCO 2020'!$A$2:$C$2975,3,0)</f>
        <v>#N/A</v>
      </c>
    </row>
    <row r="11259" spans="2:2" x14ac:dyDescent="0.25">
      <c r="B11259" s="1" t="e">
        <f>VLOOKUP(A11259,'SCO 2020'!$A$2:$C$2975,3,0)</f>
        <v>#N/A</v>
      </c>
    </row>
    <row r="11260" spans="2:2" x14ac:dyDescent="0.25">
      <c r="B11260" s="1" t="e">
        <f>VLOOKUP(A11260,'SCO 2020'!$A$2:$C$2975,3,0)</f>
        <v>#N/A</v>
      </c>
    </row>
    <row r="11261" spans="2:2" x14ac:dyDescent="0.25">
      <c r="B11261" s="1" t="e">
        <f>VLOOKUP(A11261,'SCO 2020'!$A$2:$C$2975,3,0)</f>
        <v>#N/A</v>
      </c>
    </row>
    <row r="11262" spans="2:2" x14ac:dyDescent="0.25">
      <c r="B11262" s="1" t="e">
        <f>VLOOKUP(A11262,'SCO 2020'!$A$2:$C$2975,3,0)</f>
        <v>#N/A</v>
      </c>
    </row>
    <row r="11263" spans="2:2" x14ac:dyDescent="0.25">
      <c r="B11263" s="1" t="e">
        <f>VLOOKUP(A11263,'SCO 2020'!$A$2:$C$2975,3,0)</f>
        <v>#N/A</v>
      </c>
    </row>
    <row r="11264" spans="2:2" x14ac:dyDescent="0.25">
      <c r="B11264" s="1" t="e">
        <f>VLOOKUP(A11264,'SCO 2020'!$A$2:$C$2975,3,0)</f>
        <v>#N/A</v>
      </c>
    </row>
    <row r="11265" spans="2:2" x14ac:dyDescent="0.25">
      <c r="B11265" s="1" t="e">
        <f>VLOOKUP(A11265,'SCO 2020'!$A$2:$C$2975,3,0)</f>
        <v>#N/A</v>
      </c>
    </row>
    <row r="11266" spans="2:2" x14ac:dyDescent="0.25">
      <c r="B11266" s="1" t="e">
        <f>VLOOKUP(A11266,'SCO 2020'!$A$2:$C$2975,3,0)</f>
        <v>#N/A</v>
      </c>
    </row>
    <row r="11267" spans="2:2" x14ac:dyDescent="0.25">
      <c r="B11267" s="1" t="e">
        <f>VLOOKUP(A11267,'SCO 2020'!$A$2:$C$2975,3,0)</f>
        <v>#N/A</v>
      </c>
    </row>
    <row r="11268" spans="2:2" x14ac:dyDescent="0.25">
      <c r="B11268" s="1" t="e">
        <f>VLOOKUP(A11268,'SCO 2020'!$A$2:$C$2975,3,0)</f>
        <v>#N/A</v>
      </c>
    </row>
    <row r="11269" spans="2:2" x14ac:dyDescent="0.25">
      <c r="B11269" s="1" t="e">
        <f>VLOOKUP(A11269,'SCO 2020'!$A$2:$C$2975,3,0)</f>
        <v>#N/A</v>
      </c>
    </row>
    <row r="11270" spans="2:2" x14ac:dyDescent="0.25">
      <c r="B11270" s="1" t="e">
        <f>VLOOKUP(A11270,'SCO 2020'!$A$2:$C$2975,3,0)</f>
        <v>#N/A</v>
      </c>
    </row>
    <row r="11271" spans="2:2" x14ac:dyDescent="0.25">
      <c r="B11271" s="1" t="e">
        <f>VLOOKUP(A11271,'SCO 2020'!$A$2:$C$2975,3,0)</f>
        <v>#N/A</v>
      </c>
    </row>
    <row r="11272" spans="2:2" x14ac:dyDescent="0.25">
      <c r="B11272" s="1" t="e">
        <f>VLOOKUP(A11272,'SCO 2020'!$A$2:$C$2975,3,0)</f>
        <v>#N/A</v>
      </c>
    </row>
    <row r="11273" spans="2:2" x14ac:dyDescent="0.25">
      <c r="B11273" s="1" t="e">
        <f>VLOOKUP(A11273,'SCO 2020'!$A$2:$C$2975,3,0)</f>
        <v>#N/A</v>
      </c>
    </row>
    <row r="11274" spans="2:2" x14ac:dyDescent="0.25">
      <c r="B11274" s="1" t="e">
        <f>VLOOKUP(A11274,'SCO 2020'!$A$2:$C$2975,3,0)</f>
        <v>#N/A</v>
      </c>
    </row>
    <row r="11275" spans="2:2" x14ac:dyDescent="0.25">
      <c r="B11275" s="1" t="e">
        <f>VLOOKUP(A11275,'SCO 2020'!$A$2:$C$2975,3,0)</f>
        <v>#N/A</v>
      </c>
    </row>
    <row r="11276" spans="2:2" x14ac:dyDescent="0.25">
      <c r="B11276" s="1" t="e">
        <f>VLOOKUP(A11276,'SCO 2020'!$A$2:$C$2975,3,0)</f>
        <v>#N/A</v>
      </c>
    </row>
    <row r="11277" spans="2:2" x14ac:dyDescent="0.25">
      <c r="B11277" s="1" t="e">
        <f>VLOOKUP(A11277,'SCO 2020'!$A$2:$C$2975,3,0)</f>
        <v>#N/A</v>
      </c>
    </row>
    <row r="11278" spans="2:2" x14ac:dyDescent="0.25">
      <c r="B11278" s="1" t="e">
        <f>VLOOKUP(A11278,'SCO 2020'!$A$2:$C$2975,3,0)</f>
        <v>#N/A</v>
      </c>
    </row>
    <row r="11279" spans="2:2" x14ac:dyDescent="0.25">
      <c r="B11279" s="1" t="e">
        <f>VLOOKUP(A11279,'SCO 2020'!$A$2:$C$2975,3,0)</f>
        <v>#N/A</v>
      </c>
    </row>
    <row r="11280" spans="2:2" x14ac:dyDescent="0.25">
      <c r="B11280" s="1" t="e">
        <f>VLOOKUP(A11280,'SCO 2020'!$A$2:$C$2975,3,0)</f>
        <v>#N/A</v>
      </c>
    </row>
    <row r="11281" spans="2:2" x14ac:dyDescent="0.25">
      <c r="B11281" s="1" t="e">
        <f>VLOOKUP(A11281,'SCO 2020'!$A$2:$C$2975,3,0)</f>
        <v>#N/A</v>
      </c>
    </row>
    <row r="11282" spans="2:2" x14ac:dyDescent="0.25">
      <c r="B11282" s="1" t="e">
        <f>VLOOKUP(A11282,'SCO 2020'!$A$2:$C$2975,3,0)</f>
        <v>#N/A</v>
      </c>
    </row>
    <row r="11283" spans="2:2" x14ac:dyDescent="0.25">
      <c r="B11283" s="1" t="e">
        <f>VLOOKUP(A11283,'SCO 2020'!$A$2:$C$2975,3,0)</f>
        <v>#N/A</v>
      </c>
    </row>
    <row r="11284" spans="2:2" x14ac:dyDescent="0.25">
      <c r="B11284" s="1" t="e">
        <f>VLOOKUP(A11284,'SCO 2020'!$A$2:$C$2975,3,0)</f>
        <v>#N/A</v>
      </c>
    </row>
    <row r="11285" spans="2:2" x14ac:dyDescent="0.25">
      <c r="B11285" s="1" t="e">
        <f>VLOOKUP(A11285,'SCO 2020'!$A$2:$C$2975,3,0)</f>
        <v>#N/A</v>
      </c>
    </row>
    <row r="11286" spans="2:2" x14ac:dyDescent="0.25">
      <c r="B11286" s="1" t="e">
        <f>VLOOKUP(A11286,'SCO 2020'!$A$2:$C$2975,3,0)</f>
        <v>#N/A</v>
      </c>
    </row>
    <row r="11287" spans="2:2" x14ac:dyDescent="0.25">
      <c r="B11287" s="1" t="e">
        <f>VLOOKUP(A11287,'SCO 2020'!$A$2:$C$2975,3,0)</f>
        <v>#N/A</v>
      </c>
    </row>
    <row r="11288" spans="2:2" x14ac:dyDescent="0.25">
      <c r="B11288" s="1" t="e">
        <f>VLOOKUP(A11288,'SCO 2020'!$A$2:$C$2975,3,0)</f>
        <v>#N/A</v>
      </c>
    </row>
    <row r="11289" spans="2:2" x14ac:dyDescent="0.25">
      <c r="B11289" s="1" t="e">
        <f>VLOOKUP(A11289,'SCO 2020'!$A$2:$C$2975,3,0)</f>
        <v>#N/A</v>
      </c>
    </row>
    <row r="11290" spans="2:2" x14ac:dyDescent="0.25">
      <c r="B11290" s="1" t="e">
        <f>VLOOKUP(A11290,'SCO 2020'!$A$2:$C$2975,3,0)</f>
        <v>#N/A</v>
      </c>
    </row>
    <row r="11291" spans="2:2" x14ac:dyDescent="0.25">
      <c r="B11291" s="1" t="e">
        <f>VLOOKUP(A11291,'SCO 2020'!$A$2:$C$2975,3,0)</f>
        <v>#N/A</v>
      </c>
    </row>
    <row r="11292" spans="2:2" x14ac:dyDescent="0.25">
      <c r="B11292" s="1" t="e">
        <f>VLOOKUP(A11292,'SCO 2020'!$A$2:$C$2975,3,0)</f>
        <v>#N/A</v>
      </c>
    </row>
    <row r="11293" spans="2:2" x14ac:dyDescent="0.25">
      <c r="B11293" s="1" t="e">
        <f>VLOOKUP(A11293,'SCO 2020'!$A$2:$C$2975,3,0)</f>
        <v>#N/A</v>
      </c>
    </row>
    <row r="11294" spans="2:2" x14ac:dyDescent="0.25">
      <c r="B11294" s="1" t="e">
        <f>VLOOKUP(A11294,'SCO 2020'!$A$2:$C$2975,3,0)</f>
        <v>#N/A</v>
      </c>
    </row>
    <row r="11295" spans="2:2" x14ac:dyDescent="0.25">
      <c r="B11295" s="1" t="e">
        <f>VLOOKUP(A11295,'SCO 2020'!$A$2:$C$2975,3,0)</f>
        <v>#N/A</v>
      </c>
    </row>
    <row r="11296" spans="2:2" x14ac:dyDescent="0.25">
      <c r="B11296" s="1" t="e">
        <f>VLOOKUP(A11296,'SCO 2020'!$A$2:$C$2975,3,0)</f>
        <v>#N/A</v>
      </c>
    </row>
    <row r="11297" spans="2:2" x14ac:dyDescent="0.25">
      <c r="B11297" s="1" t="e">
        <f>VLOOKUP(A11297,'SCO 2020'!$A$2:$C$2975,3,0)</f>
        <v>#N/A</v>
      </c>
    </row>
    <row r="11298" spans="2:2" x14ac:dyDescent="0.25">
      <c r="B11298" s="1" t="e">
        <f>VLOOKUP(A11298,'SCO 2020'!$A$2:$C$2975,3,0)</f>
        <v>#N/A</v>
      </c>
    </row>
    <row r="11299" spans="2:2" x14ac:dyDescent="0.25">
      <c r="B11299" s="1" t="e">
        <f>VLOOKUP(A11299,'SCO 2020'!$A$2:$C$2975,3,0)</f>
        <v>#N/A</v>
      </c>
    </row>
    <row r="11300" spans="2:2" x14ac:dyDescent="0.25">
      <c r="B11300" s="1" t="e">
        <f>VLOOKUP(A11300,'SCO 2020'!$A$2:$C$2975,3,0)</f>
        <v>#N/A</v>
      </c>
    </row>
    <row r="11301" spans="2:2" x14ac:dyDescent="0.25">
      <c r="B11301" s="1" t="e">
        <f>VLOOKUP(A11301,'SCO 2020'!$A$2:$C$2975,3,0)</f>
        <v>#N/A</v>
      </c>
    </row>
    <row r="11302" spans="2:2" x14ac:dyDescent="0.25">
      <c r="B11302" s="1" t="e">
        <f>VLOOKUP(A11302,'SCO 2020'!$A$2:$C$2975,3,0)</f>
        <v>#N/A</v>
      </c>
    </row>
    <row r="11303" spans="2:2" x14ac:dyDescent="0.25">
      <c r="B11303" s="1" t="e">
        <f>VLOOKUP(A11303,'SCO 2020'!$A$2:$C$2975,3,0)</f>
        <v>#N/A</v>
      </c>
    </row>
    <row r="11304" spans="2:2" x14ac:dyDescent="0.25">
      <c r="B11304" s="1" t="e">
        <f>VLOOKUP(A11304,'SCO 2020'!$A$2:$C$2975,3,0)</f>
        <v>#N/A</v>
      </c>
    </row>
    <row r="11305" spans="2:2" x14ac:dyDescent="0.25">
      <c r="B11305" s="1" t="e">
        <f>VLOOKUP(A11305,'SCO 2020'!$A$2:$C$2975,3,0)</f>
        <v>#N/A</v>
      </c>
    </row>
    <row r="11306" spans="2:2" x14ac:dyDescent="0.25">
      <c r="B11306" s="1" t="e">
        <f>VLOOKUP(A11306,'SCO 2020'!$A$2:$C$2975,3,0)</f>
        <v>#N/A</v>
      </c>
    </row>
    <row r="11307" spans="2:2" x14ac:dyDescent="0.25">
      <c r="B11307" s="1" t="e">
        <f>VLOOKUP(A11307,'SCO 2020'!$A$2:$C$2975,3,0)</f>
        <v>#N/A</v>
      </c>
    </row>
    <row r="11308" spans="2:2" x14ac:dyDescent="0.25">
      <c r="B11308" s="1" t="e">
        <f>VLOOKUP(A11308,'SCO 2020'!$A$2:$C$2975,3,0)</f>
        <v>#N/A</v>
      </c>
    </row>
    <row r="11309" spans="2:2" x14ac:dyDescent="0.25">
      <c r="B11309" s="1" t="e">
        <f>VLOOKUP(A11309,'SCO 2020'!$A$2:$C$2975,3,0)</f>
        <v>#N/A</v>
      </c>
    </row>
    <row r="11310" spans="2:2" x14ac:dyDescent="0.25">
      <c r="B11310" s="1" t="e">
        <f>VLOOKUP(A11310,'SCO 2020'!$A$2:$C$2975,3,0)</f>
        <v>#N/A</v>
      </c>
    </row>
    <row r="11311" spans="2:2" x14ac:dyDescent="0.25">
      <c r="B11311" s="1" t="e">
        <f>VLOOKUP(A11311,'SCO 2020'!$A$2:$C$2975,3,0)</f>
        <v>#N/A</v>
      </c>
    </row>
    <row r="11312" spans="2:2" x14ac:dyDescent="0.25">
      <c r="B11312" s="1" t="e">
        <f>VLOOKUP(A11312,'SCO 2020'!$A$2:$C$2975,3,0)</f>
        <v>#N/A</v>
      </c>
    </row>
    <row r="11313" spans="2:2" x14ac:dyDescent="0.25">
      <c r="B11313" s="1" t="e">
        <f>VLOOKUP(A11313,'SCO 2020'!$A$2:$C$2975,3,0)</f>
        <v>#N/A</v>
      </c>
    </row>
    <row r="11314" spans="2:2" x14ac:dyDescent="0.25">
      <c r="B11314" s="1" t="e">
        <f>VLOOKUP(A11314,'SCO 2020'!$A$2:$C$2975,3,0)</f>
        <v>#N/A</v>
      </c>
    </row>
    <row r="11315" spans="2:2" x14ac:dyDescent="0.25">
      <c r="B11315" s="1" t="e">
        <f>VLOOKUP(A11315,'SCO 2020'!$A$2:$C$2975,3,0)</f>
        <v>#N/A</v>
      </c>
    </row>
    <row r="11316" spans="2:2" x14ac:dyDescent="0.25">
      <c r="B11316" s="1" t="e">
        <f>VLOOKUP(A11316,'SCO 2020'!$A$2:$C$2975,3,0)</f>
        <v>#N/A</v>
      </c>
    </row>
    <row r="11317" spans="2:2" x14ac:dyDescent="0.25">
      <c r="B11317" s="1" t="e">
        <f>VLOOKUP(A11317,'SCO 2020'!$A$2:$C$2975,3,0)</f>
        <v>#N/A</v>
      </c>
    </row>
    <row r="11318" spans="2:2" x14ac:dyDescent="0.25">
      <c r="B11318" s="1" t="e">
        <f>VLOOKUP(A11318,'SCO 2020'!$A$2:$C$2975,3,0)</f>
        <v>#N/A</v>
      </c>
    </row>
    <row r="11319" spans="2:2" x14ac:dyDescent="0.25">
      <c r="B11319" s="1" t="e">
        <f>VLOOKUP(A11319,'SCO 2020'!$A$2:$C$2975,3,0)</f>
        <v>#N/A</v>
      </c>
    </row>
    <row r="11320" spans="2:2" x14ac:dyDescent="0.25">
      <c r="B11320" s="1" t="e">
        <f>VLOOKUP(A11320,'SCO 2020'!$A$2:$C$2975,3,0)</f>
        <v>#N/A</v>
      </c>
    </row>
    <row r="11321" spans="2:2" x14ac:dyDescent="0.25">
      <c r="B11321" s="1" t="e">
        <f>VLOOKUP(A11321,'SCO 2020'!$A$2:$C$2975,3,0)</f>
        <v>#N/A</v>
      </c>
    </row>
    <row r="11322" spans="2:2" x14ac:dyDescent="0.25">
      <c r="B11322" s="1" t="e">
        <f>VLOOKUP(A11322,'SCO 2020'!$A$2:$C$2975,3,0)</f>
        <v>#N/A</v>
      </c>
    </row>
    <row r="11323" spans="2:2" x14ac:dyDescent="0.25">
      <c r="B11323" s="1" t="e">
        <f>VLOOKUP(A11323,'SCO 2020'!$A$2:$C$2975,3,0)</f>
        <v>#N/A</v>
      </c>
    </row>
    <row r="11324" spans="2:2" x14ac:dyDescent="0.25">
      <c r="B11324" s="1" t="e">
        <f>VLOOKUP(A11324,'SCO 2020'!$A$2:$C$2975,3,0)</f>
        <v>#N/A</v>
      </c>
    </row>
    <row r="11325" spans="2:2" x14ac:dyDescent="0.25">
      <c r="B11325" s="1" t="e">
        <f>VLOOKUP(A11325,'SCO 2020'!$A$2:$C$2975,3,0)</f>
        <v>#N/A</v>
      </c>
    </row>
    <row r="11326" spans="2:2" x14ac:dyDescent="0.25">
      <c r="B11326" s="1" t="e">
        <f>VLOOKUP(A11326,'SCO 2020'!$A$2:$C$2975,3,0)</f>
        <v>#N/A</v>
      </c>
    </row>
    <row r="11327" spans="2:2" x14ac:dyDescent="0.25">
      <c r="B11327" s="1" t="e">
        <f>VLOOKUP(A11327,'SCO 2020'!$A$2:$C$2975,3,0)</f>
        <v>#N/A</v>
      </c>
    </row>
    <row r="11328" spans="2:2" x14ac:dyDescent="0.25">
      <c r="B11328" s="1" t="e">
        <f>VLOOKUP(A11328,'SCO 2020'!$A$2:$C$2975,3,0)</f>
        <v>#N/A</v>
      </c>
    </row>
    <row r="11329" spans="2:2" x14ac:dyDescent="0.25">
      <c r="B11329" s="1" t="e">
        <f>VLOOKUP(A11329,'SCO 2020'!$A$2:$C$2975,3,0)</f>
        <v>#N/A</v>
      </c>
    </row>
    <row r="11330" spans="2:2" x14ac:dyDescent="0.25">
      <c r="B11330" s="1" t="e">
        <f>VLOOKUP(A11330,'SCO 2020'!$A$2:$C$2975,3,0)</f>
        <v>#N/A</v>
      </c>
    </row>
    <row r="11331" spans="2:2" x14ac:dyDescent="0.25">
      <c r="B11331" s="1" t="e">
        <f>VLOOKUP(A11331,'SCO 2020'!$A$2:$C$2975,3,0)</f>
        <v>#N/A</v>
      </c>
    </row>
    <row r="11332" spans="2:2" x14ac:dyDescent="0.25">
      <c r="B11332" s="1" t="e">
        <f>VLOOKUP(A11332,'SCO 2020'!$A$2:$C$2975,3,0)</f>
        <v>#N/A</v>
      </c>
    </row>
    <row r="11333" spans="2:2" x14ac:dyDescent="0.25">
      <c r="B11333" s="1" t="e">
        <f>VLOOKUP(A11333,'SCO 2020'!$A$2:$C$2975,3,0)</f>
        <v>#N/A</v>
      </c>
    </row>
    <row r="11334" spans="2:2" x14ac:dyDescent="0.25">
      <c r="B11334" s="1" t="e">
        <f>VLOOKUP(A11334,'SCO 2020'!$A$2:$C$2975,3,0)</f>
        <v>#N/A</v>
      </c>
    </row>
    <row r="11335" spans="2:2" x14ac:dyDescent="0.25">
      <c r="B11335" s="1" t="e">
        <f>VLOOKUP(A11335,'SCO 2020'!$A$2:$C$2975,3,0)</f>
        <v>#N/A</v>
      </c>
    </row>
    <row r="11336" spans="2:2" x14ac:dyDescent="0.25">
      <c r="B11336" s="1" t="e">
        <f>VLOOKUP(A11336,'SCO 2020'!$A$2:$C$2975,3,0)</f>
        <v>#N/A</v>
      </c>
    </row>
    <row r="11337" spans="2:2" x14ac:dyDescent="0.25">
      <c r="B11337" s="1" t="e">
        <f>VLOOKUP(A11337,'SCO 2020'!$A$2:$C$2975,3,0)</f>
        <v>#N/A</v>
      </c>
    </row>
    <row r="11338" spans="2:2" x14ac:dyDescent="0.25">
      <c r="B11338" s="1" t="e">
        <f>VLOOKUP(A11338,'SCO 2020'!$A$2:$C$2975,3,0)</f>
        <v>#N/A</v>
      </c>
    </row>
    <row r="11339" spans="2:2" x14ac:dyDescent="0.25">
      <c r="B11339" s="1" t="e">
        <f>VLOOKUP(A11339,'SCO 2020'!$A$2:$C$2975,3,0)</f>
        <v>#N/A</v>
      </c>
    </row>
    <row r="11340" spans="2:2" x14ac:dyDescent="0.25">
      <c r="B11340" s="1" t="e">
        <f>VLOOKUP(A11340,'SCO 2020'!$A$2:$C$2975,3,0)</f>
        <v>#N/A</v>
      </c>
    </row>
    <row r="11341" spans="2:2" x14ac:dyDescent="0.25">
      <c r="B11341" s="1" t="e">
        <f>VLOOKUP(A11341,'SCO 2020'!$A$2:$C$2975,3,0)</f>
        <v>#N/A</v>
      </c>
    </row>
    <row r="11342" spans="2:2" x14ac:dyDescent="0.25">
      <c r="B11342" s="1" t="e">
        <f>VLOOKUP(A11342,'SCO 2020'!$A$2:$C$2975,3,0)</f>
        <v>#N/A</v>
      </c>
    </row>
    <row r="11343" spans="2:2" x14ac:dyDescent="0.25">
      <c r="B11343" s="1" t="e">
        <f>VLOOKUP(A11343,'SCO 2020'!$A$2:$C$2975,3,0)</f>
        <v>#N/A</v>
      </c>
    </row>
    <row r="11344" spans="2:2" x14ac:dyDescent="0.25">
      <c r="B11344" s="1" t="e">
        <f>VLOOKUP(A11344,'SCO 2020'!$A$2:$C$2975,3,0)</f>
        <v>#N/A</v>
      </c>
    </row>
    <row r="11345" spans="2:2" x14ac:dyDescent="0.25">
      <c r="B11345" s="1" t="e">
        <f>VLOOKUP(A11345,'SCO 2020'!$A$2:$C$2975,3,0)</f>
        <v>#N/A</v>
      </c>
    </row>
    <row r="11346" spans="2:2" x14ac:dyDescent="0.25">
      <c r="B11346" s="1" t="e">
        <f>VLOOKUP(A11346,'SCO 2020'!$A$2:$C$2975,3,0)</f>
        <v>#N/A</v>
      </c>
    </row>
    <row r="11347" spans="2:2" x14ac:dyDescent="0.25">
      <c r="B11347" s="1" t="e">
        <f>VLOOKUP(A11347,'SCO 2020'!$A$2:$C$2975,3,0)</f>
        <v>#N/A</v>
      </c>
    </row>
    <row r="11348" spans="2:2" x14ac:dyDescent="0.25">
      <c r="B11348" s="1" t="e">
        <f>VLOOKUP(A11348,'SCO 2020'!$A$2:$C$2975,3,0)</f>
        <v>#N/A</v>
      </c>
    </row>
    <row r="11349" spans="2:2" x14ac:dyDescent="0.25">
      <c r="B11349" s="1" t="e">
        <f>VLOOKUP(A11349,'SCO 2020'!$A$2:$C$2975,3,0)</f>
        <v>#N/A</v>
      </c>
    </row>
    <row r="11350" spans="2:2" x14ac:dyDescent="0.25">
      <c r="B11350" s="1" t="e">
        <f>VLOOKUP(A11350,'SCO 2020'!$A$2:$C$2975,3,0)</f>
        <v>#N/A</v>
      </c>
    </row>
    <row r="11351" spans="2:2" x14ac:dyDescent="0.25">
      <c r="B11351" s="1" t="e">
        <f>VLOOKUP(A11351,'SCO 2020'!$A$2:$C$2975,3,0)</f>
        <v>#N/A</v>
      </c>
    </row>
    <row r="11352" spans="2:2" x14ac:dyDescent="0.25">
      <c r="B11352" s="1" t="e">
        <f>VLOOKUP(A11352,'SCO 2020'!$A$2:$C$2975,3,0)</f>
        <v>#N/A</v>
      </c>
    </row>
    <row r="11353" spans="2:2" x14ac:dyDescent="0.25">
      <c r="B11353" s="1" t="e">
        <f>VLOOKUP(A11353,'SCO 2020'!$A$2:$C$2975,3,0)</f>
        <v>#N/A</v>
      </c>
    </row>
    <row r="11354" spans="2:2" x14ac:dyDescent="0.25">
      <c r="B11354" s="1" t="e">
        <f>VLOOKUP(A11354,'SCO 2020'!$A$2:$C$2975,3,0)</f>
        <v>#N/A</v>
      </c>
    </row>
    <row r="11355" spans="2:2" x14ac:dyDescent="0.25">
      <c r="B11355" s="1" t="e">
        <f>VLOOKUP(A11355,'SCO 2020'!$A$2:$C$2975,3,0)</f>
        <v>#N/A</v>
      </c>
    </row>
    <row r="11356" spans="2:2" x14ac:dyDescent="0.25">
      <c r="B11356" s="1" t="e">
        <f>VLOOKUP(A11356,'SCO 2020'!$A$2:$C$2975,3,0)</f>
        <v>#N/A</v>
      </c>
    </row>
    <row r="11357" spans="2:2" x14ac:dyDescent="0.25">
      <c r="B11357" s="1" t="e">
        <f>VLOOKUP(A11357,'SCO 2020'!$A$2:$C$2975,3,0)</f>
        <v>#N/A</v>
      </c>
    </row>
    <row r="11358" spans="2:2" x14ac:dyDescent="0.25">
      <c r="B11358" s="1" t="e">
        <f>VLOOKUP(A11358,'SCO 2020'!$A$2:$C$2975,3,0)</f>
        <v>#N/A</v>
      </c>
    </row>
    <row r="11359" spans="2:2" x14ac:dyDescent="0.25">
      <c r="B11359" s="1" t="e">
        <f>VLOOKUP(A11359,'SCO 2020'!$A$2:$C$2975,3,0)</f>
        <v>#N/A</v>
      </c>
    </row>
    <row r="11360" spans="2:2" x14ac:dyDescent="0.25">
      <c r="B11360" s="1" t="e">
        <f>VLOOKUP(A11360,'SCO 2020'!$A$2:$C$2975,3,0)</f>
        <v>#N/A</v>
      </c>
    </row>
    <row r="11361" spans="2:2" x14ac:dyDescent="0.25">
      <c r="B11361" s="1" t="e">
        <f>VLOOKUP(A11361,'SCO 2020'!$A$2:$C$2975,3,0)</f>
        <v>#N/A</v>
      </c>
    </row>
    <row r="11362" spans="2:2" x14ac:dyDescent="0.25">
      <c r="B11362" s="1" t="e">
        <f>VLOOKUP(A11362,'SCO 2020'!$A$2:$C$2975,3,0)</f>
        <v>#N/A</v>
      </c>
    </row>
    <row r="11363" spans="2:2" x14ac:dyDescent="0.25">
      <c r="B11363" s="1" t="e">
        <f>VLOOKUP(A11363,'SCO 2020'!$A$2:$C$2975,3,0)</f>
        <v>#N/A</v>
      </c>
    </row>
    <row r="11364" spans="2:2" x14ac:dyDescent="0.25">
      <c r="B11364" s="1" t="e">
        <f>VLOOKUP(A11364,'SCO 2020'!$A$2:$C$2975,3,0)</f>
        <v>#N/A</v>
      </c>
    </row>
    <row r="11365" spans="2:2" x14ac:dyDescent="0.25">
      <c r="B11365" s="1" t="e">
        <f>VLOOKUP(A11365,'SCO 2020'!$A$2:$C$2975,3,0)</f>
        <v>#N/A</v>
      </c>
    </row>
    <row r="11366" spans="2:2" x14ac:dyDescent="0.25">
      <c r="B11366" s="1" t="e">
        <f>VLOOKUP(A11366,'SCO 2020'!$A$2:$C$2975,3,0)</f>
        <v>#N/A</v>
      </c>
    </row>
    <row r="11367" spans="2:2" x14ac:dyDescent="0.25">
      <c r="B11367" s="1" t="e">
        <f>VLOOKUP(A11367,'SCO 2020'!$A$2:$C$2975,3,0)</f>
        <v>#N/A</v>
      </c>
    </row>
    <row r="11368" spans="2:2" x14ac:dyDescent="0.25">
      <c r="B11368" s="1" t="e">
        <f>VLOOKUP(A11368,'SCO 2020'!$A$2:$C$2975,3,0)</f>
        <v>#N/A</v>
      </c>
    </row>
    <row r="11369" spans="2:2" x14ac:dyDescent="0.25">
      <c r="B11369" s="1" t="e">
        <f>VLOOKUP(A11369,'SCO 2020'!$A$2:$C$2975,3,0)</f>
        <v>#N/A</v>
      </c>
    </row>
    <row r="11370" spans="2:2" x14ac:dyDescent="0.25">
      <c r="B11370" s="1" t="e">
        <f>VLOOKUP(A11370,'SCO 2020'!$A$2:$C$2975,3,0)</f>
        <v>#N/A</v>
      </c>
    </row>
    <row r="11371" spans="2:2" x14ac:dyDescent="0.25">
      <c r="B11371" s="1" t="e">
        <f>VLOOKUP(A11371,'SCO 2020'!$A$2:$C$2975,3,0)</f>
        <v>#N/A</v>
      </c>
    </row>
    <row r="11372" spans="2:2" x14ac:dyDescent="0.25">
      <c r="B11372" s="1" t="e">
        <f>VLOOKUP(A11372,'SCO 2020'!$A$2:$C$2975,3,0)</f>
        <v>#N/A</v>
      </c>
    </row>
    <row r="11373" spans="2:2" x14ac:dyDescent="0.25">
      <c r="B11373" s="1" t="e">
        <f>VLOOKUP(A11373,'SCO 2020'!$A$2:$C$2975,3,0)</f>
        <v>#N/A</v>
      </c>
    </row>
    <row r="11374" spans="2:2" x14ac:dyDescent="0.25">
      <c r="B11374" s="1" t="e">
        <f>VLOOKUP(A11374,'SCO 2020'!$A$2:$C$2975,3,0)</f>
        <v>#N/A</v>
      </c>
    </row>
    <row r="11375" spans="2:2" x14ac:dyDescent="0.25">
      <c r="B11375" s="1" t="e">
        <f>VLOOKUP(A11375,'SCO 2020'!$A$2:$C$2975,3,0)</f>
        <v>#N/A</v>
      </c>
    </row>
    <row r="11376" spans="2:2" x14ac:dyDescent="0.25">
      <c r="B11376" s="1" t="e">
        <f>VLOOKUP(A11376,'SCO 2020'!$A$2:$C$2975,3,0)</f>
        <v>#N/A</v>
      </c>
    </row>
    <row r="11377" spans="2:2" x14ac:dyDescent="0.25">
      <c r="B11377" s="1" t="e">
        <f>VLOOKUP(A11377,'SCO 2020'!$A$2:$C$2975,3,0)</f>
        <v>#N/A</v>
      </c>
    </row>
    <row r="11378" spans="2:2" x14ac:dyDescent="0.25">
      <c r="B11378" s="1" t="e">
        <f>VLOOKUP(A11378,'SCO 2020'!$A$2:$C$2975,3,0)</f>
        <v>#N/A</v>
      </c>
    </row>
    <row r="11379" spans="2:2" x14ac:dyDescent="0.25">
      <c r="B11379" s="1" t="e">
        <f>VLOOKUP(A11379,'SCO 2020'!$A$2:$C$2975,3,0)</f>
        <v>#N/A</v>
      </c>
    </row>
    <row r="11380" spans="2:2" x14ac:dyDescent="0.25">
      <c r="B11380" s="1" t="e">
        <f>VLOOKUP(A11380,'SCO 2020'!$A$2:$C$2975,3,0)</f>
        <v>#N/A</v>
      </c>
    </row>
    <row r="11381" spans="2:2" x14ac:dyDescent="0.25">
      <c r="B11381" s="1" t="e">
        <f>VLOOKUP(A11381,'SCO 2020'!$A$2:$C$2975,3,0)</f>
        <v>#N/A</v>
      </c>
    </row>
    <row r="11382" spans="2:2" x14ac:dyDescent="0.25">
      <c r="B11382" s="1" t="e">
        <f>VLOOKUP(A11382,'SCO 2020'!$A$2:$C$2975,3,0)</f>
        <v>#N/A</v>
      </c>
    </row>
    <row r="11383" spans="2:2" x14ac:dyDescent="0.25">
      <c r="B11383" s="1" t="e">
        <f>VLOOKUP(A11383,'SCO 2020'!$A$2:$C$2975,3,0)</f>
        <v>#N/A</v>
      </c>
    </row>
    <row r="11384" spans="2:2" x14ac:dyDescent="0.25">
      <c r="B11384" s="1" t="e">
        <f>VLOOKUP(A11384,'SCO 2020'!$A$2:$C$2975,3,0)</f>
        <v>#N/A</v>
      </c>
    </row>
    <row r="11385" spans="2:2" x14ac:dyDescent="0.25">
      <c r="B11385" s="1" t="e">
        <f>VLOOKUP(A11385,'SCO 2020'!$A$2:$C$2975,3,0)</f>
        <v>#N/A</v>
      </c>
    </row>
    <row r="11386" spans="2:2" x14ac:dyDescent="0.25">
      <c r="B11386" s="1" t="e">
        <f>VLOOKUP(A11386,'SCO 2020'!$A$2:$C$2975,3,0)</f>
        <v>#N/A</v>
      </c>
    </row>
    <row r="11387" spans="2:2" x14ac:dyDescent="0.25">
      <c r="B11387" s="1" t="e">
        <f>VLOOKUP(A11387,'SCO 2020'!$A$2:$C$2975,3,0)</f>
        <v>#N/A</v>
      </c>
    </row>
    <row r="11388" spans="2:2" x14ac:dyDescent="0.25">
      <c r="B11388" s="1" t="e">
        <f>VLOOKUP(A11388,'SCO 2020'!$A$2:$C$2975,3,0)</f>
        <v>#N/A</v>
      </c>
    </row>
    <row r="11389" spans="2:2" x14ac:dyDescent="0.25">
      <c r="B11389" s="1" t="e">
        <f>VLOOKUP(A11389,'SCO 2020'!$A$2:$C$2975,3,0)</f>
        <v>#N/A</v>
      </c>
    </row>
    <row r="11390" spans="2:2" x14ac:dyDescent="0.25">
      <c r="B11390" s="1" t="e">
        <f>VLOOKUP(A11390,'SCO 2020'!$A$2:$C$2975,3,0)</f>
        <v>#N/A</v>
      </c>
    </row>
    <row r="11391" spans="2:2" x14ac:dyDescent="0.25">
      <c r="B11391" s="1" t="e">
        <f>VLOOKUP(A11391,'SCO 2020'!$A$2:$C$2975,3,0)</f>
        <v>#N/A</v>
      </c>
    </row>
    <row r="11392" spans="2:2" x14ac:dyDescent="0.25">
      <c r="B11392" s="1" t="e">
        <f>VLOOKUP(A11392,'SCO 2020'!$A$2:$C$2975,3,0)</f>
        <v>#N/A</v>
      </c>
    </row>
    <row r="11393" spans="2:2" x14ac:dyDescent="0.25">
      <c r="B11393" s="1" t="e">
        <f>VLOOKUP(A11393,'SCO 2020'!$A$2:$C$2975,3,0)</f>
        <v>#N/A</v>
      </c>
    </row>
    <row r="11394" spans="2:2" x14ac:dyDescent="0.25">
      <c r="B11394" s="1" t="e">
        <f>VLOOKUP(A11394,'SCO 2020'!$A$2:$C$2975,3,0)</f>
        <v>#N/A</v>
      </c>
    </row>
    <row r="11395" spans="2:2" x14ac:dyDescent="0.25">
      <c r="B11395" s="1" t="e">
        <f>VLOOKUP(A11395,'SCO 2020'!$A$2:$C$2975,3,0)</f>
        <v>#N/A</v>
      </c>
    </row>
    <row r="11396" spans="2:2" x14ac:dyDescent="0.25">
      <c r="B11396" s="1" t="e">
        <f>VLOOKUP(A11396,'SCO 2020'!$A$2:$C$2975,3,0)</f>
        <v>#N/A</v>
      </c>
    </row>
    <row r="11397" spans="2:2" x14ac:dyDescent="0.25">
      <c r="B11397" s="1" t="e">
        <f>VLOOKUP(A11397,'SCO 2020'!$A$2:$C$2975,3,0)</f>
        <v>#N/A</v>
      </c>
    </row>
    <row r="11398" spans="2:2" x14ac:dyDescent="0.25">
      <c r="B11398" s="1" t="e">
        <f>VLOOKUP(A11398,'SCO 2020'!$A$2:$C$2975,3,0)</f>
        <v>#N/A</v>
      </c>
    </row>
    <row r="11399" spans="2:2" x14ac:dyDescent="0.25">
      <c r="B11399" s="1" t="e">
        <f>VLOOKUP(A11399,'SCO 2020'!$A$2:$C$2975,3,0)</f>
        <v>#N/A</v>
      </c>
    </row>
    <row r="11400" spans="2:2" x14ac:dyDescent="0.25">
      <c r="B11400" s="1" t="e">
        <f>VLOOKUP(A11400,'SCO 2020'!$A$2:$C$2975,3,0)</f>
        <v>#N/A</v>
      </c>
    </row>
    <row r="11401" spans="2:2" x14ac:dyDescent="0.25">
      <c r="B11401" s="1" t="e">
        <f>VLOOKUP(A11401,'SCO 2020'!$A$2:$C$2975,3,0)</f>
        <v>#N/A</v>
      </c>
    </row>
    <row r="11402" spans="2:2" x14ac:dyDescent="0.25">
      <c r="B11402" s="1" t="e">
        <f>VLOOKUP(A11402,'SCO 2020'!$A$2:$C$2975,3,0)</f>
        <v>#N/A</v>
      </c>
    </row>
    <row r="11403" spans="2:2" x14ac:dyDescent="0.25">
      <c r="B11403" s="1" t="e">
        <f>VLOOKUP(A11403,'SCO 2020'!$A$2:$C$2975,3,0)</f>
        <v>#N/A</v>
      </c>
    </row>
    <row r="11404" spans="2:2" x14ac:dyDescent="0.25">
      <c r="B11404" s="1" t="e">
        <f>VLOOKUP(A11404,'SCO 2020'!$A$2:$C$2975,3,0)</f>
        <v>#N/A</v>
      </c>
    </row>
    <row r="11405" spans="2:2" x14ac:dyDescent="0.25">
      <c r="B11405" s="1" t="e">
        <f>VLOOKUP(A11405,'SCO 2020'!$A$2:$C$2975,3,0)</f>
        <v>#N/A</v>
      </c>
    </row>
    <row r="11406" spans="2:2" x14ac:dyDescent="0.25">
      <c r="B11406" s="1" t="e">
        <f>VLOOKUP(A11406,'SCO 2020'!$A$2:$C$2975,3,0)</f>
        <v>#N/A</v>
      </c>
    </row>
    <row r="11407" spans="2:2" x14ac:dyDescent="0.25">
      <c r="B11407" s="1" t="e">
        <f>VLOOKUP(A11407,'SCO 2020'!$A$2:$C$2975,3,0)</f>
        <v>#N/A</v>
      </c>
    </row>
    <row r="11408" spans="2:2" x14ac:dyDescent="0.25">
      <c r="B11408" s="1" t="e">
        <f>VLOOKUP(A11408,'SCO 2020'!$A$2:$C$2975,3,0)</f>
        <v>#N/A</v>
      </c>
    </row>
    <row r="11409" spans="2:2" x14ac:dyDescent="0.25">
      <c r="B11409" s="1" t="e">
        <f>VLOOKUP(A11409,'SCO 2020'!$A$2:$C$2975,3,0)</f>
        <v>#N/A</v>
      </c>
    </row>
    <row r="11410" spans="2:2" x14ac:dyDescent="0.25">
      <c r="B11410" s="1" t="e">
        <f>VLOOKUP(A11410,'SCO 2020'!$A$2:$C$2975,3,0)</f>
        <v>#N/A</v>
      </c>
    </row>
    <row r="11411" spans="2:2" x14ac:dyDescent="0.25">
      <c r="B11411" s="1" t="e">
        <f>VLOOKUP(A11411,'SCO 2020'!$A$2:$C$2975,3,0)</f>
        <v>#N/A</v>
      </c>
    </row>
    <row r="11412" spans="2:2" x14ac:dyDescent="0.25">
      <c r="B11412" s="1" t="e">
        <f>VLOOKUP(A11412,'SCO 2020'!$A$2:$C$2975,3,0)</f>
        <v>#N/A</v>
      </c>
    </row>
    <row r="11413" spans="2:2" x14ac:dyDescent="0.25">
      <c r="B11413" s="1" t="e">
        <f>VLOOKUP(A11413,'SCO 2020'!$A$2:$C$2975,3,0)</f>
        <v>#N/A</v>
      </c>
    </row>
    <row r="11414" spans="2:2" x14ac:dyDescent="0.25">
      <c r="B11414" s="1" t="e">
        <f>VLOOKUP(A11414,'SCO 2020'!$A$2:$C$2975,3,0)</f>
        <v>#N/A</v>
      </c>
    </row>
    <row r="11415" spans="2:2" x14ac:dyDescent="0.25">
      <c r="B11415" s="1" t="e">
        <f>VLOOKUP(A11415,'SCO 2020'!$A$2:$C$2975,3,0)</f>
        <v>#N/A</v>
      </c>
    </row>
    <row r="11416" spans="2:2" x14ac:dyDescent="0.25">
      <c r="B11416" s="1" t="e">
        <f>VLOOKUP(A11416,'SCO 2020'!$A$2:$C$2975,3,0)</f>
        <v>#N/A</v>
      </c>
    </row>
    <row r="11417" spans="2:2" x14ac:dyDescent="0.25">
      <c r="B11417" s="1" t="e">
        <f>VLOOKUP(A11417,'SCO 2020'!$A$2:$C$2975,3,0)</f>
        <v>#N/A</v>
      </c>
    </row>
    <row r="11418" spans="2:2" x14ac:dyDescent="0.25">
      <c r="B11418" s="1" t="e">
        <f>VLOOKUP(A11418,'SCO 2020'!$A$2:$C$2975,3,0)</f>
        <v>#N/A</v>
      </c>
    </row>
    <row r="11419" spans="2:2" x14ac:dyDescent="0.25">
      <c r="B11419" s="1" t="e">
        <f>VLOOKUP(A11419,'SCO 2020'!$A$2:$C$2975,3,0)</f>
        <v>#N/A</v>
      </c>
    </row>
    <row r="11420" spans="2:2" x14ac:dyDescent="0.25">
      <c r="B11420" s="1" t="e">
        <f>VLOOKUP(A11420,'SCO 2020'!$A$2:$C$2975,3,0)</f>
        <v>#N/A</v>
      </c>
    </row>
    <row r="11421" spans="2:2" x14ac:dyDescent="0.25">
      <c r="B11421" s="1" t="e">
        <f>VLOOKUP(A11421,'SCO 2020'!$A$2:$C$2975,3,0)</f>
        <v>#N/A</v>
      </c>
    </row>
    <row r="11422" spans="2:2" x14ac:dyDescent="0.25">
      <c r="B11422" s="1" t="e">
        <f>VLOOKUP(A11422,'SCO 2020'!$A$2:$C$2975,3,0)</f>
        <v>#N/A</v>
      </c>
    </row>
    <row r="11423" spans="2:2" x14ac:dyDescent="0.25">
      <c r="B11423" s="1" t="e">
        <f>VLOOKUP(A11423,'SCO 2020'!$A$2:$C$2975,3,0)</f>
        <v>#N/A</v>
      </c>
    </row>
    <row r="11424" spans="2:2" x14ac:dyDescent="0.25">
      <c r="B11424" s="1" t="e">
        <f>VLOOKUP(A11424,'SCO 2020'!$A$2:$C$2975,3,0)</f>
        <v>#N/A</v>
      </c>
    </row>
    <row r="11425" spans="2:2" x14ac:dyDescent="0.25">
      <c r="B11425" s="1" t="e">
        <f>VLOOKUP(A11425,'SCO 2020'!$A$2:$C$2975,3,0)</f>
        <v>#N/A</v>
      </c>
    </row>
    <row r="11426" spans="2:2" x14ac:dyDescent="0.25">
      <c r="B11426" s="1" t="e">
        <f>VLOOKUP(A11426,'SCO 2020'!$A$2:$C$2975,3,0)</f>
        <v>#N/A</v>
      </c>
    </row>
    <row r="11427" spans="2:2" x14ac:dyDescent="0.25">
      <c r="B11427" s="1" t="e">
        <f>VLOOKUP(A11427,'SCO 2020'!$A$2:$C$2975,3,0)</f>
        <v>#N/A</v>
      </c>
    </row>
    <row r="11428" spans="2:2" x14ac:dyDescent="0.25">
      <c r="B11428" s="1" t="e">
        <f>VLOOKUP(A11428,'SCO 2020'!$A$2:$C$2975,3,0)</f>
        <v>#N/A</v>
      </c>
    </row>
    <row r="11429" spans="2:2" x14ac:dyDescent="0.25">
      <c r="B11429" s="1" t="e">
        <f>VLOOKUP(A11429,'SCO 2020'!$A$2:$C$2975,3,0)</f>
        <v>#N/A</v>
      </c>
    </row>
    <row r="11430" spans="2:2" x14ac:dyDescent="0.25">
      <c r="B11430" s="1" t="e">
        <f>VLOOKUP(A11430,'SCO 2020'!$A$2:$C$2975,3,0)</f>
        <v>#N/A</v>
      </c>
    </row>
    <row r="11431" spans="2:2" x14ac:dyDescent="0.25">
      <c r="B11431" s="1" t="e">
        <f>VLOOKUP(A11431,'SCO 2020'!$A$2:$C$2975,3,0)</f>
        <v>#N/A</v>
      </c>
    </row>
    <row r="11432" spans="2:2" x14ac:dyDescent="0.25">
      <c r="B11432" s="1" t="e">
        <f>VLOOKUP(A11432,'SCO 2020'!$A$2:$C$2975,3,0)</f>
        <v>#N/A</v>
      </c>
    </row>
    <row r="11433" spans="2:2" x14ac:dyDescent="0.25">
      <c r="B11433" s="1" t="e">
        <f>VLOOKUP(A11433,'SCO 2020'!$A$2:$C$2975,3,0)</f>
        <v>#N/A</v>
      </c>
    </row>
    <row r="11434" spans="2:2" x14ac:dyDescent="0.25">
      <c r="B11434" s="1" t="e">
        <f>VLOOKUP(A11434,'SCO 2020'!$A$2:$C$2975,3,0)</f>
        <v>#N/A</v>
      </c>
    </row>
    <row r="11435" spans="2:2" x14ac:dyDescent="0.25">
      <c r="B11435" s="1" t="e">
        <f>VLOOKUP(A11435,'SCO 2020'!$A$2:$C$2975,3,0)</f>
        <v>#N/A</v>
      </c>
    </row>
    <row r="11436" spans="2:2" x14ac:dyDescent="0.25">
      <c r="B11436" s="1" t="e">
        <f>VLOOKUP(A11436,'SCO 2020'!$A$2:$C$2975,3,0)</f>
        <v>#N/A</v>
      </c>
    </row>
    <row r="11437" spans="2:2" x14ac:dyDescent="0.25">
      <c r="B11437" s="1" t="e">
        <f>VLOOKUP(A11437,'SCO 2020'!$A$2:$C$2975,3,0)</f>
        <v>#N/A</v>
      </c>
    </row>
    <row r="11438" spans="2:2" x14ac:dyDescent="0.25">
      <c r="B11438" s="1" t="e">
        <f>VLOOKUP(A11438,'SCO 2020'!$A$2:$C$2975,3,0)</f>
        <v>#N/A</v>
      </c>
    </row>
    <row r="11439" spans="2:2" x14ac:dyDescent="0.25">
      <c r="B11439" s="1" t="e">
        <f>VLOOKUP(A11439,'SCO 2020'!$A$2:$C$2975,3,0)</f>
        <v>#N/A</v>
      </c>
    </row>
    <row r="11440" spans="2:2" x14ac:dyDescent="0.25">
      <c r="B11440" s="1" t="e">
        <f>VLOOKUP(A11440,'SCO 2020'!$A$2:$C$2975,3,0)</f>
        <v>#N/A</v>
      </c>
    </row>
    <row r="11441" spans="2:2" x14ac:dyDescent="0.25">
      <c r="B11441" s="1" t="e">
        <f>VLOOKUP(A11441,'SCO 2020'!$A$2:$C$2975,3,0)</f>
        <v>#N/A</v>
      </c>
    </row>
    <row r="11442" spans="2:2" x14ac:dyDescent="0.25">
      <c r="B11442" s="1" t="e">
        <f>VLOOKUP(A11442,'SCO 2020'!$A$2:$C$2975,3,0)</f>
        <v>#N/A</v>
      </c>
    </row>
    <row r="11443" spans="2:2" x14ac:dyDescent="0.25">
      <c r="B11443" s="1" t="e">
        <f>VLOOKUP(A11443,'SCO 2020'!$A$2:$C$2975,3,0)</f>
        <v>#N/A</v>
      </c>
    </row>
    <row r="11444" spans="2:2" x14ac:dyDescent="0.25">
      <c r="B11444" s="1" t="e">
        <f>VLOOKUP(A11444,'SCO 2020'!$A$2:$C$2975,3,0)</f>
        <v>#N/A</v>
      </c>
    </row>
    <row r="11445" spans="2:2" x14ac:dyDescent="0.25">
      <c r="B11445" s="1" t="e">
        <f>VLOOKUP(A11445,'SCO 2020'!$A$2:$C$2975,3,0)</f>
        <v>#N/A</v>
      </c>
    </row>
    <row r="11446" spans="2:2" x14ac:dyDescent="0.25">
      <c r="B11446" s="1" t="e">
        <f>VLOOKUP(A11446,'SCO 2020'!$A$2:$C$2975,3,0)</f>
        <v>#N/A</v>
      </c>
    </row>
    <row r="11447" spans="2:2" x14ac:dyDescent="0.25">
      <c r="B11447" s="1" t="e">
        <f>VLOOKUP(A11447,'SCO 2020'!$A$2:$C$2975,3,0)</f>
        <v>#N/A</v>
      </c>
    </row>
    <row r="11448" spans="2:2" x14ac:dyDescent="0.25">
      <c r="B11448" s="1" t="e">
        <f>VLOOKUP(A11448,'SCO 2020'!$A$2:$C$2975,3,0)</f>
        <v>#N/A</v>
      </c>
    </row>
    <row r="11449" spans="2:2" x14ac:dyDescent="0.25">
      <c r="B11449" s="1" t="e">
        <f>VLOOKUP(A11449,'SCO 2020'!$A$2:$C$2975,3,0)</f>
        <v>#N/A</v>
      </c>
    </row>
    <row r="11450" spans="2:2" x14ac:dyDescent="0.25">
      <c r="B11450" s="1" t="e">
        <f>VLOOKUP(A11450,'SCO 2020'!$A$2:$C$2975,3,0)</f>
        <v>#N/A</v>
      </c>
    </row>
    <row r="11451" spans="2:2" x14ac:dyDescent="0.25">
      <c r="B11451" s="1" t="e">
        <f>VLOOKUP(A11451,'SCO 2020'!$A$2:$C$2975,3,0)</f>
        <v>#N/A</v>
      </c>
    </row>
    <row r="11452" spans="2:2" x14ac:dyDescent="0.25">
      <c r="B11452" s="1" t="e">
        <f>VLOOKUP(A11452,'SCO 2020'!$A$2:$C$2975,3,0)</f>
        <v>#N/A</v>
      </c>
    </row>
    <row r="11453" spans="2:2" x14ac:dyDescent="0.25">
      <c r="B11453" s="1" t="e">
        <f>VLOOKUP(A11453,'SCO 2020'!$A$2:$C$2975,3,0)</f>
        <v>#N/A</v>
      </c>
    </row>
    <row r="11454" spans="2:2" x14ac:dyDescent="0.25">
      <c r="B11454" s="1" t="e">
        <f>VLOOKUP(A11454,'SCO 2020'!$A$2:$C$2975,3,0)</f>
        <v>#N/A</v>
      </c>
    </row>
    <row r="11455" spans="2:2" x14ac:dyDescent="0.25">
      <c r="B11455" s="1" t="e">
        <f>VLOOKUP(A11455,'SCO 2020'!$A$2:$C$2975,3,0)</f>
        <v>#N/A</v>
      </c>
    </row>
    <row r="11456" spans="2:2" x14ac:dyDescent="0.25">
      <c r="B11456" s="1" t="e">
        <f>VLOOKUP(A11456,'SCO 2020'!$A$2:$C$2975,3,0)</f>
        <v>#N/A</v>
      </c>
    </row>
    <row r="11457" spans="2:2" x14ac:dyDescent="0.25">
      <c r="B11457" s="1" t="e">
        <f>VLOOKUP(A11457,'SCO 2020'!$A$2:$C$2975,3,0)</f>
        <v>#N/A</v>
      </c>
    </row>
    <row r="11458" spans="2:2" x14ac:dyDescent="0.25">
      <c r="B11458" s="1" t="e">
        <f>VLOOKUP(A11458,'SCO 2020'!$A$2:$C$2975,3,0)</f>
        <v>#N/A</v>
      </c>
    </row>
    <row r="11459" spans="2:2" x14ac:dyDescent="0.25">
      <c r="B11459" s="1" t="e">
        <f>VLOOKUP(A11459,'SCO 2020'!$A$2:$C$2975,3,0)</f>
        <v>#N/A</v>
      </c>
    </row>
    <row r="11460" spans="2:2" x14ac:dyDescent="0.25">
      <c r="B11460" s="1" t="e">
        <f>VLOOKUP(A11460,'SCO 2020'!$A$2:$C$2975,3,0)</f>
        <v>#N/A</v>
      </c>
    </row>
    <row r="11461" spans="2:2" x14ac:dyDescent="0.25">
      <c r="B11461" s="1" t="e">
        <f>VLOOKUP(A11461,'SCO 2020'!$A$2:$C$2975,3,0)</f>
        <v>#N/A</v>
      </c>
    </row>
    <row r="11462" spans="2:2" x14ac:dyDescent="0.25">
      <c r="B11462" s="1" t="e">
        <f>VLOOKUP(A11462,'SCO 2020'!$A$2:$C$2975,3,0)</f>
        <v>#N/A</v>
      </c>
    </row>
    <row r="11463" spans="2:2" x14ac:dyDescent="0.25">
      <c r="B11463" s="1" t="e">
        <f>VLOOKUP(A11463,'SCO 2020'!$A$2:$C$2975,3,0)</f>
        <v>#N/A</v>
      </c>
    </row>
    <row r="11464" spans="2:2" x14ac:dyDescent="0.25">
      <c r="B11464" s="1" t="e">
        <f>VLOOKUP(A11464,'SCO 2020'!$A$2:$C$2975,3,0)</f>
        <v>#N/A</v>
      </c>
    </row>
    <row r="11465" spans="2:2" x14ac:dyDescent="0.25">
      <c r="B11465" s="1" t="e">
        <f>VLOOKUP(A11465,'SCO 2020'!$A$2:$C$2975,3,0)</f>
        <v>#N/A</v>
      </c>
    </row>
    <row r="11466" spans="2:2" x14ac:dyDescent="0.25">
      <c r="B11466" s="1" t="e">
        <f>VLOOKUP(A11466,'SCO 2020'!$A$2:$C$2975,3,0)</f>
        <v>#N/A</v>
      </c>
    </row>
    <row r="11467" spans="2:2" x14ac:dyDescent="0.25">
      <c r="B11467" s="1" t="e">
        <f>VLOOKUP(A11467,'SCO 2020'!$A$2:$C$2975,3,0)</f>
        <v>#N/A</v>
      </c>
    </row>
    <row r="11468" spans="2:2" x14ac:dyDescent="0.25">
      <c r="B11468" s="1" t="e">
        <f>VLOOKUP(A11468,'SCO 2020'!$A$2:$C$2975,3,0)</f>
        <v>#N/A</v>
      </c>
    </row>
    <row r="11469" spans="2:2" x14ac:dyDescent="0.25">
      <c r="B11469" s="1" t="e">
        <f>VLOOKUP(A11469,'SCO 2020'!$A$2:$C$2975,3,0)</f>
        <v>#N/A</v>
      </c>
    </row>
    <row r="11470" spans="2:2" x14ac:dyDescent="0.25">
      <c r="B11470" s="1" t="e">
        <f>VLOOKUP(A11470,'SCO 2020'!$A$2:$C$2975,3,0)</f>
        <v>#N/A</v>
      </c>
    </row>
    <row r="11471" spans="2:2" x14ac:dyDescent="0.25">
      <c r="B11471" s="1" t="e">
        <f>VLOOKUP(A11471,'SCO 2020'!$A$2:$C$2975,3,0)</f>
        <v>#N/A</v>
      </c>
    </row>
    <row r="11472" spans="2:2" x14ac:dyDescent="0.25">
      <c r="B11472" s="1" t="e">
        <f>VLOOKUP(A11472,'SCO 2020'!$A$2:$C$2975,3,0)</f>
        <v>#N/A</v>
      </c>
    </row>
    <row r="11473" spans="2:2" x14ac:dyDescent="0.25">
      <c r="B11473" s="1" t="e">
        <f>VLOOKUP(A11473,'SCO 2020'!$A$2:$C$2975,3,0)</f>
        <v>#N/A</v>
      </c>
    </row>
    <row r="11474" spans="2:2" x14ac:dyDescent="0.25">
      <c r="B11474" s="1" t="e">
        <f>VLOOKUP(A11474,'SCO 2020'!$A$2:$C$2975,3,0)</f>
        <v>#N/A</v>
      </c>
    </row>
    <row r="11475" spans="2:2" x14ac:dyDescent="0.25">
      <c r="B11475" s="1" t="e">
        <f>VLOOKUP(A11475,'SCO 2020'!$A$2:$C$2975,3,0)</f>
        <v>#N/A</v>
      </c>
    </row>
    <row r="11476" spans="2:2" x14ac:dyDescent="0.25">
      <c r="B11476" s="1" t="e">
        <f>VLOOKUP(A11476,'SCO 2020'!$A$2:$C$2975,3,0)</f>
        <v>#N/A</v>
      </c>
    </row>
    <row r="11477" spans="2:2" x14ac:dyDescent="0.25">
      <c r="B11477" s="1" t="e">
        <f>VLOOKUP(A11477,'SCO 2020'!$A$2:$C$2975,3,0)</f>
        <v>#N/A</v>
      </c>
    </row>
    <row r="11478" spans="2:2" x14ac:dyDescent="0.25">
      <c r="B11478" s="1" t="e">
        <f>VLOOKUP(A11478,'SCO 2020'!$A$2:$C$2975,3,0)</f>
        <v>#N/A</v>
      </c>
    </row>
    <row r="11479" spans="2:2" x14ac:dyDescent="0.25">
      <c r="B11479" s="1" t="e">
        <f>VLOOKUP(A11479,'SCO 2020'!$A$2:$C$2975,3,0)</f>
        <v>#N/A</v>
      </c>
    </row>
    <row r="11480" spans="2:2" x14ac:dyDescent="0.25">
      <c r="B11480" s="1" t="e">
        <f>VLOOKUP(A11480,'SCO 2020'!$A$2:$C$2975,3,0)</f>
        <v>#N/A</v>
      </c>
    </row>
    <row r="11481" spans="2:2" x14ac:dyDescent="0.25">
      <c r="B11481" s="1" t="e">
        <f>VLOOKUP(A11481,'SCO 2020'!$A$2:$C$2975,3,0)</f>
        <v>#N/A</v>
      </c>
    </row>
    <row r="11482" spans="2:2" x14ac:dyDescent="0.25">
      <c r="B11482" s="1" t="e">
        <f>VLOOKUP(A11482,'SCO 2020'!$A$2:$C$2975,3,0)</f>
        <v>#N/A</v>
      </c>
    </row>
    <row r="11483" spans="2:2" x14ac:dyDescent="0.25">
      <c r="B11483" s="1" t="e">
        <f>VLOOKUP(A11483,'SCO 2020'!$A$2:$C$2975,3,0)</f>
        <v>#N/A</v>
      </c>
    </row>
    <row r="11484" spans="2:2" x14ac:dyDescent="0.25">
      <c r="B11484" s="1" t="e">
        <f>VLOOKUP(A11484,'SCO 2020'!$A$2:$C$2975,3,0)</f>
        <v>#N/A</v>
      </c>
    </row>
    <row r="11485" spans="2:2" x14ac:dyDescent="0.25">
      <c r="B11485" s="1" t="e">
        <f>VLOOKUP(A11485,'SCO 2020'!$A$2:$C$2975,3,0)</f>
        <v>#N/A</v>
      </c>
    </row>
    <row r="11486" spans="2:2" x14ac:dyDescent="0.25">
      <c r="B11486" s="1" t="e">
        <f>VLOOKUP(A11486,'SCO 2020'!$A$2:$C$2975,3,0)</f>
        <v>#N/A</v>
      </c>
    </row>
    <row r="11487" spans="2:2" x14ac:dyDescent="0.25">
      <c r="B11487" s="1" t="e">
        <f>VLOOKUP(A11487,'SCO 2020'!$A$2:$C$2975,3,0)</f>
        <v>#N/A</v>
      </c>
    </row>
    <row r="11488" spans="2:2" x14ac:dyDescent="0.25">
      <c r="B11488" s="1" t="e">
        <f>VLOOKUP(A11488,'SCO 2020'!$A$2:$C$2975,3,0)</f>
        <v>#N/A</v>
      </c>
    </row>
    <row r="11489" spans="2:2" x14ac:dyDescent="0.25">
      <c r="B11489" s="1" t="e">
        <f>VLOOKUP(A11489,'SCO 2020'!$A$2:$C$2975,3,0)</f>
        <v>#N/A</v>
      </c>
    </row>
    <row r="11490" spans="2:2" x14ac:dyDescent="0.25">
      <c r="B11490" s="1" t="e">
        <f>VLOOKUP(A11490,'SCO 2020'!$A$2:$C$2975,3,0)</f>
        <v>#N/A</v>
      </c>
    </row>
    <row r="11491" spans="2:2" x14ac:dyDescent="0.25">
      <c r="B11491" s="1" t="e">
        <f>VLOOKUP(A11491,'SCO 2020'!$A$2:$C$2975,3,0)</f>
        <v>#N/A</v>
      </c>
    </row>
    <row r="11492" spans="2:2" x14ac:dyDescent="0.25">
      <c r="B11492" s="1" t="e">
        <f>VLOOKUP(A11492,'SCO 2020'!$A$2:$C$2975,3,0)</f>
        <v>#N/A</v>
      </c>
    </row>
    <row r="11493" spans="2:2" x14ac:dyDescent="0.25">
      <c r="B11493" s="1" t="e">
        <f>VLOOKUP(A11493,'SCO 2020'!$A$2:$C$2975,3,0)</f>
        <v>#N/A</v>
      </c>
    </row>
    <row r="11494" spans="2:2" x14ac:dyDescent="0.25">
      <c r="B11494" s="1" t="e">
        <f>VLOOKUP(A11494,'SCO 2020'!$A$2:$C$2975,3,0)</f>
        <v>#N/A</v>
      </c>
    </row>
    <row r="11495" spans="2:2" x14ac:dyDescent="0.25">
      <c r="B11495" s="1" t="e">
        <f>VLOOKUP(A11495,'SCO 2020'!$A$2:$C$2975,3,0)</f>
        <v>#N/A</v>
      </c>
    </row>
    <row r="11496" spans="2:2" x14ac:dyDescent="0.25">
      <c r="B11496" s="1" t="e">
        <f>VLOOKUP(A11496,'SCO 2020'!$A$2:$C$2975,3,0)</f>
        <v>#N/A</v>
      </c>
    </row>
    <row r="11497" spans="2:2" x14ac:dyDescent="0.25">
      <c r="B11497" s="1" t="e">
        <f>VLOOKUP(A11497,'SCO 2020'!$A$2:$C$2975,3,0)</f>
        <v>#N/A</v>
      </c>
    </row>
    <row r="11498" spans="2:2" x14ac:dyDescent="0.25">
      <c r="B11498" s="1" t="e">
        <f>VLOOKUP(A11498,'SCO 2020'!$A$2:$C$2975,3,0)</f>
        <v>#N/A</v>
      </c>
    </row>
    <row r="11499" spans="2:2" x14ac:dyDescent="0.25">
      <c r="B11499" s="1" t="e">
        <f>VLOOKUP(A11499,'SCO 2020'!$A$2:$C$2975,3,0)</f>
        <v>#N/A</v>
      </c>
    </row>
    <row r="11500" spans="2:2" x14ac:dyDescent="0.25">
      <c r="B11500" s="1" t="e">
        <f>VLOOKUP(A11500,'SCO 2020'!$A$2:$C$2975,3,0)</f>
        <v>#N/A</v>
      </c>
    </row>
    <row r="11501" spans="2:2" x14ac:dyDescent="0.25">
      <c r="B11501" s="1" t="e">
        <f>VLOOKUP(A11501,'SCO 2020'!$A$2:$C$2975,3,0)</f>
        <v>#N/A</v>
      </c>
    </row>
    <row r="11502" spans="2:2" x14ac:dyDescent="0.25">
      <c r="B11502" s="1" t="e">
        <f>VLOOKUP(A11502,'SCO 2020'!$A$2:$C$2975,3,0)</f>
        <v>#N/A</v>
      </c>
    </row>
    <row r="11503" spans="2:2" x14ac:dyDescent="0.25">
      <c r="B11503" s="1" t="e">
        <f>VLOOKUP(A11503,'SCO 2020'!$A$2:$C$2975,3,0)</f>
        <v>#N/A</v>
      </c>
    </row>
    <row r="11504" spans="2:2" x14ac:dyDescent="0.25">
      <c r="B11504" s="1" t="e">
        <f>VLOOKUP(A11504,'SCO 2020'!$A$2:$C$2975,3,0)</f>
        <v>#N/A</v>
      </c>
    </row>
    <row r="11505" spans="2:2" x14ac:dyDescent="0.25">
      <c r="B11505" s="1" t="e">
        <f>VLOOKUP(A11505,'SCO 2020'!$A$2:$C$2975,3,0)</f>
        <v>#N/A</v>
      </c>
    </row>
    <row r="11506" spans="2:2" x14ac:dyDescent="0.25">
      <c r="B11506" s="1" t="e">
        <f>VLOOKUP(A11506,'SCO 2020'!$A$2:$C$2975,3,0)</f>
        <v>#N/A</v>
      </c>
    </row>
    <row r="11507" spans="2:2" x14ac:dyDescent="0.25">
      <c r="B11507" s="1" t="e">
        <f>VLOOKUP(A11507,'SCO 2020'!$A$2:$C$2975,3,0)</f>
        <v>#N/A</v>
      </c>
    </row>
    <row r="11508" spans="2:2" x14ac:dyDescent="0.25">
      <c r="B11508" s="1" t="e">
        <f>VLOOKUP(A11508,'SCO 2020'!$A$2:$C$2975,3,0)</f>
        <v>#N/A</v>
      </c>
    </row>
    <row r="11509" spans="2:2" x14ac:dyDescent="0.25">
      <c r="B11509" s="1" t="e">
        <f>VLOOKUP(A11509,'SCO 2020'!$A$2:$C$2975,3,0)</f>
        <v>#N/A</v>
      </c>
    </row>
    <row r="11510" spans="2:2" x14ac:dyDescent="0.25">
      <c r="B11510" s="1" t="e">
        <f>VLOOKUP(A11510,'SCO 2020'!$A$2:$C$2975,3,0)</f>
        <v>#N/A</v>
      </c>
    </row>
    <row r="11511" spans="2:2" x14ac:dyDescent="0.25">
      <c r="B11511" s="1" t="e">
        <f>VLOOKUP(A11511,'SCO 2020'!$A$2:$C$2975,3,0)</f>
        <v>#N/A</v>
      </c>
    </row>
    <row r="11512" spans="2:2" x14ac:dyDescent="0.25">
      <c r="B11512" s="1" t="e">
        <f>VLOOKUP(A11512,'SCO 2020'!$A$2:$C$2975,3,0)</f>
        <v>#N/A</v>
      </c>
    </row>
    <row r="11513" spans="2:2" x14ac:dyDescent="0.25">
      <c r="B11513" s="1" t="e">
        <f>VLOOKUP(A11513,'SCO 2020'!$A$2:$C$2975,3,0)</f>
        <v>#N/A</v>
      </c>
    </row>
    <row r="11514" spans="2:2" x14ac:dyDescent="0.25">
      <c r="B11514" s="1" t="e">
        <f>VLOOKUP(A11514,'SCO 2020'!$A$2:$C$2975,3,0)</f>
        <v>#N/A</v>
      </c>
    </row>
    <row r="11515" spans="2:2" x14ac:dyDescent="0.25">
      <c r="B11515" s="1" t="e">
        <f>VLOOKUP(A11515,'SCO 2020'!$A$2:$C$2975,3,0)</f>
        <v>#N/A</v>
      </c>
    </row>
    <row r="11516" spans="2:2" x14ac:dyDescent="0.25">
      <c r="B11516" s="1" t="e">
        <f>VLOOKUP(A11516,'SCO 2020'!$A$2:$C$2975,3,0)</f>
        <v>#N/A</v>
      </c>
    </row>
    <row r="11517" spans="2:2" x14ac:dyDescent="0.25">
      <c r="B11517" s="1" t="e">
        <f>VLOOKUP(A11517,'SCO 2020'!$A$2:$C$2975,3,0)</f>
        <v>#N/A</v>
      </c>
    </row>
    <row r="11518" spans="2:2" x14ac:dyDescent="0.25">
      <c r="B11518" s="1" t="e">
        <f>VLOOKUP(A11518,'SCO 2020'!$A$2:$C$2975,3,0)</f>
        <v>#N/A</v>
      </c>
    </row>
    <row r="11519" spans="2:2" x14ac:dyDescent="0.25">
      <c r="B11519" s="1" t="e">
        <f>VLOOKUP(A11519,'SCO 2020'!$A$2:$C$2975,3,0)</f>
        <v>#N/A</v>
      </c>
    </row>
    <row r="11520" spans="2:2" x14ac:dyDescent="0.25">
      <c r="B11520" s="1" t="e">
        <f>VLOOKUP(A11520,'SCO 2020'!$A$2:$C$2975,3,0)</f>
        <v>#N/A</v>
      </c>
    </row>
    <row r="11521" spans="2:2" x14ac:dyDescent="0.25">
      <c r="B11521" s="1" t="e">
        <f>VLOOKUP(A11521,'SCO 2020'!$A$2:$C$2975,3,0)</f>
        <v>#N/A</v>
      </c>
    </row>
    <row r="11522" spans="2:2" x14ac:dyDescent="0.25">
      <c r="B11522" s="1" t="e">
        <f>VLOOKUP(A11522,'SCO 2020'!$A$2:$C$2975,3,0)</f>
        <v>#N/A</v>
      </c>
    </row>
    <row r="11523" spans="2:2" x14ac:dyDescent="0.25">
      <c r="B11523" s="1" t="e">
        <f>VLOOKUP(A11523,'SCO 2020'!$A$2:$C$2975,3,0)</f>
        <v>#N/A</v>
      </c>
    </row>
    <row r="11524" spans="2:2" x14ac:dyDescent="0.25">
      <c r="B11524" s="1" t="e">
        <f>VLOOKUP(A11524,'SCO 2020'!$A$2:$C$2975,3,0)</f>
        <v>#N/A</v>
      </c>
    </row>
    <row r="11525" spans="2:2" x14ac:dyDescent="0.25">
      <c r="B11525" s="1" t="e">
        <f>VLOOKUP(A11525,'SCO 2020'!$A$2:$C$2975,3,0)</f>
        <v>#N/A</v>
      </c>
    </row>
    <row r="11526" spans="2:2" x14ac:dyDescent="0.25">
      <c r="B11526" s="1" t="e">
        <f>VLOOKUP(A11526,'SCO 2020'!$A$2:$C$2975,3,0)</f>
        <v>#N/A</v>
      </c>
    </row>
    <row r="11527" spans="2:2" x14ac:dyDescent="0.25">
      <c r="B11527" s="1" t="e">
        <f>VLOOKUP(A11527,'SCO 2020'!$A$2:$C$2975,3,0)</f>
        <v>#N/A</v>
      </c>
    </row>
    <row r="11528" spans="2:2" x14ac:dyDescent="0.25">
      <c r="B11528" s="1" t="e">
        <f>VLOOKUP(A11528,'SCO 2020'!$A$2:$C$2975,3,0)</f>
        <v>#N/A</v>
      </c>
    </row>
    <row r="11529" spans="2:2" x14ac:dyDescent="0.25">
      <c r="B11529" s="1" t="e">
        <f>VLOOKUP(A11529,'SCO 2020'!$A$2:$C$2975,3,0)</f>
        <v>#N/A</v>
      </c>
    </row>
    <row r="11530" spans="2:2" x14ac:dyDescent="0.25">
      <c r="B11530" s="1" t="e">
        <f>VLOOKUP(A11530,'SCO 2020'!$A$2:$C$2975,3,0)</f>
        <v>#N/A</v>
      </c>
    </row>
    <row r="11531" spans="2:2" x14ac:dyDescent="0.25">
      <c r="B11531" s="1" t="e">
        <f>VLOOKUP(A11531,'SCO 2020'!$A$2:$C$2975,3,0)</f>
        <v>#N/A</v>
      </c>
    </row>
    <row r="11532" spans="2:2" x14ac:dyDescent="0.25">
      <c r="B11532" s="1" t="e">
        <f>VLOOKUP(A11532,'SCO 2020'!$A$2:$C$2975,3,0)</f>
        <v>#N/A</v>
      </c>
    </row>
    <row r="11533" spans="2:2" x14ac:dyDescent="0.25">
      <c r="B11533" s="1" t="e">
        <f>VLOOKUP(A11533,'SCO 2020'!$A$2:$C$2975,3,0)</f>
        <v>#N/A</v>
      </c>
    </row>
    <row r="11534" spans="2:2" x14ac:dyDescent="0.25">
      <c r="B11534" s="1" t="e">
        <f>VLOOKUP(A11534,'SCO 2020'!$A$2:$C$2975,3,0)</f>
        <v>#N/A</v>
      </c>
    </row>
    <row r="11535" spans="2:2" x14ac:dyDescent="0.25">
      <c r="B11535" s="1" t="e">
        <f>VLOOKUP(A11535,'SCO 2020'!$A$2:$C$2975,3,0)</f>
        <v>#N/A</v>
      </c>
    </row>
    <row r="11536" spans="2:2" x14ac:dyDescent="0.25">
      <c r="B11536" s="1" t="e">
        <f>VLOOKUP(A11536,'SCO 2020'!$A$2:$C$2975,3,0)</f>
        <v>#N/A</v>
      </c>
    </row>
    <row r="11537" spans="2:2" x14ac:dyDescent="0.25">
      <c r="B11537" s="1" t="e">
        <f>VLOOKUP(A11537,'SCO 2020'!$A$2:$C$2975,3,0)</f>
        <v>#N/A</v>
      </c>
    </row>
    <row r="11538" spans="2:2" x14ac:dyDescent="0.25">
      <c r="B11538" s="1" t="e">
        <f>VLOOKUP(A11538,'SCO 2020'!$A$2:$C$2975,3,0)</f>
        <v>#N/A</v>
      </c>
    </row>
    <row r="11539" spans="2:2" x14ac:dyDescent="0.25">
      <c r="B11539" s="1" t="e">
        <f>VLOOKUP(A11539,'SCO 2020'!$A$2:$C$2975,3,0)</f>
        <v>#N/A</v>
      </c>
    </row>
    <row r="11540" spans="2:2" x14ac:dyDescent="0.25">
      <c r="B11540" s="1" t="e">
        <f>VLOOKUP(A11540,'SCO 2020'!$A$2:$C$2975,3,0)</f>
        <v>#N/A</v>
      </c>
    </row>
    <row r="11541" spans="2:2" x14ac:dyDescent="0.25">
      <c r="B11541" s="1" t="e">
        <f>VLOOKUP(A11541,'SCO 2020'!$A$2:$C$2975,3,0)</f>
        <v>#N/A</v>
      </c>
    </row>
    <row r="11542" spans="2:2" x14ac:dyDescent="0.25">
      <c r="B11542" s="1" t="e">
        <f>VLOOKUP(A11542,'SCO 2020'!$A$2:$C$2975,3,0)</f>
        <v>#N/A</v>
      </c>
    </row>
    <row r="11543" spans="2:2" x14ac:dyDescent="0.25">
      <c r="B11543" s="1" t="e">
        <f>VLOOKUP(A11543,'SCO 2020'!$A$2:$C$2975,3,0)</f>
        <v>#N/A</v>
      </c>
    </row>
    <row r="11544" spans="2:2" x14ac:dyDescent="0.25">
      <c r="B11544" s="1" t="e">
        <f>VLOOKUP(A11544,'SCO 2020'!$A$2:$C$2975,3,0)</f>
        <v>#N/A</v>
      </c>
    </row>
    <row r="11545" spans="2:2" x14ac:dyDescent="0.25">
      <c r="B11545" s="1" t="e">
        <f>VLOOKUP(A11545,'SCO 2020'!$A$2:$C$2975,3,0)</f>
        <v>#N/A</v>
      </c>
    </row>
    <row r="11546" spans="2:2" x14ac:dyDescent="0.25">
      <c r="B11546" s="1" t="e">
        <f>VLOOKUP(A11546,'SCO 2020'!$A$2:$C$2975,3,0)</f>
        <v>#N/A</v>
      </c>
    </row>
    <row r="11547" spans="2:2" x14ac:dyDescent="0.25">
      <c r="B11547" s="1" t="e">
        <f>VLOOKUP(A11547,'SCO 2020'!$A$2:$C$2975,3,0)</f>
        <v>#N/A</v>
      </c>
    </row>
    <row r="11548" spans="2:2" x14ac:dyDescent="0.25">
      <c r="B11548" s="1" t="e">
        <f>VLOOKUP(A11548,'SCO 2020'!$A$2:$C$2975,3,0)</f>
        <v>#N/A</v>
      </c>
    </row>
    <row r="11549" spans="2:2" x14ac:dyDescent="0.25">
      <c r="B11549" s="1" t="e">
        <f>VLOOKUP(A11549,'SCO 2020'!$A$2:$C$2975,3,0)</f>
        <v>#N/A</v>
      </c>
    </row>
    <row r="11550" spans="2:2" x14ac:dyDescent="0.25">
      <c r="B11550" s="1" t="e">
        <f>VLOOKUP(A11550,'SCO 2020'!$A$2:$C$2975,3,0)</f>
        <v>#N/A</v>
      </c>
    </row>
    <row r="11551" spans="2:2" x14ac:dyDescent="0.25">
      <c r="B11551" s="1" t="e">
        <f>VLOOKUP(A11551,'SCO 2020'!$A$2:$C$2975,3,0)</f>
        <v>#N/A</v>
      </c>
    </row>
    <row r="11552" spans="2:2" x14ac:dyDescent="0.25">
      <c r="B11552" s="1" t="e">
        <f>VLOOKUP(A11552,'SCO 2020'!$A$2:$C$2975,3,0)</f>
        <v>#N/A</v>
      </c>
    </row>
    <row r="11553" spans="2:2" x14ac:dyDescent="0.25">
      <c r="B11553" s="1" t="e">
        <f>VLOOKUP(A11553,'SCO 2020'!$A$2:$C$2975,3,0)</f>
        <v>#N/A</v>
      </c>
    </row>
    <row r="11554" spans="2:2" x14ac:dyDescent="0.25">
      <c r="B11554" s="1" t="e">
        <f>VLOOKUP(A11554,'SCO 2020'!$A$2:$C$2975,3,0)</f>
        <v>#N/A</v>
      </c>
    </row>
    <row r="11555" spans="2:2" x14ac:dyDescent="0.25">
      <c r="B11555" s="1" t="e">
        <f>VLOOKUP(A11555,'SCO 2020'!$A$2:$C$2975,3,0)</f>
        <v>#N/A</v>
      </c>
    </row>
    <row r="11556" spans="2:2" x14ac:dyDescent="0.25">
      <c r="B11556" s="1" t="e">
        <f>VLOOKUP(A11556,'SCO 2020'!$A$2:$C$2975,3,0)</f>
        <v>#N/A</v>
      </c>
    </row>
    <row r="11557" spans="2:2" x14ac:dyDescent="0.25">
      <c r="B11557" s="1" t="e">
        <f>VLOOKUP(A11557,'SCO 2020'!$A$2:$C$2975,3,0)</f>
        <v>#N/A</v>
      </c>
    </row>
    <row r="11558" spans="2:2" x14ac:dyDescent="0.25">
      <c r="B11558" s="1" t="e">
        <f>VLOOKUP(A11558,'SCO 2020'!$A$2:$C$2975,3,0)</f>
        <v>#N/A</v>
      </c>
    </row>
    <row r="11559" spans="2:2" x14ac:dyDescent="0.25">
      <c r="B11559" s="1" t="e">
        <f>VLOOKUP(A11559,'SCO 2020'!$A$2:$C$2975,3,0)</f>
        <v>#N/A</v>
      </c>
    </row>
    <row r="11560" spans="2:2" x14ac:dyDescent="0.25">
      <c r="B11560" s="1" t="e">
        <f>VLOOKUP(A11560,'SCO 2020'!$A$2:$C$2975,3,0)</f>
        <v>#N/A</v>
      </c>
    </row>
    <row r="11561" spans="2:2" x14ac:dyDescent="0.25">
      <c r="B11561" s="1" t="e">
        <f>VLOOKUP(A11561,'SCO 2020'!$A$2:$C$2975,3,0)</f>
        <v>#N/A</v>
      </c>
    </row>
    <row r="11562" spans="2:2" x14ac:dyDescent="0.25">
      <c r="B11562" s="1" t="e">
        <f>VLOOKUP(A11562,'SCO 2020'!$A$2:$C$2975,3,0)</f>
        <v>#N/A</v>
      </c>
    </row>
    <row r="11563" spans="2:2" x14ac:dyDescent="0.25">
      <c r="B11563" s="1" t="e">
        <f>VLOOKUP(A11563,'SCO 2020'!$A$2:$C$2975,3,0)</f>
        <v>#N/A</v>
      </c>
    </row>
    <row r="11564" spans="2:2" x14ac:dyDescent="0.25">
      <c r="B11564" s="1" t="e">
        <f>VLOOKUP(A11564,'SCO 2020'!$A$2:$C$2975,3,0)</f>
        <v>#N/A</v>
      </c>
    </row>
    <row r="11565" spans="2:2" x14ac:dyDescent="0.25">
      <c r="B11565" s="1" t="e">
        <f>VLOOKUP(A11565,'SCO 2020'!$A$2:$C$2975,3,0)</f>
        <v>#N/A</v>
      </c>
    </row>
    <row r="11566" spans="2:2" x14ac:dyDescent="0.25">
      <c r="B11566" s="1" t="e">
        <f>VLOOKUP(A11566,'SCO 2020'!$A$2:$C$2975,3,0)</f>
        <v>#N/A</v>
      </c>
    </row>
    <row r="11567" spans="2:2" x14ac:dyDescent="0.25">
      <c r="B11567" s="1" t="e">
        <f>VLOOKUP(A11567,'SCO 2020'!$A$2:$C$2975,3,0)</f>
        <v>#N/A</v>
      </c>
    </row>
    <row r="11568" spans="2:2" x14ac:dyDescent="0.25">
      <c r="B11568" s="1" t="e">
        <f>VLOOKUP(A11568,'SCO 2020'!$A$2:$C$2975,3,0)</f>
        <v>#N/A</v>
      </c>
    </row>
    <row r="11569" spans="2:2" x14ac:dyDescent="0.25">
      <c r="B11569" s="1" t="e">
        <f>VLOOKUP(A11569,'SCO 2020'!$A$2:$C$2975,3,0)</f>
        <v>#N/A</v>
      </c>
    </row>
    <row r="11570" spans="2:2" x14ac:dyDescent="0.25">
      <c r="B11570" s="1" t="e">
        <f>VLOOKUP(A11570,'SCO 2020'!$A$2:$C$2975,3,0)</f>
        <v>#N/A</v>
      </c>
    </row>
    <row r="11571" spans="2:2" x14ac:dyDescent="0.25">
      <c r="B11571" s="1" t="e">
        <f>VLOOKUP(A11571,'SCO 2020'!$A$2:$C$2975,3,0)</f>
        <v>#N/A</v>
      </c>
    </row>
    <row r="11572" spans="2:2" x14ac:dyDescent="0.25">
      <c r="B11572" s="1" t="e">
        <f>VLOOKUP(A11572,'SCO 2020'!$A$2:$C$2975,3,0)</f>
        <v>#N/A</v>
      </c>
    </row>
    <row r="11573" spans="2:2" x14ac:dyDescent="0.25">
      <c r="B11573" s="1" t="e">
        <f>VLOOKUP(A11573,'SCO 2020'!$A$2:$C$2975,3,0)</f>
        <v>#N/A</v>
      </c>
    </row>
    <row r="11574" spans="2:2" x14ac:dyDescent="0.25">
      <c r="B11574" s="1" t="e">
        <f>VLOOKUP(A11574,'SCO 2020'!$A$2:$C$2975,3,0)</f>
        <v>#N/A</v>
      </c>
    </row>
    <row r="11575" spans="2:2" x14ac:dyDescent="0.25">
      <c r="B11575" s="1" t="e">
        <f>VLOOKUP(A11575,'SCO 2020'!$A$2:$C$2975,3,0)</f>
        <v>#N/A</v>
      </c>
    </row>
    <row r="11576" spans="2:2" x14ac:dyDescent="0.25">
      <c r="B11576" s="1" t="e">
        <f>VLOOKUP(A11576,'SCO 2020'!$A$2:$C$2975,3,0)</f>
        <v>#N/A</v>
      </c>
    </row>
    <row r="11577" spans="2:2" x14ac:dyDescent="0.25">
      <c r="B11577" s="1" t="e">
        <f>VLOOKUP(A11577,'SCO 2020'!$A$2:$C$2975,3,0)</f>
        <v>#N/A</v>
      </c>
    </row>
    <row r="11578" spans="2:2" x14ac:dyDescent="0.25">
      <c r="B11578" s="1" t="e">
        <f>VLOOKUP(A11578,'SCO 2020'!$A$2:$C$2975,3,0)</f>
        <v>#N/A</v>
      </c>
    </row>
    <row r="11579" spans="2:2" x14ac:dyDescent="0.25">
      <c r="B11579" s="1" t="e">
        <f>VLOOKUP(A11579,'SCO 2020'!$A$2:$C$2975,3,0)</f>
        <v>#N/A</v>
      </c>
    </row>
    <row r="11580" spans="2:2" x14ac:dyDescent="0.25">
      <c r="B11580" s="1" t="e">
        <f>VLOOKUP(A11580,'SCO 2020'!$A$2:$C$2975,3,0)</f>
        <v>#N/A</v>
      </c>
    </row>
    <row r="11581" spans="2:2" x14ac:dyDescent="0.25">
      <c r="B11581" s="1" t="e">
        <f>VLOOKUP(A11581,'SCO 2020'!$A$2:$C$2975,3,0)</f>
        <v>#N/A</v>
      </c>
    </row>
    <row r="11582" spans="2:2" x14ac:dyDescent="0.25">
      <c r="B11582" s="1" t="e">
        <f>VLOOKUP(A11582,'SCO 2020'!$A$2:$C$2975,3,0)</f>
        <v>#N/A</v>
      </c>
    </row>
    <row r="11583" spans="2:2" x14ac:dyDescent="0.25">
      <c r="B11583" s="1" t="e">
        <f>VLOOKUP(A11583,'SCO 2020'!$A$2:$C$2975,3,0)</f>
        <v>#N/A</v>
      </c>
    </row>
    <row r="11584" spans="2:2" x14ac:dyDescent="0.25">
      <c r="B11584" s="1" t="e">
        <f>VLOOKUP(A11584,'SCO 2020'!$A$2:$C$2975,3,0)</f>
        <v>#N/A</v>
      </c>
    </row>
    <row r="11585" spans="2:2" x14ac:dyDescent="0.25">
      <c r="B11585" s="1" t="e">
        <f>VLOOKUP(A11585,'SCO 2020'!$A$2:$C$2975,3,0)</f>
        <v>#N/A</v>
      </c>
    </row>
    <row r="11586" spans="2:2" x14ac:dyDescent="0.25">
      <c r="B11586" s="1" t="e">
        <f>VLOOKUP(A11586,'SCO 2020'!$A$2:$C$2975,3,0)</f>
        <v>#N/A</v>
      </c>
    </row>
    <row r="11587" spans="2:2" x14ac:dyDescent="0.25">
      <c r="B11587" s="1" t="e">
        <f>VLOOKUP(A11587,'SCO 2020'!$A$2:$C$2975,3,0)</f>
        <v>#N/A</v>
      </c>
    </row>
    <row r="11588" spans="2:2" x14ac:dyDescent="0.25">
      <c r="B11588" s="1" t="e">
        <f>VLOOKUP(A11588,'SCO 2020'!$A$2:$C$2975,3,0)</f>
        <v>#N/A</v>
      </c>
    </row>
    <row r="11589" spans="2:2" x14ac:dyDescent="0.25">
      <c r="B11589" s="1" t="e">
        <f>VLOOKUP(A11589,'SCO 2020'!$A$2:$C$2975,3,0)</f>
        <v>#N/A</v>
      </c>
    </row>
    <row r="11590" spans="2:2" x14ac:dyDescent="0.25">
      <c r="B11590" s="1" t="e">
        <f>VLOOKUP(A11590,'SCO 2020'!$A$2:$C$2975,3,0)</f>
        <v>#N/A</v>
      </c>
    </row>
    <row r="11591" spans="2:2" x14ac:dyDescent="0.25">
      <c r="B11591" s="1" t="e">
        <f>VLOOKUP(A11591,'SCO 2020'!$A$2:$C$2975,3,0)</f>
        <v>#N/A</v>
      </c>
    </row>
    <row r="11592" spans="2:2" x14ac:dyDescent="0.25">
      <c r="B11592" s="1" t="e">
        <f>VLOOKUP(A11592,'SCO 2020'!$A$2:$C$2975,3,0)</f>
        <v>#N/A</v>
      </c>
    </row>
    <row r="11593" spans="2:2" x14ac:dyDescent="0.25">
      <c r="B11593" s="1" t="e">
        <f>VLOOKUP(A11593,'SCO 2020'!$A$2:$C$2975,3,0)</f>
        <v>#N/A</v>
      </c>
    </row>
    <row r="11594" spans="2:2" x14ac:dyDescent="0.25">
      <c r="B11594" s="1" t="e">
        <f>VLOOKUP(A11594,'SCO 2020'!$A$2:$C$2975,3,0)</f>
        <v>#N/A</v>
      </c>
    </row>
    <row r="11595" spans="2:2" x14ac:dyDescent="0.25">
      <c r="B11595" s="1" t="e">
        <f>VLOOKUP(A11595,'SCO 2020'!$A$2:$C$2975,3,0)</f>
        <v>#N/A</v>
      </c>
    </row>
    <row r="11596" spans="2:2" x14ac:dyDescent="0.25">
      <c r="B11596" s="1" t="e">
        <f>VLOOKUP(A11596,'SCO 2020'!$A$2:$C$2975,3,0)</f>
        <v>#N/A</v>
      </c>
    </row>
    <row r="11597" spans="2:2" x14ac:dyDescent="0.25">
      <c r="B11597" s="1" t="e">
        <f>VLOOKUP(A11597,'SCO 2020'!$A$2:$C$2975,3,0)</f>
        <v>#N/A</v>
      </c>
    </row>
    <row r="11598" spans="2:2" x14ac:dyDescent="0.25">
      <c r="B11598" s="1" t="e">
        <f>VLOOKUP(A11598,'SCO 2020'!$A$2:$C$2975,3,0)</f>
        <v>#N/A</v>
      </c>
    </row>
    <row r="11599" spans="2:2" x14ac:dyDescent="0.25">
      <c r="B11599" s="1" t="e">
        <f>VLOOKUP(A11599,'SCO 2020'!$A$2:$C$2975,3,0)</f>
        <v>#N/A</v>
      </c>
    </row>
    <row r="11600" spans="2:2" x14ac:dyDescent="0.25">
      <c r="B11600" s="1" t="e">
        <f>VLOOKUP(A11600,'SCO 2020'!$A$2:$C$2975,3,0)</f>
        <v>#N/A</v>
      </c>
    </row>
    <row r="11601" spans="2:2" x14ac:dyDescent="0.25">
      <c r="B11601" s="1" t="e">
        <f>VLOOKUP(A11601,'SCO 2020'!$A$2:$C$2975,3,0)</f>
        <v>#N/A</v>
      </c>
    </row>
    <row r="11602" spans="2:2" x14ac:dyDescent="0.25">
      <c r="B11602" s="1" t="e">
        <f>VLOOKUP(A11602,'SCO 2020'!$A$2:$C$2975,3,0)</f>
        <v>#N/A</v>
      </c>
    </row>
    <row r="11603" spans="2:2" x14ac:dyDescent="0.25">
      <c r="B11603" s="1" t="e">
        <f>VLOOKUP(A11603,'SCO 2020'!$A$2:$C$2975,3,0)</f>
        <v>#N/A</v>
      </c>
    </row>
    <row r="11604" spans="2:2" x14ac:dyDescent="0.25">
      <c r="B11604" s="1" t="e">
        <f>VLOOKUP(A11604,'SCO 2020'!$A$2:$C$2975,3,0)</f>
        <v>#N/A</v>
      </c>
    </row>
    <row r="11605" spans="2:2" x14ac:dyDescent="0.25">
      <c r="B11605" s="1" t="e">
        <f>VLOOKUP(A11605,'SCO 2020'!$A$2:$C$2975,3,0)</f>
        <v>#N/A</v>
      </c>
    </row>
    <row r="11606" spans="2:2" x14ac:dyDescent="0.25">
      <c r="B11606" s="1" t="e">
        <f>VLOOKUP(A11606,'SCO 2020'!$A$2:$C$2975,3,0)</f>
        <v>#N/A</v>
      </c>
    </row>
    <row r="11607" spans="2:2" x14ac:dyDescent="0.25">
      <c r="B11607" s="1" t="e">
        <f>VLOOKUP(A11607,'SCO 2020'!$A$2:$C$2975,3,0)</f>
        <v>#N/A</v>
      </c>
    </row>
    <row r="11608" spans="2:2" x14ac:dyDescent="0.25">
      <c r="B11608" s="1" t="e">
        <f>VLOOKUP(A11608,'SCO 2020'!$A$2:$C$2975,3,0)</f>
        <v>#N/A</v>
      </c>
    </row>
    <row r="11609" spans="2:2" x14ac:dyDescent="0.25">
      <c r="B11609" s="1" t="e">
        <f>VLOOKUP(A11609,'SCO 2020'!$A$2:$C$2975,3,0)</f>
        <v>#N/A</v>
      </c>
    </row>
    <row r="11610" spans="2:2" x14ac:dyDescent="0.25">
      <c r="B11610" s="1" t="e">
        <f>VLOOKUP(A11610,'SCO 2020'!$A$2:$C$2975,3,0)</f>
        <v>#N/A</v>
      </c>
    </row>
    <row r="11611" spans="2:2" x14ac:dyDescent="0.25">
      <c r="B11611" s="1" t="e">
        <f>VLOOKUP(A11611,'SCO 2020'!$A$2:$C$2975,3,0)</f>
        <v>#N/A</v>
      </c>
    </row>
    <row r="11612" spans="2:2" x14ac:dyDescent="0.25">
      <c r="B11612" s="1" t="e">
        <f>VLOOKUP(A11612,'SCO 2020'!$A$2:$C$2975,3,0)</f>
        <v>#N/A</v>
      </c>
    </row>
    <row r="11613" spans="2:2" x14ac:dyDescent="0.25">
      <c r="B11613" s="1" t="e">
        <f>VLOOKUP(A11613,'SCO 2020'!$A$2:$C$2975,3,0)</f>
        <v>#N/A</v>
      </c>
    </row>
    <row r="11614" spans="2:2" x14ac:dyDescent="0.25">
      <c r="B11614" s="1" t="e">
        <f>VLOOKUP(A11614,'SCO 2020'!$A$2:$C$2975,3,0)</f>
        <v>#N/A</v>
      </c>
    </row>
    <row r="11615" spans="2:2" x14ac:dyDescent="0.25">
      <c r="B11615" s="1" t="e">
        <f>VLOOKUP(A11615,'SCO 2020'!$A$2:$C$2975,3,0)</f>
        <v>#N/A</v>
      </c>
    </row>
    <row r="11616" spans="2:2" x14ac:dyDescent="0.25">
      <c r="B11616" s="1" t="e">
        <f>VLOOKUP(A11616,'SCO 2020'!$A$2:$C$2975,3,0)</f>
        <v>#N/A</v>
      </c>
    </row>
    <row r="11617" spans="2:2" x14ac:dyDescent="0.25">
      <c r="B11617" s="1" t="e">
        <f>VLOOKUP(A11617,'SCO 2020'!$A$2:$C$2975,3,0)</f>
        <v>#N/A</v>
      </c>
    </row>
    <row r="11618" spans="2:2" x14ac:dyDescent="0.25">
      <c r="B11618" s="1" t="e">
        <f>VLOOKUP(A11618,'SCO 2020'!$A$2:$C$2975,3,0)</f>
        <v>#N/A</v>
      </c>
    </row>
    <row r="11619" spans="2:2" x14ac:dyDescent="0.25">
      <c r="B11619" s="1" t="e">
        <f>VLOOKUP(A11619,'SCO 2020'!$A$2:$C$2975,3,0)</f>
        <v>#N/A</v>
      </c>
    </row>
    <row r="11620" spans="2:2" x14ac:dyDescent="0.25">
      <c r="B11620" s="1" t="e">
        <f>VLOOKUP(A11620,'SCO 2020'!$A$2:$C$2975,3,0)</f>
        <v>#N/A</v>
      </c>
    </row>
    <row r="11621" spans="2:2" x14ac:dyDescent="0.25">
      <c r="B11621" s="1" t="e">
        <f>VLOOKUP(A11621,'SCO 2020'!$A$2:$C$2975,3,0)</f>
        <v>#N/A</v>
      </c>
    </row>
    <row r="11622" spans="2:2" x14ac:dyDescent="0.25">
      <c r="B11622" s="1" t="e">
        <f>VLOOKUP(A11622,'SCO 2020'!$A$2:$C$2975,3,0)</f>
        <v>#N/A</v>
      </c>
    </row>
    <row r="11623" spans="2:2" x14ac:dyDescent="0.25">
      <c r="B11623" s="1" t="e">
        <f>VLOOKUP(A11623,'SCO 2020'!$A$2:$C$2975,3,0)</f>
        <v>#N/A</v>
      </c>
    </row>
    <row r="11624" spans="2:2" x14ac:dyDescent="0.25">
      <c r="B11624" s="1" t="e">
        <f>VLOOKUP(A11624,'SCO 2020'!$A$2:$C$2975,3,0)</f>
        <v>#N/A</v>
      </c>
    </row>
    <row r="11625" spans="2:2" x14ac:dyDescent="0.25">
      <c r="B11625" s="1" t="e">
        <f>VLOOKUP(A11625,'SCO 2020'!$A$2:$C$2975,3,0)</f>
        <v>#N/A</v>
      </c>
    </row>
    <row r="11626" spans="2:2" x14ac:dyDescent="0.25">
      <c r="B11626" s="1" t="e">
        <f>VLOOKUP(A11626,'SCO 2020'!$A$2:$C$2975,3,0)</f>
        <v>#N/A</v>
      </c>
    </row>
    <row r="11627" spans="2:2" x14ac:dyDescent="0.25">
      <c r="B11627" s="1" t="e">
        <f>VLOOKUP(A11627,'SCO 2020'!$A$2:$C$2975,3,0)</f>
        <v>#N/A</v>
      </c>
    </row>
    <row r="11628" spans="2:2" x14ac:dyDescent="0.25">
      <c r="B11628" s="1" t="e">
        <f>VLOOKUP(A11628,'SCO 2020'!$A$2:$C$2975,3,0)</f>
        <v>#N/A</v>
      </c>
    </row>
    <row r="11629" spans="2:2" x14ac:dyDescent="0.25">
      <c r="B11629" s="1" t="e">
        <f>VLOOKUP(A11629,'SCO 2020'!$A$2:$C$2975,3,0)</f>
        <v>#N/A</v>
      </c>
    </row>
    <row r="11630" spans="2:2" x14ac:dyDescent="0.25">
      <c r="B11630" s="1" t="e">
        <f>VLOOKUP(A11630,'SCO 2020'!$A$2:$C$2975,3,0)</f>
        <v>#N/A</v>
      </c>
    </row>
    <row r="11631" spans="2:2" x14ac:dyDescent="0.25">
      <c r="B11631" s="1" t="e">
        <f>VLOOKUP(A11631,'SCO 2020'!$A$2:$C$2975,3,0)</f>
        <v>#N/A</v>
      </c>
    </row>
    <row r="11632" spans="2:2" x14ac:dyDescent="0.25">
      <c r="B11632" s="1" t="e">
        <f>VLOOKUP(A11632,'SCO 2020'!$A$2:$C$2975,3,0)</f>
        <v>#N/A</v>
      </c>
    </row>
    <row r="11633" spans="2:2" x14ac:dyDescent="0.25">
      <c r="B11633" s="1" t="e">
        <f>VLOOKUP(A11633,'SCO 2020'!$A$2:$C$2975,3,0)</f>
        <v>#N/A</v>
      </c>
    </row>
    <row r="11634" spans="2:2" x14ac:dyDescent="0.25">
      <c r="B11634" s="1" t="e">
        <f>VLOOKUP(A11634,'SCO 2020'!$A$2:$C$2975,3,0)</f>
        <v>#N/A</v>
      </c>
    </row>
    <row r="11635" spans="2:2" x14ac:dyDescent="0.25">
      <c r="B11635" s="1" t="e">
        <f>VLOOKUP(A11635,'SCO 2020'!$A$2:$C$2975,3,0)</f>
        <v>#N/A</v>
      </c>
    </row>
    <row r="11636" spans="2:2" x14ac:dyDescent="0.25">
      <c r="B11636" s="1" t="e">
        <f>VLOOKUP(A11636,'SCO 2020'!$A$2:$C$2975,3,0)</f>
        <v>#N/A</v>
      </c>
    </row>
    <row r="11637" spans="2:2" x14ac:dyDescent="0.25">
      <c r="B11637" s="1" t="e">
        <f>VLOOKUP(A11637,'SCO 2020'!$A$2:$C$2975,3,0)</f>
        <v>#N/A</v>
      </c>
    </row>
    <row r="11638" spans="2:2" x14ac:dyDescent="0.25">
      <c r="B11638" s="1" t="e">
        <f>VLOOKUP(A11638,'SCO 2020'!$A$2:$C$2975,3,0)</f>
        <v>#N/A</v>
      </c>
    </row>
    <row r="11639" spans="2:2" x14ac:dyDescent="0.25">
      <c r="B11639" s="1" t="e">
        <f>VLOOKUP(A11639,'SCO 2020'!$A$2:$C$2975,3,0)</f>
        <v>#N/A</v>
      </c>
    </row>
    <row r="11640" spans="2:2" x14ac:dyDescent="0.25">
      <c r="B11640" s="1" t="e">
        <f>VLOOKUP(A11640,'SCO 2020'!$A$2:$C$2975,3,0)</f>
        <v>#N/A</v>
      </c>
    </row>
    <row r="11641" spans="2:2" x14ac:dyDescent="0.25">
      <c r="B11641" s="1" t="e">
        <f>VLOOKUP(A11641,'SCO 2020'!$A$2:$C$2975,3,0)</f>
        <v>#N/A</v>
      </c>
    </row>
    <row r="11642" spans="2:2" x14ac:dyDescent="0.25">
      <c r="B11642" s="1" t="e">
        <f>VLOOKUP(A11642,'SCO 2020'!$A$2:$C$2975,3,0)</f>
        <v>#N/A</v>
      </c>
    </row>
    <row r="11643" spans="2:2" x14ac:dyDescent="0.25">
      <c r="B11643" s="1" t="e">
        <f>VLOOKUP(A11643,'SCO 2020'!$A$2:$C$2975,3,0)</f>
        <v>#N/A</v>
      </c>
    </row>
    <row r="11644" spans="2:2" x14ac:dyDescent="0.25">
      <c r="B11644" s="1" t="e">
        <f>VLOOKUP(A11644,'SCO 2020'!$A$2:$C$2975,3,0)</f>
        <v>#N/A</v>
      </c>
    </row>
    <row r="11645" spans="2:2" x14ac:dyDescent="0.25">
      <c r="B11645" s="1" t="e">
        <f>VLOOKUP(A11645,'SCO 2020'!$A$2:$C$2975,3,0)</f>
        <v>#N/A</v>
      </c>
    </row>
    <row r="11646" spans="2:2" x14ac:dyDescent="0.25">
      <c r="B11646" s="1" t="e">
        <f>VLOOKUP(A11646,'SCO 2020'!$A$2:$C$2975,3,0)</f>
        <v>#N/A</v>
      </c>
    </row>
    <row r="11647" spans="2:2" x14ac:dyDescent="0.25">
      <c r="B11647" s="1" t="e">
        <f>VLOOKUP(A11647,'SCO 2020'!$A$2:$C$2975,3,0)</f>
        <v>#N/A</v>
      </c>
    </row>
    <row r="11648" spans="2:2" x14ac:dyDescent="0.25">
      <c r="B11648" s="1" t="e">
        <f>VLOOKUP(A11648,'SCO 2020'!$A$2:$C$2975,3,0)</f>
        <v>#N/A</v>
      </c>
    </row>
    <row r="11649" spans="2:2" x14ac:dyDescent="0.25">
      <c r="B11649" s="1" t="e">
        <f>VLOOKUP(A11649,'SCO 2020'!$A$2:$C$2975,3,0)</f>
        <v>#N/A</v>
      </c>
    </row>
    <row r="11650" spans="2:2" x14ac:dyDescent="0.25">
      <c r="B11650" s="1" t="e">
        <f>VLOOKUP(A11650,'SCO 2020'!$A$2:$C$2975,3,0)</f>
        <v>#N/A</v>
      </c>
    </row>
    <row r="11651" spans="2:2" x14ac:dyDescent="0.25">
      <c r="B11651" s="1" t="e">
        <f>VLOOKUP(A11651,'SCO 2020'!$A$2:$C$2975,3,0)</f>
        <v>#N/A</v>
      </c>
    </row>
    <row r="11652" spans="2:2" x14ac:dyDescent="0.25">
      <c r="B11652" s="1" t="e">
        <f>VLOOKUP(A11652,'SCO 2020'!$A$2:$C$2975,3,0)</f>
        <v>#N/A</v>
      </c>
    </row>
    <row r="11653" spans="2:2" x14ac:dyDescent="0.25">
      <c r="B11653" s="1" t="e">
        <f>VLOOKUP(A11653,'SCO 2020'!$A$2:$C$2975,3,0)</f>
        <v>#N/A</v>
      </c>
    </row>
    <row r="11654" spans="2:2" x14ac:dyDescent="0.25">
      <c r="B11654" s="1" t="e">
        <f>VLOOKUP(A11654,'SCO 2020'!$A$2:$C$2975,3,0)</f>
        <v>#N/A</v>
      </c>
    </row>
    <row r="11655" spans="2:2" x14ac:dyDescent="0.25">
      <c r="B11655" s="1" t="e">
        <f>VLOOKUP(A11655,'SCO 2020'!$A$2:$C$2975,3,0)</f>
        <v>#N/A</v>
      </c>
    </row>
    <row r="11656" spans="2:2" x14ac:dyDescent="0.25">
      <c r="B11656" s="1" t="e">
        <f>VLOOKUP(A11656,'SCO 2020'!$A$2:$C$2975,3,0)</f>
        <v>#N/A</v>
      </c>
    </row>
    <row r="11657" spans="2:2" x14ac:dyDescent="0.25">
      <c r="B11657" s="1" t="e">
        <f>VLOOKUP(A11657,'SCO 2020'!$A$2:$C$2975,3,0)</f>
        <v>#N/A</v>
      </c>
    </row>
    <row r="11658" spans="2:2" x14ac:dyDescent="0.25">
      <c r="B11658" s="1" t="e">
        <f>VLOOKUP(A11658,'SCO 2020'!$A$2:$C$2975,3,0)</f>
        <v>#N/A</v>
      </c>
    </row>
    <row r="11659" spans="2:2" x14ac:dyDescent="0.25">
      <c r="B11659" s="1" t="e">
        <f>VLOOKUP(A11659,'SCO 2020'!$A$2:$C$2975,3,0)</f>
        <v>#N/A</v>
      </c>
    </row>
    <row r="11660" spans="2:2" x14ac:dyDescent="0.25">
      <c r="B11660" s="1" t="e">
        <f>VLOOKUP(A11660,'SCO 2020'!$A$2:$C$2975,3,0)</f>
        <v>#N/A</v>
      </c>
    </row>
    <row r="11661" spans="2:2" x14ac:dyDescent="0.25">
      <c r="B11661" s="1" t="e">
        <f>VLOOKUP(A11661,'SCO 2020'!$A$2:$C$2975,3,0)</f>
        <v>#N/A</v>
      </c>
    </row>
    <row r="11662" spans="2:2" x14ac:dyDescent="0.25">
      <c r="B11662" s="1" t="e">
        <f>VLOOKUP(A11662,'SCO 2020'!$A$2:$C$2975,3,0)</f>
        <v>#N/A</v>
      </c>
    </row>
    <row r="11663" spans="2:2" x14ac:dyDescent="0.25">
      <c r="B11663" s="1" t="e">
        <f>VLOOKUP(A11663,'SCO 2020'!$A$2:$C$2975,3,0)</f>
        <v>#N/A</v>
      </c>
    </row>
    <row r="11664" spans="2:2" x14ac:dyDescent="0.25">
      <c r="B11664" s="1" t="e">
        <f>VLOOKUP(A11664,'SCO 2020'!$A$2:$C$2975,3,0)</f>
        <v>#N/A</v>
      </c>
    </row>
    <row r="11665" spans="2:2" x14ac:dyDescent="0.25">
      <c r="B11665" s="1" t="e">
        <f>VLOOKUP(A11665,'SCO 2020'!$A$2:$C$2975,3,0)</f>
        <v>#N/A</v>
      </c>
    </row>
    <row r="11666" spans="2:2" x14ac:dyDescent="0.25">
      <c r="B11666" s="1" t="e">
        <f>VLOOKUP(A11666,'SCO 2020'!$A$2:$C$2975,3,0)</f>
        <v>#N/A</v>
      </c>
    </row>
    <row r="11667" spans="2:2" x14ac:dyDescent="0.25">
      <c r="B11667" s="1" t="e">
        <f>VLOOKUP(A11667,'SCO 2020'!$A$2:$C$2975,3,0)</f>
        <v>#N/A</v>
      </c>
    </row>
    <row r="11668" spans="2:2" x14ac:dyDescent="0.25">
      <c r="B11668" s="1" t="e">
        <f>VLOOKUP(A11668,'SCO 2020'!$A$2:$C$2975,3,0)</f>
        <v>#N/A</v>
      </c>
    </row>
    <row r="11669" spans="2:2" x14ac:dyDescent="0.25">
      <c r="B11669" s="1" t="e">
        <f>VLOOKUP(A11669,'SCO 2020'!$A$2:$C$2975,3,0)</f>
        <v>#N/A</v>
      </c>
    </row>
    <row r="11670" spans="2:2" x14ac:dyDescent="0.25">
      <c r="B11670" s="1" t="e">
        <f>VLOOKUP(A11670,'SCO 2020'!$A$2:$C$2975,3,0)</f>
        <v>#N/A</v>
      </c>
    </row>
    <row r="11671" spans="2:2" x14ac:dyDescent="0.25">
      <c r="B11671" s="1" t="e">
        <f>VLOOKUP(A11671,'SCO 2020'!$A$2:$C$2975,3,0)</f>
        <v>#N/A</v>
      </c>
    </row>
    <row r="11672" spans="2:2" x14ac:dyDescent="0.25">
      <c r="B11672" s="1" t="e">
        <f>VLOOKUP(A11672,'SCO 2020'!$A$2:$C$2975,3,0)</f>
        <v>#N/A</v>
      </c>
    </row>
    <row r="11673" spans="2:2" x14ac:dyDescent="0.25">
      <c r="B11673" s="1" t="e">
        <f>VLOOKUP(A11673,'SCO 2020'!$A$2:$C$2975,3,0)</f>
        <v>#N/A</v>
      </c>
    </row>
    <row r="11674" spans="2:2" x14ac:dyDescent="0.25">
      <c r="B11674" s="1" t="e">
        <f>VLOOKUP(A11674,'SCO 2020'!$A$2:$C$2975,3,0)</f>
        <v>#N/A</v>
      </c>
    </row>
    <row r="11675" spans="2:2" x14ac:dyDescent="0.25">
      <c r="B11675" s="1" t="e">
        <f>VLOOKUP(A11675,'SCO 2020'!$A$2:$C$2975,3,0)</f>
        <v>#N/A</v>
      </c>
    </row>
    <row r="11676" spans="2:2" x14ac:dyDescent="0.25">
      <c r="B11676" s="1" t="e">
        <f>VLOOKUP(A11676,'SCO 2020'!$A$2:$C$2975,3,0)</f>
        <v>#N/A</v>
      </c>
    </row>
    <row r="11677" spans="2:2" x14ac:dyDescent="0.25">
      <c r="B11677" s="1" t="e">
        <f>VLOOKUP(A11677,'SCO 2020'!$A$2:$C$2975,3,0)</f>
        <v>#N/A</v>
      </c>
    </row>
    <row r="11678" spans="2:2" x14ac:dyDescent="0.25">
      <c r="B11678" s="1" t="e">
        <f>VLOOKUP(A11678,'SCO 2020'!$A$2:$C$2975,3,0)</f>
        <v>#N/A</v>
      </c>
    </row>
    <row r="11679" spans="2:2" x14ac:dyDescent="0.25">
      <c r="B11679" s="1" t="e">
        <f>VLOOKUP(A11679,'SCO 2020'!$A$2:$C$2975,3,0)</f>
        <v>#N/A</v>
      </c>
    </row>
    <row r="11680" spans="2:2" x14ac:dyDescent="0.25">
      <c r="B11680" s="1" t="e">
        <f>VLOOKUP(A11680,'SCO 2020'!$A$2:$C$2975,3,0)</f>
        <v>#N/A</v>
      </c>
    </row>
    <row r="11681" spans="2:2" x14ac:dyDescent="0.25">
      <c r="B11681" s="1" t="e">
        <f>VLOOKUP(A11681,'SCO 2020'!$A$2:$C$2975,3,0)</f>
        <v>#N/A</v>
      </c>
    </row>
    <row r="11682" spans="2:2" x14ac:dyDescent="0.25">
      <c r="B11682" s="1" t="e">
        <f>VLOOKUP(A11682,'SCO 2020'!$A$2:$C$2975,3,0)</f>
        <v>#N/A</v>
      </c>
    </row>
    <row r="11683" spans="2:2" x14ac:dyDescent="0.25">
      <c r="B11683" s="1" t="e">
        <f>VLOOKUP(A11683,'SCO 2020'!$A$2:$C$2975,3,0)</f>
        <v>#N/A</v>
      </c>
    </row>
    <row r="11684" spans="2:2" x14ac:dyDescent="0.25">
      <c r="B11684" s="1" t="e">
        <f>VLOOKUP(A11684,'SCO 2020'!$A$2:$C$2975,3,0)</f>
        <v>#N/A</v>
      </c>
    </row>
    <row r="11685" spans="2:2" x14ac:dyDescent="0.25">
      <c r="B11685" s="1" t="e">
        <f>VLOOKUP(A11685,'SCO 2020'!$A$2:$C$2975,3,0)</f>
        <v>#N/A</v>
      </c>
    </row>
    <row r="11686" spans="2:2" x14ac:dyDescent="0.25">
      <c r="B11686" s="1" t="e">
        <f>VLOOKUP(A11686,'SCO 2020'!$A$2:$C$2975,3,0)</f>
        <v>#N/A</v>
      </c>
    </row>
    <row r="11687" spans="2:2" x14ac:dyDescent="0.25">
      <c r="B11687" s="1" t="e">
        <f>VLOOKUP(A11687,'SCO 2020'!$A$2:$C$2975,3,0)</f>
        <v>#N/A</v>
      </c>
    </row>
    <row r="11688" spans="2:2" x14ac:dyDescent="0.25">
      <c r="B11688" s="1" t="e">
        <f>VLOOKUP(A11688,'SCO 2020'!$A$2:$C$2975,3,0)</f>
        <v>#N/A</v>
      </c>
    </row>
    <row r="11689" spans="2:2" x14ac:dyDescent="0.25">
      <c r="B11689" s="1" t="e">
        <f>VLOOKUP(A11689,'SCO 2020'!$A$2:$C$2975,3,0)</f>
        <v>#N/A</v>
      </c>
    </row>
    <row r="11690" spans="2:2" x14ac:dyDescent="0.25">
      <c r="B11690" s="1" t="e">
        <f>VLOOKUP(A11690,'SCO 2020'!$A$2:$C$2975,3,0)</f>
        <v>#N/A</v>
      </c>
    </row>
    <row r="11691" spans="2:2" x14ac:dyDescent="0.25">
      <c r="B11691" s="1" t="e">
        <f>VLOOKUP(A11691,'SCO 2020'!$A$2:$C$2975,3,0)</f>
        <v>#N/A</v>
      </c>
    </row>
    <row r="11692" spans="2:2" x14ac:dyDescent="0.25">
      <c r="B11692" s="1" t="e">
        <f>VLOOKUP(A11692,'SCO 2020'!$A$2:$C$2975,3,0)</f>
        <v>#N/A</v>
      </c>
    </row>
    <row r="11693" spans="2:2" x14ac:dyDescent="0.25">
      <c r="B11693" s="1" t="e">
        <f>VLOOKUP(A11693,'SCO 2020'!$A$2:$C$2975,3,0)</f>
        <v>#N/A</v>
      </c>
    </row>
    <row r="11694" spans="2:2" x14ac:dyDescent="0.25">
      <c r="B11694" s="1" t="e">
        <f>VLOOKUP(A11694,'SCO 2020'!$A$2:$C$2975,3,0)</f>
        <v>#N/A</v>
      </c>
    </row>
    <row r="11695" spans="2:2" x14ac:dyDescent="0.25">
      <c r="B11695" s="1" t="e">
        <f>VLOOKUP(A11695,'SCO 2020'!$A$2:$C$2975,3,0)</f>
        <v>#N/A</v>
      </c>
    </row>
    <row r="11696" spans="2:2" x14ac:dyDescent="0.25">
      <c r="B11696" s="1" t="e">
        <f>VLOOKUP(A11696,'SCO 2020'!$A$2:$C$2975,3,0)</f>
        <v>#N/A</v>
      </c>
    </row>
    <row r="11697" spans="2:2" x14ac:dyDescent="0.25">
      <c r="B11697" s="1" t="e">
        <f>VLOOKUP(A11697,'SCO 2020'!$A$2:$C$2975,3,0)</f>
        <v>#N/A</v>
      </c>
    </row>
    <row r="11698" spans="2:2" x14ac:dyDescent="0.25">
      <c r="B11698" s="1" t="e">
        <f>VLOOKUP(A11698,'SCO 2020'!$A$2:$C$2975,3,0)</f>
        <v>#N/A</v>
      </c>
    </row>
    <row r="11699" spans="2:2" x14ac:dyDescent="0.25">
      <c r="B11699" s="1" t="e">
        <f>VLOOKUP(A11699,'SCO 2020'!$A$2:$C$2975,3,0)</f>
        <v>#N/A</v>
      </c>
    </row>
    <row r="11700" spans="2:2" x14ac:dyDescent="0.25">
      <c r="B11700" s="1" t="e">
        <f>VLOOKUP(A11700,'SCO 2020'!$A$2:$C$2975,3,0)</f>
        <v>#N/A</v>
      </c>
    </row>
    <row r="11701" spans="2:2" x14ac:dyDescent="0.25">
      <c r="B11701" s="1" t="e">
        <f>VLOOKUP(A11701,'SCO 2020'!$A$2:$C$2975,3,0)</f>
        <v>#N/A</v>
      </c>
    </row>
    <row r="11702" spans="2:2" x14ac:dyDescent="0.25">
      <c r="B11702" s="1" t="e">
        <f>VLOOKUP(A11702,'SCO 2020'!$A$2:$C$2975,3,0)</f>
        <v>#N/A</v>
      </c>
    </row>
    <row r="11703" spans="2:2" x14ac:dyDescent="0.25">
      <c r="B11703" s="1" t="e">
        <f>VLOOKUP(A11703,'SCO 2020'!$A$2:$C$2975,3,0)</f>
        <v>#N/A</v>
      </c>
    </row>
    <row r="11704" spans="2:2" x14ac:dyDescent="0.25">
      <c r="B11704" s="1" t="e">
        <f>VLOOKUP(A11704,'SCO 2020'!$A$2:$C$2975,3,0)</f>
        <v>#N/A</v>
      </c>
    </row>
    <row r="11705" spans="2:2" x14ac:dyDescent="0.25">
      <c r="B11705" s="1" t="e">
        <f>VLOOKUP(A11705,'SCO 2020'!$A$2:$C$2975,3,0)</f>
        <v>#N/A</v>
      </c>
    </row>
    <row r="11706" spans="2:2" x14ac:dyDescent="0.25">
      <c r="B11706" s="1" t="e">
        <f>VLOOKUP(A11706,'SCO 2020'!$A$2:$C$2975,3,0)</f>
        <v>#N/A</v>
      </c>
    </row>
    <row r="11707" spans="2:2" x14ac:dyDescent="0.25">
      <c r="B11707" s="1" t="e">
        <f>VLOOKUP(A11707,'SCO 2020'!$A$2:$C$2975,3,0)</f>
        <v>#N/A</v>
      </c>
    </row>
    <row r="11708" spans="2:2" x14ac:dyDescent="0.25">
      <c r="B11708" s="1" t="e">
        <f>VLOOKUP(A11708,'SCO 2020'!$A$2:$C$2975,3,0)</f>
        <v>#N/A</v>
      </c>
    </row>
    <row r="11709" spans="2:2" x14ac:dyDescent="0.25">
      <c r="B11709" s="1" t="e">
        <f>VLOOKUP(A11709,'SCO 2020'!$A$2:$C$2975,3,0)</f>
        <v>#N/A</v>
      </c>
    </row>
    <row r="11710" spans="2:2" x14ac:dyDescent="0.25">
      <c r="B11710" s="1" t="e">
        <f>VLOOKUP(A11710,'SCO 2020'!$A$2:$C$2975,3,0)</f>
        <v>#N/A</v>
      </c>
    </row>
    <row r="11711" spans="2:2" x14ac:dyDescent="0.25">
      <c r="B11711" s="1" t="e">
        <f>VLOOKUP(A11711,'SCO 2020'!$A$2:$C$2975,3,0)</f>
        <v>#N/A</v>
      </c>
    </row>
    <row r="11712" spans="2:2" x14ac:dyDescent="0.25">
      <c r="B11712" s="1" t="e">
        <f>VLOOKUP(A11712,'SCO 2020'!$A$2:$C$2975,3,0)</f>
        <v>#N/A</v>
      </c>
    </row>
    <row r="11713" spans="2:2" x14ac:dyDescent="0.25">
      <c r="B11713" s="1" t="e">
        <f>VLOOKUP(A11713,'SCO 2020'!$A$2:$C$2975,3,0)</f>
        <v>#N/A</v>
      </c>
    </row>
    <row r="11714" spans="2:2" x14ac:dyDescent="0.25">
      <c r="B11714" s="1" t="e">
        <f>VLOOKUP(A11714,'SCO 2020'!$A$2:$C$2975,3,0)</f>
        <v>#N/A</v>
      </c>
    </row>
    <row r="11715" spans="2:2" x14ac:dyDescent="0.25">
      <c r="B11715" s="1" t="e">
        <f>VLOOKUP(A11715,'SCO 2020'!$A$2:$C$2975,3,0)</f>
        <v>#N/A</v>
      </c>
    </row>
    <row r="11716" spans="2:2" x14ac:dyDescent="0.25">
      <c r="B11716" s="1" t="e">
        <f>VLOOKUP(A11716,'SCO 2020'!$A$2:$C$2975,3,0)</f>
        <v>#N/A</v>
      </c>
    </row>
    <row r="11717" spans="2:2" x14ac:dyDescent="0.25">
      <c r="B11717" s="1" t="e">
        <f>VLOOKUP(A11717,'SCO 2020'!$A$2:$C$2975,3,0)</f>
        <v>#N/A</v>
      </c>
    </row>
    <row r="11718" spans="2:2" x14ac:dyDescent="0.25">
      <c r="B11718" s="1" t="e">
        <f>VLOOKUP(A11718,'SCO 2020'!$A$2:$C$2975,3,0)</f>
        <v>#N/A</v>
      </c>
    </row>
    <row r="11719" spans="2:2" x14ac:dyDescent="0.25">
      <c r="B11719" s="1" t="e">
        <f>VLOOKUP(A11719,'SCO 2020'!$A$2:$C$2975,3,0)</f>
        <v>#N/A</v>
      </c>
    </row>
    <row r="11720" spans="2:2" x14ac:dyDescent="0.25">
      <c r="B11720" s="1" t="e">
        <f>VLOOKUP(A11720,'SCO 2020'!$A$2:$C$2975,3,0)</f>
        <v>#N/A</v>
      </c>
    </row>
    <row r="11721" spans="2:2" x14ac:dyDescent="0.25">
      <c r="B11721" s="1" t="e">
        <f>VLOOKUP(A11721,'SCO 2020'!$A$2:$C$2975,3,0)</f>
        <v>#N/A</v>
      </c>
    </row>
    <row r="11722" spans="2:2" x14ac:dyDescent="0.25">
      <c r="B11722" s="1" t="e">
        <f>VLOOKUP(A11722,'SCO 2020'!$A$2:$C$2975,3,0)</f>
        <v>#N/A</v>
      </c>
    </row>
    <row r="11723" spans="2:2" x14ac:dyDescent="0.25">
      <c r="B11723" s="1" t="e">
        <f>VLOOKUP(A11723,'SCO 2020'!$A$2:$C$2975,3,0)</f>
        <v>#N/A</v>
      </c>
    </row>
    <row r="11724" spans="2:2" x14ac:dyDescent="0.25">
      <c r="B11724" s="1" t="e">
        <f>VLOOKUP(A11724,'SCO 2020'!$A$2:$C$2975,3,0)</f>
        <v>#N/A</v>
      </c>
    </row>
    <row r="11725" spans="2:2" x14ac:dyDescent="0.25">
      <c r="B11725" s="1" t="e">
        <f>VLOOKUP(A11725,'SCO 2020'!$A$2:$C$2975,3,0)</f>
        <v>#N/A</v>
      </c>
    </row>
    <row r="11726" spans="2:2" x14ac:dyDescent="0.25">
      <c r="B11726" s="1" t="e">
        <f>VLOOKUP(A11726,'SCO 2020'!$A$2:$C$2975,3,0)</f>
        <v>#N/A</v>
      </c>
    </row>
    <row r="11727" spans="2:2" x14ac:dyDescent="0.25">
      <c r="B11727" s="1" t="e">
        <f>VLOOKUP(A11727,'SCO 2020'!$A$2:$C$2975,3,0)</f>
        <v>#N/A</v>
      </c>
    </row>
    <row r="11728" spans="2:2" x14ac:dyDescent="0.25">
      <c r="B11728" s="1" t="e">
        <f>VLOOKUP(A11728,'SCO 2020'!$A$2:$C$2975,3,0)</f>
        <v>#N/A</v>
      </c>
    </row>
    <row r="11729" spans="2:2" x14ac:dyDescent="0.25">
      <c r="B11729" s="1" t="e">
        <f>VLOOKUP(A11729,'SCO 2020'!$A$2:$C$2975,3,0)</f>
        <v>#N/A</v>
      </c>
    </row>
    <row r="11730" spans="2:2" x14ac:dyDescent="0.25">
      <c r="B11730" s="1" t="e">
        <f>VLOOKUP(A11730,'SCO 2020'!$A$2:$C$2975,3,0)</f>
        <v>#N/A</v>
      </c>
    </row>
    <row r="11731" spans="2:2" x14ac:dyDescent="0.25">
      <c r="B11731" s="1" t="e">
        <f>VLOOKUP(A11731,'SCO 2020'!$A$2:$C$2975,3,0)</f>
        <v>#N/A</v>
      </c>
    </row>
    <row r="11732" spans="2:2" x14ac:dyDescent="0.25">
      <c r="B11732" s="1" t="e">
        <f>VLOOKUP(A11732,'SCO 2020'!$A$2:$C$2975,3,0)</f>
        <v>#N/A</v>
      </c>
    </row>
    <row r="11733" spans="2:2" x14ac:dyDescent="0.25">
      <c r="B11733" s="1" t="e">
        <f>VLOOKUP(A11733,'SCO 2020'!$A$2:$C$2975,3,0)</f>
        <v>#N/A</v>
      </c>
    </row>
    <row r="11734" spans="2:2" x14ac:dyDescent="0.25">
      <c r="B11734" s="1" t="e">
        <f>VLOOKUP(A11734,'SCO 2020'!$A$2:$C$2975,3,0)</f>
        <v>#N/A</v>
      </c>
    </row>
    <row r="11735" spans="2:2" x14ac:dyDescent="0.25">
      <c r="B11735" s="1" t="e">
        <f>VLOOKUP(A11735,'SCO 2020'!$A$2:$C$2975,3,0)</f>
        <v>#N/A</v>
      </c>
    </row>
    <row r="11736" spans="2:2" x14ac:dyDescent="0.25">
      <c r="B11736" s="1" t="e">
        <f>VLOOKUP(A11736,'SCO 2020'!$A$2:$C$2975,3,0)</f>
        <v>#N/A</v>
      </c>
    </row>
    <row r="11737" spans="2:2" x14ac:dyDescent="0.25">
      <c r="B11737" s="1" t="e">
        <f>VLOOKUP(A11737,'SCO 2020'!$A$2:$C$2975,3,0)</f>
        <v>#N/A</v>
      </c>
    </row>
    <row r="11738" spans="2:2" x14ac:dyDescent="0.25">
      <c r="B11738" s="1" t="e">
        <f>VLOOKUP(A11738,'SCO 2020'!$A$2:$C$2975,3,0)</f>
        <v>#N/A</v>
      </c>
    </row>
    <row r="11739" spans="2:2" x14ac:dyDescent="0.25">
      <c r="B11739" s="1" t="e">
        <f>VLOOKUP(A11739,'SCO 2020'!$A$2:$C$2975,3,0)</f>
        <v>#N/A</v>
      </c>
    </row>
    <row r="11740" spans="2:2" x14ac:dyDescent="0.25">
      <c r="B11740" s="1" t="e">
        <f>VLOOKUP(A11740,'SCO 2020'!$A$2:$C$2975,3,0)</f>
        <v>#N/A</v>
      </c>
    </row>
    <row r="11741" spans="2:2" x14ac:dyDescent="0.25">
      <c r="B11741" s="1" t="e">
        <f>VLOOKUP(A11741,'SCO 2020'!$A$2:$C$2975,3,0)</f>
        <v>#N/A</v>
      </c>
    </row>
    <row r="11742" spans="2:2" x14ac:dyDescent="0.25">
      <c r="B11742" s="1" t="e">
        <f>VLOOKUP(A11742,'SCO 2020'!$A$2:$C$2975,3,0)</f>
        <v>#N/A</v>
      </c>
    </row>
    <row r="11743" spans="2:2" x14ac:dyDescent="0.25">
      <c r="B11743" s="1" t="e">
        <f>VLOOKUP(A11743,'SCO 2020'!$A$2:$C$2975,3,0)</f>
        <v>#N/A</v>
      </c>
    </row>
    <row r="11744" spans="2:2" x14ac:dyDescent="0.25">
      <c r="B11744" s="1" t="e">
        <f>VLOOKUP(A11744,'SCO 2020'!$A$2:$C$2975,3,0)</f>
        <v>#N/A</v>
      </c>
    </row>
    <row r="11745" spans="2:2" x14ac:dyDescent="0.25">
      <c r="B11745" s="1" t="e">
        <f>VLOOKUP(A11745,'SCO 2020'!$A$2:$C$2975,3,0)</f>
        <v>#N/A</v>
      </c>
    </row>
    <row r="11746" spans="2:2" x14ac:dyDescent="0.25">
      <c r="B11746" s="1" t="e">
        <f>VLOOKUP(A11746,'SCO 2020'!$A$2:$C$2975,3,0)</f>
        <v>#N/A</v>
      </c>
    </row>
    <row r="11747" spans="2:2" x14ac:dyDescent="0.25">
      <c r="B11747" s="1" t="e">
        <f>VLOOKUP(A11747,'SCO 2020'!$A$2:$C$2975,3,0)</f>
        <v>#N/A</v>
      </c>
    </row>
    <row r="11748" spans="2:2" x14ac:dyDescent="0.25">
      <c r="B11748" s="1" t="e">
        <f>VLOOKUP(A11748,'SCO 2020'!$A$2:$C$2975,3,0)</f>
        <v>#N/A</v>
      </c>
    </row>
    <row r="11749" spans="2:2" x14ac:dyDescent="0.25">
      <c r="B11749" s="1" t="e">
        <f>VLOOKUP(A11749,'SCO 2020'!$A$2:$C$2975,3,0)</f>
        <v>#N/A</v>
      </c>
    </row>
    <row r="11750" spans="2:2" x14ac:dyDescent="0.25">
      <c r="B11750" s="1" t="e">
        <f>VLOOKUP(A11750,'SCO 2020'!$A$2:$C$2975,3,0)</f>
        <v>#N/A</v>
      </c>
    </row>
    <row r="11751" spans="2:2" x14ac:dyDescent="0.25">
      <c r="B11751" s="1" t="e">
        <f>VLOOKUP(A11751,'SCO 2020'!$A$2:$C$2975,3,0)</f>
        <v>#N/A</v>
      </c>
    </row>
    <row r="11752" spans="2:2" x14ac:dyDescent="0.25">
      <c r="B11752" s="1" t="e">
        <f>VLOOKUP(A11752,'SCO 2020'!$A$2:$C$2975,3,0)</f>
        <v>#N/A</v>
      </c>
    </row>
    <row r="11753" spans="2:2" x14ac:dyDescent="0.25">
      <c r="B11753" s="1" t="e">
        <f>VLOOKUP(A11753,'SCO 2020'!$A$2:$C$2975,3,0)</f>
        <v>#N/A</v>
      </c>
    </row>
    <row r="11754" spans="2:2" x14ac:dyDescent="0.25">
      <c r="B11754" s="1" t="e">
        <f>VLOOKUP(A11754,'SCO 2020'!$A$2:$C$2975,3,0)</f>
        <v>#N/A</v>
      </c>
    </row>
    <row r="11755" spans="2:2" x14ac:dyDescent="0.25">
      <c r="B11755" s="1" t="e">
        <f>VLOOKUP(A11755,'SCO 2020'!$A$2:$C$2975,3,0)</f>
        <v>#N/A</v>
      </c>
    </row>
    <row r="11756" spans="2:2" x14ac:dyDescent="0.25">
      <c r="B11756" s="1" t="e">
        <f>VLOOKUP(A11756,'SCO 2020'!$A$2:$C$2975,3,0)</f>
        <v>#N/A</v>
      </c>
    </row>
    <row r="11757" spans="2:2" x14ac:dyDescent="0.25">
      <c r="B11757" s="1" t="e">
        <f>VLOOKUP(A11757,'SCO 2020'!$A$2:$C$2975,3,0)</f>
        <v>#N/A</v>
      </c>
    </row>
    <row r="11758" spans="2:2" x14ac:dyDescent="0.25">
      <c r="B11758" s="1" t="e">
        <f>VLOOKUP(A11758,'SCO 2020'!$A$2:$C$2975,3,0)</f>
        <v>#N/A</v>
      </c>
    </row>
    <row r="11759" spans="2:2" x14ac:dyDescent="0.25">
      <c r="B11759" s="1" t="e">
        <f>VLOOKUP(A11759,'SCO 2020'!$A$2:$C$2975,3,0)</f>
        <v>#N/A</v>
      </c>
    </row>
    <row r="11760" spans="2:2" x14ac:dyDescent="0.25">
      <c r="B11760" s="1" t="e">
        <f>VLOOKUP(A11760,'SCO 2020'!$A$2:$C$2975,3,0)</f>
        <v>#N/A</v>
      </c>
    </row>
    <row r="11761" spans="2:2" x14ac:dyDescent="0.25">
      <c r="B11761" s="1" t="e">
        <f>VLOOKUP(A11761,'SCO 2020'!$A$2:$C$2975,3,0)</f>
        <v>#N/A</v>
      </c>
    </row>
    <row r="11762" spans="2:2" x14ac:dyDescent="0.25">
      <c r="B11762" s="1" t="e">
        <f>VLOOKUP(A11762,'SCO 2020'!$A$2:$C$2975,3,0)</f>
        <v>#N/A</v>
      </c>
    </row>
    <row r="11763" spans="2:2" x14ac:dyDescent="0.25">
      <c r="B11763" s="1" t="e">
        <f>VLOOKUP(A11763,'SCO 2020'!$A$2:$C$2975,3,0)</f>
        <v>#N/A</v>
      </c>
    </row>
    <row r="11764" spans="2:2" x14ac:dyDescent="0.25">
      <c r="B11764" s="1" t="e">
        <f>VLOOKUP(A11764,'SCO 2020'!$A$2:$C$2975,3,0)</f>
        <v>#N/A</v>
      </c>
    </row>
    <row r="11765" spans="2:2" x14ac:dyDescent="0.25">
      <c r="B11765" s="1" t="e">
        <f>VLOOKUP(A11765,'SCO 2020'!$A$2:$C$2975,3,0)</f>
        <v>#N/A</v>
      </c>
    </row>
    <row r="11766" spans="2:2" x14ac:dyDescent="0.25">
      <c r="B11766" s="1" t="e">
        <f>VLOOKUP(A11766,'SCO 2020'!$A$2:$C$2975,3,0)</f>
        <v>#N/A</v>
      </c>
    </row>
    <row r="11767" spans="2:2" x14ac:dyDescent="0.25">
      <c r="B11767" s="1" t="e">
        <f>VLOOKUP(A11767,'SCO 2020'!$A$2:$C$2975,3,0)</f>
        <v>#N/A</v>
      </c>
    </row>
    <row r="11768" spans="2:2" x14ac:dyDescent="0.25">
      <c r="B11768" s="1" t="e">
        <f>VLOOKUP(A11768,'SCO 2020'!$A$2:$C$2975,3,0)</f>
        <v>#N/A</v>
      </c>
    </row>
    <row r="11769" spans="2:2" x14ac:dyDescent="0.25">
      <c r="B11769" s="1" t="e">
        <f>VLOOKUP(A11769,'SCO 2020'!$A$2:$C$2975,3,0)</f>
        <v>#N/A</v>
      </c>
    </row>
    <row r="11770" spans="2:2" x14ac:dyDescent="0.25">
      <c r="B11770" s="1" t="e">
        <f>VLOOKUP(A11770,'SCO 2020'!$A$2:$C$2975,3,0)</f>
        <v>#N/A</v>
      </c>
    </row>
    <row r="11771" spans="2:2" x14ac:dyDescent="0.25">
      <c r="B11771" s="1" t="e">
        <f>VLOOKUP(A11771,'SCO 2020'!$A$2:$C$2975,3,0)</f>
        <v>#N/A</v>
      </c>
    </row>
    <row r="11772" spans="2:2" x14ac:dyDescent="0.25">
      <c r="B11772" s="1" t="e">
        <f>VLOOKUP(A11772,'SCO 2020'!$A$2:$C$2975,3,0)</f>
        <v>#N/A</v>
      </c>
    </row>
    <row r="11773" spans="2:2" x14ac:dyDescent="0.25">
      <c r="B11773" s="1" t="e">
        <f>VLOOKUP(A11773,'SCO 2020'!$A$2:$C$2975,3,0)</f>
        <v>#N/A</v>
      </c>
    </row>
    <row r="11774" spans="2:2" x14ac:dyDescent="0.25">
      <c r="B11774" s="1" t="e">
        <f>VLOOKUP(A11774,'SCO 2020'!$A$2:$C$2975,3,0)</f>
        <v>#N/A</v>
      </c>
    </row>
    <row r="11775" spans="2:2" x14ac:dyDescent="0.25">
      <c r="B11775" s="1" t="e">
        <f>VLOOKUP(A11775,'SCO 2020'!$A$2:$C$2975,3,0)</f>
        <v>#N/A</v>
      </c>
    </row>
    <row r="11776" spans="2:2" x14ac:dyDescent="0.25">
      <c r="B11776" s="1" t="e">
        <f>VLOOKUP(A11776,'SCO 2020'!$A$2:$C$2975,3,0)</f>
        <v>#N/A</v>
      </c>
    </row>
    <row r="11777" spans="2:2" x14ac:dyDescent="0.25">
      <c r="B11777" s="1" t="e">
        <f>VLOOKUP(A11777,'SCO 2020'!$A$2:$C$2975,3,0)</f>
        <v>#N/A</v>
      </c>
    </row>
    <row r="11778" spans="2:2" x14ac:dyDescent="0.25">
      <c r="B11778" s="1" t="e">
        <f>VLOOKUP(A11778,'SCO 2020'!$A$2:$C$2975,3,0)</f>
        <v>#N/A</v>
      </c>
    </row>
    <row r="11779" spans="2:2" x14ac:dyDescent="0.25">
      <c r="B11779" s="1" t="e">
        <f>VLOOKUP(A11779,'SCO 2020'!$A$2:$C$2975,3,0)</f>
        <v>#N/A</v>
      </c>
    </row>
    <row r="11780" spans="2:2" x14ac:dyDescent="0.25">
      <c r="B11780" s="1" t="e">
        <f>VLOOKUP(A11780,'SCO 2020'!$A$2:$C$2975,3,0)</f>
        <v>#N/A</v>
      </c>
    </row>
    <row r="11781" spans="2:2" x14ac:dyDescent="0.25">
      <c r="B11781" s="1" t="e">
        <f>VLOOKUP(A11781,'SCO 2020'!$A$2:$C$2975,3,0)</f>
        <v>#N/A</v>
      </c>
    </row>
    <row r="11782" spans="2:2" x14ac:dyDescent="0.25">
      <c r="B11782" s="1" t="e">
        <f>VLOOKUP(A11782,'SCO 2020'!$A$2:$C$2975,3,0)</f>
        <v>#N/A</v>
      </c>
    </row>
    <row r="11783" spans="2:2" x14ac:dyDescent="0.25">
      <c r="B11783" s="1" t="e">
        <f>VLOOKUP(A11783,'SCO 2020'!$A$2:$C$2975,3,0)</f>
        <v>#N/A</v>
      </c>
    </row>
    <row r="11784" spans="2:2" x14ac:dyDescent="0.25">
      <c r="B11784" s="1" t="e">
        <f>VLOOKUP(A11784,'SCO 2020'!$A$2:$C$2975,3,0)</f>
        <v>#N/A</v>
      </c>
    </row>
    <row r="11785" spans="2:2" x14ac:dyDescent="0.25">
      <c r="B11785" s="1" t="e">
        <f>VLOOKUP(A11785,'SCO 2020'!$A$2:$C$2975,3,0)</f>
        <v>#N/A</v>
      </c>
    </row>
    <row r="11786" spans="2:2" x14ac:dyDescent="0.25">
      <c r="B11786" s="1" t="e">
        <f>VLOOKUP(A11786,'SCO 2020'!$A$2:$C$2975,3,0)</f>
        <v>#N/A</v>
      </c>
    </row>
    <row r="11787" spans="2:2" x14ac:dyDescent="0.25">
      <c r="B11787" s="1" t="e">
        <f>VLOOKUP(A11787,'SCO 2020'!$A$2:$C$2975,3,0)</f>
        <v>#N/A</v>
      </c>
    </row>
    <row r="11788" spans="2:2" x14ac:dyDescent="0.25">
      <c r="B11788" s="1" t="e">
        <f>VLOOKUP(A11788,'SCO 2020'!$A$2:$C$2975,3,0)</f>
        <v>#N/A</v>
      </c>
    </row>
    <row r="11789" spans="2:2" x14ac:dyDescent="0.25">
      <c r="B11789" s="1" t="e">
        <f>VLOOKUP(A11789,'SCO 2020'!$A$2:$C$2975,3,0)</f>
        <v>#N/A</v>
      </c>
    </row>
    <row r="11790" spans="2:2" x14ac:dyDescent="0.25">
      <c r="B11790" s="1" t="e">
        <f>VLOOKUP(A11790,'SCO 2020'!$A$2:$C$2975,3,0)</f>
        <v>#N/A</v>
      </c>
    </row>
    <row r="11791" spans="2:2" x14ac:dyDescent="0.25">
      <c r="B11791" s="1" t="e">
        <f>VLOOKUP(A11791,'SCO 2020'!$A$2:$C$2975,3,0)</f>
        <v>#N/A</v>
      </c>
    </row>
    <row r="11792" spans="2:2" x14ac:dyDescent="0.25">
      <c r="B11792" s="1" t="e">
        <f>VLOOKUP(A11792,'SCO 2020'!$A$2:$C$2975,3,0)</f>
        <v>#N/A</v>
      </c>
    </row>
    <row r="11793" spans="2:2" x14ac:dyDescent="0.25">
      <c r="B11793" s="1" t="e">
        <f>VLOOKUP(A11793,'SCO 2020'!$A$2:$C$2975,3,0)</f>
        <v>#N/A</v>
      </c>
    </row>
    <row r="11794" spans="2:2" x14ac:dyDescent="0.25">
      <c r="B11794" s="1" t="e">
        <f>VLOOKUP(A11794,'SCO 2020'!$A$2:$C$2975,3,0)</f>
        <v>#N/A</v>
      </c>
    </row>
    <row r="11795" spans="2:2" x14ac:dyDescent="0.25">
      <c r="B11795" s="1" t="e">
        <f>VLOOKUP(A11795,'SCO 2020'!$A$2:$C$2975,3,0)</f>
        <v>#N/A</v>
      </c>
    </row>
    <row r="11796" spans="2:2" x14ac:dyDescent="0.25">
      <c r="B11796" s="1" t="e">
        <f>VLOOKUP(A11796,'SCO 2020'!$A$2:$C$2975,3,0)</f>
        <v>#N/A</v>
      </c>
    </row>
    <row r="11797" spans="2:2" x14ac:dyDescent="0.25">
      <c r="B11797" s="1" t="e">
        <f>VLOOKUP(A11797,'SCO 2020'!$A$2:$C$2975,3,0)</f>
        <v>#N/A</v>
      </c>
    </row>
    <row r="11798" spans="2:2" x14ac:dyDescent="0.25">
      <c r="B11798" s="1" t="e">
        <f>VLOOKUP(A11798,'SCO 2020'!$A$2:$C$2975,3,0)</f>
        <v>#N/A</v>
      </c>
    </row>
    <row r="11799" spans="2:2" x14ac:dyDescent="0.25">
      <c r="B11799" s="1" t="e">
        <f>VLOOKUP(A11799,'SCO 2020'!$A$2:$C$2975,3,0)</f>
        <v>#N/A</v>
      </c>
    </row>
    <row r="11800" spans="2:2" x14ac:dyDescent="0.25">
      <c r="B11800" s="1" t="e">
        <f>VLOOKUP(A11800,'SCO 2020'!$A$2:$C$2975,3,0)</f>
        <v>#N/A</v>
      </c>
    </row>
    <row r="11801" spans="2:2" x14ac:dyDescent="0.25">
      <c r="B11801" s="1" t="e">
        <f>VLOOKUP(A11801,'SCO 2020'!$A$2:$C$2975,3,0)</f>
        <v>#N/A</v>
      </c>
    </row>
    <row r="11802" spans="2:2" x14ac:dyDescent="0.25">
      <c r="B11802" s="1" t="e">
        <f>VLOOKUP(A11802,'SCO 2020'!$A$2:$C$2975,3,0)</f>
        <v>#N/A</v>
      </c>
    </row>
    <row r="11803" spans="2:2" x14ac:dyDescent="0.25">
      <c r="B11803" s="1" t="e">
        <f>VLOOKUP(A11803,'SCO 2020'!$A$2:$C$2975,3,0)</f>
        <v>#N/A</v>
      </c>
    </row>
    <row r="11804" spans="2:2" x14ac:dyDescent="0.25">
      <c r="B11804" s="1" t="e">
        <f>VLOOKUP(A11804,'SCO 2020'!$A$2:$C$2975,3,0)</f>
        <v>#N/A</v>
      </c>
    </row>
    <row r="11805" spans="2:2" x14ac:dyDescent="0.25">
      <c r="B11805" s="1" t="e">
        <f>VLOOKUP(A11805,'SCO 2020'!$A$2:$C$2975,3,0)</f>
        <v>#N/A</v>
      </c>
    </row>
    <row r="11806" spans="2:2" x14ac:dyDescent="0.25">
      <c r="B11806" s="1" t="e">
        <f>VLOOKUP(A11806,'SCO 2020'!$A$2:$C$2975,3,0)</f>
        <v>#N/A</v>
      </c>
    </row>
    <row r="11807" spans="2:2" x14ac:dyDescent="0.25">
      <c r="B11807" s="1" t="e">
        <f>VLOOKUP(A11807,'SCO 2020'!$A$2:$C$2975,3,0)</f>
        <v>#N/A</v>
      </c>
    </row>
    <row r="11808" spans="2:2" x14ac:dyDescent="0.25">
      <c r="B11808" s="1" t="e">
        <f>VLOOKUP(A11808,'SCO 2020'!$A$2:$C$2975,3,0)</f>
        <v>#N/A</v>
      </c>
    </row>
    <row r="11809" spans="2:2" x14ac:dyDescent="0.25">
      <c r="B11809" s="1" t="e">
        <f>VLOOKUP(A11809,'SCO 2020'!$A$2:$C$2975,3,0)</f>
        <v>#N/A</v>
      </c>
    </row>
    <row r="11810" spans="2:2" x14ac:dyDescent="0.25">
      <c r="B11810" s="1" t="e">
        <f>VLOOKUP(A11810,'SCO 2020'!$A$2:$C$2975,3,0)</f>
        <v>#N/A</v>
      </c>
    </row>
    <row r="11811" spans="2:2" x14ac:dyDescent="0.25">
      <c r="B11811" s="1" t="e">
        <f>VLOOKUP(A11811,'SCO 2020'!$A$2:$C$2975,3,0)</f>
        <v>#N/A</v>
      </c>
    </row>
    <row r="11812" spans="2:2" x14ac:dyDescent="0.25">
      <c r="B11812" s="1" t="e">
        <f>VLOOKUP(A11812,'SCO 2020'!$A$2:$C$2975,3,0)</f>
        <v>#N/A</v>
      </c>
    </row>
    <row r="11813" spans="2:2" x14ac:dyDescent="0.25">
      <c r="B11813" s="1" t="e">
        <f>VLOOKUP(A11813,'SCO 2020'!$A$2:$C$2975,3,0)</f>
        <v>#N/A</v>
      </c>
    </row>
    <row r="11814" spans="2:2" x14ac:dyDescent="0.25">
      <c r="B11814" s="1" t="e">
        <f>VLOOKUP(A11814,'SCO 2020'!$A$2:$C$2975,3,0)</f>
        <v>#N/A</v>
      </c>
    </row>
    <row r="11815" spans="2:2" x14ac:dyDescent="0.25">
      <c r="B11815" s="1" t="e">
        <f>VLOOKUP(A11815,'SCO 2020'!$A$2:$C$2975,3,0)</f>
        <v>#N/A</v>
      </c>
    </row>
    <row r="11816" spans="2:2" x14ac:dyDescent="0.25">
      <c r="B11816" s="1" t="e">
        <f>VLOOKUP(A11816,'SCO 2020'!$A$2:$C$2975,3,0)</f>
        <v>#N/A</v>
      </c>
    </row>
    <row r="11817" spans="2:2" x14ac:dyDescent="0.25">
      <c r="B11817" s="1" t="e">
        <f>VLOOKUP(A11817,'SCO 2020'!$A$2:$C$2975,3,0)</f>
        <v>#N/A</v>
      </c>
    </row>
    <row r="11818" spans="2:2" x14ac:dyDescent="0.25">
      <c r="B11818" s="1" t="e">
        <f>VLOOKUP(A11818,'SCO 2020'!$A$2:$C$2975,3,0)</f>
        <v>#N/A</v>
      </c>
    </row>
    <row r="11819" spans="2:2" x14ac:dyDescent="0.25">
      <c r="B11819" s="1" t="e">
        <f>VLOOKUP(A11819,'SCO 2020'!$A$2:$C$2975,3,0)</f>
        <v>#N/A</v>
      </c>
    </row>
    <row r="11820" spans="2:2" x14ac:dyDescent="0.25">
      <c r="B11820" s="1" t="e">
        <f>VLOOKUP(A11820,'SCO 2020'!$A$2:$C$2975,3,0)</f>
        <v>#N/A</v>
      </c>
    </row>
    <row r="11821" spans="2:2" x14ac:dyDescent="0.25">
      <c r="B11821" s="1" t="e">
        <f>VLOOKUP(A11821,'SCO 2020'!$A$2:$C$2975,3,0)</f>
        <v>#N/A</v>
      </c>
    </row>
    <row r="11822" spans="2:2" x14ac:dyDescent="0.25">
      <c r="B11822" s="1" t="e">
        <f>VLOOKUP(A11822,'SCO 2020'!$A$2:$C$2975,3,0)</f>
        <v>#N/A</v>
      </c>
    </row>
    <row r="11823" spans="2:2" x14ac:dyDescent="0.25">
      <c r="B11823" s="1" t="e">
        <f>VLOOKUP(A11823,'SCO 2020'!$A$2:$C$2975,3,0)</f>
        <v>#N/A</v>
      </c>
    </row>
    <row r="11824" spans="2:2" x14ac:dyDescent="0.25">
      <c r="B11824" s="1" t="e">
        <f>VLOOKUP(A11824,'SCO 2020'!$A$2:$C$2975,3,0)</f>
        <v>#N/A</v>
      </c>
    </row>
    <row r="11825" spans="2:2" x14ac:dyDescent="0.25">
      <c r="B11825" s="1" t="e">
        <f>VLOOKUP(A11825,'SCO 2020'!$A$2:$C$2975,3,0)</f>
        <v>#N/A</v>
      </c>
    </row>
    <row r="11826" spans="2:2" x14ac:dyDescent="0.25">
      <c r="B11826" s="1" t="e">
        <f>VLOOKUP(A11826,'SCO 2020'!$A$2:$C$2975,3,0)</f>
        <v>#N/A</v>
      </c>
    </row>
    <row r="11827" spans="2:2" x14ac:dyDescent="0.25">
      <c r="B11827" s="1" t="e">
        <f>VLOOKUP(A11827,'SCO 2020'!$A$2:$C$2975,3,0)</f>
        <v>#N/A</v>
      </c>
    </row>
    <row r="11828" spans="2:2" x14ac:dyDescent="0.25">
      <c r="B11828" s="1" t="e">
        <f>VLOOKUP(A11828,'SCO 2020'!$A$2:$C$2975,3,0)</f>
        <v>#N/A</v>
      </c>
    </row>
    <row r="11829" spans="2:2" x14ac:dyDescent="0.25">
      <c r="B11829" s="1" t="e">
        <f>VLOOKUP(A11829,'SCO 2020'!$A$2:$C$2975,3,0)</f>
        <v>#N/A</v>
      </c>
    </row>
    <row r="11830" spans="2:2" x14ac:dyDescent="0.25">
      <c r="B11830" s="1" t="e">
        <f>VLOOKUP(A11830,'SCO 2020'!$A$2:$C$2975,3,0)</f>
        <v>#N/A</v>
      </c>
    </row>
    <row r="11831" spans="2:2" x14ac:dyDescent="0.25">
      <c r="B11831" s="1" t="e">
        <f>VLOOKUP(A11831,'SCO 2020'!$A$2:$C$2975,3,0)</f>
        <v>#N/A</v>
      </c>
    </row>
    <row r="11832" spans="2:2" x14ac:dyDescent="0.25">
      <c r="B11832" s="1" t="e">
        <f>VLOOKUP(A11832,'SCO 2020'!$A$2:$C$2975,3,0)</f>
        <v>#N/A</v>
      </c>
    </row>
    <row r="11833" spans="2:2" x14ac:dyDescent="0.25">
      <c r="B11833" s="1" t="e">
        <f>VLOOKUP(A11833,'SCO 2020'!$A$2:$C$2975,3,0)</f>
        <v>#N/A</v>
      </c>
    </row>
    <row r="11834" spans="2:2" x14ac:dyDescent="0.25">
      <c r="B11834" s="1" t="e">
        <f>VLOOKUP(A11834,'SCO 2020'!$A$2:$C$2975,3,0)</f>
        <v>#N/A</v>
      </c>
    </row>
    <row r="11835" spans="2:2" x14ac:dyDescent="0.25">
      <c r="B11835" s="1" t="e">
        <f>VLOOKUP(A11835,'SCO 2020'!$A$2:$C$2975,3,0)</f>
        <v>#N/A</v>
      </c>
    </row>
    <row r="11836" spans="2:2" x14ac:dyDescent="0.25">
      <c r="B11836" s="1" t="e">
        <f>VLOOKUP(A11836,'SCO 2020'!$A$2:$C$2975,3,0)</f>
        <v>#N/A</v>
      </c>
    </row>
    <row r="11837" spans="2:2" x14ac:dyDescent="0.25">
      <c r="B11837" s="1" t="e">
        <f>VLOOKUP(A11837,'SCO 2020'!$A$2:$C$2975,3,0)</f>
        <v>#N/A</v>
      </c>
    </row>
    <row r="11838" spans="2:2" x14ac:dyDescent="0.25">
      <c r="B11838" s="1" t="e">
        <f>VLOOKUP(A11838,'SCO 2020'!$A$2:$C$2975,3,0)</f>
        <v>#N/A</v>
      </c>
    </row>
    <row r="11839" spans="2:2" x14ac:dyDescent="0.25">
      <c r="B11839" s="1" t="e">
        <f>VLOOKUP(A11839,'SCO 2020'!$A$2:$C$2975,3,0)</f>
        <v>#N/A</v>
      </c>
    </row>
    <row r="11840" spans="2:2" x14ac:dyDescent="0.25">
      <c r="B11840" s="1" t="e">
        <f>VLOOKUP(A11840,'SCO 2020'!$A$2:$C$2975,3,0)</f>
        <v>#N/A</v>
      </c>
    </row>
    <row r="11841" spans="2:2" x14ac:dyDescent="0.25">
      <c r="B11841" s="1" t="e">
        <f>VLOOKUP(A11841,'SCO 2020'!$A$2:$C$2975,3,0)</f>
        <v>#N/A</v>
      </c>
    </row>
    <row r="11842" spans="2:2" x14ac:dyDescent="0.25">
      <c r="B11842" s="1" t="e">
        <f>VLOOKUP(A11842,'SCO 2020'!$A$2:$C$2975,3,0)</f>
        <v>#N/A</v>
      </c>
    </row>
    <row r="11843" spans="2:2" x14ac:dyDescent="0.25">
      <c r="B11843" s="1" t="e">
        <f>VLOOKUP(A11843,'SCO 2020'!$A$2:$C$2975,3,0)</f>
        <v>#N/A</v>
      </c>
    </row>
    <row r="11844" spans="2:2" x14ac:dyDescent="0.25">
      <c r="B11844" s="1" t="e">
        <f>VLOOKUP(A11844,'SCO 2020'!$A$2:$C$2975,3,0)</f>
        <v>#N/A</v>
      </c>
    </row>
    <row r="11845" spans="2:2" x14ac:dyDescent="0.25">
      <c r="B11845" s="1" t="e">
        <f>VLOOKUP(A11845,'SCO 2020'!$A$2:$C$2975,3,0)</f>
        <v>#N/A</v>
      </c>
    </row>
    <row r="11846" spans="2:2" x14ac:dyDescent="0.25">
      <c r="B11846" s="1" t="e">
        <f>VLOOKUP(A11846,'SCO 2020'!$A$2:$C$2975,3,0)</f>
        <v>#N/A</v>
      </c>
    </row>
    <row r="11847" spans="2:2" x14ac:dyDescent="0.25">
      <c r="B11847" s="1" t="e">
        <f>VLOOKUP(A11847,'SCO 2020'!$A$2:$C$2975,3,0)</f>
        <v>#N/A</v>
      </c>
    </row>
    <row r="11848" spans="2:2" x14ac:dyDescent="0.25">
      <c r="B11848" s="1" t="e">
        <f>VLOOKUP(A11848,'SCO 2020'!$A$2:$C$2975,3,0)</f>
        <v>#N/A</v>
      </c>
    </row>
    <row r="11849" spans="2:2" x14ac:dyDescent="0.25">
      <c r="B11849" s="1" t="e">
        <f>VLOOKUP(A11849,'SCO 2020'!$A$2:$C$2975,3,0)</f>
        <v>#N/A</v>
      </c>
    </row>
    <row r="11850" spans="2:2" x14ac:dyDescent="0.25">
      <c r="B11850" s="1" t="e">
        <f>VLOOKUP(A11850,'SCO 2020'!$A$2:$C$2975,3,0)</f>
        <v>#N/A</v>
      </c>
    </row>
    <row r="11851" spans="2:2" x14ac:dyDescent="0.25">
      <c r="B11851" s="1" t="e">
        <f>VLOOKUP(A11851,'SCO 2020'!$A$2:$C$2975,3,0)</f>
        <v>#N/A</v>
      </c>
    </row>
    <row r="11852" spans="2:2" x14ac:dyDescent="0.25">
      <c r="B11852" s="1" t="e">
        <f>VLOOKUP(A11852,'SCO 2020'!$A$2:$C$2975,3,0)</f>
        <v>#N/A</v>
      </c>
    </row>
    <row r="11853" spans="2:2" x14ac:dyDescent="0.25">
      <c r="B11853" s="1" t="e">
        <f>VLOOKUP(A11853,'SCO 2020'!$A$2:$C$2975,3,0)</f>
        <v>#N/A</v>
      </c>
    </row>
    <row r="11854" spans="2:2" x14ac:dyDescent="0.25">
      <c r="B11854" s="1" t="e">
        <f>VLOOKUP(A11854,'SCO 2020'!$A$2:$C$2975,3,0)</f>
        <v>#N/A</v>
      </c>
    </row>
    <row r="11855" spans="2:2" x14ac:dyDescent="0.25">
      <c r="B11855" s="1" t="e">
        <f>VLOOKUP(A11855,'SCO 2020'!$A$2:$C$2975,3,0)</f>
        <v>#N/A</v>
      </c>
    </row>
    <row r="11856" spans="2:2" x14ac:dyDescent="0.25">
      <c r="B11856" s="1" t="e">
        <f>VLOOKUP(A11856,'SCO 2020'!$A$2:$C$2975,3,0)</f>
        <v>#N/A</v>
      </c>
    </row>
    <row r="11857" spans="2:2" x14ac:dyDescent="0.25">
      <c r="B11857" s="1" t="e">
        <f>VLOOKUP(A11857,'SCO 2020'!$A$2:$C$2975,3,0)</f>
        <v>#N/A</v>
      </c>
    </row>
    <row r="11858" spans="2:2" x14ac:dyDescent="0.25">
      <c r="B11858" s="1" t="e">
        <f>VLOOKUP(A11858,'SCO 2020'!$A$2:$C$2975,3,0)</f>
        <v>#N/A</v>
      </c>
    </row>
    <row r="11859" spans="2:2" x14ac:dyDescent="0.25">
      <c r="B11859" s="1" t="e">
        <f>VLOOKUP(A11859,'SCO 2020'!$A$2:$C$2975,3,0)</f>
        <v>#N/A</v>
      </c>
    </row>
    <row r="11860" spans="2:2" x14ac:dyDescent="0.25">
      <c r="B11860" s="1" t="e">
        <f>VLOOKUP(A11860,'SCO 2020'!$A$2:$C$2975,3,0)</f>
        <v>#N/A</v>
      </c>
    </row>
    <row r="11861" spans="2:2" x14ac:dyDescent="0.25">
      <c r="B11861" s="1" t="e">
        <f>VLOOKUP(A11861,'SCO 2020'!$A$2:$C$2975,3,0)</f>
        <v>#N/A</v>
      </c>
    </row>
    <row r="11862" spans="2:2" x14ac:dyDescent="0.25">
      <c r="B11862" s="1" t="e">
        <f>VLOOKUP(A11862,'SCO 2020'!$A$2:$C$2975,3,0)</f>
        <v>#N/A</v>
      </c>
    </row>
    <row r="11863" spans="2:2" x14ac:dyDescent="0.25">
      <c r="B11863" s="1" t="e">
        <f>VLOOKUP(A11863,'SCO 2020'!$A$2:$C$2975,3,0)</f>
        <v>#N/A</v>
      </c>
    </row>
    <row r="11864" spans="2:2" x14ac:dyDescent="0.25">
      <c r="B11864" s="1" t="e">
        <f>VLOOKUP(A11864,'SCO 2020'!$A$2:$C$2975,3,0)</f>
        <v>#N/A</v>
      </c>
    </row>
    <row r="11865" spans="2:2" x14ac:dyDescent="0.25">
      <c r="B11865" s="1" t="e">
        <f>VLOOKUP(A11865,'SCO 2020'!$A$2:$C$2975,3,0)</f>
        <v>#N/A</v>
      </c>
    </row>
    <row r="11866" spans="2:2" x14ac:dyDescent="0.25">
      <c r="B11866" s="1" t="e">
        <f>VLOOKUP(A11866,'SCO 2020'!$A$2:$C$2975,3,0)</f>
        <v>#N/A</v>
      </c>
    </row>
    <row r="11867" spans="2:2" x14ac:dyDescent="0.25">
      <c r="B11867" s="1" t="e">
        <f>VLOOKUP(A11867,'SCO 2020'!$A$2:$C$2975,3,0)</f>
        <v>#N/A</v>
      </c>
    </row>
    <row r="11868" spans="2:2" x14ac:dyDescent="0.25">
      <c r="B11868" s="1" t="e">
        <f>VLOOKUP(A11868,'SCO 2020'!$A$2:$C$2975,3,0)</f>
        <v>#N/A</v>
      </c>
    </row>
    <row r="11869" spans="2:2" x14ac:dyDescent="0.25">
      <c r="B11869" s="1" t="e">
        <f>VLOOKUP(A11869,'SCO 2020'!$A$2:$C$2975,3,0)</f>
        <v>#N/A</v>
      </c>
    </row>
    <row r="11870" spans="2:2" x14ac:dyDescent="0.25">
      <c r="B11870" s="1" t="e">
        <f>VLOOKUP(A11870,'SCO 2020'!$A$2:$C$2975,3,0)</f>
        <v>#N/A</v>
      </c>
    </row>
    <row r="11871" spans="2:2" x14ac:dyDescent="0.25">
      <c r="B11871" s="1" t="e">
        <f>VLOOKUP(A11871,'SCO 2020'!$A$2:$C$2975,3,0)</f>
        <v>#N/A</v>
      </c>
    </row>
    <row r="11872" spans="2:2" x14ac:dyDescent="0.25">
      <c r="B11872" s="1" t="e">
        <f>VLOOKUP(A11872,'SCO 2020'!$A$2:$C$2975,3,0)</f>
        <v>#N/A</v>
      </c>
    </row>
    <row r="11873" spans="2:2" x14ac:dyDescent="0.25">
      <c r="B11873" s="1" t="e">
        <f>VLOOKUP(A11873,'SCO 2020'!$A$2:$C$2975,3,0)</f>
        <v>#N/A</v>
      </c>
    </row>
    <row r="11874" spans="2:2" x14ac:dyDescent="0.25">
      <c r="B11874" s="1" t="e">
        <f>VLOOKUP(A11874,'SCO 2020'!$A$2:$C$2975,3,0)</f>
        <v>#N/A</v>
      </c>
    </row>
    <row r="11875" spans="2:2" x14ac:dyDescent="0.25">
      <c r="B11875" s="1" t="e">
        <f>VLOOKUP(A11875,'SCO 2020'!$A$2:$C$2975,3,0)</f>
        <v>#N/A</v>
      </c>
    </row>
    <row r="11876" spans="2:2" x14ac:dyDescent="0.25">
      <c r="B11876" s="1" t="e">
        <f>VLOOKUP(A11876,'SCO 2020'!$A$2:$C$2975,3,0)</f>
        <v>#N/A</v>
      </c>
    </row>
    <row r="11877" spans="2:2" x14ac:dyDescent="0.25">
      <c r="B11877" s="1" t="e">
        <f>VLOOKUP(A11877,'SCO 2020'!$A$2:$C$2975,3,0)</f>
        <v>#N/A</v>
      </c>
    </row>
    <row r="11878" spans="2:2" x14ac:dyDescent="0.25">
      <c r="B11878" s="1" t="e">
        <f>VLOOKUP(A11878,'SCO 2020'!$A$2:$C$2975,3,0)</f>
        <v>#N/A</v>
      </c>
    </row>
    <row r="11879" spans="2:2" x14ac:dyDescent="0.25">
      <c r="B11879" s="1" t="e">
        <f>VLOOKUP(A11879,'SCO 2020'!$A$2:$C$2975,3,0)</f>
        <v>#N/A</v>
      </c>
    </row>
    <row r="11880" spans="2:2" x14ac:dyDescent="0.25">
      <c r="B11880" s="1" t="e">
        <f>VLOOKUP(A11880,'SCO 2020'!$A$2:$C$2975,3,0)</f>
        <v>#N/A</v>
      </c>
    </row>
    <row r="11881" spans="2:2" x14ac:dyDescent="0.25">
      <c r="B11881" s="1" t="e">
        <f>VLOOKUP(A11881,'SCO 2020'!$A$2:$C$2975,3,0)</f>
        <v>#N/A</v>
      </c>
    </row>
    <row r="11882" spans="2:2" x14ac:dyDescent="0.25">
      <c r="B11882" s="1" t="e">
        <f>VLOOKUP(A11882,'SCO 2020'!$A$2:$C$2975,3,0)</f>
        <v>#N/A</v>
      </c>
    </row>
    <row r="11883" spans="2:2" x14ac:dyDescent="0.25">
      <c r="B11883" s="1" t="e">
        <f>VLOOKUP(A11883,'SCO 2020'!$A$2:$C$2975,3,0)</f>
        <v>#N/A</v>
      </c>
    </row>
    <row r="11884" spans="2:2" x14ac:dyDescent="0.25">
      <c r="B11884" s="1" t="e">
        <f>VLOOKUP(A11884,'SCO 2020'!$A$2:$C$2975,3,0)</f>
        <v>#N/A</v>
      </c>
    </row>
    <row r="11885" spans="2:2" x14ac:dyDescent="0.25">
      <c r="B11885" s="1" t="e">
        <f>VLOOKUP(A11885,'SCO 2020'!$A$2:$C$2975,3,0)</f>
        <v>#N/A</v>
      </c>
    </row>
    <row r="11886" spans="2:2" x14ac:dyDescent="0.25">
      <c r="B11886" s="1" t="e">
        <f>VLOOKUP(A11886,'SCO 2020'!$A$2:$C$2975,3,0)</f>
        <v>#N/A</v>
      </c>
    </row>
    <row r="11887" spans="2:2" x14ac:dyDescent="0.25">
      <c r="B11887" s="1" t="e">
        <f>VLOOKUP(A11887,'SCO 2020'!$A$2:$C$2975,3,0)</f>
        <v>#N/A</v>
      </c>
    </row>
    <row r="11888" spans="2:2" x14ac:dyDescent="0.25">
      <c r="B11888" s="1" t="e">
        <f>VLOOKUP(A11888,'SCO 2020'!$A$2:$C$2975,3,0)</f>
        <v>#N/A</v>
      </c>
    </row>
    <row r="11889" spans="2:2" x14ac:dyDescent="0.25">
      <c r="B11889" s="1" t="e">
        <f>VLOOKUP(A11889,'SCO 2020'!$A$2:$C$2975,3,0)</f>
        <v>#N/A</v>
      </c>
    </row>
    <row r="11890" spans="2:2" x14ac:dyDescent="0.25">
      <c r="B11890" s="1" t="e">
        <f>VLOOKUP(A11890,'SCO 2020'!$A$2:$C$2975,3,0)</f>
        <v>#N/A</v>
      </c>
    </row>
    <row r="11891" spans="2:2" x14ac:dyDescent="0.25">
      <c r="B11891" s="1" t="e">
        <f>VLOOKUP(A11891,'SCO 2020'!$A$2:$C$2975,3,0)</f>
        <v>#N/A</v>
      </c>
    </row>
    <row r="11892" spans="2:2" x14ac:dyDescent="0.25">
      <c r="B11892" s="1" t="e">
        <f>VLOOKUP(A11892,'SCO 2020'!$A$2:$C$2975,3,0)</f>
        <v>#N/A</v>
      </c>
    </row>
    <row r="11893" spans="2:2" x14ac:dyDescent="0.25">
      <c r="B11893" s="1" t="e">
        <f>VLOOKUP(A11893,'SCO 2020'!$A$2:$C$2975,3,0)</f>
        <v>#N/A</v>
      </c>
    </row>
    <row r="11894" spans="2:2" x14ac:dyDescent="0.25">
      <c r="B11894" s="1" t="e">
        <f>VLOOKUP(A11894,'SCO 2020'!$A$2:$C$2975,3,0)</f>
        <v>#N/A</v>
      </c>
    </row>
    <row r="11895" spans="2:2" x14ac:dyDescent="0.25">
      <c r="B11895" s="1" t="e">
        <f>VLOOKUP(A11895,'SCO 2020'!$A$2:$C$2975,3,0)</f>
        <v>#N/A</v>
      </c>
    </row>
    <row r="11896" spans="2:2" x14ac:dyDescent="0.25">
      <c r="B11896" s="1" t="e">
        <f>VLOOKUP(A11896,'SCO 2020'!$A$2:$C$2975,3,0)</f>
        <v>#N/A</v>
      </c>
    </row>
    <row r="11897" spans="2:2" x14ac:dyDescent="0.25">
      <c r="B11897" s="1" t="e">
        <f>VLOOKUP(A11897,'SCO 2020'!$A$2:$C$2975,3,0)</f>
        <v>#N/A</v>
      </c>
    </row>
    <row r="11898" spans="2:2" x14ac:dyDescent="0.25">
      <c r="B11898" s="1" t="e">
        <f>VLOOKUP(A11898,'SCO 2020'!$A$2:$C$2975,3,0)</f>
        <v>#N/A</v>
      </c>
    </row>
    <row r="11899" spans="2:2" x14ac:dyDescent="0.25">
      <c r="B11899" s="1" t="e">
        <f>VLOOKUP(A11899,'SCO 2020'!$A$2:$C$2975,3,0)</f>
        <v>#N/A</v>
      </c>
    </row>
    <row r="11900" spans="2:2" x14ac:dyDescent="0.25">
      <c r="B11900" s="1" t="e">
        <f>VLOOKUP(A11900,'SCO 2020'!$A$2:$C$2975,3,0)</f>
        <v>#N/A</v>
      </c>
    </row>
    <row r="11901" spans="2:2" x14ac:dyDescent="0.25">
      <c r="B11901" s="1" t="e">
        <f>VLOOKUP(A11901,'SCO 2020'!$A$2:$C$2975,3,0)</f>
        <v>#N/A</v>
      </c>
    </row>
    <row r="11902" spans="2:2" x14ac:dyDescent="0.25">
      <c r="B11902" s="1" t="e">
        <f>VLOOKUP(A11902,'SCO 2020'!$A$2:$C$2975,3,0)</f>
        <v>#N/A</v>
      </c>
    </row>
    <row r="11903" spans="2:2" x14ac:dyDescent="0.25">
      <c r="B11903" s="1" t="e">
        <f>VLOOKUP(A11903,'SCO 2020'!$A$2:$C$2975,3,0)</f>
        <v>#N/A</v>
      </c>
    </row>
    <row r="11904" spans="2:2" x14ac:dyDescent="0.25">
      <c r="B11904" s="1" t="e">
        <f>VLOOKUP(A11904,'SCO 2020'!$A$2:$C$2975,3,0)</f>
        <v>#N/A</v>
      </c>
    </row>
    <row r="11905" spans="2:2" x14ac:dyDescent="0.25">
      <c r="B11905" s="1" t="e">
        <f>VLOOKUP(A11905,'SCO 2020'!$A$2:$C$2975,3,0)</f>
        <v>#N/A</v>
      </c>
    </row>
    <row r="11906" spans="2:2" x14ac:dyDescent="0.25">
      <c r="B11906" s="1" t="e">
        <f>VLOOKUP(A11906,'SCO 2020'!$A$2:$C$2975,3,0)</f>
        <v>#N/A</v>
      </c>
    </row>
    <row r="11907" spans="2:2" x14ac:dyDescent="0.25">
      <c r="B11907" s="1" t="e">
        <f>VLOOKUP(A11907,'SCO 2020'!$A$2:$C$2975,3,0)</f>
        <v>#N/A</v>
      </c>
    </row>
    <row r="11908" spans="2:2" x14ac:dyDescent="0.25">
      <c r="B11908" s="1" t="e">
        <f>VLOOKUP(A11908,'SCO 2020'!$A$2:$C$2975,3,0)</f>
        <v>#N/A</v>
      </c>
    </row>
    <row r="11909" spans="2:2" x14ac:dyDescent="0.25">
      <c r="B11909" s="1" t="e">
        <f>VLOOKUP(A11909,'SCO 2020'!$A$2:$C$2975,3,0)</f>
        <v>#N/A</v>
      </c>
    </row>
    <row r="11910" spans="2:2" x14ac:dyDescent="0.25">
      <c r="B11910" s="1" t="e">
        <f>VLOOKUP(A11910,'SCO 2020'!$A$2:$C$2975,3,0)</f>
        <v>#N/A</v>
      </c>
    </row>
    <row r="11911" spans="2:2" x14ac:dyDescent="0.25">
      <c r="B11911" s="1" t="e">
        <f>VLOOKUP(A11911,'SCO 2020'!$A$2:$C$2975,3,0)</f>
        <v>#N/A</v>
      </c>
    </row>
    <row r="11912" spans="2:2" x14ac:dyDescent="0.25">
      <c r="B11912" s="1" t="e">
        <f>VLOOKUP(A11912,'SCO 2020'!$A$2:$C$2975,3,0)</f>
        <v>#N/A</v>
      </c>
    </row>
    <row r="11913" spans="2:2" x14ac:dyDescent="0.25">
      <c r="B11913" s="1" t="e">
        <f>VLOOKUP(A11913,'SCO 2020'!$A$2:$C$2975,3,0)</f>
        <v>#N/A</v>
      </c>
    </row>
    <row r="11914" spans="2:2" x14ac:dyDescent="0.25">
      <c r="B11914" s="1" t="e">
        <f>VLOOKUP(A11914,'SCO 2020'!$A$2:$C$2975,3,0)</f>
        <v>#N/A</v>
      </c>
    </row>
    <row r="11915" spans="2:2" x14ac:dyDescent="0.25">
      <c r="B11915" s="1" t="e">
        <f>VLOOKUP(A11915,'SCO 2020'!$A$2:$C$2975,3,0)</f>
        <v>#N/A</v>
      </c>
    </row>
    <row r="11916" spans="2:2" x14ac:dyDescent="0.25">
      <c r="B11916" s="1" t="e">
        <f>VLOOKUP(A11916,'SCO 2020'!$A$2:$C$2975,3,0)</f>
        <v>#N/A</v>
      </c>
    </row>
    <row r="11917" spans="2:2" x14ac:dyDescent="0.25">
      <c r="B11917" s="1" t="e">
        <f>VLOOKUP(A11917,'SCO 2020'!$A$2:$C$2975,3,0)</f>
        <v>#N/A</v>
      </c>
    </row>
    <row r="11918" spans="2:2" x14ac:dyDescent="0.25">
      <c r="B11918" s="1" t="e">
        <f>VLOOKUP(A11918,'SCO 2020'!$A$2:$C$2975,3,0)</f>
        <v>#N/A</v>
      </c>
    </row>
    <row r="11919" spans="2:2" x14ac:dyDescent="0.25">
      <c r="B11919" s="1" t="e">
        <f>VLOOKUP(A11919,'SCO 2020'!$A$2:$C$2975,3,0)</f>
        <v>#N/A</v>
      </c>
    </row>
    <row r="11920" spans="2:2" x14ac:dyDescent="0.25">
      <c r="B11920" s="1" t="e">
        <f>VLOOKUP(A11920,'SCO 2020'!$A$2:$C$2975,3,0)</f>
        <v>#N/A</v>
      </c>
    </row>
    <row r="11921" spans="2:2" x14ac:dyDescent="0.25">
      <c r="B11921" s="1" t="e">
        <f>VLOOKUP(A11921,'SCO 2020'!$A$2:$C$2975,3,0)</f>
        <v>#N/A</v>
      </c>
    </row>
    <row r="11922" spans="2:2" x14ac:dyDescent="0.25">
      <c r="B11922" s="1" t="e">
        <f>VLOOKUP(A11922,'SCO 2020'!$A$2:$C$2975,3,0)</f>
        <v>#N/A</v>
      </c>
    </row>
    <row r="11923" spans="2:2" x14ac:dyDescent="0.25">
      <c r="B11923" s="1" t="e">
        <f>VLOOKUP(A11923,'SCO 2020'!$A$2:$C$2975,3,0)</f>
        <v>#N/A</v>
      </c>
    </row>
    <row r="11924" spans="2:2" x14ac:dyDescent="0.25">
      <c r="B11924" s="1" t="e">
        <f>VLOOKUP(A11924,'SCO 2020'!$A$2:$C$2975,3,0)</f>
        <v>#N/A</v>
      </c>
    </row>
    <row r="11925" spans="2:2" x14ac:dyDescent="0.25">
      <c r="B11925" s="1" t="e">
        <f>VLOOKUP(A11925,'SCO 2020'!$A$2:$C$2975,3,0)</f>
        <v>#N/A</v>
      </c>
    </row>
    <row r="11926" spans="2:2" x14ac:dyDescent="0.25">
      <c r="B11926" s="1" t="e">
        <f>VLOOKUP(A11926,'SCO 2020'!$A$2:$C$2975,3,0)</f>
        <v>#N/A</v>
      </c>
    </row>
    <row r="11927" spans="2:2" x14ac:dyDescent="0.25">
      <c r="B11927" s="1" t="e">
        <f>VLOOKUP(A11927,'SCO 2020'!$A$2:$C$2975,3,0)</f>
        <v>#N/A</v>
      </c>
    </row>
    <row r="11928" spans="2:2" x14ac:dyDescent="0.25">
      <c r="B11928" s="1" t="e">
        <f>VLOOKUP(A11928,'SCO 2020'!$A$2:$C$2975,3,0)</f>
        <v>#N/A</v>
      </c>
    </row>
    <row r="11929" spans="2:2" x14ac:dyDescent="0.25">
      <c r="B11929" s="1" t="e">
        <f>VLOOKUP(A11929,'SCO 2020'!$A$2:$C$2975,3,0)</f>
        <v>#N/A</v>
      </c>
    </row>
    <row r="11930" spans="2:2" x14ac:dyDescent="0.25">
      <c r="B11930" s="1" t="e">
        <f>VLOOKUP(A11930,'SCO 2020'!$A$2:$C$2975,3,0)</f>
        <v>#N/A</v>
      </c>
    </row>
    <row r="11931" spans="2:2" x14ac:dyDescent="0.25">
      <c r="B11931" s="1" t="e">
        <f>VLOOKUP(A11931,'SCO 2020'!$A$2:$C$2975,3,0)</f>
        <v>#N/A</v>
      </c>
    </row>
    <row r="11932" spans="2:2" x14ac:dyDescent="0.25">
      <c r="B11932" s="1" t="e">
        <f>VLOOKUP(A11932,'SCO 2020'!$A$2:$C$2975,3,0)</f>
        <v>#N/A</v>
      </c>
    </row>
    <row r="11933" spans="2:2" x14ac:dyDescent="0.25">
      <c r="B11933" s="1" t="e">
        <f>VLOOKUP(A11933,'SCO 2020'!$A$2:$C$2975,3,0)</f>
        <v>#N/A</v>
      </c>
    </row>
    <row r="11934" spans="2:2" x14ac:dyDescent="0.25">
      <c r="B11934" s="1" t="e">
        <f>VLOOKUP(A11934,'SCO 2020'!$A$2:$C$2975,3,0)</f>
        <v>#N/A</v>
      </c>
    </row>
    <row r="11935" spans="2:2" x14ac:dyDescent="0.25">
      <c r="B11935" s="1" t="e">
        <f>VLOOKUP(A11935,'SCO 2020'!$A$2:$C$2975,3,0)</f>
        <v>#N/A</v>
      </c>
    </row>
    <row r="11936" spans="2:2" x14ac:dyDescent="0.25">
      <c r="B11936" s="1" t="e">
        <f>VLOOKUP(A11936,'SCO 2020'!$A$2:$C$2975,3,0)</f>
        <v>#N/A</v>
      </c>
    </row>
    <row r="11937" spans="2:2" x14ac:dyDescent="0.25">
      <c r="B11937" s="1" t="e">
        <f>VLOOKUP(A11937,'SCO 2020'!$A$2:$C$2975,3,0)</f>
        <v>#N/A</v>
      </c>
    </row>
    <row r="11938" spans="2:2" x14ac:dyDescent="0.25">
      <c r="B11938" s="1" t="e">
        <f>VLOOKUP(A11938,'SCO 2020'!$A$2:$C$2975,3,0)</f>
        <v>#N/A</v>
      </c>
    </row>
    <row r="11939" spans="2:2" x14ac:dyDescent="0.25">
      <c r="B11939" s="1" t="e">
        <f>VLOOKUP(A11939,'SCO 2020'!$A$2:$C$2975,3,0)</f>
        <v>#N/A</v>
      </c>
    </row>
    <row r="11940" spans="2:2" x14ac:dyDescent="0.25">
      <c r="B11940" s="1" t="e">
        <f>VLOOKUP(A11940,'SCO 2020'!$A$2:$C$2975,3,0)</f>
        <v>#N/A</v>
      </c>
    </row>
    <row r="11941" spans="2:2" x14ac:dyDescent="0.25">
      <c r="B11941" s="1" t="e">
        <f>VLOOKUP(A11941,'SCO 2020'!$A$2:$C$2975,3,0)</f>
        <v>#N/A</v>
      </c>
    </row>
    <row r="11942" spans="2:2" x14ac:dyDescent="0.25">
      <c r="B11942" s="1" t="e">
        <f>VLOOKUP(A11942,'SCO 2020'!$A$2:$C$2975,3,0)</f>
        <v>#N/A</v>
      </c>
    </row>
    <row r="11943" spans="2:2" x14ac:dyDescent="0.25">
      <c r="B11943" s="1" t="e">
        <f>VLOOKUP(A11943,'SCO 2020'!$A$2:$C$2975,3,0)</f>
        <v>#N/A</v>
      </c>
    </row>
    <row r="11944" spans="2:2" x14ac:dyDescent="0.25">
      <c r="B11944" s="1" t="e">
        <f>VLOOKUP(A11944,'SCO 2020'!$A$2:$C$2975,3,0)</f>
        <v>#N/A</v>
      </c>
    </row>
    <row r="11945" spans="2:2" x14ac:dyDescent="0.25">
      <c r="B11945" s="1" t="e">
        <f>VLOOKUP(A11945,'SCO 2020'!$A$2:$C$2975,3,0)</f>
        <v>#N/A</v>
      </c>
    </row>
    <row r="11946" spans="2:2" x14ac:dyDescent="0.25">
      <c r="B11946" s="1" t="e">
        <f>VLOOKUP(A11946,'SCO 2020'!$A$2:$C$2975,3,0)</f>
        <v>#N/A</v>
      </c>
    </row>
    <row r="11947" spans="2:2" x14ac:dyDescent="0.25">
      <c r="B11947" s="1" t="e">
        <f>VLOOKUP(A11947,'SCO 2020'!$A$2:$C$2975,3,0)</f>
        <v>#N/A</v>
      </c>
    </row>
    <row r="11948" spans="2:2" x14ac:dyDescent="0.25">
      <c r="B11948" s="1" t="e">
        <f>VLOOKUP(A11948,'SCO 2020'!$A$2:$C$2975,3,0)</f>
        <v>#N/A</v>
      </c>
    </row>
    <row r="11949" spans="2:2" x14ac:dyDescent="0.25">
      <c r="B11949" s="1" t="e">
        <f>VLOOKUP(A11949,'SCO 2020'!$A$2:$C$2975,3,0)</f>
        <v>#N/A</v>
      </c>
    </row>
    <row r="11950" spans="2:2" x14ac:dyDescent="0.25">
      <c r="B11950" s="1" t="e">
        <f>VLOOKUP(A11950,'SCO 2020'!$A$2:$C$2975,3,0)</f>
        <v>#N/A</v>
      </c>
    </row>
    <row r="11951" spans="2:2" x14ac:dyDescent="0.25">
      <c r="B11951" s="1" t="e">
        <f>VLOOKUP(A11951,'SCO 2020'!$A$2:$C$2975,3,0)</f>
        <v>#N/A</v>
      </c>
    </row>
    <row r="11952" spans="2:2" x14ac:dyDescent="0.25">
      <c r="B11952" s="1" t="e">
        <f>VLOOKUP(A11952,'SCO 2020'!$A$2:$C$2975,3,0)</f>
        <v>#N/A</v>
      </c>
    </row>
    <row r="11953" spans="2:2" x14ac:dyDescent="0.25">
      <c r="B11953" s="1" t="e">
        <f>VLOOKUP(A11953,'SCO 2020'!$A$2:$C$2975,3,0)</f>
        <v>#N/A</v>
      </c>
    </row>
    <row r="11954" spans="2:2" x14ac:dyDescent="0.25">
      <c r="B11954" s="1" t="e">
        <f>VLOOKUP(A11954,'SCO 2020'!$A$2:$C$2975,3,0)</f>
        <v>#N/A</v>
      </c>
    </row>
    <row r="11955" spans="2:2" x14ac:dyDescent="0.25">
      <c r="B11955" s="1" t="e">
        <f>VLOOKUP(A11955,'SCO 2020'!$A$2:$C$2975,3,0)</f>
        <v>#N/A</v>
      </c>
    </row>
    <row r="11956" spans="2:2" x14ac:dyDescent="0.25">
      <c r="B11956" s="1" t="e">
        <f>VLOOKUP(A11956,'SCO 2020'!$A$2:$C$2975,3,0)</f>
        <v>#N/A</v>
      </c>
    </row>
    <row r="11957" spans="2:2" x14ac:dyDescent="0.25">
      <c r="B11957" s="1" t="e">
        <f>VLOOKUP(A11957,'SCO 2020'!$A$2:$C$2975,3,0)</f>
        <v>#N/A</v>
      </c>
    </row>
    <row r="11958" spans="2:2" x14ac:dyDescent="0.25">
      <c r="B11958" s="1" t="e">
        <f>VLOOKUP(A11958,'SCO 2020'!$A$2:$C$2975,3,0)</f>
        <v>#N/A</v>
      </c>
    </row>
    <row r="11959" spans="2:2" x14ac:dyDescent="0.25">
      <c r="B11959" s="1" t="e">
        <f>VLOOKUP(A11959,'SCO 2020'!$A$2:$C$2975,3,0)</f>
        <v>#N/A</v>
      </c>
    </row>
    <row r="11960" spans="2:2" x14ac:dyDescent="0.25">
      <c r="B11960" s="1" t="e">
        <f>VLOOKUP(A11960,'SCO 2020'!$A$2:$C$2975,3,0)</f>
        <v>#N/A</v>
      </c>
    </row>
    <row r="11961" spans="2:2" x14ac:dyDescent="0.25">
      <c r="B11961" s="1" t="e">
        <f>VLOOKUP(A11961,'SCO 2020'!$A$2:$C$2975,3,0)</f>
        <v>#N/A</v>
      </c>
    </row>
    <row r="11962" spans="2:2" x14ac:dyDescent="0.25">
      <c r="B11962" s="1" t="e">
        <f>VLOOKUP(A11962,'SCO 2020'!$A$2:$C$2975,3,0)</f>
        <v>#N/A</v>
      </c>
    </row>
    <row r="11963" spans="2:2" x14ac:dyDescent="0.25">
      <c r="B11963" s="1" t="e">
        <f>VLOOKUP(A11963,'SCO 2020'!$A$2:$C$2975,3,0)</f>
        <v>#N/A</v>
      </c>
    </row>
    <row r="11964" spans="2:2" x14ac:dyDescent="0.25">
      <c r="B11964" s="1" t="e">
        <f>VLOOKUP(A11964,'SCO 2020'!$A$2:$C$2975,3,0)</f>
        <v>#N/A</v>
      </c>
    </row>
    <row r="11965" spans="2:2" x14ac:dyDescent="0.25">
      <c r="B11965" s="1" t="e">
        <f>VLOOKUP(A11965,'SCO 2020'!$A$2:$C$2975,3,0)</f>
        <v>#N/A</v>
      </c>
    </row>
    <row r="11966" spans="2:2" x14ac:dyDescent="0.25">
      <c r="B11966" s="1" t="e">
        <f>VLOOKUP(A11966,'SCO 2020'!$A$2:$C$2975,3,0)</f>
        <v>#N/A</v>
      </c>
    </row>
    <row r="11967" spans="2:2" x14ac:dyDescent="0.25">
      <c r="B11967" s="1" t="e">
        <f>VLOOKUP(A11967,'SCO 2020'!$A$2:$C$2975,3,0)</f>
        <v>#N/A</v>
      </c>
    </row>
    <row r="11968" spans="2:2" x14ac:dyDescent="0.25">
      <c r="B11968" s="1" t="e">
        <f>VLOOKUP(A11968,'SCO 2020'!$A$2:$C$2975,3,0)</f>
        <v>#N/A</v>
      </c>
    </row>
    <row r="11969" spans="2:2" x14ac:dyDescent="0.25">
      <c r="B11969" s="1" t="e">
        <f>VLOOKUP(A11969,'SCO 2020'!$A$2:$C$2975,3,0)</f>
        <v>#N/A</v>
      </c>
    </row>
    <row r="11970" spans="2:2" x14ac:dyDescent="0.25">
      <c r="B11970" s="1" t="e">
        <f>VLOOKUP(A11970,'SCO 2020'!$A$2:$C$2975,3,0)</f>
        <v>#N/A</v>
      </c>
    </row>
    <row r="11971" spans="2:2" x14ac:dyDescent="0.25">
      <c r="B11971" s="1" t="e">
        <f>VLOOKUP(A11971,'SCO 2020'!$A$2:$C$2975,3,0)</f>
        <v>#N/A</v>
      </c>
    </row>
    <row r="11972" spans="2:2" x14ac:dyDescent="0.25">
      <c r="B11972" s="1" t="e">
        <f>VLOOKUP(A11972,'SCO 2020'!$A$2:$C$2975,3,0)</f>
        <v>#N/A</v>
      </c>
    </row>
    <row r="11973" spans="2:2" x14ac:dyDescent="0.25">
      <c r="B11973" s="1" t="e">
        <f>VLOOKUP(A11973,'SCO 2020'!$A$2:$C$2975,3,0)</f>
        <v>#N/A</v>
      </c>
    </row>
    <row r="11974" spans="2:2" x14ac:dyDescent="0.25">
      <c r="B11974" s="1" t="e">
        <f>VLOOKUP(A11974,'SCO 2020'!$A$2:$C$2975,3,0)</f>
        <v>#N/A</v>
      </c>
    </row>
    <row r="11975" spans="2:2" x14ac:dyDescent="0.25">
      <c r="B11975" s="1" t="e">
        <f>VLOOKUP(A11975,'SCO 2020'!$A$2:$C$2975,3,0)</f>
        <v>#N/A</v>
      </c>
    </row>
    <row r="11976" spans="2:2" x14ac:dyDescent="0.25">
      <c r="B11976" s="1" t="e">
        <f>VLOOKUP(A11976,'SCO 2020'!$A$2:$C$2975,3,0)</f>
        <v>#N/A</v>
      </c>
    </row>
    <row r="11977" spans="2:2" x14ac:dyDescent="0.25">
      <c r="B11977" s="1" t="e">
        <f>VLOOKUP(A11977,'SCO 2020'!$A$2:$C$2975,3,0)</f>
        <v>#N/A</v>
      </c>
    </row>
    <row r="11978" spans="2:2" x14ac:dyDescent="0.25">
      <c r="B11978" s="1" t="e">
        <f>VLOOKUP(A11978,'SCO 2020'!$A$2:$C$2975,3,0)</f>
        <v>#N/A</v>
      </c>
    </row>
    <row r="11979" spans="2:2" x14ac:dyDescent="0.25">
      <c r="B11979" s="1" t="e">
        <f>VLOOKUP(A11979,'SCO 2020'!$A$2:$C$2975,3,0)</f>
        <v>#N/A</v>
      </c>
    </row>
    <row r="11980" spans="2:2" x14ac:dyDescent="0.25">
      <c r="B11980" s="1" t="e">
        <f>VLOOKUP(A11980,'SCO 2020'!$A$2:$C$2975,3,0)</f>
        <v>#N/A</v>
      </c>
    </row>
    <row r="11981" spans="2:2" x14ac:dyDescent="0.25">
      <c r="B11981" s="1" t="e">
        <f>VLOOKUP(A11981,'SCO 2020'!$A$2:$C$2975,3,0)</f>
        <v>#N/A</v>
      </c>
    </row>
    <row r="11982" spans="2:2" x14ac:dyDescent="0.25">
      <c r="B11982" s="1" t="e">
        <f>VLOOKUP(A11982,'SCO 2020'!$A$2:$C$2975,3,0)</f>
        <v>#N/A</v>
      </c>
    </row>
    <row r="11983" spans="2:2" x14ac:dyDescent="0.25">
      <c r="B11983" s="1" t="e">
        <f>VLOOKUP(A11983,'SCO 2020'!$A$2:$C$2975,3,0)</f>
        <v>#N/A</v>
      </c>
    </row>
    <row r="11984" spans="2:2" x14ac:dyDescent="0.25">
      <c r="B11984" s="1" t="e">
        <f>VLOOKUP(A11984,'SCO 2020'!$A$2:$C$2975,3,0)</f>
        <v>#N/A</v>
      </c>
    </row>
    <row r="11985" spans="2:2" x14ac:dyDescent="0.25">
      <c r="B11985" s="1" t="e">
        <f>VLOOKUP(A11985,'SCO 2020'!$A$2:$C$2975,3,0)</f>
        <v>#N/A</v>
      </c>
    </row>
    <row r="11986" spans="2:2" x14ac:dyDescent="0.25">
      <c r="B11986" s="1" t="e">
        <f>VLOOKUP(A11986,'SCO 2020'!$A$2:$C$2975,3,0)</f>
        <v>#N/A</v>
      </c>
    </row>
    <row r="11987" spans="2:2" x14ac:dyDescent="0.25">
      <c r="B11987" s="1" t="e">
        <f>VLOOKUP(A11987,'SCO 2020'!$A$2:$C$2975,3,0)</f>
        <v>#N/A</v>
      </c>
    </row>
    <row r="11988" spans="2:2" x14ac:dyDescent="0.25">
      <c r="B11988" s="1" t="e">
        <f>VLOOKUP(A11988,'SCO 2020'!$A$2:$C$2975,3,0)</f>
        <v>#N/A</v>
      </c>
    </row>
    <row r="11989" spans="2:2" x14ac:dyDescent="0.25">
      <c r="B11989" s="1" t="e">
        <f>VLOOKUP(A11989,'SCO 2020'!$A$2:$C$2975,3,0)</f>
        <v>#N/A</v>
      </c>
    </row>
    <row r="11990" spans="2:2" x14ac:dyDescent="0.25">
      <c r="B11990" s="1" t="e">
        <f>VLOOKUP(A11990,'SCO 2020'!$A$2:$C$2975,3,0)</f>
        <v>#N/A</v>
      </c>
    </row>
    <row r="11991" spans="2:2" x14ac:dyDescent="0.25">
      <c r="B11991" s="1" t="e">
        <f>VLOOKUP(A11991,'SCO 2020'!$A$2:$C$2975,3,0)</f>
        <v>#N/A</v>
      </c>
    </row>
    <row r="11992" spans="2:2" x14ac:dyDescent="0.25">
      <c r="B11992" s="1" t="e">
        <f>VLOOKUP(A11992,'SCO 2020'!$A$2:$C$2975,3,0)</f>
        <v>#N/A</v>
      </c>
    </row>
    <row r="11993" spans="2:2" x14ac:dyDescent="0.25">
      <c r="B11993" s="1" t="e">
        <f>VLOOKUP(A11993,'SCO 2020'!$A$2:$C$2975,3,0)</f>
        <v>#N/A</v>
      </c>
    </row>
    <row r="11994" spans="2:2" x14ac:dyDescent="0.25">
      <c r="B11994" s="1" t="e">
        <f>VLOOKUP(A11994,'SCO 2020'!$A$2:$C$2975,3,0)</f>
        <v>#N/A</v>
      </c>
    </row>
    <row r="11995" spans="2:2" x14ac:dyDescent="0.25">
      <c r="B11995" s="1" t="e">
        <f>VLOOKUP(A11995,'SCO 2020'!$A$2:$C$2975,3,0)</f>
        <v>#N/A</v>
      </c>
    </row>
    <row r="11996" spans="2:2" x14ac:dyDescent="0.25">
      <c r="B11996" s="1" t="e">
        <f>VLOOKUP(A11996,'SCO 2020'!$A$2:$C$2975,3,0)</f>
        <v>#N/A</v>
      </c>
    </row>
    <row r="11997" spans="2:2" x14ac:dyDescent="0.25">
      <c r="B11997" s="1" t="e">
        <f>VLOOKUP(A11997,'SCO 2020'!$A$2:$C$2975,3,0)</f>
        <v>#N/A</v>
      </c>
    </row>
    <row r="11998" spans="2:2" x14ac:dyDescent="0.25">
      <c r="B11998" s="1" t="e">
        <f>VLOOKUP(A11998,'SCO 2020'!$A$2:$C$2975,3,0)</f>
        <v>#N/A</v>
      </c>
    </row>
    <row r="11999" spans="2:2" x14ac:dyDescent="0.25">
      <c r="B11999" s="1" t="e">
        <f>VLOOKUP(A11999,'SCO 2020'!$A$2:$C$2975,3,0)</f>
        <v>#N/A</v>
      </c>
    </row>
    <row r="12000" spans="2:2" x14ac:dyDescent="0.25">
      <c r="B12000" s="1" t="e">
        <f>VLOOKUP(A12000,'SCO 2020'!$A$2:$C$2975,3,0)</f>
        <v>#N/A</v>
      </c>
    </row>
    <row r="12001" spans="2:2" x14ac:dyDescent="0.25">
      <c r="B12001" s="1" t="e">
        <f>VLOOKUP(A12001,'SCO 2020'!$A$2:$C$2975,3,0)</f>
        <v>#N/A</v>
      </c>
    </row>
    <row r="12002" spans="2:2" x14ac:dyDescent="0.25">
      <c r="B12002" s="1" t="e">
        <f>VLOOKUP(A12002,'SCO 2020'!$A$2:$C$2975,3,0)</f>
        <v>#N/A</v>
      </c>
    </row>
    <row r="12003" spans="2:2" x14ac:dyDescent="0.25">
      <c r="B12003" s="1" t="e">
        <f>VLOOKUP(A12003,'SCO 2020'!$A$2:$C$2975,3,0)</f>
        <v>#N/A</v>
      </c>
    </row>
    <row r="12004" spans="2:2" x14ac:dyDescent="0.25">
      <c r="B12004" s="1" t="e">
        <f>VLOOKUP(A12004,'SCO 2020'!$A$2:$C$2975,3,0)</f>
        <v>#N/A</v>
      </c>
    </row>
    <row r="12005" spans="2:2" x14ac:dyDescent="0.25">
      <c r="B12005" s="1" t="e">
        <f>VLOOKUP(A12005,'SCO 2020'!$A$2:$C$2975,3,0)</f>
        <v>#N/A</v>
      </c>
    </row>
    <row r="12006" spans="2:2" x14ac:dyDescent="0.25">
      <c r="B12006" s="1" t="e">
        <f>VLOOKUP(A12006,'SCO 2020'!$A$2:$C$2975,3,0)</f>
        <v>#N/A</v>
      </c>
    </row>
    <row r="12007" spans="2:2" x14ac:dyDescent="0.25">
      <c r="B12007" s="1" t="e">
        <f>VLOOKUP(A12007,'SCO 2020'!$A$2:$C$2975,3,0)</f>
        <v>#N/A</v>
      </c>
    </row>
    <row r="12008" spans="2:2" x14ac:dyDescent="0.25">
      <c r="B12008" s="1" t="e">
        <f>VLOOKUP(A12008,'SCO 2020'!$A$2:$C$2975,3,0)</f>
        <v>#N/A</v>
      </c>
    </row>
    <row r="12009" spans="2:2" x14ac:dyDescent="0.25">
      <c r="B12009" s="1" t="e">
        <f>VLOOKUP(A12009,'SCO 2020'!$A$2:$C$2975,3,0)</f>
        <v>#N/A</v>
      </c>
    </row>
    <row r="12010" spans="2:2" x14ac:dyDescent="0.25">
      <c r="B12010" s="1" t="e">
        <f>VLOOKUP(A12010,'SCO 2020'!$A$2:$C$2975,3,0)</f>
        <v>#N/A</v>
      </c>
    </row>
    <row r="12011" spans="2:2" x14ac:dyDescent="0.25">
      <c r="B12011" s="1" t="e">
        <f>VLOOKUP(A12011,'SCO 2020'!$A$2:$C$2975,3,0)</f>
        <v>#N/A</v>
      </c>
    </row>
    <row r="12012" spans="2:2" x14ac:dyDescent="0.25">
      <c r="B12012" s="1" t="e">
        <f>VLOOKUP(A12012,'SCO 2020'!$A$2:$C$2975,3,0)</f>
        <v>#N/A</v>
      </c>
    </row>
    <row r="12013" spans="2:2" x14ac:dyDescent="0.25">
      <c r="B12013" s="1" t="e">
        <f>VLOOKUP(A12013,'SCO 2020'!$A$2:$C$2975,3,0)</f>
        <v>#N/A</v>
      </c>
    </row>
    <row r="12014" spans="2:2" x14ac:dyDescent="0.25">
      <c r="B12014" s="1" t="e">
        <f>VLOOKUP(A12014,'SCO 2020'!$A$2:$C$2975,3,0)</f>
        <v>#N/A</v>
      </c>
    </row>
    <row r="12015" spans="2:2" x14ac:dyDescent="0.25">
      <c r="B12015" s="1" t="e">
        <f>VLOOKUP(A12015,'SCO 2020'!$A$2:$C$2975,3,0)</f>
        <v>#N/A</v>
      </c>
    </row>
    <row r="12016" spans="2:2" x14ac:dyDescent="0.25">
      <c r="B12016" s="1" t="e">
        <f>VLOOKUP(A12016,'SCO 2020'!$A$2:$C$2975,3,0)</f>
        <v>#N/A</v>
      </c>
    </row>
    <row r="12017" spans="2:2" x14ac:dyDescent="0.25">
      <c r="B12017" s="1" t="e">
        <f>VLOOKUP(A12017,'SCO 2020'!$A$2:$C$2975,3,0)</f>
        <v>#N/A</v>
      </c>
    </row>
    <row r="12018" spans="2:2" x14ac:dyDescent="0.25">
      <c r="B12018" s="1" t="e">
        <f>VLOOKUP(A12018,'SCO 2020'!$A$2:$C$2975,3,0)</f>
        <v>#N/A</v>
      </c>
    </row>
    <row r="12019" spans="2:2" x14ac:dyDescent="0.25">
      <c r="B12019" s="1" t="e">
        <f>VLOOKUP(A12019,'SCO 2020'!$A$2:$C$2975,3,0)</f>
        <v>#N/A</v>
      </c>
    </row>
    <row r="12020" spans="2:2" x14ac:dyDescent="0.25">
      <c r="B12020" s="1" t="e">
        <f>VLOOKUP(A12020,'SCO 2020'!$A$2:$C$2975,3,0)</f>
        <v>#N/A</v>
      </c>
    </row>
    <row r="12021" spans="2:2" x14ac:dyDescent="0.25">
      <c r="B12021" s="1" t="e">
        <f>VLOOKUP(A12021,'SCO 2020'!$A$2:$C$2975,3,0)</f>
        <v>#N/A</v>
      </c>
    </row>
    <row r="12022" spans="2:2" x14ac:dyDescent="0.25">
      <c r="B12022" s="1" t="e">
        <f>VLOOKUP(A12022,'SCO 2020'!$A$2:$C$2975,3,0)</f>
        <v>#N/A</v>
      </c>
    </row>
    <row r="12023" spans="2:2" x14ac:dyDescent="0.25">
      <c r="B12023" s="1" t="e">
        <f>VLOOKUP(A12023,'SCO 2020'!$A$2:$C$2975,3,0)</f>
        <v>#N/A</v>
      </c>
    </row>
    <row r="12024" spans="2:2" x14ac:dyDescent="0.25">
      <c r="B12024" s="1" t="e">
        <f>VLOOKUP(A12024,'SCO 2020'!$A$2:$C$2975,3,0)</f>
        <v>#N/A</v>
      </c>
    </row>
    <row r="12025" spans="2:2" x14ac:dyDescent="0.25">
      <c r="B12025" s="1" t="e">
        <f>VLOOKUP(A12025,'SCO 2020'!$A$2:$C$2975,3,0)</f>
        <v>#N/A</v>
      </c>
    </row>
    <row r="12026" spans="2:2" x14ac:dyDescent="0.25">
      <c r="B12026" s="1" t="e">
        <f>VLOOKUP(A12026,'SCO 2020'!$A$2:$C$2975,3,0)</f>
        <v>#N/A</v>
      </c>
    </row>
    <row r="12027" spans="2:2" x14ac:dyDescent="0.25">
      <c r="B12027" s="1" t="e">
        <f>VLOOKUP(A12027,'SCO 2020'!$A$2:$C$2975,3,0)</f>
        <v>#N/A</v>
      </c>
    </row>
    <row r="12028" spans="2:2" x14ac:dyDescent="0.25">
      <c r="B12028" s="1" t="e">
        <f>VLOOKUP(A12028,'SCO 2020'!$A$2:$C$2975,3,0)</f>
        <v>#N/A</v>
      </c>
    </row>
    <row r="12029" spans="2:2" x14ac:dyDescent="0.25">
      <c r="B12029" s="1" t="e">
        <f>VLOOKUP(A12029,'SCO 2020'!$A$2:$C$2975,3,0)</f>
        <v>#N/A</v>
      </c>
    </row>
    <row r="12030" spans="2:2" x14ac:dyDescent="0.25">
      <c r="B12030" s="1" t="e">
        <f>VLOOKUP(A12030,'SCO 2020'!$A$2:$C$2975,3,0)</f>
        <v>#N/A</v>
      </c>
    </row>
    <row r="12031" spans="2:2" x14ac:dyDescent="0.25">
      <c r="B12031" s="1" t="e">
        <f>VLOOKUP(A12031,'SCO 2020'!$A$2:$C$2975,3,0)</f>
        <v>#N/A</v>
      </c>
    </row>
    <row r="12032" spans="2:2" x14ac:dyDescent="0.25">
      <c r="B12032" s="1" t="e">
        <f>VLOOKUP(A12032,'SCO 2020'!$A$2:$C$2975,3,0)</f>
        <v>#N/A</v>
      </c>
    </row>
    <row r="12033" spans="2:2" x14ac:dyDescent="0.25">
      <c r="B12033" s="1" t="e">
        <f>VLOOKUP(A12033,'SCO 2020'!$A$2:$C$2975,3,0)</f>
        <v>#N/A</v>
      </c>
    </row>
    <row r="12034" spans="2:2" x14ac:dyDescent="0.25">
      <c r="B12034" s="1" t="e">
        <f>VLOOKUP(A12034,'SCO 2020'!$A$2:$C$2975,3,0)</f>
        <v>#N/A</v>
      </c>
    </row>
    <row r="12035" spans="2:2" x14ac:dyDescent="0.25">
      <c r="B12035" s="1" t="e">
        <f>VLOOKUP(A12035,'SCO 2020'!$A$2:$C$2975,3,0)</f>
        <v>#N/A</v>
      </c>
    </row>
    <row r="12036" spans="2:2" x14ac:dyDescent="0.25">
      <c r="B12036" s="1" t="e">
        <f>VLOOKUP(A12036,'SCO 2020'!$A$2:$C$2975,3,0)</f>
        <v>#N/A</v>
      </c>
    </row>
    <row r="12037" spans="2:2" x14ac:dyDescent="0.25">
      <c r="B12037" s="1" t="e">
        <f>VLOOKUP(A12037,'SCO 2020'!$A$2:$C$2975,3,0)</f>
        <v>#N/A</v>
      </c>
    </row>
    <row r="12038" spans="2:2" x14ac:dyDescent="0.25">
      <c r="B12038" s="1" t="e">
        <f>VLOOKUP(A12038,'SCO 2020'!$A$2:$C$2975,3,0)</f>
        <v>#N/A</v>
      </c>
    </row>
    <row r="12039" spans="2:2" x14ac:dyDescent="0.25">
      <c r="B12039" s="1" t="e">
        <f>VLOOKUP(A12039,'SCO 2020'!$A$2:$C$2975,3,0)</f>
        <v>#N/A</v>
      </c>
    </row>
    <row r="12040" spans="2:2" x14ac:dyDescent="0.25">
      <c r="B12040" s="1" t="e">
        <f>VLOOKUP(A12040,'SCO 2020'!$A$2:$C$2975,3,0)</f>
        <v>#N/A</v>
      </c>
    </row>
    <row r="12041" spans="2:2" x14ac:dyDescent="0.25">
      <c r="B12041" s="1" t="e">
        <f>VLOOKUP(A12041,'SCO 2020'!$A$2:$C$2975,3,0)</f>
        <v>#N/A</v>
      </c>
    </row>
    <row r="12042" spans="2:2" x14ac:dyDescent="0.25">
      <c r="B12042" s="1" t="e">
        <f>VLOOKUP(A12042,'SCO 2020'!$A$2:$C$2975,3,0)</f>
        <v>#N/A</v>
      </c>
    </row>
    <row r="12043" spans="2:2" x14ac:dyDescent="0.25">
      <c r="B12043" s="1" t="e">
        <f>VLOOKUP(A12043,'SCO 2020'!$A$2:$C$2975,3,0)</f>
        <v>#N/A</v>
      </c>
    </row>
    <row r="12044" spans="2:2" x14ac:dyDescent="0.25">
      <c r="B12044" s="1" t="e">
        <f>VLOOKUP(A12044,'SCO 2020'!$A$2:$C$2975,3,0)</f>
        <v>#N/A</v>
      </c>
    </row>
    <row r="12045" spans="2:2" x14ac:dyDescent="0.25">
      <c r="B12045" s="1" t="e">
        <f>VLOOKUP(A12045,'SCO 2020'!$A$2:$C$2975,3,0)</f>
        <v>#N/A</v>
      </c>
    </row>
    <row r="12046" spans="2:2" x14ac:dyDescent="0.25">
      <c r="B12046" s="1" t="e">
        <f>VLOOKUP(A12046,'SCO 2020'!$A$2:$C$2975,3,0)</f>
        <v>#N/A</v>
      </c>
    </row>
    <row r="12047" spans="2:2" x14ac:dyDescent="0.25">
      <c r="B12047" s="1" t="e">
        <f>VLOOKUP(A12047,'SCO 2020'!$A$2:$C$2975,3,0)</f>
        <v>#N/A</v>
      </c>
    </row>
    <row r="12048" spans="2:2" x14ac:dyDescent="0.25">
      <c r="B12048" s="1" t="e">
        <f>VLOOKUP(A12048,'SCO 2020'!$A$2:$C$2975,3,0)</f>
        <v>#N/A</v>
      </c>
    </row>
    <row r="12049" spans="2:2" x14ac:dyDescent="0.25">
      <c r="B12049" s="1" t="e">
        <f>VLOOKUP(A12049,'SCO 2020'!$A$2:$C$2975,3,0)</f>
        <v>#N/A</v>
      </c>
    </row>
    <row r="12050" spans="2:2" x14ac:dyDescent="0.25">
      <c r="B12050" s="1" t="e">
        <f>VLOOKUP(A12050,'SCO 2020'!$A$2:$C$2975,3,0)</f>
        <v>#N/A</v>
      </c>
    </row>
    <row r="12051" spans="2:2" x14ac:dyDescent="0.25">
      <c r="B12051" s="1" t="e">
        <f>VLOOKUP(A12051,'SCO 2020'!$A$2:$C$2975,3,0)</f>
        <v>#N/A</v>
      </c>
    </row>
    <row r="12052" spans="2:2" x14ac:dyDescent="0.25">
      <c r="B12052" s="1" t="e">
        <f>VLOOKUP(A12052,'SCO 2020'!$A$2:$C$2975,3,0)</f>
        <v>#N/A</v>
      </c>
    </row>
    <row r="12053" spans="2:2" x14ac:dyDescent="0.25">
      <c r="B12053" s="1" t="e">
        <f>VLOOKUP(A12053,'SCO 2020'!$A$2:$C$2975,3,0)</f>
        <v>#N/A</v>
      </c>
    </row>
    <row r="12054" spans="2:2" x14ac:dyDescent="0.25">
      <c r="B12054" s="1" t="e">
        <f>VLOOKUP(A12054,'SCO 2020'!$A$2:$C$2975,3,0)</f>
        <v>#N/A</v>
      </c>
    </row>
    <row r="12055" spans="2:2" x14ac:dyDescent="0.25">
      <c r="B12055" s="1" t="e">
        <f>VLOOKUP(A12055,'SCO 2020'!$A$2:$C$2975,3,0)</f>
        <v>#N/A</v>
      </c>
    </row>
    <row r="12056" spans="2:2" x14ac:dyDescent="0.25">
      <c r="B12056" s="1" t="e">
        <f>VLOOKUP(A12056,'SCO 2020'!$A$2:$C$2975,3,0)</f>
        <v>#N/A</v>
      </c>
    </row>
    <row r="12057" spans="2:2" x14ac:dyDescent="0.25">
      <c r="B12057" s="1" t="e">
        <f>VLOOKUP(A12057,'SCO 2020'!$A$2:$C$2975,3,0)</f>
        <v>#N/A</v>
      </c>
    </row>
    <row r="12058" spans="2:2" x14ac:dyDescent="0.25">
      <c r="B12058" s="1" t="e">
        <f>VLOOKUP(A12058,'SCO 2020'!$A$2:$C$2975,3,0)</f>
        <v>#N/A</v>
      </c>
    </row>
    <row r="12059" spans="2:2" x14ac:dyDescent="0.25">
      <c r="B12059" s="1" t="e">
        <f>VLOOKUP(A12059,'SCO 2020'!$A$2:$C$2975,3,0)</f>
        <v>#N/A</v>
      </c>
    </row>
    <row r="12060" spans="2:2" x14ac:dyDescent="0.25">
      <c r="B12060" s="1" t="e">
        <f>VLOOKUP(A12060,'SCO 2020'!$A$2:$C$2975,3,0)</f>
        <v>#N/A</v>
      </c>
    </row>
    <row r="12061" spans="2:2" x14ac:dyDescent="0.25">
      <c r="B12061" s="1" t="e">
        <f>VLOOKUP(A12061,'SCO 2020'!$A$2:$C$2975,3,0)</f>
        <v>#N/A</v>
      </c>
    </row>
    <row r="12062" spans="2:2" x14ac:dyDescent="0.25">
      <c r="B12062" s="1" t="e">
        <f>VLOOKUP(A12062,'SCO 2020'!$A$2:$C$2975,3,0)</f>
        <v>#N/A</v>
      </c>
    </row>
    <row r="12063" spans="2:2" x14ac:dyDescent="0.25">
      <c r="B12063" s="1" t="e">
        <f>VLOOKUP(A12063,'SCO 2020'!$A$2:$C$2975,3,0)</f>
        <v>#N/A</v>
      </c>
    </row>
    <row r="12064" spans="2:2" x14ac:dyDescent="0.25">
      <c r="B12064" s="1" t="e">
        <f>VLOOKUP(A12064,'SCO 2020'!$A$2:$C$2975,3,0)</f>
        <v>#N/A</v>
      </c>
    </row>
    <row r="12065" spans="2:2" x14ac:dyDescent="0.25">
      <c r="B12065" s="1" t="e">
        <f>VLOOKUP(A12065,'SCO 2020'!$A$2:$C$2975,3,0)</f>
        <v>#N/A</v>
      </c>
    </row>
    <row r="12066" spans="2:2" x14ac:dyDescent="0.25">
      <c r="B12066" s="1" t="e">
        <f>VLOOKUP(A12066,'SCO 2020'!$A$2:$C$2975,3,0)</f>
        <v>#N/A</v>
      </c>
    </row>
    <row r="12067" spans="2:2" x14ac:dyDescent="0.25">
      <c r="B12067" s="1" t="e">
        <f>VLOOKUP(A12067,'SCO 2020'!$A$2:$C$2975,3,0)</f>
        <v>#N/A</v>
      </c>
    </row>
    <row r="12068" spans="2:2" x14ac:dyDescent="0.25">
      <c r="B12068" s="1" t="e">
        <f>VLOOKUP(A12068,'SCO 2020'!$A$2:$C$2975,3,0)</f>
        <v>#N/A</v>
      </c>
    </row>
    <row r="12069" spans="2:2" x14ac:dyDescent="0.25">
      <c r="B12069" s="1" t="e">
        <f>VLOOKUP(A12069,'SCO 2020'!$A$2:$C$2975,3,0)</f>
        <v>#N/A</v>
      </c>
    </row>
    <row r="12070" spans="2:2" x14ac:dyDescent="0.25">
      <c r="B12070" s="1" t="e">
        <f>VLOOKUP(A12070,'SCO 2020'!$A$2:$C$2975,3,0)</f>
        <v>#N/A</v>
      </c>
    </row>
    <row r="12071" spans="2:2" x14ac:dyDescent="0.25">
      <c r="B12071" s="1" t="e">
        <f>VLOOKUP(A12071,'SCO 2020'!$A$2:$C$2975,3,0)</f>
        <v>#N/A</v>
      </c>
    </row>
    <row r="12072" spans="2:2" x14ac:dyDescent="0.25">
      <c r="B12072" s="1" t="e">
        <f>VLOOKUP(A12072,'SCO 2020'!$A$2:$C$2975,3,0)</f>
        <v>#N/A</v>
      </c>
    </row>
    <row r="12073" spans="2:2" x14ac:dyDescent="0.25">
      <c r="B12073" s="1" t="e">
        <f>VLOOKUP(A12073,'SCO 2020'!$A$2:$C$2975,3,0)</f>
        <v>#N/A</v>
      </c>
    </row>
    <row r="12074" spans="2:2" x14ac:dyDescent="0.25">
      <c r="B12074" s="1" t="e">
        <f>VLOOKUP(A12074,'SCO 2020'!$A$2:$C$2975,3,0)</f>
        <v>#N/A</v>
      </c>
    </row>
    <row r="12075" spans="2:2" x14ac:dyDescent="0.25">
      <c r="B12075" s="1" t="e">
        <f>VLOOKUP(A12075,'SCO 2020'!$A$2:$C$2975,3,0)</f>
        <v>#N/A</v>
      </c>
    </row>
    <row r="12076" spans="2:2" x14ac:dyDescent="0.25">
      <c r="B12076" s="1" t="e">
        <f>VLOOKUP(A12076,'SCO 2020'!$A$2:$C$2975,3,0)</f>
        <v>#N/A</v>
      </c>
    </row>
    <row r="12077" spans="2:2" x14ac:dyDescent="0.25">
      <c r="B12077" s="1" t="e">
        <f>VLOOKUP(A12077,'SCO 2020'!$A$2:$C$2975,3,0)</f>
        <v>#N/A</v>
      </c>
    </row>
    <row r="12078" spans="2:2" x14ac:dyDescent="0.25">
      <c r="B12078" s="1" t="e">
        <f>VLOOKUP(A12078,'SCO 2020'!$A$2:$C$2975,3,0)</f>
        <v>#N/A</v>
      </c>
    </row>
    <row r="12079" spans="2:2" x14ac:dyDescent="0.25">
      <c r="B12079" s="1" t="e">
        <f>VLOOKUP(A12079,'SCO 2020'!$A$2:$C$2975,3,0)</f>
        <v>#N/A</v>
      </c>
    </row>
    <row r="12080" spans="2:2" x14ac:dyDescent="0.25">
      <c r="B12080" s="1" t="e">
        <f>VLOOKUP(A12080,'SCO 2020'!$A$2:$C$2975,3,0)</f>
        <v>#N/A</v>
      </c>
    </row>
    <row r="12081" spans="2:2" x14ac:dyDescent="0.25">
      <c r="B12081" s="1" t="e">
        <f>VLOOKUP(A12081,'SCO 2020'!$A$2:$C$2975,3,0)</f>
        <v>#N/A</v>
      </c>
    </row>
    <row r="12082" spans="2:2" x14ac:dyDescent="0.25">
      <c r="B12082" s="1" t="e">
        <f>VLOOKUP(A12082,'SCO 2020'!$A$2:$C$2975,3,0)</f>
        <v>#N/A</v>
      </c>
    </row>
    <row r="12083" spans="2:2" x14ac:dyDescent="0.25">
      <c r="B12083" s="1" t="e">
        <f>VLOOKUP(A12083,'SCO 2020'!$A$2:$C$2975,3,0)</f>
        <v>#N/A</v>
      </c>
    </row>
    <row r="12084" spans="2:2" x14ac:dyDescent="0.25">
      <c r="B12084" s="1" t="e">
        <f>VLOOKUP(A12084,'SCO 2020'!$A$2:$C$2975,3,0)</f>
        <v>#N/A</v>
      </c>
    </row>
    <row r="12085" spans="2:2" x14ac:dyDescent="0.25">
      <c r="B12085" s="1" t="e">
        <f>VLOOKUP(A12085,'SCO 2020'!$A$2:$C$2975,3,0)</f>
        <v>#N/A</v>
      </c>
    </row>
    <row r="12086" spans="2:2" x14ac:dyDescent="0.25">
      <c r="B12086" s="1" t="e">
        <f>VLOOKUP(A12086,'SCO 2020'!$A$2:$C$2975,3,0)</f>
        <v>#N/A</v>
      </c>
    </row>
    <row r="12087" spans="2:2" x14ac:dyDescent="0.25">
      <c r="B12087" s="1" t="e">
        <f>VLOOKUP(A12087,'SCO 2020'!$A$2:$C$2975,3,0)</f>
        <v>#N/A</v>
      </c>
    </row>
    <row r="12088" spans="2:2" x14ac:dyDescent="0.25">
      <c r="B12088" s="1" t="e">
        <f>VLOOKUP(A12088,'SCO 2020'!$A$2:$C$2975,3,0)</f>
        <v>#N/A</v>
      </c>
    </row>
    <row r="12089" spans="2:2" x14ac:dyDescent="0.25">
      <c r="B12089" s="1" t="e">
        <f>VLOOKUP(A12089,'SCO 2020'!$A$2:$C$2975,3,0)</f>
        <v>#N/A</v>
      </c>
    </row>
    <row r="12090" spans="2:2" x14ac:dyDescent="0.25">
      <c r="B12090" s="1" t="e">
        <f>VLOOKUP(A12090,'SCO 2020'!$A$2:$C$2975,3,0)</f>
        <v>#N/A</v>
      </c>
    </row>
    <row r="12091" spans="2:2" x14ac:dyDescent="0.25">
      <c r="B12091" s="1" t="e">
        <f>VLOOKUP(A12091,'SCO 2020'!$A$2:$C$2975,3,0)</f>
        <v>#N/A</v>
      </c>
    </row>
    <row r="12092" spans="2:2" x14ac:dyDescent="0.25">
      <c r="B12092" s="1" t="e">
        <f>VLOOKUP(A12092,'SCO 2020'!$A$2:$C$2975,3,0)</f>
        <v>#N/A</v>
      </c>
    </row>
    <row r="12093" spans="2:2" x14ac:dyDescent="0.25">
      <c r="B12093" s="1" t="e">
        <f>VLOOKUP(A12093,'SCO 2020'!$A$2:$C$2975,3,0)</f>
        <v>#N/A</v>
      </c>
    </row>
    <row r="12094" spans="2:2" x14ac:dyDescent="0.25">
      <c r="B12094" s="1" t="e">
        <f>VLOOKUP(A12094,'SCO 2020'!$A$2:$C$2975,3,0)</f>
        <v>#N/A</v>
      </c>
    </row>
    <row r="12095" spans="2:2" x14ac:dyDescent="0.25">
      <c r="B12095" s="1" t="e">
        <f>VLOOKUP(A12095,'SCO 2020'!$A$2:$C$2975,3,0)</f>
        <v>#N/A</v>
      </c>
    </row>
    <row r="12096" spans="2:2" x14ac:dyDescent="0.25">
      <c r="B12096" s="1" t="e">
        <f>VLOOKUP(A12096,'SCO 2020'!$A$2:$C$2975,3,0)</f>
        <v>#N/A</v>
      </c>
    </row>
    <row r="12097" spans="2:2" x14ac:dyDescent="0.25">
      <c r="B12097" s="1" t="e">
        <f>VLOOKUP(A12097,'SCO 2020'!$A$2:$C$2975,3,0)</f>
        <v>#N/A</v>
      </c>
    </row>
    <row r="12098" spans="2:2" x14ac:dyDescent="0.25">
      <c r="B12098" s="1" t="e">
        <f>VLOOKUP(A12098,'SCO 2020'!$A$2:$C$2975,3,0)</f>
        <v>#N/A</v>
      </c>
    </row>
    <row r="12099" spans="2:2" x14ac:dyDescent="0.25">
      <c r="B12099" s="1" t="e">
        <f>VLOOKUP(A12099,'SCO 2020'!$A$2:$C$2975,3,0)</f>
        <v>#N/A</v>
      </c>
    </row>
    <row r="12100" spans="2:2" x14ac:dyDescent="0.25">
      <c r="B12100" s="1" t="e">
        <f>VLOOKUP(A12100,'SCO 2020'!$A$2:$C$2975,3,0)</f>
        <v>#N/A</v>
      </c>
    </row>
    <row r="12101" spans="2:2" x14ac:dyDescent="0.25">
      <c r="B12101" s="1" t="e">
        <f>VLOOKUP(A12101,'SCO 2020'!$A$2:$C$2975,3,0)</f>
        <v>#N/A</v>
      </c>
    </row>
    <row r="12102" spans="2:2" x14ac:dyDescent="0.25">
      <c r="B12102" s="1" t="e">
        <f>VLOOKUP(A12102,'SCO 2020'!$A$2:$C$2975,3,0)</f>
        <v>#N/A</v>
      </c>
    </row>
    <row r="12103" spans="2:2" x14ac:dyDescent="0.25">
      <c r="B12103" s="1" t="e">
        <f>VLOOKUP(A12103,'SCO 2020'!$A$2:$C$2975,3,0)</f>
        <v>#N/A</v>
      </c>
    </row>
    <row r="12104" spans="2:2" x14ac:dyDescent="0.25">
      <c r="B12104" s="1" t="e">
        <f>VLOOKUP(A12104,'SCO 2020'!$A$2:$C$2975,3,0)</f>
        <v>#N/A</v>
      </c>
    </row>
    <row r="12105" spans="2:2" x14ac:dyDescent="0.25">
      <c r="B12105" s="1" t="e">
        <f>VLOOKUP(A12105,'SCO 2020'!$A$2:$C$2975,3,0)</f>
        <v>#N/A</v>
      </c>
    </row>
    <row r="12106" spans="2:2" x14ac:dyDescent="0.25">
      <c r="B12106" s="1" t="e">
        <f>VLOOKUP(A12106,'SCO 2020'!$A$2:$C$2975,3,0)</f>
        <v>#N/A</v>
      </c>
    </row>
    <row r="12107" spans="2:2" x14ac:dyDescent="0.25">
      <c r="B12107" s="1" t="e">
        <f>VLOOKUP(A12107,'SCO 2020'!$A$2:$C$2975,3,0)</f>
        <v>#N/A</v>
      </c>
    </row>
    <row r="12108" spans="2:2" x14ac:dyDescent="0.25">
      <c r="B12108" s="1" t="e">
        <f>VLOOKUP(A12108,'SCO 2020'!$A$2:$C$2975,3,0)</f>
        <v>#N/A</v>
      </c>
    </row>
    <row r="12109" spans="2:2" x14ac:dyDescent="0.25">
      <c r="B12109" s="1" t="e">
        <f>VLOOKUP(A12109,'SCO 2020'!$A$2:$C$2975,3,0)</f>
        <v>#N/A</v>
      </c>
    </row>
    <row r="12110" spans="2:2" x14ac:dyDescent="0.25">
      <c r="B12110" s="1" t="e">
        <f>VLOOKUP(A12110,'SCO 2020'!$A$2:$C$2975,3,0)</f>
        <v>#N/A</v>
      </c>
    </row>
    <row r="12111" spans="2:2" x14ac:dyDescent="0.25">
      <c r="B12111" s="1" t="e">
        <f>VLOOKUP(A12111,'SCO 2020'!$A$2:$C$2975,3,0)</f>
        <v>#N/A</v>
      </c>
    </row>
    <row r="12112" spans="2:2" x14ac:dyDescent="0.25">
      <c r="B12112" s="1" t="e">
        <f>VLOOKUP(A12112,'SCO 2020'!$A$2:$C$2975,3,0)</f>
        <v>#N/A</v>
      </c>
    </row>
    <row r="12113" spans="2:2" x14ac:dyDescent="0.25">
      <c r="B12113" s="1" t="e">
        <f>VLOOKUP(A12113,'SCO 2020'!$A$2:$C$2975,3,0)</f>
        <v>#N/A</v>
      </c>
    </row>
    <row r="12114" spans="2:2" x14ac:dyDescent="0.25">
      <c r="B12114" s="1" t="e">
        <f>VLOOKUP(A12114,'SCO 2020'!$A$2:$C$2975,3,0)</f>
        <v>#N/A</v>
      </c>
    </row>
    <row r="12115" spans="2:2" x14ac:dyDescent="0.25">
      <c r="B12115" s="1" t="e">
        <f>VLOOKUP(A12115,'SCO 2020'!$A$2:$C$2975,3,0)</f>
        <v>#N/A</v>
      </c>
    </row>
    <row r="12116" spans="2:2" x14ac:dyDescent="0.25">
      <c r="B12116" s="1" t="e">
        <f>VLOOKUP(A12116,'SCO 2020'!$A$2:$C$2975,3,0)</f>
        <v>#N/A</v>
      </c>
    </row>
    <row r="12117" spans="2:2" x14ac:dyDescent="0.25">
      <c r="B12117" s="1" t="e">
        <f>VLOOKUP(A12117,'SCO 2020'!$A$2:$C$2975,3,0)</f>
        <v>#N/A</v>
      </c>
    </row>
    <row r="12118" spans="2:2" x14ac:dyDescent="0.25">
      <c r="B12118" s="1" t="e">
        <f>VLOOKUP(A12118,'SCO 2020'!$A$2:$C$2975,3,0)</f>
        <v>#N/A</v>
      </c>
    </row>
    <row r="12119" spans="2:2" x14ac:dyDescent="0.25">
      <c r="B12119" s="1" t="e">
        <f>VLOOKUP(A12119,'SCO 2020'!$A$2:$C$2975,3,0)</f>
        <v>#N/A</v>
      </c>
    </row>
    <row r="12120" spans="2:2" x14ac:dyDescent="0.25">
      <c r="B12120" s="1" t="e">
        <f>VLOOKUP(A12120,'SCO 2020'!$A$2:$C$2975,3,0)</f>
        <v>#N/A</v>
      </c>
    </row>
    <row r="12121" spans="2:2" x14ac:dyDescent="0.25">
      <c r="B12121" s="1" t="e">
        <f>VLOOKUP(A12121,'SCO 2020'!$A$2:$C$2975,3,0)</f>
        <v>#N/A</v>
      </c>
    </row>
    <row r="12122" spans="2:2" x14ac:dyDescent="0.25">
      <c r="B12122" s="1" t="e">
        <f>VLOOKUP(A12122,'SCO 2020'!$A$2:$C$2975,3,0)</f>
        <v>#N/A</v>
      </c>
    </row>
    <row r="12123" spans="2:2" x14ac:dyDescent="0.25">
      <c r="B12123" s="1" t="e">
        <f>VLOOKUP(A12123,'SCO 2020'!$A$2:$C$2975,3,0)</f>
        <v>#N/A</v>
      </c>
    </row>
    <row r="12124" spans="2:2" x14ac:dyDescent="0.25">
      <c r="B12124" s="1" t="e">
        <f>VLOOKUP(A12124,'SCO 2020'!$A$2:$C$2975,3,0)</f>
        <v>#N/A</v>
      </c>
    </row>
    <row r="12125" spans="2:2" x14ac:dyDescent="0.25">
      <c r="B12125" s="1" t="e">
        <f>VLOOKUP(A12125,'SCO 2020'!$A$2:$C$2975,3,0)</f>
        <v>#N/A</v>
      </c>
    </row>
    <row r="12126" spans="2:2" x14ac:dyDescent="0.25">
      <c r="B12126" s="1" t="e">
        <f>VLOOKUP(A12126,'SCO 2020'!$A$2:$C$2975,3,0)</f>
        <v>#N/A</v>
      </c>
    </row>
    <row r="12127" spans="2:2" x14ac:dyDescent="0.25">
      <c r="B12127" s="1" t="e">
        <f>VLOOKUP(A12127,'SCO 2020'!$A$2:$C$2975,3,0)</f>
        <v>#N/A</v>
      </c>
    </row>
    <row r="12128" spans="2:2" x14ac:dyDescent="0.25">
      <c r="B12128" s="1" t="e">
        <f>VLOOKUP(A12128,'SCO 2020'!$A$2:$C$2975,3,0)</f>
        <v>#N/A</v>
      </c>
    </row>
    <row r="12129" spans="2:2" x14ac:dyDescent="0.25">
      <c r="B12129" s="1" t="e">
        <f>VLOOKUP(A12129,'SCO 2020'!$A$2:$C$2975,3,0)</f>
        <v>#N/A</v>
      </c>
    </row>
    <row r="12130" spans="2:2" x14ac:dyDescent="0.25">
      <c r="B12130" s="1" t="e">
        <f>VLOOKUP(A12130,'SCO 2020'!$A$2:$C$2975,3,0)</f>
        <v>#N/A</v>
      </c>
    </row>
    <row r="12131" spans="2:2" x14ac:dyDescent="0.25">
      <c r="B12131" s="1" t="e">
        <f>VLOOKUP(A12131,'SCO 2020'!$A$2:$C$2975,3,0)</f>
        <v>#N/A</v>
      </c>
    </row>
    <row r="12132" spans="2:2" x14ac:dyDescent="0.25">
      <c r="B12132" s="1" t="e">
        <f>VLOOKUP(A12132,'SCO 2020'!$A$2:$C$2975,3,0)</f>
        <v>#N/A</v>
      </c>
    </row>
    <row r="12133" spans="2:2" x14ac:dyDescent="0.25">
      <c r="B12133" s="1" t="e">
        <f>VLOOKUP(A12133,'SCO 2020'!$A$2:$C$2975,3,0)</f>
        <v>#N/A</v>
      </c>
    </row>
    <row r="12134" spans="2:2" x14ac:dyDescent="0.25">
      <c r="B12134" s="1" t="e">
        <f>VLOOKUP(A12134,'SCO 2020'!$A$2:$C$2975,3,0)</f>
        <v>#N/A</v>
      </c>
    </row>
    <row r="12135" spans="2:2" x14ac:dyDescent="0.25">
      <c r="B12135" s="1" t="e">
        <f>VLOOKUP(A12135,'SCO 2020'!$A$2:$C$2975,3,0)</f>
        <v>#N/A</v>
      </c>
    </row>
    <row r="12136" spans="2:2" x14ac:dyDescent="0.25">
      <c r="B12136" s="1" t="e">
        <f>VLOOKUP(A12136,'SCO 2020'!$A$2:$C$2975,3,0)</f>
        <v>#N/A</v>
      </c>
    </row>
    <row r="12137" spans="2:2" x14ac:dyDescent="0.25">
      <c r="B12137" s="1" t="e">
        <f>VLOOKUP(A12137,'SCO 2020'!$A$2:$C$2975,3,0)</f>
        <v>#N/A</v>
      </c>
    </row>
    <row r="12138" spans="2:2" x14ac:dyDescent="0.25">
      <c r="B12138" s="1" t="e">
        <f>VLOOKUP(A12138,'SCO 2020'!$A$2:$C$2975,3,0)</f>
        <v>#N/A</v>
      </c>
    </row>
    <row r="12139" spans="2:2" x14ac:dyDescent="0.25">
      <c r="B12139" s="1" t="e">
        <f>VLOOKUP(A12139,'SCO 2020'!$A$2:$C$2975,3,0)</f>
        <v>#N/A</v>
      </c>
    </row>
    <row r="12140" spans="2:2" x14ac:dyDescent="0.25">
      <c r="B12140" s="1" t="e">
        <f>VLOOKUP(A12140,'SCO 2020'!$A$2:$C$2975,3,0)</f>
        <v>#N/A</v>
      </c>
    </row>
    <row r="12141" spans="2:2" x14ac:dyDescent="0.25">
      <c r="B12141" s="1" t="e">
        <f>VLOOKUP(A12141,'SCO 2020'!$A$2:$C$2975,3,0)</f>
        <v>#N/A</v>
      </c>
    </row>
    <row r="12142" spans="2:2" x14ac:dyDescent="0.25">
      <c r="B12142" s="1" t="e">
        <f>VLOOKUP(A12142,'SCO 2020'!$A$2:$C$2975,3,0)</f>
        <v>#N/A</v>
      </c>
    </row>
    <row r="12143" spans="2:2" x14ac:dyDescent="0.25">
      <c r="B12143" s="1" t="e">
        <f>VLOOKUP(A12143,'SCO 2020'!$A$2:$C$2975,3,0)</f>
        <v>#N/A</v>
      </c>
    </row>
    <row r="12144" spans="2:2" x14ac:dyDescent="0.25">
      <c r="B12144" s="1" t="e">
        <f>VLOOKUP(A12144,'SCO 2020'!$A$2:$C$2975,3,0)</f>
        <v>#N/A</v>
      </c>
    </row>
    <row r="12145" spans="2:2" x14ac:dyDescent="0.25">
      <c r="B12145" s="1" t="e">
        <f>VLOOKUP(A12145,'SCO 2020'!$A$2:$C$2975,3,0)</f>
        <v>#N/A</v>
      </c>
    </row>
    <row r="12146" spans="2:2" x14ac:dyDescent="0.25">
      <c r="B12146" s="1" t="e">
        <f>VLOOKUP(A12146,'SCO 2020'!$A$2:$C$2975,3,0)</f>
        <v>#N/A</v>
      </c>
    </row>
    <row r="12147" spans="2:2" x14ac:dyDescent="0.25">
      <c r="B12147" s="1" t="e">
        <f>VLOOKUP(A12147,'SCO 2020'!$A$2:$C$2975,3,0)</f>
        <v>#N/A</v>
      </c>
    </row>
    <row r="12148" spans="2:2" x14ac:dyDescent="0.25">
      <c r="B12148" s="1" t="e">
        <f>VLOOKUP(A12148,'SCO 2020'!$A$2:$C$2975,3,0)</f>
        <v>#N/A</v>
      </c>
    </row>
    <row r="12149" spans="2:2" x14ac:dyDescent="0.25">
      <c r="B12149" s="1" t="e">
        <f>VLOOKUP(A12149,'SCO 2020'!$A$2:$C$2975,3,0)</f>
        <v>#N/A</v>
      </c>
    </row>
    <row r="12150" spans="2:2" x14ac:dyDescent="0.25">
      <c r="B12150" s="1" t="e">
        <f>VLOOKUP(A12150,'SCO 2020'!$A$2:$C$2975,3,0)</f>
        <v>#N/A</v>
      </c>
    </row>
    <row r="12151" spans="2:2" x14ac:dyDescent="0.25">
      <c r="B12151" s="1" t="e">
        <f>VLOOKUP(A12151,'SCO 2020'!$A$2:$C$2975,3,0)</f>
        <v>#N/A</v>
      </c>
    </row>
    <row r="12152" spans="2:2" x14ac:dyDescent="0.25">
      <c r="B12152" s="1" t="e">
        <f>VLOOKUP(A12152,'SCO 2020'!$A$2:$C$2975,3,0)</f>
        <v>#N/A</v>
      </c>
    </row>
    <row r="12153" spans="2:2" x14ac:dyDescent="0.25">
      <c r="B12153" s="1" t="e">
        <f>VLOOKUP(A12153,'SCO 2020'!$A$2:$C$2975,3,0)</f>
        <v>#N/A</v>
      </c>
    </row>
    <row r="12154" spans="2:2" x14ac:dyDescent="0.25">
      <c r="B12154" s="1" t="e">
        <f>VLOOKUP(A12154,'SCO 2020'!$A$2:$C$2975,3,0)</f>
        <v>#N/A</v>
      </c>
    </row>
    <row r="12155" spans="2:2" x14ac:dyDescent="0.25">
      <c r="B12155" s="1" t="e">
        <f>VLOOKUP(A12155,'SCO 2020'!$A$2:$C$2975,3,0)</f>
        <v>#N/A</v>
      </c>
    </row>
    <row r="12156" spans="2:2" x14ac:dyDescent="0.25">
      <c r="B12156" s="1" t="e">
        <f>VLOOKUP(A12156,'SCO 2020'!$A$2:$C$2975,3,0)</f>
        <v>#N/A</v>
      </c>
    </row>
    <row r="12157" spans="2:2" x14ac:dyDescent="0.25">
      <c r="B12157" s="1" t="e">
        <f>VLOOKUP(A12157,'SCO 2020'!$A$2:$C$2975,3,0)</f>
        <v>#N/A</v>
      </c>
    </row>
    <row r="12158" spans="2:2" x14ac:dyDescent="0.25">
      <c r="B12158" s="1" t="e">
        <f>VLOOKUP(A12158,'SCO 2020'!$A$2:$C$2975,3,0)</f>
        <v>#N/A</v>
      </c>
    </row>
    <row r="12159" spans="2:2" x14ac:dyDescent="0.25">
      <c r="B12159" s="1" t="e">
        <f>VLOOKUP(A12159,'SCO 2020'!$A$2:$C$2975,3,0)</f>
        <v>#N/A</v>
      </c>
    </row>
    <row r="12160" spans="2:2" x14ac:dyDescent="0.25">
      <c r="B12160" s="1" t="e">
        <f>VLOOKUP(A12160,'SCO 2020'!$A$2:$C$2975,3,0)</f>
        <v>#N/A</v>
      </c>
    </row>
    <row r="12161" spans="2:2" x14ac:dyDescent="0.25">
      <c r="B12161" s="1" t="e">
        <f>VLOOKUP(A12161,'SCO 2020'!$A$2:$C$2975,3,0)</f>
        <v>#N/A</v>
      </c>
    </row>
    <row r="12162" spans="2:2" x14ac:dyDescent="0.25">
      <c r="B12162" s="1" t="e">
        <f>VLOOKUP(A12162,'SCO 2020'!$A$2:$C$2975,3,0)</f>
        <v>#N/A</v>
      </c>
    </row>
    <row r="12163" spans="2:2" x14ac:dyDescent="0.25">
      <c r="B12163" s="1" t="e">
        <f>VLOOKUP(A12163,'SCO 2020'!$A$2:$C$2975,3,0)</f>
        <v>#N/A</v>
      </c>
    </row>
    <row r="12164" spans="2:2" x14ac:dyDescent="0.25">
      <c r="B12164" s="1" t="e">
        <f>VLOOKUP(A12164,'SCO 2020'!$A$2:$C$2975,3,0)</f>
        <v>#N/A</v>
      </c>
    </row>
    <row r="12165" spans="2:2" x14ac:dyDescent="0.25">
      <c r="B12165" s="1" t="e">
        <f>VLOOKUP(A12165,'SCO 2020'!$A$2:$C$2975,3,0)</f>
        <v>#N/A</v>
      </c>
    </row>
    <row r="12166" spans="2:2" x14ac:dyDescent="0.25">
      <c r="B12166" s="1" t="e">
        <f>VLOOKUP(A12166,'SCO 2020'!$A$2:$C$2975,3,0)</f>
        <v>#N/A</v>
      </c>
    </row>
    <row r="12167" spans="2:2" x14ac:dyDescent="0.25">
      <c r="B12167" s="1" t="e">
        <f>VLOOKUP(A12167,'SCO 2020'!$A$2:$C$2975,3,0)</f>
        <v>#N/A</v>
      </c>
    </row>
    <row r="12168" spans="2:2" x14ac:dyDescent="0.25">
      <c r="B12168" s="1" t="e">
        <f>VLOOKUP(A12168,'SCO 2020'!$A$2:$C$2975,3,0)</f>
        <v>#N/A</v>
      </c>
    </row>
    <row r="12169" spans="2:2" x14ac:dyDescent="0.25">
      <c r="B12169" s="1" t="e">
        <f>VLOOKUP(A12169,'SCO 2020'!$A$2:$C$2975,3,0)</f>
        <v>#N/A</v>
      </c>
    </row>
    <row r="12170" spans="2:2" x14ac:dyDescent="0.25">
      <c r="B12170" s="1" t="e">
        <f>VLOOKUP(A12170,'SCO 2020'!$A$2:$C$2975,3,0)</f>
        <v>#N/A</v>
      </c>
    </row>
    <row r="12171" spans="2:2" x14ac:dyDescent="0.25">
      <c r="B12171" s="1" t="e">
        <f>VLOOKUP(A12171,'SCO 2020'!$A$2:$C$2975,3,0)</f>
        <v>#N/A</v>
      </c>
    </row>
    <row r="12172" spans="2:2" x14ac:dyDescent="0.25">
      <c r="B12172" s="1" t="e">
        <f>VLOOKUP(A12172,'SCO 2020'!$A$2:$C$2975,3,0)</f>
        <v>#N/A</v>
      </c>
    </row>
    <row r="12173" spans="2:2" x14ac:dyDescent="0.25">
      <c r="B12173" s="1" t="e">
        <f>VLOOKUP(A12173,'SCO 2020'!$A$2:$C$2975,3,0)</f>
        <v>#N/A</v>
      </c>
    </row>
    <row r="12174" spans="2:2" x14ac:dyDescent="0.25">
      <c r="B12174" s="1" t="e">
        <f>VLOOKUP(A12174,'SCO 2020'!$A$2:$C$2975,3,0)</f>
        <v>#N/A</v>
      </c>
    </row>
    <row r="12175" spans="2:2" x14ac:dyDescent="0.25">
      <c r="B12175" s="1" t="e">
        <f>VLOOKUP(A12175,'SCO 2020'!$A$2:$C$2975,3,0)</f>
        <v>#N/A</v>
      </c>
    </row>
    <row r="12176" spans="2:2" x14ac:dyDescent="0.25">
      <c r="B12176" s="1" t="e">
        <f>VLOOKUP(A12176,'SCO 2020'!$A$2:$C$2975,3,0)</f>
        <v>#N/A</v>
      </c>
    </row>
    <row r="12177" spans="2:2" x14ac:dyDescent="0.25">
      <c r="B12177" s="1" t="e">
        <f>VLOOKUP(A12177,'SCO 2020'!$A$2:$C$2975,3,0)</f>
        <v>#N/A</v>
      </c>
    </row>
    <row r="12178" spans="2:2" x14ac:dyDescent="0.25">
      <c r="B12178" s="1" t="e">
        <f>VLOOKUP(A12178,'SCO 2020'!$A$2:$C$2975,3,0)</f>
        <v>#N/A</v>
      </c>
    </row>
    <row r="12179" spans="2:2" x14ac:dyDescent="0.25">
      <c r="B12179" s="1" t="e">
        <f>VLOOKUP(A12179,'SCO 2020'!$A$2:$C$2975,3,0)</f>
        <v>#N/A</v>
      </c>
    </row>
    <row r="12180" spans="2:2" x14ac:dyDescent="0.25">
      <c r="B12180" s="1" t="e">
        <f>VLOOKUP(A12180,'SCO 2020'!$A$2:$C$2975,3,0)</f>
        <v>#N/A</v>
      </c>
    </row>
    <row r="12181" spans="2:2" x14ac:dyDescent="0.25">
      <c r="B12181" s="1" t="e">
        <f>VLOOKUP(A12181,'SCO 2020'!$A$2:$C$2975,3,0)</f>
        <v>#N/A</v>
      </c>
    </row>
    <row r="12182" spans="2:2" x14ac:dyDescent="0.25">
      <c r="B12182" s="1" t="e">
        <f>VLOOKUP(A12182,'SCO 2020'!$A$2:$C$2975,3,0)</f>
        <v>#N/A</v>
      </c>
    </row>
    <row r="12183" spans="2:2" x14ac:dyDescent="0.25">
      <c r="B12183" s="1" t="e">
        <f>VLOOKUP(A12183,'SCO 2020'!$A$2:$C$2975,3,0)</f>
        <v>#N/A</v>
      </c>
    </row>
    <row r="12184" spans="2:2" x14ac:dyDescent="0.25">
      <c r="B12184" s="1" t="e">
        <f>VLOOKUP(A12184,'SCO 2020'!$A$2:$C$2975,3,0)</f>
        <v>#N/A</v>
      </c>
    </row>
    <row r="12185" spans="2:2" x14ac:dyDescent="0.25">
      <c r="B12185" s="1" t="e">
        <f>VLOOKUP(A12185,'SCO 2020'!$A$2:$C$2975,3,0)</f>
        <v>#N/A</v>
      </c>
    </row>
    <row r="12186" spans="2:2" x14ac:dyDescent="0.25">
      <c r="B12186" s="1" t="e">
        <f>VLOOKUP(A12186,'SCO 2020'!$A$2:$C$2975,3,0)</f>
        <v>#N/A</v>
      </c>
    </row>
    <row r="12187" spans="2:2" x14ac:dyDescent="0.25">
      <c r="B12187" s="1" t="e">
        <f>VLOOKUP(A12187,'SCO 2020'!$A$2:$C$2975,3,0)</f>
        <v>#N/A</v>
      </c>
    </row>
    <row r="12188" spans="2:2" x14ac:dyDescent="0.25">
      <c r="B12188" s="1" t="e">
        <f>VLOOKUP(A12188,'SCO 2020'!$A$2:$C$2975,3,0)</f>
        <v>#N/A</v>
      </c>
    </row>
    <row r="12189" spans="2:2" x14ac:dyDescent="0.25">
      <c r="B12189" s="1" t="e">
        <f>VLOOKUP(A12189,'SCO 2020'!$A$2:$C$2975,3,0)</f>
        <v>#N/A</v>
      </c>
    </row>
    <row r="12190" spans="2:2" x14ac:dyDescent="0.25">
      <c r="B12190" s="1" t="e">
        <f>VLOOKUP(A12190,'SCO 2020'!$A$2:$C$2975,3,0)</f>
        <v>#N/A</v>
      </c>
    </row>
    <row r="12191" spans="2:2" x14ac:dyDescent="0.25">
      <c r="B12191" s="1" t="e">
        <f>VLOOKUP(A12191,'SCO 2020'!$A$2:$C$2975,3,0)</f>
        <v>#N/A</v>
      </c>
    </row>
    <row r="12192" spans="2:2" x14ac:dyDescent="0.25">
      <c r="B12192" s="1" t="e">
        <f>VLOOKUP(A12192,'SCO 2020'!$A$2:$C$2975,3,0)</f>
        <v>#N/A</v>
      </c>
    </row>
    <row r="12193" spans="2:2" x14ac:dyDescent="0.25">
      <c r="B12193" s="1" t="e">
        <f>VLOOKUP(A12193,'SCO 2020'!$A$2:$C$2975,3,0)</f>
        <v>#N/A</v>
      </c>
    </row>
    <row r="12194" spans="2:2" x14ac:dyDescent="0.25">
      <c r="B12194" s="1" t="e">
        <f>VLOOKUP(A12194,'SCO 2020'!$A$2:$C$2975,3,0)</f>
        <v>#N/A</v>
      </c>
    </row>
    <row r="12195" spans="2:2" x14ac:dyDescent="0.25">
      <c r="B12195" s="1" t="e">
        <f>VLOOKUP(A12195,'SCO 2020'!$A$2:$C$2975,3,0)</f>
        <v>#N/A</v>
      </c>
    </row>
    <row r="12196" spans="2:2" x14ac:dyDescent="0.25">
      <c r="B12196" s="1" t="e">
        <f>VLOOKUP(A12196,'SCO 2020'!$A$2:$C$2975,3,0)</f>
        <v>#N/A</v>
      </c>
    </row>
    <row r="12197" spans="2:2" x14ac:dyDescent="0.25">
      <c r="B12197" s="1" t="e">
        <f>VLOOKUP(A12197,'SCO 2020'!$A$2:$C$2975,3,0)</f>
        <v>#N/A</v>
      </c>
    </row>
    <row r="12198" spans="2:2" x14ac:dyDescent="0.25">
      <c r="B12198" s="1" t="e">
        <f>VLOOKUP(A12198,'SCO 2020'!$A$2:$C$2975,3,0)</f>
        <v>#N/A</v>
      </c>
    </row>
    <row r="12199" spans="2:2" x14ac:dyDescent="0.25">
      <c r="B12199" s="1" t="e">
        <f>VLOOKUP(A12199,'SCO 2020'!$A$2:$C$2975,3,0)</f>
        <v>#N/A</v>
      </c>
    </row>
    <row r="12200" spans="2:2" x14ac:dyDescent="0.25">
      <c r="B12200" s="1" t="e">
        <f>VLOOKUP(A12200,'SCO 2020'!$A$2:$C$2975,3,0)</f>
        <v>#N/A</v>
      </c>
    </row>
    <row r="12201" spans="2:2" x14ac:dyDescent="0.25">
      <c r="B12201" s="1" t="e">
        <f>VLOOKUP(A12201,'SCO 2020'!$A$2:$C$2975,3,0)</f>
        <v>#N/A</v>
      </c>
    </row>
    <row r="12202" spans="2:2" x14ac:dyDescent="0.25">
      <c r="B12202" s="1" t="e">
        <f>VLOOKUP(A12202,'SCO 2020'!$A$2:$C$2975,3,0)</f>
        <v>#N/A</v>
      </c>
    </row>
    <row r="12203" spans="2:2" x14ac:dyDescent="0.25">
      <c r="B12203" s="1" t="e">
        <f>VLOOKUP(A12203,'SCO 2020'!$A$2:$C$2975,3,0)</f>
        <v>#N/A</v>
      </c>
    </row>
    <row r="12204" spans="2:2" x14ac:dyDescent="0.25">
      <c r="B12204" s="1" t="e">
        <f>VLOOKUP(A12204,'SCO 2020'!$A$2:$C$2975,3,0)</f>
        <v>#N/A</v>
      </c>
    </row>
    <row r="12205" spans="2:2" x14ac:dyDescent="0.25">
      <c r="B12205" s="1" t="e">
        <f>VLOOKUP(A12205,'SCO 2020'!$A$2:$C$2975,3,0)</f>
        <v>#N/A</v>
      </c>
    </row>
    <row r="12206" spans="2:2" x14ac:dyDescent="0.25">
      <c r="B12206" s="1" t="e">
        <f>VLOOKUP(A12206,'SCO 2020'!$A$2:$C$2975,3,0)</f>
        <v>#N/A</v>
      </c>
    </row>
    <row r="12207" spans="2:2" x14ac:dyDescent="0.25">
      <c r="B12207" s="1" t="e">
        <f>VLOOKUP(A12207,'SCO 2020'!$A$2:$C$2975,3,0)</f>
        <v>#N/A</v>
      </c>
    </row>
    <row r="12208" spans="2:2" x14ac:dyDescent="0.25">
      <c r="B12208" s="1" t="e">
        <f>VLOOKUP(A12208,'SCO 2020'!$A$2:$C$2975,3,0)</f>
        <v>#N/A</v>
      </c>
    </row>
    <row r="12209" spans="2:2" x14ac:dyDescent="0.25">
      <c r="B12209" s="1" t="e">
        <f>VLOOKUP(A12209,'SCO 2020'!$A$2:$C$2975,3,0)</f>
        <v>#N/A</v>
      </c>
    </row>
    <row r="12210" spans="2:2" x14ac:dyDescent="0.25">
      <c r="B12210" s="1" t="e">
        <f>VLOOKUP(A12210,'SCO 2020'!$A$2:$C$2975,3,0)</f>
        <v>#N/A</v>
      </c>
    </row>
    <row r="12211" spans="2:2" x14ac:dyDescent="0.25">
      <c r="B12211" s="1" t="e">
        <f>VLOOKUP(A12211,'SCO 2020'!$A$2:$C$2975,3,0)</f>
        <v>#N/A</v>
      </c>
    </row>
    <row r="12212" spans="2:2" x14ac:dyDescent="0.25">
      <c r="B12212" s="1" t="e">
        <f>VLOOKUP(A12212,'SCO 2020'!$A$2:$C$2975,3,0)</f>
        <v>#N/A</v>
      </c>
    </row>
    <row r="12213" spans="2:2" x14ac:dyDescent="0.25">
      <c r="B12213" s="1" t="e">
        <f>VLOOKUP(A12213,'SCO 2020'!$A$2:$C$2975,3,0)</f>
        <v>#N/A</v>
      </c>
    </row>
    <row r="12214" spans="2:2" x14ac:dyDescent="0.25">
      <c r="B12214" s="1" t="e">
        <f>VLOOKUP(A12214,'SCO 2020'!$A$2:$C$2975,3,0)</f>
        <v>#N/A</v>
      </c>
    </row>
    <row r="12215" spans="2:2" x14ac:dyDescent="0.25">
      <c r="B12215" s="1" t="e">
        <f>VLOOKUP(A12215,'SCO 2020'!$A$2:$C$2975,3,0)</f>
        <v>#N/A</v>
      </c>
    </row>
    <row r="12216" spans="2:2" x14ac:dyDescent="0.25">
      <c r="B12216" s="1" t="e">
        <f>VLOOKUP(A12216,'SCO 2020'!$A$2:$C$2975,3,0)</f>
        <v>#N/A</v>
      </c>
    </row>
    <row r="12217" spans="2:2" x14ac:dyDescent="0.25">
      <c r="B12217" s="1" t="e">
        <f>VLOOKUP(A12217,'SCO 2020'!$A$2:$C$2975,3,0)</f>
        <v>#N/A</v>
      </c>
    </row>
    <row r="12218" spans="2:2" x14ac:dyDescent="0.25">
      <c r="B12218" s="1" t="e">
        <f>VLOOKUP(A12218,'SCO 2020'!$A$2:$C$2975,3,0)</f>
        <v>#N/A</v>
      </c>
    </row>
    <row r="12219" spans="2:2" x14ac:dyDescent="0.25">
      <c r="B12219" s="1" t="e">
        <f>VLOOKUP(A12219,'SCO 2020'!$A$2:$C$2975,3,0)</f>
        <v>#N/A</v>
      </c>
    </row>
    <row r="12220" spans="2:2" x14ac:dyDescent="0.25">
      <c r="B12220" s="1" t="e">
        <f>VLOOKUP(A12220,'SCO 2020'!$A$2:$C$2975,3,0)</f>
        <v>#N/A</v>
      </c>
    </row>
    <row r="12221" spans="2:2" x14ac:dyDescent="0.25">
      <c r="B12221" s="1" t="e">
        <f>VLOOKUP(A12221,'SCO 2020'!$A$2:$C$2975,3,0)</f>
        <v>#N/A</v>
      </c>
    </row>
    <row r="12222" spans="2:2" x14ac:dyDescent="0.25">
      <c r="B12222" s="1" t="e">
        <f>VLOOKUP(A12222,'SCO 2020'!$A$2:$C$2975,3,0)</f>
        <v>#N/A</v>
      </c>
    </row>
    <row r="12223" spans="2:2" x14ac:dyDescent="0.25">
      <c r="B12223" s="1" t="e">
        <f>VLOOKUP(A12223,'SCO 2020'!$A$2:$C$2975,3,0)</f>
        <v>#N/A</v>
      </c>
    </row>
    <row r="12224" spans="2:2" x14ac:dyDescent="0.25">
      <c r="B12224" s="1" t="e">
        <f>VLOOKUP(A12224,'SCO 2020'!$A$2:$C$2975,3,0)</f>
        <v>#N/A</v>
      </c>
    </row>
    <row r="12225" spans="2:2" x14ac:dyDescent="0.25">
      <c r="B12225" s="1" t="e">
        <f>VLOOKUP(A12225,'SCO 2020'!$A$2:$C$2975,3,0)</f>
        <v>#N/A</v>
      </c>
    </row>
    <row r="12226" spans="2:2" x14ac:dyDescent="0.25">
      <c r="B12226" s="1" t="e">
        <f>VLOOKUP(A12226,'SCO 2020'!$A$2:$C$2975,3,0)</f>
        <v>#N/A</v>
      </c>
    </row>
    <row r="12227" spans="2:2" x14ac:dyDescent="0.25">
      <c r="B12227" s="1" t="e">
        <f>VLOOKUP(A12227,'SCO 2020'!$A$2:$C$2975,3,0)</f>
        <v>#N/A</v>
      </c>
    </row>
    <row r="12228" spans="2:2" x14ac:dyDescent="0.25">
      <c r="B12228" s="1" t="e">
        <f>VLOOKUP(A12228,'SCO 2020'!$A$2:$C$2975,3,0)</f>
        <v>#N/A</v>
      </c>
    </row>
    <row r="12229" spans="2:2" x14ac:dyDescent="0.25">
      <c r="B12229" s="1" t="e">
        <f>VLOOKUP(A12229,'SCO 2020'!$A$2:$C$2975,3,0)</f>
        <v>#N/A</v>
      </c>
    </row>
    <row r="12230" spans="2:2" x14ac:dyDescent="0.25">
      <c r="B12230" s="1" t="e">
        <f>VLOOKUP(A12230,'SCO 2020'!$A$2:$C$2975,3,0)</f>
        <v>#N/A</v>
      </c>
    </row>
    <row r="12231" spans="2:2" x14ac:dyDescent="0.25">
      <c r="B12231" s="1" t="e">
        <f>VLOOKUP(A12231,'SCO 2020'!$A$2:$C$2975,3,0)</f>
        <v>#N/A</v>
      </c>
    </row>
    <row r="12232" spans="2:2" x14ac:dyDescent="0.25">
      <c r="B12232" s="1" t="e">
        <f>VLOOKUP(A12232,'SCO 2020'!$A$2:$C$2975,3,0)</f>
        <v>#N/A</v>
      </c>
    </row>
    <row r="12233" spans="2:2" x14ac:dyDescent="0.25">
      <c r="B12233" s="1" t="e">
        <f>VLOOKUP(A12233,'SCO 2020'!$A$2:$C$2975,3,0)</f>
        <v>#N/A</v>
      </c>
    </row>
    <row r="12234" spans="2:2" x14ac:dyDescent="0.25">
      <c r="B12234" s="1" t="e">
        <f>VLOOKUP(A12234,'SCO 2020'!$A$2:$C$2975,3,0)</f>
        <v>#N/A</v>
      </c>
    </row>
    <row r="12235" spans="2:2" x14ac:dyDescent="0.25">
      <c r="B12235" s="1" t="e">
        <f>VLOOKUP(A12235,'SCO 2020'!$A$2:$C$2975,3,0)</f>
        <v>#N/A</v>
      </c>
    </row>
    <row r="12236" spans="2:2" x14ac:dyDescent="0.25">
      <c r="B12236" s="1" t="e">
        <f>VLOOKUP(A12236,'SCO 2020'!$A$2:$C$2975,3,0)</f>
        <v>#N/A</v>
      </c>
    </row>
    <row r="12237" spans="2:2" x14ac:dyDescent="0.25">
      <c r="B12237" s="1" t="e">
        <f>VLOOKUP(A12237,'SCO 2020'!$A$2:$C$2975,3,0)</f>
        <v>#N/A</v>
      </c>
    </row>
    <row r="12238" spans="2:2" x14ac:dyDescent="0.25">
      <c r="B12238" s="1" t="e">
        <f>VLOOKUP(A12238,'SCO 2020'!$A$2:$C$2975,3,0)</f>
        <v>#N/A</v>
      </c>
    </row>
    <row r="12239" spans="2:2" x14ac:dyDescent="0.25">
      <c r="B12239" s="1" t="e">
        <f>VLOOKUP(A12239,'SCO 2020'!$A$2:$C$2975,3,0)</f>
        <v>#N/A</v>
      </c>
    </row>
    <row r="12240" spans="2:2" x14ac:dyDescent="0.25">
      <c r="B12240" s="1" t="e">
        <f>VLOOKUP(A12240,'SCO 2020'!$A$2:$C$2975,3,0)</f>
        <v>#N/A</v>
      </c>
    </row>
    <row r="12241" spans="2:2" x14ac:dyDescent="0.25">
      <c r="B12241" s="1" t="e">
        <f>VLOOKUP(A12241,'SCO 2020'!$A$2:$C$2975,3,0)</f>
        <v>#N/A</v>
      </c>
    </row>
    <row r="12242" spans="2:2" x14ac:dyDescent="0.25">
      <c r="B12242" s="1" t="e">
        <f>VLOOKUP(A12242,'SCO 2020'!$A$2:$C$2975,3,0)</f>
        <v>#N/A</v>
      </c>
    </row>
    <row r="12243" spans="2:2" x14ac:dyDescent="0.25">
      <c r="B12243" s="1" t="e">
        <f>VLOOKUP(A12243,'SCO 2020'!$A$2:$C$2975,3,0)</f>
        <v>#N/A</v>
      </c>
    </row>
    <row r="12244" spans="2:2" x14ac:dyDescent="0.25">
      <c r="B12244" s="1" t="e">
        <f>VLOOKUP(A12244,'SCO 2020'!$A$2:$C$2975,3,0)</f>
        <v>#N/A</v>
      </c>
    </row>
    <row r="12245" spans="2:2" x14ac:dyDescent="0.25">
      <c r="B12245" s="1" t="e">
        <f>VLOOKUP(A12245,'SCO 2020'!$A$2:$C$2975,3,0)</f>
        <v>#N/A</v>
      </c>
    </row>
    <row r="12246" spans="2:2" x14ac:dyDescent="0.25">
      <c r="B12246" s="1" t="e">
        <f>VLOOKUP(A12246,'SCO 2020'!$A$2:$C$2975,3,0)</f>
        <v>#N/A</v>
      </c>
    </row>
    <row r="12247" spans="2:2" x14ac:dyDescent="0.25">
      <c r="B12247" s="1" t="e">
        <f>VLOOKUP(A12247,'SCO 2020'!$A$2:$C$2975,3,0)</f>
        <v>#N/A</v>
      </c>
    </row>
    <row r="12248" spans="2:2" x14ac:dyDescent="0.25">
      <c r="B12248" s="1" t="e">
        <f>VLOOKUP(A12248,'SCO 2020'!$A$2:$C$2975,3,0)</f>
        <v>#N/A</v>
      </c>
    </row>
    <row r="12249" spans="2:2" x14ac:dyDescent="0.25">
      <c r="B12249" s="1" t="e">
        <f>VLOOKUP(A12249,'SCO 2020'!$A$2:$C$2975,3,0)</f>
        <v>#N/A</v>
      </c>
    </row>
    <row r="12250" spans="2:2" x14ac:dyDescent="0.25">
      <c r="B12250" s="1" t="e">
        <f>VLOOKUP(A12250,'SCO 2020'!$A$2:$C$2975,3,0)</f>
        <v>#N/A</v>
      </c>
    </row>
    <row r="12251" spans="2:2" x14ac:dyDescent="0.25">
      <c r="B12251" s="1" t="e">
        <f>VLOOKUP(A12251,'SCO 2020'!$A$2:$C$2975,3,0)</f>
        <v>#N/A</v>
      </c>
    </row>
    <row r="12252" spans="2:2" x14ac:dyDescent="0.25">
      <c r="B12252" s="1" t="e">
        <f>VLOOKUP(A12252,'SCO 2020'!$A$2:$C$2975,3,0)</f>
        <v>#N/A</v>
      </c>
    </row>
    <row r="12253" spans="2:2" x14ac:dyDescent="0.25">
      <c r="B12253" s="1" t="e">
        <f>VLOOKUP(A12253,'SCO 2020'!$A$2:$C$2975,3,0)</f>
        <v>#N/A</v>
      </c>
    </row>
    <row r="12254" spans="2:2" x14ac:dyDescent="0.25">
      <c r="B12254" s="1" t="e">
        <f>VLOOKUP(A12254,'SCO 2020'!$A$2:$C$2975,3,0)</f>
        <v>#N/A</v>
      </c>
    </row>
    <row r="12255" spans="2:2" x14ac:dyDescent="0.25">
      <c r="B12255" s="1" t="e">
        <f>VLOOKUP(A12255,'SCO 2020'!$A$2:$C$2975,3,0)</f>
        <v>#N/A</v>
      </c>
    </row>
    <row r="12256" spans="2:2" x14ac:dyDescent="0.25">
      <c r="B12256" s="1" t="e">
        <f>VLOOKUP(A12256,'SCO 2020'!$A$2:$C$2975,3,0)</f>
        <v>#N/A</v>
      </c>
    </row>
    <row r="12257" spans="2:2" x14ac:dyDescent="0.25">
      <c r="B12257" s="1" t="e">
        <f>VLOOKUP(A12257,'SCO 2020'!$A$2:$C$2975,3,0)</f>
        <v>#N/A</v>
      </c>
    </row>
    <row r="12258" spans="2:2" x14ac:dyDescent="0.25">
      <c r="B12258" s="1" t="e">
        <f>VLOOKUP(A12258,'SCO 2020'!$A$2:$C$2975,3,0)</f>
        <v>#N/A</v>
      </c>
    </row>
    <row r="12259" spans="2:2" x14ac:dyDescent="0.25">
      <c r="B12259" s="1" t="e">
        <f>VLOOKUP(A12259,'SCO 2020'!$A$2:$C$2975,3,0)</f>
        <v>#N/A</v>
      </c>
    </row>
    <row r="12260" spans="2:2" x14ac:dyDescent="0.25">
      <c r="B12260" s="1" t="e">
        <f>VLOOKUP(A12260,'SCO 2020'!$A$2:$C$2975,3,0)</f>
        <v>#N/A</v>
      </c>
    </row>
    <row r="12261" spans="2:2" x14ac:dyDescent="0.25">
      <c r="B12261" s="1" t="e">
        <f>VLOOKUP(A12261,'SCO 2020'!$A$2:$C$2975,3,0)</f>
        <v>#N/A</v>
      </c>
    </row>
    <row r="12262" spans="2:2" x14ac:dyDescent="0.25">
      <c r="B12262" s="1" t="e">
        <f>VLOOKUP(A12262,'SCO 2020'!$A$2:$C$2975,3,0)</f>
        <v>#N/A</v>
      </c>
    </row>
    <row r="12263" spans="2:2" x14ac:dyDescent="0.25">
      <c r="B12263" s="1" t="e">
        <f>VLOOKUP(A12263,'SCO 2020'!$A$2:$C$2975,3,0)</f>
        <v>#N/A</v>
      </c>
    </row>
    <row r="12264" spans="2:2" x14ac:dyDescent="0.25">
      <c r="B12264" s="1" t="e">
        <f>VLOOKUP(A12264,'SCO 2020'!$A$2:$C$2975,3,0)</f>
        <v>#N/A</v>
      </c>
    </row>
    <row r="12265" spans="2:2" x14ac:dyDescent="0.25">
      <c r="B12265" s="1" t="e">
        <f>VLOOKUP(A12265,'SCO 2020'!$A$2:$C$2975,3,0)</f>
        <v>#N/A</v>
      </c>
    </row>
    <row r="12266" spans="2:2" x14ac:dyDescent="0.25">
      <c r="B12266" s="1" t="e">
        <f>VLOOKUP(A12266,'SCO 2020'!$A$2:$C$2975,3,0)</f>
        <v>#N/A</v>
      </c>
    </row>
    <row r="12267" spans="2:2" x14ac:dyDescent="0.25">
      <c r="B12267" s="1" t="e">
        <f>VLOOKUP(A12267,'SCO 2020'!$A$2:$C$2975,3,0)</f>
        <v>#N/A</v>
      </c>
    </row>
    <row r="12268" spans="2:2" x14ac:dyDescent="0.25">
      <c r="B12268" s="1" t="e">
        <f>VLOOKUP(A12268,'SCO 2020'!$A$2:$C$2975,3,0)</f>
        <v>#N/A</v>
      </c>
    </row>
    <row r="12269" spans="2:2" x14ac:dyDescent="0.25">
      <c r="B12269" s="1" t="e">
        <f>VLOOKUP(A12269,'SCO 2020'!$A$2:$C$2975,3,0)</f>
        <v>#N/A</v>
      </c>
    </row>
    <row r="12270" spans="2:2" x14ac:dyDescent="0.25">
      <c r="B12270" s="1" t="e">
        <f>VLOOKUP(A12270,'SCO 2020'!$A$2:$C$2975,3,0)</f>
        <v>#N/A</v>
      </c>
    </row>
    <row r="12271" spans="2:2" x14ac:dyDescent="0.25">
      <c r="B12271" s="1" t="e">
        <f>VLOOKUP(A12271,'SCO 2020'!$A$2:$C$2975,3,0)</f>
        <v>#N/A</v>
      </c>
    </row>
    <row r="12272" spans="2:2" x14ac:dyDescent="0.25">
      <c r="B12272" s="1" t="e">
        <f>VLOOKUP(A12272,'SCO 2020'!$A$2:$C$2975,3,0)</f>
        <v>#N/A</v>
      </c>
    </row>
    <row r="12273" spans="2:2" x14ac:dyDescent="0.25">
      <c r="B12273" s="1" t="e">
        <f>VLOOKUP(A12273,'SCO 2020'!$A$2:$C$2975,3,0)</f>
        <v>#N/A</v>
      </c>
    </row>
    <row r="12274" spans="2:2" x14ac:dyDescent="0.25">
      <c r="B12274" s="1" t="e">
        <f>VLOOKUP(A12274,'SCO 2020'!$A$2:$C$2975,3,0)</f>
        <v>#N/A</v>
      </c>
    </row>
    <row r="12275" spans="2:2" x14ac:dyDescent="0.25">
      <c r="B12275" s="1" t="e">
        <f>VLOOKUP(A12275,'SCO 2020'!$A$2:$C$2975,3,0)</f>
        <v>#N/A</v>
      </c>
    </row>
    <row r="12276" spans="2:2" x14ac:dyDescent="0.25">
      <c r="B12276" s="1" t="e">
        <f>VLOOKUP(A12276,'SCO 2020'!$A$2:$C$2975,3,0)</f>
        <v>#N/A</v>
      </c>
    </row>
    <row r="12277" spans="2:2" x14ac:dyDescent="0.25">
      <c r="B12277" s="1" t="e">
        <f>VLOOKUP(A12277,'SCO 2020'!$A$2:$C$2975,3,0)</f>
        <v>#N/A</v>
      </c>
    </row>
    <row r="12278" spans="2:2" x14ac:dyDescent="0.25">
      <c r="B12278" s="1" t="e">
        <f>VLOOKUP(A12278,'SCO 2020'!$A$2:$C$2975,3,0)</f>
        <v>#N/A</v>
      </c>
    </row>
    <row r="12279" spans="2:2" x14ac:dyDescent="0.25">
      <c r="B12279" s="1" t="e">
        <f>VLOOKUP(A12279,'SCO 2020'!$A$2:$C$2975,3,0)</f>
        <v>#N/A</v>
      </c>
    </row>
    <row r="12280" spans="2:2" x14ac:dyDescent="0.25">
      <c r="B12280" s="1" t="e">
        <f>VLOOKUP(A12280,'SCO 2020'!$A$2:$C$2975,3,0)</f>
        <v>#N/A</v>
      </c>
    </row>
    <row r="12281" spans="2:2" x14ac:dyDescent="0.25">
      <c r="B12281" s="1" t="e">
        <f>VLOOKUP(A12281,'SCO 2020'!$A$2:$C$2975,3,0)</f>
        <v>#N/A</v>
      </c>
    </row>
    <row r="12282" spans="2:2" x14ac:dyDescent="0.25">
      <c r="B12282" s="1" t="e">
        <f>VLOOKUP(A12282,'SCO 2020'!$A$2:$C$2975,3,0)</f>
        <v>#N/A</v>
      </c>
    </row>
    <row r="12283" spans="2:2" x14ac:dyDescent="0.25">
      <c r="B12283" s="1" t="e">
        <f>VLOOKUP(A12283,'SCO 2020'!$A$2:$C$2975,3,0)</f>
        <v>#N/A</v>
      </c>
    </row>
    <row r="12284" spans="2:2" x14ac:dyDescent="0.25">
      <c r="B12284" s="1" t="e">
        <f>VLOOKUP(A12284,'SCO 2020'!$A$2:$C$2975,3,0)</f>
        <v>#N/A</v>
      </c>
    </row>
    <row r="12285" spans="2:2" x14ac:dyDescent="0.25">
      <c r="B12285" s="1" t="e">
        <f>VLOOKUP(A12285,'SCO 2020'!$A$2:$C$2975,3,0)</f>
        <v>#N/A</v>
      </c>
    </row>
    <row r="12286" spans="2:2" x14ac:dyDescent="0.25">
      <c r="B12286" s="1" t="e">
        <f>VLOOKUP(A12286,'SCO 2020'!$A$2:$C$2975,3,0)</f>
        <v>#N/A</v>
      </c>
    </row>
    <row r="12287" spans="2:2" x14ac:dyDescent="0.25">
      <c r="B12287" s="1" t="e">
        <f>VLOOKUP(A12287,'SCO 2020'!$A$2:$C$2975,3,0)</f>
        <v>#N/A</v>
      </c>
    </row>
    <row r="12288" spans="2:2" x14ac:dyDescent="0.25">
      <c r="B12288" s="1" t="e">
        <f>VLOOKUP(A12288,'SCO 2020'!$A$2:$C$2975,3,0)</f>
        <v>#N/A</v>
      </c>
    </row>
    <row r="12289" spans="2:2" x14ac:dyDescent="0.25">
      <c r="B12289" s="1" t="e">
        <f>VLOOKUP(A12289,'SCO 2020'!$A$2:$C$2975,3,0)</f>
        <v>#N/A</v>
      </c>
    </row>
    <row r="12290" spans="2:2" x14ac:dyDescent="0.25">
      <c r="B12290" s="1" t="e">
        <f>VLOOKUP(A12290,'SCO 2020'!$A$2:$C$2975,3,0)</f>
        <v>#N/A</v>
      </c>
    </row>
    <row r="12291" spans="2:2" x14ac:dyDescent="0.25">
      <c r="B12291" s="1" t="e">
        <f>VLOOKUP(A12291,'SCO 2020'!$A$2:$C$2975,3,0)</f>
        <v>#N/A</v>
      </c>
    </row>
    <row r="12292" spans="2:2" x14ac:dyDescent="0.25">
      <c r="B12292" s="1" t="e">
        <f>VLOOKUP(A12292,'SCO 2020'!$A$2:$C$2975,3,0)</f>
        <v>#N/A</v>
      </c>
    </row>
    <row r="12293" spans="2:2" x14ac:dyDescent="0.25">
      <c r="B12293" s="1" t="e">
        <f>VLOOKUP(A12293,'SCO 2020'!$A$2:$C$2975,3,0)</f>
        <v>#N/A</v>
      </c>
    </row>
    <row r="12294" spans="2:2" x14ac:dyDescent="0.25">
      <c r="B12294" s="1" t="e">
        <f>VLOOKUP(A12294,'SCO 2020'!$A$2:$C$2975,3,0)</f>
        <v>#N/A</v>
      </c>
    </row>
    <row r="12295" spans="2:2" x14ac:dyDescent="0.25">
      <c r="B12295" s="1" t="e">
        <f>VLOOKUP(A12295,'SCO 2020'!$A$2:$C$2975,3,0)</f>
        <v>#N/A</v>
      </c>
    </row>
    <row r="12296" spans="2:2" x14ac:dyDescent="0.25">
      <c r="B12296" s="1" t="e">
        <f>VLOOKUP(A12296,'SCO 2020'!$A$2:$C$2975,3,0)</f>
        <v>#N/A</v>
      </c>
    </row>
    <row r="12297" spans="2:2" x14ac:dyDescent="0.25">
      <c r="B12297" s="1" t="e">
        <f>VLOOKUP(A12297,'SCO 2020'!$A$2:$C$2975,3,0)</f>
        <v>#N/A</v>
      </c>
    </row>
    <row r="12298" spans="2:2" x14ac:dyDescent="0.25">
      <c r="B12298" s="1" t="e">
        <f>VLOOKUP(A12298,'SCO 2020'!$A$2:$C$2975,3,0)</f>
        <v>#N/A</v>
      </c>
    </row>
    <row r="12299" spans="2:2" x14ac:dyDescent="0.25">
      <c r="B12299" s="1" t="e">
        <f>VLOOKUP(A12299,'SCO 2020'!$A$2:$C$2975,3,0)</f>
        <v>#N/A</v>
      </c>
    </row>
    <row r="12300" spans="2:2" x14ac:dyDescent="0.25">
      <c r="B12300" s="1" t="e">
        <f>VLOOKUP(A12300,'SCO 2020'!$A$2:$C$2975,3,0)</f>
        <v>#N/A</v>
      </c>
    </row>
    <row r="12301" spans="2:2" x14ac:dyDescent="0.25">
      <c r="B12301" s="1" t="e">
        <f>VLOOKUP(A12301,'SCO 2020'!$A$2:$C$2975,3,0)</f>
        <v>#N/A</v>
      </c>
    </row>
    <row r="12302" spans="2:2" x14ac:dyDescent="0.25">
      <c r="B12302" s="1" t="e">
        <f>VLOOKUP(A12302,'SCO 2020'!$A$2:$C$2975,3,0)</f>
        <v>#N/A</v>
      </c>
    </row>
    <row r="12303" spans="2:2" x14ac:dyDescent="0.25">
      <c r="B12303" s="1" t="e">
        <f>VLOOKUP(A12303,'SCO 2020'!$A$2:$C$2975,3,0)</f>
        <v>#N/A</v>
      </c>
    </row>
    <row r="12304" spans="2:2" x14ac:dyDescent="0.25">
      <c r="B12304" s="1" t="e">
        <f>VLOOKUP(A12304,'SCO 2020'!$A$2:$C$2975,3,0)</f>
        <v>#N/A</v>
      </c>
    </row>
    <row r="12305" spans="2:2" x14ac:dyDescent="0.25">
      <c r="B12305" s="1" t="e">
        <f>VLOOKUP(A12305,'SCO 2020'!$A$2:$C$2975,3,0)</f>
        <v>#N/A</v>
      </c>
    </row>
    <row r="12306" spans="2:2" x14ac:dyDescent="0.25">
      <c r="B12306" s="1" t="e">
        <f>VLOOKUP(A12306,'SCO 2020'!$A$2:$C$2975,3,0)</f>
        <v>#N/A</v>
      </c>
    </row>
    <row r="12307" spans="2:2" x14ac:dyDescent="0.25">
      <c r="B12307" s="1" t="e">
        <f>VLOOKUP(A12307,'SCO 2020'!$A$2:$C$2975,3,0)</f>
        <v>#N/A</v>
      </c>
    </row>
    <row r="12308" spans="2:2" x14ac:dyDescent="0.25">
      <c r="B12308" s="1" t="e">
        <f>VLOOKUP(A12308,'SCO 2020'!$A$2:$C$2975,3,0)</f>
        <v>#N/A</v>
      </c>
    </row>
    <row r="12309" spans="2:2" x14ac:dyDescent="0.25">
      <c r="B12309" s="1" t="e">
        <f>VLOOKUP(A12309,'SCO 2020'!$A$2:$C$2975,3,0)</f>
        <v>#N/A</v>
      </c>
    </row>
    <row r="12310" spans="2:2" x14ac:dyDescent="0.25">
      <c r="B12310" s="1" t="e">
        <f>VLOOKUP(A12310,'SCO 2020'!$A$2:$C$2975,3,0)</f>
        <v>#N/A</v>
      </c>
    </row>
    <row r="12311" spans="2:2" x14ac:dyDescent="0.25">
      <c r="B12311" s="1" t="e">
        <f>VLOOKUP(A12311,'SCO 2020'!$A$2:$C$2975,3,0)</f>
        <v>#N/A</v>
      </c>
    </row>
    <row r="12312" spans="2:2" x14ac:dyDescent="0.25">
      <c r="B12312" s="1" t="e">
        <f>VLOOKUP(A12312,'SCO 2020'!$A$2:$C$2975,3,0)</f>
        <v>#N/A</v>
      </c>
    </row>
    <row r="12313" spans="2:2" x14ac:dyDescent="0.25">
      <c r="B12313" s="1" t="e">
        <f>VLOOKUP(A12313,'SCO 2020'!$A$2:$C$2975,3,0)</f>
        <v>#N/A</v>
      </c>
    </row>
    <row r="12314" spans="2:2" x14ac:dyDescent="0.25">
      <c r="B12314" s="1" t="e">
        <f>VLOOKUP(A12314,'SCO 2020'!$A$2:$C$2975,3,0)</f>
        <v>#N/A</v>
      </c>
    </row>
    <row r="12315" spans="2:2" x14ac:dyDescent="0.25">
      <c r="B12315" s="1" t="e">
        <f>VLOOKUP(A12315,'SCO 2020'!$A$2:$C$2975,3,0)</f>
        <v>#N/A</v>
      </c>
    </row>
    <row r="12316" spans="2:2" x14ac:dyDescent="0.25">
      <c r="B12316" s="1" t="e">
        <f>VLOOKUP(A12316,'SCO 2020'!$A$2:$C$2975,3,0)</f>
        <v>#N/A</v>
      </c>
    </row>
    <row r="12317" spans="2:2" x14ac:dyDescent="0.25">
      <c r="B12317" s="1" t="e">
        <f>VLOOKUP(A12317,'SCO 2020'!$A$2:$C$2975,3,0)</f>
        <v>#N/A</v>
      </c>
    </row>
    <row r="12318" spans="2:2" x14ac:dyDescent="0.25">
      <c r="B12318" s="1" t="e">
        <f>VLOOKUP(A12318,'SCO 2020'!$A$2:$C$2975,3,0)</f>
        <v>#N/A</v>
      </c>
    </row>
    <row r="12319" spans="2:2" x14ac:dyDescent="0.25">
      <c r="B12319" s="1" t="e">
        <f>VLOOKUP(A12319,'SCO 2020'!$A$2:$C$2975,3,0)</f>
        <v>#N/A</v>
      </c>
    </row>
    <row r="12320" spans="2:2" x14ac:dyDescent="0.25">
      <c r="B12320" s="1" t="e">
        <f>VLOOKUP(A12320,'SCO 2020'!$A$2:$C$2975,3,0)</f>
        <v>#N/A</v>
      </c>
    </row>
    <row r="12321" spans="2:2" x14ac:dyDescent="0.25">
      <c r="B12321" s="1" t="e">
        <f>VLOOKUP(A12321,'SCO 2020'!$A$2:$C$2975,3,0)</f>
        <v>#N/A</v>
      </c>
    </row>
    <row r="12322" spans="2:2" x14ac:dyDescent="0.25">
      <c r="B12322" s="1" t="e">
        <f>VLOOKUP(A12322,'SCO 2020'!$A$2:$C$2975,3,0)</f>
        <v>#N/A</v>
      </c>
    </row>
    <row r="12323" spans="2:2" x14ac:dyDescent="0.25">
      <c r="B12323" s="1" t="e">
        <f>VLOOKUP(A12323,'SCO 2020'!$A$2:$C$2975,3,0)</f>
        <v>#N/A</v>
      </c>
    </row>
    <row r="12324" spans="2:2" x14ac:dyDescent="0.25">
      <c r="B12324" s="1" t="e">
        <f>VLOOKUP(A12324,'SCO 2020'!$A$2:$C$2975,3,0)</f>
        <v>#N/A</v>
      </c>
    </row>
    <row r="12325" spans="2:2" x14ac:dyDescent="0.25">
      <c r="B12325" s="1" t="e">
        <f>VLOOKUP(A12325,'SCO 2020'!$A$2:$C$2975,3,0)</f>
        <v>#N/A</v>
      </c>
    </row>
    <row r="12326" spans="2:2" x14ac:dyDescent="0.25">
      <c r="B12326" s="1" t="e">
        <f>VLOOKUP(A12326,'SCO 2020'!$A$2:$C$2975,3,0)</f>
        <v>#N/A</v>
      </c>
    </row>
    <row r="12327" spans="2:2" x14ac:dyDescent="0.25">
      <c r="B12327" s="1" t="e">
        <f>VLOOKUP(A12327,'SCO 2020'!$A$2:$C$2975,3,0)</f>
        <v>#N/A</v>
      </c>
    </row>
    <row r="12328" spans="2:2" x14ac:dyDescent="0.25">
      <c r="B12328" s="1" t="e">
        <f>VLOOKUP(A12328,'SCO 2020'!$A$2:$C$2975,3,0)</f>
        <v>#N/A</v>
      </c>
    </row>
    <row r="12329" spans="2:2" x14ac:dyDescent="0.25">
      <c r="B12329" s="1" t="e">
        <f>VLOOKUP(A12329,'SCO 2020'!$A$2:$C$2975,3,0)</f>
        <v>#N/A</v>
      </c>
    </row>
    <row r="12330" spans="2:2" x14ac:dyDescent="0.25">
      <c r="B12330" s="1" t="e">
        <f>VLOOKUP(A12330,'SCO 2020'!$A$2:$C$2975,3,0)</f>
        <v>#N/A</v>
      </c>
    </row>
    <row r="12331" spans="2:2" x14ac:dyDescent="0.25">
      <c r="B12331" s="1" t="e">
        <f>VLOOKUP(A12331,'SCO 2020'!$A$2:$C$2975,3,0)</f>
        <v>#N/A</v>
      </c>
    </row>
    <row r="12332" spans="2:2" x14ac:dyDescent="0.25">
      <c r="B12332" s="1" t="e">
        <f>VLOOKUP(A12332,'SCO 2020'!$A$2:$C$2975,3,0)</f>
        <v>#N/A</v>
      </c>
    </row>
    <row r="12333" spans="2:2" x14ac:dyDescent="0.25">
      <c r="B12333" s="1" t="e">
        <f>VLOOKUP(A12333,'SCO 2020'!$A$2:$C$2975,3,0)</f>
        <v>#N/A</v>
      </c>
    </row>
    <row r="12334" spans="2:2" x14ac:dyDescent="0.25">
      <c r="B12334" s="1" t="e">
        <f>VLOOKUP(A12334,'SCO 2020'!$A$2:$C$2975,3,0)</f>
        <v>#N/A</v>
      </c>
    </row>
    <row r="12335" spans="2:2" x14ac:dyDescent="0.25">
      <c r="B12335" s="1" t="e">
        <f>VLOOKUP(A12335,'SCO 2020'!$A$2:$C$2975,3,0)</f>
        <v>#N/A</v>
      </c>
    </row>
    <row r="12336" spans="2:2" x14ac:dyDescent="0.25">
      <c r="B12336" s="1" t="e">
        <f>VLOOKUP(A12336,'SCO 2020'!$A$2:$C$2975,3,0)</f>
        <v>#N/A</v>
      </c>
    </row>
    <row r="12337" spans="2:2" x14ac:dyDescent="0.25">
      <c r="B12337" s="1" t="e">
        <f>VLOOKUP(A12337,'SCO 2020'!$A$2:$C$2975,3,0)</f>
        <v>#N/A</v>
      </c>
    </row>
    <row r="12338" spans="2:2" x14ac:dyDescent="0.25">
      <c r="B12338" s="1" t="e">
        <f>VLOOKUP(A12338,'SCO 2020'!$A$2:$C$2975,3,0)</f>
        <v>#N/A</v>
      </c>
    </row>
    <row r="12339" spans="2:2" x14ac:dyDescent="0.25">
      <c r="B12339" s="1" t="e">
        <f>VLOOKUP(A12339,'SCO 2020'!$A$2:$C$2975,3,0)</f>
        <v>#N/A</v>
      </c>
    </row>
    <row r="12340" spans="2:2" x14ac:dyDescent="0.25">
      <c r="B12340" s="1" t="e">
        <f>VLOOKUP(A12340,'SCO 2020'!$A$2:$C$2975,3,0)</f>
        <v>#N/A</v>
      </c>
    </row>
    <row r="12341" spans="2:2" x14ac:dyDescent="0.25">
      <c r="B12341" s="1" t="e">
        <f>VLOOKUP(A12341,'SCO 2020'!$A$2:$C$2975,3,0)</f>
        <v>#N/A</v>
      </c>
    </row>
    <row r="12342" spans="2:2" x14ac:dyDescent="0.25">
      <c r="B12342" s="1" t="e">
        <f>VLOOKUP(A12342,'SCO 2020'!$A$2:$C$2975,3,0)</f>
        <v>#N/A</v>
      </c>
    </row>
    <row r="12343" spans="2:2" x14ac:dyDescent="0.25">
      <c r="B12343" s="1" t="e">
        <f>VLOOKUP(A12343,'SCO 2020'!$A$2:$C$2975,3,0)</f>
        <v>#N/A</v>
      </c>
    </row>
    <row r="12344" spans="2:2" x14ac:dyDescent="0.25">
      <c r="B12344" s="1" t="e">
        <f>VLOOKUP(A12344,'SCO 2020'!$A$2:$C$2975,3,0)</f>
        <v>#N/A</v>
      </c>
    </row>
    <row r="12345" spans="2:2" x14ac:dyDescent="0.25">
      <c r="B12345" s="1" t="e">
        <f>VLOOKUP(A12345,'SCO 2020'!$A$2:$C$2975,3,0)</f>
        <v>#N/A</v>
      </c>
    </row>
    <row r="12346" spans="2:2" x14ac:dyDescent="0.25">
      <c r="B12346" s="1" t="e">
        <f>VLOOKUP(A12346,'SCO 2020'!$A$2:$C$2975,3,0)</f>
        <v>#N/A</v>
      </c>
    </row>
    <row r="12347" spans="2:2" x14ac:dyDescent="0.25">
      <c r="B12347" s="1" t="e">
        <f>VLOOKUP(A12347,'SCO 2020'!$A$2:$C$2975,3,0)</f>
        <v>#N/A</v>
      </c>
    </row>
    <row r="12348" spans="2:2" x14ac:dyDescent="0.25">
      <c r="B12348" s="1" t="e">
        <f>VLOOKUP(A12348,'SCO 2020'!$A$2:$C$2975,3,0)</f>
        <v>#N/A</v>
      </c>
    </row>
    <row r="12349" spans="2:2" x14ac:dyDescent="0.25">
      <c r="B12349" s="1" t="e">
        <f>VLOOKUP(A12349,'SCO 2020'!$A$2:$C$2975,3,0)</f>
        <v>#N/A</v>
      </c>
    </row>
    <row r="12350" spans="2:2" x14ac:dyDescent="0.25">
      <c r="B12350" s="1" t="e">
        <f>VLOOKUP(A12350,'SCO 2020'!$A$2:$C$2975,3,0)</f>
        <v>#N/A</v>
      </c>
    </row>
    <row r="12351" spans="2:2" x14ac:dyDescent="0.25">
      <c r="B12351" s="1" t="e">
        <f>VLOOKUP(A12351,'SCO 2020'!$A$2:$C$2975,3,0)</f>
        <v>#N/A</v>
      </c>
    </row>
    <row r="12352" spans="2:2" x14ac:dyDescent="0.25">
      <c r="B12352" s="1" t="e">
        <f>VLOOKUP(A12352,'SCO 2020'!$A$2:$C$2975,3,0)</f>
        <v>#N/A</v>
      </c>
    </row>
    <row r="12353" spans="2:2" x14ac:dyDescent="0.25">
      <c r="B12353" s="1" t="e">
        <f>VLOOKUP(A12353,'SCO 2020'!$A$2:$C$2975,3,0)</f>
        <v>#N/A</v>
      </c>
    </row>
    <row r="12354" spans="2:2" x14ac:dyDescent="0.25">
      <c r="B12354" s="1" t="e">
        <f>VLOOKUP(A12354,'SCO 2020'!$A$2:$C$2975,3,0)</f>
        <v>#N/A</v>
      </c>
    </row>
    <row r="12355" spans="2:2" x14ac:dyDescent="0.25">
      <c r="B12355" s="1" t="e">
        <f>VLOOKUP(A12355,'SCO 2020'!$A$2:$C$2975,3,0)</f>
        <v>#N/A</v>
      </c>
    </row>
    <row r="12356" spans="2:2" x14ac:dyDescent="0.25">
      <c r="B12356" s="1" t="e">
        <f>VLOOKUP(A12356,'SCO 2020'!$A$2:$C$2975,3,0)</f>
        <v>#N/A</v>
      </c>
    </row>
    <row r="12357" spans="2:2" x14ac:dyDescent="0.25">
      <c r="B12357" s="1" t="e">
        <f>VLOOKUP(A12357,'SCO 2020'!$A$2:$C$2975,3,0)</f>
        <v>#N/A</v>
      </c>
    </row>
    <row r="12358" spans="2:2" x14ac:dyDescent="0.25">
      <c r="B12358" s="1" t="e">
        <f>VLOOKUP(A12358,'SCO 2020'!$A$2:$C$2975,3,0)</f>
        <v>#N/A</v>
      </c>
    </row>
    <row r="12359" spans="2:2" x14ac:dyDescent="0.25">
      <c r="B12359" s="1" t="e">
        <f>VLOOKUP(A12359,'SCO 2020'!$A$2:$C$2975,3,0)</f>
        <v>#N/A</v>
      </c>
    </row>
    <row r="12360" spans="2:2" x14ac:dyDescent="0.25">
      <c r="B12360" s="1" t="e">
        <f>VLOOKUP(A12360,'SCO 2020'!$A$2:$C$2975,3,0)</f>
        <v>#N/A</v>
      </c>
    </row>
    <row r="12361" spans="2:2" x14ac:dyDescent="0.25">
      <c r="B12361" s="1" t="e">
        <f>VLOOKUP(A12361,'SCO 2020'!$A$2:$C$2975,3,0)</f>
        <v>#N/A</v>
      </c>
    </row>
    <row r="12362" spans="2:2" x14ac:dyDescent="0.25">
      <c r="B12362" s="1" t="e">
        <f>VLOOKUP(A12362,'SCO 2020'!$A$2:$C$2975,3,0)</f>
        <v>#N/A</v>
      </c>
    </row>
    <row r="12363" spans="2:2" x14ac:dyDescent="0.25">
      <c r="B12363" s="1" t="e">
        <f>VLOOKUP(A12363,'SCO 2020'!$A$2:$C$2975,3,0)</f>
        <v>#N/A</v>
      </c>
    </row>
    <row r="12364" spans="2:2" x14ac:dyDescent="0.25">
      <c r="B12364" s="1" t="e">
        <f>VLOOKUP(A12364,'SCO 2020'!$A$2:$C$2975,3,0)</f>
        <v>#N/A</v>
      </c>
    </row>
    <row r="12365" spans="2:2" x14ac:dyDescent="0.25">
      <c r="B12365" s="1" t="e">
        <f>VLOOKUP(A12365,'SCO 2020'!$A$2:$C$2975,3,0)</f>
        <v>#N/A</v>
      </c>
    </row>
    <row r="12366" spans="2:2" x14ac:dyDescent="0.25">
      <c r="B12366" s="1" t="e">
        <f>VLOOKUP(A12366,'SCO 2020'!$A$2:$C$2975,3,0)</f>
        <v>#N/A</v>
      </c>
    </row>
    <row r="12367" spans="2:2" x14ac:dyDescent="0.25">
      <c r="B12367" s="1" t="e">
        <f>VLOOKUP(A12367,'SCO 2020'!$A$2:$C$2975,3,0)</f>
        <v>#N/A</v>
      </c>
    </row>
    <row r="12368" spans="2:2" x14ac:dyDescent="0.25">
      <c r="B12368" s="1" t="e">
        <f>VLOOKUP(A12368,'SCO 2020'!$A$2:$C$2975,3,0)</f>
        <v>#N/A</v>
      </c>
    </row>
    <row r="12369" spans="2:2" x14ac:dyDescent="0.25">
      <c r="B12369" s="1" t="e">
        <f>VLOOKUP(A12369,'SCO 2020'!$A$2:$C$2975,3,0)</f>
        <v>#N/A</v>
      </c>
    </row>
    <row r="12370" spans="2:2" x14ac:dyDescent="0.25">
      <c r="B12370" s="1" t="e">
        <f>VLOOKUP(A12370,'SCO 2020'!$A$2:$C$2975,3,0)</f>
        <v>#N/A</v>
      </c>
    </row>
    <row r="12371" spans="2:2" x14ac:dyDescent="0.25">
      <c r="B12371" s="1" t="e">
        <f>VLOOKUP(A12371,'SCO 2020'!$A$2:$C$2975,3,0)</f>
        <v>#N/A</v>
      </c>
    </row>
    <row r="12372" spans="2:2" x14ac:dyDescent="0.25">
      <c r="B12372" s="1" t="e">
        <f>VLOOKUP(A12372,'SCO 2020'!$A$2:$C$2975,3,0)</f>
        <v>#N/A</v>
      </c>
    </row>
    <row r="12373" spans="2:2" x14ac:dyDescent="0.25">
      <c r="B12373" s="1" t="e">
        <f>VLOOKUP(A12373,'SCO 2020'!$A$2:$C$2975,3,0)</f>
        <v>#N/A</v>
      </c>
    </row>
    <row r="12374" spans="2:2" x14ac:dyDescent="0.25">
      <c r="B12374" s="1" t="e">
        <f>VLOOKUP(A12374,'SCO 2020'!$A$2:$C$2975,3,0)</f>
        <v>#N/A</v>
      </c>
    </row>
    <row r="12375" spans="2:2" x14ac:dyDescent="0.25">
      <c r="B12375" s="1" t="e">
        <f>VLOOKUP(A12375,'SCO 2020'!$A$2:$C$2975,3,0)</f>
        <v>#N/A</v>
      </c>
    </row>
    <row r="12376" spans="2:2" x14ac:dyDescent="0.25">
      <c r="B12376" s="1" t="e">
        <f>VLOOKUP(A12376,'SCO 2020'!$A$2:$C$2975,3,0)</f>
        <v>#N/A</v>
      </c>
    </row>
    <row r="12377" spans="2:2" x14ac:dyDescent="0.25">
      <c r="B12377" s="1" t="e">
        <f>VLOOKUP(A12377,'SCO 2020'!$A$2:$C$2975,3,0)</f>
        <v>#N/A</v>
      </c>
    </row>
    <row r="12378" spans="2:2" x14ac:dyDescent="0.25">
      <c r="B12378" s="1" t="e">
        <f>VLOOKUP(A12378,'SCO 2020'!$A$2:$C$2975,3,0)</f>
        <v>#N/A</v>
      </c>
    </row>
    <row r="12379" spans="2:2" x14ac:dyDescent="0.25">
      <c r="B12379" s="1" t="e">
        <f>VLOOKUP(A12379,'SCO 2020'!$A$2:$C$2975,3,0)</f>
        <v>#N/A</v>
      </c>
    </row>
    <row r="12380" spans="2:2" x14ac:dyDescent="0.25">
      <c r="B12380" s="1" t="e">
        <f>VLOOKUP(A12380,'SCO 2020'!$A$2:$C$2975,3,0)</f>
        <v>#N/A</v>
      </c>
    </row>
    <row r="12381" spans="2:2" x14ac:dyDescent="0.25">
      <c r="B12381" s="1" t="e">
        <f>VLOOKUP(A12381,'SCO 2020'!$A$2:$C$2975,3,0)</f>
        <v>#N/A</v>
      </c>
    </row>
    <row r="12382" spans="2:2" x14ac:dyDescent="0.25">
      <c r="B12382" s="1" t="e">
        <f>VLOOKUP(A12382,'SCO 2020'!$A$2:$C$2975,3,0)</f>
        <v>#N/A</v>
      </c>
    </row>
    <row r="12383" spans="2:2" x14ac:dyDescent="0.25">
      <c r="B12383" s="1" t="e">
        <f>VLOOKUP(A12383,'SCO 2020'!$A$2:$C$2975,3,0)</f>
        <v>#N/A</v>
      </c>
    </row>
    <row r="12384" spans="2:2" x14ac:dyDescent="0.25">
      <c r="B12384" s="1" t="e">
        <f>VLOOKUP(A12384,'SCO 2020'!$A$2:$C$2975,3,0)</f>
        <v>#N/A</v>
      </c>
    </row>
    <row r="12385" spans="2:2" x14ac:dyDescent="0.25">
      <c r="B12385" s="1" t="e">
        <f>VLOOKUP(A12385,'SCO 2020'!$A$2:$C$2975,3,0)</f>
        <v>#N/A</v>
      </c>
    </row>
    <row r="12386" spans="2:2" x14ac:dyDescent="0.25">
      <c r="B12386" s="1" t="e">
        <f>VLOOKUP(A12386,'SCO 2020'!$A$2:$C$2975,3,0)</f>
        <v>#N/A</v>
      </c>
    </row>
    <row r="12387" spans="2:2" x14ac:dyDescent="0.25">
      <c r="B12387" s="1" t="e">
        <f>VLOOKUP(A12387,'SCO 2020'!$A$2:$C$2975,3,0)</f>
        <v>#N/A</v>
      </c>
    </row>
    <row r="12388" spans="2:2" x14ac:dyDescent="0.25">
      <c r="B12388" s="1" t="e">
        <f>VLOOKUP(A12388,'SCO 2020'!$A$2:$C$2975,3,0)</f>
        <v>#N/A</v>
      </c>
    </row>
    <row r="12389" spans="2:2" x14ac:dyDescent="0.25">
      <c r="B12389" s="1" t="e">
        <f>VLOOKUP(A12389,'SCO 2020'!$A$2:$C$2975,3,0)</f>
        <v>#N/A</v>
      </c>
    </row>
    <row r="12390" spans="2:2" x14ac:dyDescent="0.25">
      <c r="B12390" s="1" t="e">
        <f>VLOOKUP(A12390,'SCO 2020'!$A$2:$C$2975,3,0)</f>
        <v>#N/A</v>
      </c>
    </row>
    <row r="12391" spans="2:2" x14ac:dyDescent="0.25">
      <c r="B12391" s="1" t="e">
        <f>VLOOKUP(A12391,'SCO 2020'!$A$2:$C$2975,3,0)</f>
        <v>#N/A</v>
      </c>
    </row>
    <row r="12392" spans="2:2" x14ac:dyDescent="0.25">
      <c r="B12392" s="1" t="e">
        <f>VLOOKUP(A12392,'SCO 2020'!$A$2:$C$2975,3,0)</f>
        <v>#N/A</v>
      </c>
    </row>
    <row r="12393" spans="2:2" x14ac:dyDescent="0.25">
      <c r="B12393" s="1" t="e">
        <f>VLOOKUP(A12393,'SCO 2020'!$A$2:$C$2975,3,0)</f>
        <v>#N/A</v>
      </c>
    </row>
    <row r="12394" spans="2:2" x14ac:dyDescent="0.25">
      <c r="B12394" s="1" t="e">
        <f>VLOOKUP(A12394,'SCO 2020'!$A$2:$C$2975,3,0)</f>
        <v>#N/A</v>
      </c>
    </row>
    <row r="12395" spans="2:2" x14ac:dyDescent="0.25">
      <c r="B12395" s="1" t="e">
        <f>VLOOKUP(A12395,'SCO 2020'!$A$2:$C$2975,3,0)</f>
        <v>#N/A</v>
      </c>
    </row>
    <row r="12396" spans="2:2" x14ac:dyDescent="0.25">
      <c r="B12396" s="1" t="e">
        <f>VLOOKUP(A12396,'SCO 2020'!$A$2:$C$2975,3,0)</f>
        <v>#N/A</v>
      </c>
    </row>
    <row r="12397" spans="2:2" x14ac:dyDescent="0.25">
      <c r="B12397" s="1" t="e">
        <f>VLOOKUP(A12397,'SCO 2020'!$A$2:$C$2975,3,0)</f>
        <v>#N/A</v>
      </c>
    </row>
    <row r="12398" spans="2:2" x14ac:dyDescent="0.25">
      <c r="B12398" s="1" t="e">
        <f>VLOOKUP(A12398,'SCO 2020'!$A$2:$C$2975,3,0)</f>
        <v>#N/A</v>
      </c>
    </row>
    <row r="12399" spans="2:2" x14ac:dyDescent="0.25">
      <c r="B12399" s="1" t="e">
        <f>VLOOKUP(A12399,'SCO 2020'!$A$2:$C$2975,3,0)</f>
        <v>#N/A</v>
      </c>
    </row>
    <row r="12400" spans="2:2" x14ac:dyDescent="0.25">
      <c r="B12400" s="1" t="e">
        <f>VLOOKUP(A12400,'SCO 2020'!$A$2:$C$2975,3,0)</f>
        <v>#N/A</v>
      </c>
    </row>
    <row r="12401" spans="2:2" x14ac:dyDescent="0.25">
      <c r="B12401" s="1" t="e">
        <f>VLOOKUP(A12401,'SCO 2020'!$A$2:$C$2975,3,0)</f>
        <v>#N/A</v>
      </c>
    </row>
    <row r="12402" spans="2:2" x14ac:dyDescent="0.25">
      <c r="B12402" s="1" t="e">
        <f>VLOOKUP(A12402,'SCO 2020'!$A$2:$C$2975,3,0)</f>
        <v>#N/A</v>
      </c>
    </row>
    <row r="12403" spans="2:2" x14ac:dyDescent="0.25">
      <c r="B12403" s="1" t="e">
        <f>VLOOKUP(A12403,'SCO 2020'!$A$2:$C$2975,3,0)</f>
        <v>#N/A</v>
      </c>
    </row>
    <row r="12404" spans="2:2" x14ac:dyDescent="0.25">
      <c r="B12404" s="1" t="e">
        <f>VLOOKUP(A12404,'SCO 2020'!$A$2:$C$2975,3,0)</f>
        <v>#N/A</v>
      </c>
    </row>
    <row r="12405" spans="2:2" x14ac:dyDescent="0.25">
      <c r="B12405" s="1" t="e">
        <f>VLOOKUP(A12405,'SCO 2020'!$A$2:$C$2975,3,0)</f>
        <v>#N/A</v>
      </c>
    </row>
    <row r="12406" spans="2:2" x14ac:dyDescent="0.25">
      <c r="B12406" s="1" t="e">
        <f>VLOOKUP(A12406,'SCO 2020'!$A$2:$C$2975,3,0)</f>
        <v>#N/A</v>
      </c>
    </row>
    <row r="12407" spans="2:2" x14ac:dyDescent="0.25">
      <c r="B12407" s="1" t="e">
        <f>VLOOKUP(A12407,'SCO 2020'!$A$2:$C$2975,3,0)</f>
        <v>#N/A</v>
      </c>
    </row>
    <row r="12408" spans="2:2" x14ac:dyDescent="0.25">
      <c r="B12408" s="1" t="e">
        <f>VLOOKUP(A12408,'SCO 2020'!$A$2:$C$2975,3,0)</f>
        <v>#N/A</v>
      </c>
    </row>
    <row r="12409" spans="2:2" x14ac:dyDescent="0.25">
      <c r="B12409" s="1" t="e">
        <f>VLOOKUP(A12409,'SCO 2020'!$A$2:$C$2975,3,0)</f>
        <v>#N/A</v>
      </c>
    </row>
    <row r="12410" spans="2:2" x14ac:dyDescent="0.25">
      <c r="B12410" s="1" t="e">
        <f>VLOOKUP(A12410,'SCO 2020'!$A$2:$C$2975,3,0)</f>
        <v>#N/A</v>
      </c>
    </row>
    <row r="12411" spans="2:2" x14ac:dyDescent="0.25">
      <c r="B12411" s="1" t="e">
        <f>VLOOKUP(A12411,'SCO 2020'!$A$2:$C$2975,3,0)</f>
        <v>#N/A</v>
      </c>
    </row>
    <row r="12412" spans="2:2" x14ac:dyDescent="0.25">
      <c r="B12412" s="1" t="e">
        <f>VLOOKUP(A12412,'SCO 2020'!$A$2:$C$2975,3,0)</f>
        <v>#N/A</v>
      </c>
    </row>
    <row r="12413" spans="2:2" x14ac:dyDescent="0.25">
      <c r="B12413" s="1" t="e">
        <f>VLOOKUP(A12413,'SCO 2020'!$A$2:$C$2975,3,0)</f>
        <v>#N/A</v>
      </c>
    </row>
    <row r="12414" spans="2:2" x14ac:dyDescent="0.25">
      <c r="B12414" s="1" t="e">
        <f>VLOOKUP(A12414,'SCO 2020'!$A$2:$C$2975,3,0)</f>
        <v>#N/A</v>
      </c>
    </row>
    <row r="12415" spans="2:2" x14ac:dyDescent="0.25">
      <c r="B12415" s="1" t="e">
        <f>VLOOKUP(A12415,'SCO 2020'!$A$2:$C$2975,3,0)</f>
        <v>#N/A</v>
      </c>
    </row>
    <row r="12416" spans="2:2" x14ac:dyDescent="0.25">
      <c r="B12416" s="1" t="e">
        <f>VLOOKUP(A12416,'SCO 2020'!$A$2:$C$2975,3,0)</f>
        <v>#N/A</v>
      </c>
    </row>
    <row r="12417" spans="2:2" x14ac:dyDescent="0.25">
      <c r="B12417" s="1" t="e">
        <f>VLOOKUP(A12417,'SCO 2020'!$A$2:$C$2975,3,0)</f>
        <v>#N/A</v>
      </c>
    </row>
    <row r="12418" spans="2:2" x14ac:dyDescent="0.25">
      <c r="B12418" s="1" t="e">
        <f>VLOOKUP(A12418,'SCO 2020'!$A$2:$C$2975,3,0)</f>
        <v>#N/A</v>
      </c>
    </row>
    <row r="12419" spans="2:2" x14ac:dyDescent="0.25">
      <c r="B12419" s="1" t="e">
        <f>VLOOKUP(A12419,'SCO 2020'!$A$2:$C$2975,3,0)</f>
        <v>#N/A</v>
      </c>
    </row>
    <row r="12420" spans="2:2" x14ac:dyDescent="0.25">
      <c r="B12420" s="1" t="e">
        <f>VLOOKUP(A12420,'SCO 2020'!$A$2:$C$2975,3,0)</f>
        <v>#N/A</v>
      </c>
    </row>
    <row r="12421" spans="2:2" x14ac:dyDescent="0.25">
      <c r="B12421" s="1" t="e">
        <f>VLOOKUP(A12421,'SCO 2020'!$A$2:$C$2975,3,0)</f>
        <v>#N/A</v>
      </c>
    </row>
    <row r="12422" spans="2:2" x14ac:dyDescent="0.25">
      <c r="B12422" s="1" t="e">
        <f>VLOOKUP(A12422,'SCO 2020'!$A$2:$C$2975,3,0)</f>
        <v>#N/A</v>
      </c>
    </row>
    <row r="12423" spans="2:2" x14ac:dyDescent="0.25">
      <c r="B12423" s="1" t="e">
        <f>VLOOKUP(A12423,'SCO 2020'!$A$2:$C$2975,3,0)</f>
        <v>#N/A</v>
      </c>
    </row>
    <row r="12424" spans="2:2" x14ac:dyDescent="0.25">
      <c r="B12424" s="1" t="e">
        <f>VLOOKUP(A12424,'SCO 2020'!$A$2:$C$2975,3,0)</f>
        <v>#N/A</v>
      </c>
    </row>
    <row r="12425" spans="2:2" x14ac:dyDescent="0.25">
      <c r="B12425" s="1" t="e">
        <f>VLOOKUP(A12425,'SCO 2020'!$A$2:$C$2975,3,0)</f>
        <v>#N/A</v>
      </c>
    </row>
    <row r="12426" spans="2:2" x14ac:dyDescent="0.25">
      <c r="B12426" s="1" t="e">
        <f>VLOOKUP(A12426,'SCO 2020'!$A$2:$C$2975,3,0)</f>
        <v>#N/A</v>
      </c>
    </row>
    <row r="12427" spans="2:2" x14ac:dyDescent="0.25">
      <c r="B12427" s="1" t="e">
        <f>VLOOKUP(A12427,'SCO 2020'!$A$2:$C$2975,3,0)</f>
        <v>#N/A</v>
      </c>
    </row>
    <row r="12428" spans="2:2" x14ac:dyDescent="0.25">
      <c r="B12428" s="1" t="e">
        <f>VLOOKUP(A12428,'SCO 2020'!$A$2:$C$2975,3,0)</f>
        <v>#N/A</v>
      </c>
    </row>
    <row r="12429" spans="2:2" x14ac:dyDescent="0.25">
      <c r="B12429" s="1" t="e">
        <f>VLOOKUP(A12429,'SCO 2020'!$A$2:$C$2975,3,0)</f>
        <v>#N/A</v>
      </c>
    </row>
    <row r="12430" spans="2:2" x14ac:dyDescent="0.25">
      <c r="B12430" s="1" t="e">
        <f>VLOOKUP(A12430,'SCO 2020'!$A$2:$C$2975,3,0)</f>
        <v>#N/A</v>
      </c>
    </row>
    <row r="12431" spans="2:2" x14ac:dyDescent="0.25">
      <c r="B12431" s="1" t="e">
        <f>VLOOKUP(A12431,'SCO 2020'!$A$2:$C$2975,3,0)</f>
        <v>#N/A</v>
      </c>
    </row>
    <row r="12432" spans="2:2" x14ac:dyDescent="0.25">
      <c r="B12432" s="1" t="e">
        <f>VLOOKUP(A12432,'SCO 2020'!$A$2:$C$2975,3,0)</f>
        <v>#N/A</v>
      </c>
    </row>
    <row r="12433" spans="2:2" x14ac:dyDescent="0.25">
      <c r="B12433" s="1" t="e">
        <f>VLOOKUP(A12433,'SCO 2020'!$A$2:$C$2975,3,0)</f>
        <v>#N/A</v>
      </c>
    </row>
    <row r="12434" spans="2:2" x14ac:dyDescent="0.25">
      <c r="B12434" s="1" t="e">
        <f>VLOOKUP(A12434,'SCO 2020'!$A$2:$C$2975,3,0)</f>
        <v>#N/A</v>
      </c>
    </row>
    <row r="12435" spans="2:2" x14ac:dyDescent="0.25">
      <c r="B12435" s="1" t="e">
        <f>VLOOKUP(A12435,'SCO 2020'!$A$2:$C$2975,3,0)</f>
        <v>#N/A</v>
      </c>
    </row>
    <row r="12436" spans="2:2" x14ac:dyDescent="0.25">
      <c r="B12436" s="1" t="e">
        <f>VLOOKUP(A12436,'SCO 2020'!$A$2:$C$2975,3,0)</f>
        <v>#N/A</v>
      </c>
    </row>
    <row r="12437" spans="2:2" x14ac:dyDescent="0.25">
      <c r="B12437" s="1" t="e">
        <f>VLOOKUP(A12437,'SCO 2020'!$A$2:$C$2975,3,0)</f>
        <v>#N/A</v>
      </c>
    </row>
    <row r="12438" spans="2:2" x14ac:dyDescent="0.25">
      <c r="B12438" s="1" t="e">
        <f>VLOOKUP(A12438,'SCO 2020'!$A$2:$C$2975,3,0)</f>
        <v>#N/A</v>
      </c>
    </row>
    <row r="12439" spans="2:2" x14ac:dyDescent="0.25">
      <c r="B12439" s="1" t="e">
        <f>VLOOKUP(A12439,'SCO 2020'!$A$2:$C$2975,3,0)</f>
        <v>#N/A</v>
      </c>
    </row>
    <row r="12440" spans="2:2" x14ac:dyDescent="0.25">
      <c r="B12440" s="1" t="e">
        <f>VLOOKUP(A12440,'SCO 2020'!$A$2:$C$2975,3,0)</f>
        <v>#N/A</v>
      </c>
    </row>
    <row r="12441" spans="2:2" x14ac:dyDescent="0.25">
      <c r="B12441" s="1" t="e">
        <f>VLOOKUP(A12441,'SCO 2020'!$A$2:$C$2975,3,0)</f>
        <v>#N/A</v>
      </c>
    </row>
    <row r="12442" spans="2:2" x14ac:dyDescent="0.25">
      <c r="B12442" s="1" t="e">
        <f>VLOOKUP(A12442,'SCO 2020'!$A$2:$C$2975,3,0)</f>
        <v>#N/A</v>
      </c>
    </row>
    <row r="12443" spans="2:2" x14ac:dyDescent="0.25">
      <c r="B12443" s="1" t="e">
        <f>VLOOKUP(A12443,'SCO 2020'!$A$2:$C$2975,3,0)</f>
        <v>#N/A</v>
      </c>
    </row>
    <row r="12444" spans="2:2" x14ac:dyDescent="0.25">
      <c r="B12444" s="1" t="e">
        <f>VLOOKUP(A12444,'SCO 2020'!$A$2:$C$2975,3,0)</f>
        <v>#N/A</v>
      </c>
    </row>
    <row r="12445" spans="2:2" x14ac:dyDescent="0.25">
      <c r="B12445" s="1" t="e">
        <f>VLOOKUP(A12445,'SCO 2020'!$A$2:$C$2975,3,0)</f>
        <v>#N/A</v>
      </c>
    </row>
    <row r="12446" spans="2:2" x14ac:dyDescent="0.25">
      <c r="B12446" s="1" t="e">
        <f>VLOOKUP(A12446,'SCO 2020'!$A$2:$C$2975,3,0)</f>
        <v>#N/A</v>
      </c>
    </row>
    <row r="12447" spans="2:2" x14ac:dyDescent="0.25">
      <c r="B12447" s="1" t="e">
        <f>VLOOKUP(A12447,'SCO 2020'!$A$2:$C$2975,3,0)</f>
        <v>#N/A</v>
      </c>
    </row>
    <row r="12448" spans="2:2" x14ac:dyDescent="0.25">
      <c r="B12448" s="1" t="e">
        <f>VLOOKUP(A12448,'SCO 2020'!$A$2:$C$2975,3,0)</f>
        <v>#N/A</v>
      </c>
    </row>
    <row r="12449" spans="2:2" x14ac:dyDescent="0.25">
      <c r="B12449" s="1" t="e">
        <f>VLOOKUP(A12449,'SCO 2020'!$A$2:$C$2975,3,0)</f>
        <v>#N/A</v>
      </c>
    </row>
    <row r="12450" spans="2:2" x14ac:dyDescent="0.25">
      <c r="B12450" s="1" t="e">
        <f>VLOOKUP(A12450,'SCO 2020'!$A$2:$C$2975,3,0)</f>
        <v>#N/A</v>
      </c>
    </row>
    <row r="12451" spans="2:2" x14ac:dyDescent="0.25">
      <c r="B12451" s="1" t="e">
        <f>VLOOKUP(A12451,'SCO 2020'!$A$2:$C$2975,3,0)</f>
        <v>#N/A</v>
      </c>
    </row>
    <row r="12452" spans="2:2" x14ac:dyDescent="0.25">
      <c r="B12452" s="1" t="e">
        <f>VLOOKUP(A12452,'SCO 2020'!$A$2:$C$2975,3,0)</f>
        <v>#N/A</v>
      </c>
    </row>
    <row r="12453" spans="2:2" x14ac:dyDescent="0.25">
      <c r="B12453" s="1" t="e">
        <f>VLOOKUP(A12453,'SCO 2020'!$A$2:$C$2975,3,0)</f>
        <v>#N/A</v>
      </c>
    </row>
    <row r="12454" spans="2:2" x14ac:dyDescent="0.25">
      <c r="B12454" s="1" t="e">
        <f>VLOOKUP(A12454,'SCO 2020'!$A$2:$C$2975,3,0)</f>
        <v>#N/A</v>
      </c>
    </row>
    <row r="12455" spans="2:2" x14ac:dyDescent="0.25">
      <c r="B12455" s="1" t="e">
        <f>VLOOKUP(A12455,'SCO 2020'!$A$2:$C$2975,3,0)</f>
        <v>#N/A</v>
      </c>
    </row>
    <row r="12456" spans="2:2" x14ac:dyDescent="0.25">
      <c r="B12456" s="1" t="e">
        <f>VLOOKUP(A12456,'SCO 2020'!$A$2:$C$2975,3,0)</f>
        <v>#N/A</v>
      </c>
    </row>
    <row r="12457" spans="2:2" x14ac:dyDescent="0.25">
      <c r="B12457" s="1" t="e">
        <f>VLOOKUP(A12457,'SCO 2020'!$A$2:$C$2975,3,0)</f>
        <v>#N/A</v>
      </c>
    </row>
    <row r="12458" spans="2:2" x14ac:dyDescent="0.25">
      <c r="B12458" s="1" t="e">
        <f>VLOOKUP(A12458,'SCO 2020'!$A$2:$C$2975,3,0)</f>
        <v>#N/A</v>
      </c>
    </row>
    <row r="12459" spans="2:2" x14ac:dyDescent="0.25">
      <c r="B12459" s="1" t="e">
        <f>VLOOKUP(A12459,'SCO 2020'!$A$2:$C$2975,3,0)</f>
        <v>#N/A</v>
      </c>
    </row>
    <row r="12460" spans="2:2" x14ac:dyDescent="0.25">
      <c r="B12460" s="1" t="e">
        <f>VLOOKUP(A12460,'SCO 2020'!$A$2:$C$2975,3,0)</f>
        <v>#N/A</v>
      </c>
    </row>
    <row r="12461" spans="2:2" x14ac:dyDescent="0.25">
      <c r="B12461" s="1" t="e">
        <f>VLOOKUP(A12461,'SCO 2020'!$A$2:$C$2975,3,0)</f>
        <v>#N/A</v>
      </c>
    </row>
    <row r="12462" spans="2:2" x14ac:dyDescent="0.25">
      <c r="B12462" s="1" t="e">
        <f>VLOOKUP(A12462,'SCO 2020'!$A$2:$C$2975,3,0)</f>
        <v>#N/A</v>
      </c>
    </row>
    <row r="12463" spans="2:2" x14ac:dyDescent="0.25">
      <c r="B12463" s="1" t="e">
        <f>VLOOKUP(A12463,'SCO 2020'!$A$2:$C$2975,3,0)</f>
        <v>#N/A</v>
      </c>
    </row>
    <row r="12464" spans="2:2" x14ac:dyDescent="0.25">
      <c r="B12464" s="1" t="e">
        <f>VLOOKUP(A12464,'SCO 2020'!$A$2:$C$2975,3,0)</f>
        <v>#N/A</v>
      </c>
    </row>
    <row r="12465" spans="2:2" x14ac:dyDescent="0.25">
      <c r="B12465" s="1" t="e">
        <f>VLOOKUP(A12465,'SCO 2020'!$A$2:$C$2975,3,0)</f>
        <v>#N/A</v>
      </c>
    </row>
    <row r="12466" spans="2:2" x14ac:dyDescent="0.25">
      <c r="B12466" s="1" t="e">
        <f>VLOOKUP(A12466,'SCO 2020'!$A$2:$C$2975,3,0)</f>
        <v>#N/A</v>
      </c>
    </row>
    <row r="12467" spans="2:2" x14ac:dyDescent="0.25">
      <c r="B12467" s="1" t="e">
        <f>VLOOKUP(A12467,'SCO 2020'!$A$2:$C$2975,3,0)</f>
        <v>#N/A</v>
      </c>
    </row>
    <row r="12468" spans="2:2" x14ac:dyDescent="0.25">
      <c r="B12468" s="1" t="e">
        <f>VLOOKUP(A12468,'SCO 2020'!$A$2:$C$2975,3,0)</f>
        <v>#N/A</v>
      </c>
    </row>
    <row r="12469" spans="2:2" x14ac:dyDescent="0.25">
      <c r="B12469" s="1" t="e">
        <f>VLOOKUP(A12469,'SCO 2020'!$A$2:$C$2975,3,0)</f>
        <v>#N/A</v>
      </c>
    </row>
    <row r="12470" spans="2:2" x14ac:dyDescent="0.25">
      <c r="B12470" s="1" t="e">
        <f>VLOOKUP(A12470,'SCO 2020'!$A$2:$C$2975,3,0)</f>
        <v>#N/A</v>
      </c>
    </row>
    <row r="12471" spans="2:2" x14ac:dyDescent="0.25">
      <c r="B12471" s="1" t="e">
        <f>VLOOKUP(A12471,'SCO 2020'!$A$2:$C$2975,3,0)</f>
        <v>#N/A</v>
      </c>
    </row>
    <row r="12472" spans="2:2" x14ac:dyDescent="0.25">
      <c r="B12472" s="1" t="e">
        <f>VLOOKUP(A12472,'SCO 2020'!$A$2:$C$2975,3,0)</f>
        <v>#N/A</v>
      </c>
    </row>
    <row r="12473" spans="2:2" x14ac:dyDescent="0.25">
      <c r="B12473" s="1" t="e">
        <f>VLOOKUP(A12473,'SCO 2020'!$A$2:$C$2975,3,0)</f>
        <v>#N/A</v>
      </c>
    </row>
    <row r="12474" spans="2:2" x14ac:dyDescent="0.25">
      <c r="B12474" s="1" t="e">
        <f>VLOOKUP(A12474,'SCO 2020'!$A$2:$C$2975,3,0)</f>
        <v>#N/A</v>
      </c>
    </row>
    <row r="12475" spans="2:2" x14ac:dyDescent="0.25">
      <c r="B12475" s="1" t="e">
        <f>VLOOKUP(A12475,'SCO 2020'!$A$2:$C$2975,3,0)</f>
        <v>#N/A</v>
      </c>
    </row>
    <row r="12476" spans="2:2" x14ac:dyDescent="0.25">
      <c r="B12476" s="1" t="e">
        <f>VLOOKUP(A12476,'SCO 2020'!$A$2:$C$2975,3,0)</f>
        <v>#N/A</v>
      </c>
    </row>
    <row r="12477" spans="2:2" x14ac:dyDescent="0.25">
      <c r="B12477" s="1" t="e">
        <f>VLOOKUP(A12477,'SCO 2020'!$A$2:$C$2975,3,0)</f>
        <v>#N/A</v>
      </c>
    </row>
    <row r="12478" spans="2:2" x14ac:dyDescent="0.25">
      <c r="B12478" s="1" t="e">
        <f>VLOOKUP(A12478,'SCO 2020'!$A$2:$C$2975,3,0)</f>
        <v>#N/A</v>
      </c>
    </row>
    <row r="12479" spans="2:2" x14ac:dyDescent="0.25">
      <c r="B12479" s="1" t="e">
        <f>VLOOKUP(A12479,'SCO 2020'!$A$2:$C$2975,3,0)</f>
        <v>#N/A</v>
      </c>
    </row>
    <row r="12480" spans="2:2" x14ac:dyDescent="0.25">
      <c r="B12480" s="1" t="e">
        <f>VLOOKUP(A12480,'SCO 2020'!$A$2:$C$2975,3,0)</f>
        <v>#N/A</v>
      </c>
    </row>
    <row r="12481" spans="2:2" x14ac:dyDescent="0.25">
      <c r="B12481" s="1" t="e">
        <f>VLOOKUP(A12481,'SCO 2020'!$A$2:$C$2975,3,0)</f>
        <v>#N/A</v>
      </c>
    </row>
    <row r="12482" spans="2:2" x14ac:dyDescent="0.25">
      <c r="B12482" s="1" t="e">
        <f>VLOOKUP(A12482,'SCO 2020'!$A$2:$C$2975,3,0)</f>
        <v>#N/A</v>
      </c>
    </row>
    <row r="12483" spans="2:2" x14ac:dyDescent="0.25">
      <c r="B12483" s="1" t="e">
        <f>VLOOKUP(A12483,'SCO 2020'!$A$2:$C$2975,3,0)</f>
        <v>#N/A</v>
      </c>
    </row>
    <row r="12484" spans="2:2" x14ac:dyDescent="0.25">
      <c r="B12484" s="1" t="e">
        <f>VLOOKUP(A12484,'SCO 2020'!$A$2:$C$2975,3,0)</f>
        <v>#N/A</v>
      </c>
    </row>
    <row r="12485" spans="2:2" x14ac:dyDescent="0.25">
      <c r="B12485" s="1" t="e">
        <f>VLOOKUP(A12485,'SCO 2020'!$A$2:$C$2975,3,0)</f>
        <v>#N/A</v>
      </c>
    </row>
    <row r="12486" spans="2:2" x14ac:dyDescent="0.25">
      <c r="B12486" s="1" t="e">
        <f>VLOOKUP(A12486,'SCO 2020'!$A$2:$C$2975,3,0)</f>
        <v>#N/A</v>
      </c>
    </row>
    <row r="12487" spans="2:2" x14ac:dyDescent="0.25">
      <c r="B12487" s="1" t="e">
        <f>VLOOKUP(A12487,'SCO 2020'!$A$2:$C$2975,3,0)</f>
        <v>#N/A</v>
      </c>
    </row>
    <row r="12488" spans="2:2" x14ac:dyDescent="0.25">
      <c r="B12488" s="1" t="e">
        <f>VLOOKUP(A12488,'SCO 2020'!$A$2:$C$2975,3,0)</f>
        <v>#N/A</v>
      </c>
    </row>
    <row r="12489" spans="2:2" x14ac:dyDescent="0.25">
      <c r="B12489" s="1" t="e">
        <f>VLOOKUP(A12489,'SCO 2020'!$A$2:$C$2975,3,0)</f>
        <v>#N/A</v>
      </c>
    </row>
    <row r="12490" spans="2:2" x14ac:dyDescent="0.25">
      <c r="B12490" s="1" t="e">
        <f>VLOOKUP(A12490,'SCO 2020'!$A$2:$C$2975,3,0)</f>
        <v>#N/A</v>
      </c>
    </row>
    <row r="12491" spans="2:2" x14ac:dyDescent="0.25">
      <c r="B12491" s="1" t="e">
        <f>VLOOKUP(A12491,'SCO 2020'!$A$2:$C$2975,3,0)</f>
        <v>#N/A</v>
      </c>
    </row>
    <row r="12492" spans="2:2" x14ac:dyDescent="0.25">
      <c r="B12492" s="1" t="e">
        <f>VLOOKUP(A12492,'SCO 2020'!$A$2:$C$2975,3,0)</f>
        <v>#N/A</v>
      </c>
    </row>
    <row r="12493" spans="2:2" x14ac:dyDescent="0.25">
      <c r="B12493" s="1" t="e">
        <f>VLOOKUP(A12493,'SCO 2020'!$A$2:$C$2975,3,0)</f>
        <v>#N/A</v>
      </c>
    </row>
    <row r="12494" spans="2:2" x14ac:dyDescent="0.25">
      <c r="B12494" s="1" t="e">
        <f>VLOOKUP(A12494,'SCO 2020'!$A$2:$C$2975,3,0)</f>
        <v>#N/A</v>
      </c>
    </row>
    <row r="12495" spans="2:2" x14ac:dyDescent="0.25">
      <c r="B12495" s="1" t="e">
        <f>VLOOKUP(A12495,'SCO 2020'!$A$2:$C$2975,3,0)</f>
        <v>#N/A</v>
      </c>
    </row>
    <row r="12496" spans="2:2" x14ac:dyDescent="0.25">
      <c r="B12496" s="1" t="e">
        <f>VLOOKUP(A12496,'SCO 2020'!$A$2:$C$2975,3,0)</f>
        <v>#N/A</v>
      </c>
    </row>
    <row r="12497" spans="2:2" x14ac:dyDescent="0.25">
      <c r="B12497" s="1" t="e">
        <f>VLOOKUP(A12497,'SCO 2020'!$A$2:$C$2975,3,0)</f>
        <v>#N/A</v>
      </c>
    </row>
    <row r="12498" spans="2:2" x14ac:dyDescent="0.25">
      <c r="B12498" s="1" t="e">
        <f>VLOOKUP(A12498,'SCO 2020'!$A$2:$C$2975,3,0)</f>
        <v>#N/A</v>
      </c>
    </row>
    <row r="12499" spans="2:2" x14ac:dyDescent="0.25">
      <c r="B12499" s="1" t="e">
        <f>VLOOKUP(A12499,'SCO 2020'!$A$2:$C$2975,3,0)</f>
        <v>#N/A</v>
      </c>
    </row>
    <row r="12500" spans="2:2" x14ac:dyDescent="0.25">
      <c r="B12500" s="1" t="e">
        <f>VLOOKUP(A12500,'SCO 2020'!$A$2:$C$2975,3,0)</f>
        <v>#N/A</v>
      </c>
    </row>
    <row r="12501" spans="2:2" x14ac:dyDescent="0.25">
      <c r="B12501" s="1" t="e">
        <f>VLOOKUP(A12501,'SCO 2020'!$A$2:$C$2975,3,0)</f>
        <v>#N/A</v>
      </c>
    </row>
    <row r="12502" spans="2:2" x14ac:dyDescent="0.25">
      <c r="B12502" s="1" t="e">
        <f>VLOOKUP(A12502,'SCO 2020'!$A$2:$C$2975,3,0)</f>
        <v>#N/A</v>
      </c>
    </row>
    <row r="12503" spans="2:2" x14ac:dyDescent="0.25">
      <c r="B12503" s="1" t="e">
        <f>VLOOKUP(A12503,'SCO 2020'!$A$2:$C$2975,3,0)</f>
        <v>#N/A</v>
      </c>
    </row>
    <row r="12504" spans="2:2" x14ac:dyDescent="0.25">
      <c r="B12504" s="1" t="e">
        <f>VLOOKUP(A12504,'SCO 2020'!$A$2:$C$2975,3,0)</f>
        <v>#N/A</v>
      </c>
    </row>
    <row r="12505" spans="2:2" x14ac:dyDescent="0.25">
      <c r="B12505" s="1" t="e">
        <f>VLOOKUP(A12505,'SCO 2020'!$A$2:$C$2975,3,0)</f>
        <v>#N/A</v>
      </c>
    </row>
    <row r="12506" spans="2:2" x14ac:dyDescent="0.25">
      <c r="B12506" s="1" t="e">
        <f>VLOOKUP(A12506,'SCO 2020'!$A$2:$C$2975,3,0)</f>
        <v>#N/A</v>
      </c>
    </row>
    <row r="12507" spans="2:2" x14ac:dyDescent="0.25">
      <c r="B12507" s="1" t="e">
        <f>VLOOKUP(A12507,'SCO 2020'!$A$2:$C$2975,3,0)</f>
        <v>#N/A</v>
      </c>
    </row>
    <row r="12508" spans="2:2" x14ac:dyDescent="0.25">
      <c r="B12508" s="1" t="e">
        <f>VLOOKUP(A12508,'SCO 2020'!$A$2:$C$2975,3,0)</f>
        <v>#N/A</v>
      </c>
    </row>
    <row r="12509" spans="2:2" x14ac:dyDescent="0.25">
      <c r="B12509" s="1" t="e">
        <f>VLOOKUP(A12509,'SCO 2020'!$A$2:$C$2975,3,0)</f>
        <v>#N/A</v>
      </c>
    </row>
    <row r="12510" spans="2:2" x14ac:dyDescent="0.25">
      <c r="B12510" s="1" t="e">
        <f>VLOOKUP(A12510,'SCO 2020'!$A$2:$C$2975,3,0)</f>
        <v>#N/A</v>
      </c>
    </row>
    <row r="12511" spans="2:2" x14ac:dyDescent="0.25">
      <c r="B12511" s="1" t="e">
        <f>VLOOKUP(A12511,'SCO 2020'!$A$2:$C$2975,3,0)</f>
        <v>#N/A</v>
      </c>
    </row>
    <row r="12512" spans="2:2" x14ac:dyDescent="0.25">
      <c r="B12512" s="1" t="e">
        <f>VLOOKUP(A12512,'SCO 2020'!$A$2:$C$2975,3,0)</f>
        <v>#N/A</v>
      </c>
    </row>
    <row r="12513" spans="2:2" x14ac:dyDescent="0.25">
      <c r="B12513" s="1" t="e">
        <f>VLOOKUP(A12513,'SCO 2020'!$A$2:$C$2975,3,0)</f>
        <v>#N/A</v>
      </c>
    </row>
    <row r="12514" spans="2:2" x14ac:dyDescent="0.25">
      <c r="B12514" s="1" t="e">
        <f>VLOOKUP(A12514,'SCO 2020'!$A$2:$C$2975,3,0)</f>
        <v>#N/A</v>
      </c>
    </row>
    <row r="12515" spans="2:2" x14ac:dyDescent="0.25">
      <c r="B12515" s="1" t="e">
        <f>VLOOKUP(A12515,'SCO 2020'!$A$2:$C$2975,3,0)</f>
        <v>#N/A</v>
      </c>
    </row>
    <row r="12516" spans="2:2" x14ac:dyDescent="0.25">
      <c r="B12516" s="1" t="e">
        <f>VLOOKUP(A12516,'SCO 2020'!$A$2:$C$2975,3,0)</f>
        <v>#N/A</v>
      </c>
    </row>
    <row r="12517" spans="2:2" x14ac:dyDescent="0.25">
      <c r="B12517" s="1" t="e">
        <f>VLOOKUP(A12517,'SCO 2020'!$A$2:$C$2975,3,0)</f>
        <v>#N/A</v>
      </c>
    </row>
    <row r="12518" spans="2:2" x14ac:dyDescent="0.25">
      <c r="B12518" s="1" t="e">
        <f>VLOOKUP(A12518,'SCO 2020'!$A$2:$C$2975,3,0)</f>
        <v>#N/A</v>
      </c>
    </row>
    <row r="12519" spans="2:2" x14ac:dyDescent="0.25">
      <c r="B12519" s="1" t="e">
        <f>VLOOKUP(A12519,'SCO 2020'!$A$2:$C$2975,3,0)</f>
        <v>#N/A</v>
      </c>
    </row>
    <row r="12520" spans="2:2" x14ac:dyDescent="0.25">
      <c r="B12520" s="1" t="e">
        <f>VLOOKUP(A12520,'SCO 2020'!$A$2:$C$2975,3,0)</f>
        <v>#N/A</v>
      </c>
    </row>
    <row r="12521" spans="2:2" x14ac:dyDescent="0.25">
      <c r="B12521" s="1" t="e">
        <f>VLOOKUP(A12521,'SCO 2020'!$A$2:$C$2975,3,0)</f>
        <v>#N/A</v>
      </c>
    </row>
    <row r="12522" spans="2:2" x14ac:dyDescent="0.25">
      <c r="B12522" s="1" t="e">
        <f>VLOOKUP(A12522,'SCO 2020'!$A$2:$C$2975,3,0)</f>
        <v>#N/A</v>
      </c>
    </row>
    <row r="12523" spans="2:2" x14ac:dyDescent="0.25">
      <c r="B12523" s="1" t="e">
        <f>VLOOKUP(A12523,'SCO 2020'!$A$2:$C$2975,3,0)</f>
        <v>#N/A</v>
      </c>
    </row>
    <row r="12524" spans="2:2" x14ac:dyDescent="0.25">
      <c r="B12524" s="1" t="e">
        <f>VLOOKUP(A12524,'SCO 2020'!$A$2:$C$2975,3,0)</f>
        <v>#N/A</v>
      </c>
    </row>
    <row r="12525" spans="2:2" x14ac:dyDescent="0.25">
      <c r="B12525" s="1" t="e">
        <f>VLOOKUP(A12525,'SCO 2020'!$A$2:$C$2975,3,0)</f>
        <v>#N/A</v>
      </c>
    </row>
    <row r="12526" spans="2:2" x14ac:dyDescent="0.25">
      <c r="B12526" s="1" t="e">
        <f>VLOOKUP(A12526,'SCO 2020'!$A$2:$C$2975,3,0)</f>
        <v>#N/A</v>
      </c>
    </row>
    <row r="12527" spans="2:2" x14ac:dyDescent="0.25">
      <c r="B12527" s="1" t="e">
        <f>VLOOKUP(A12527,'SCO 2020'!$A$2:$C$2975,3,0)</f>
        <v>#N/A</v>
      </c>
    </row>
    <row r="12528" spans="2:2" x14ac:dyDescent="0.25">
      <c r="B12528" s="1" t="e">
        <f>VLOOKUP(A12528,'SCO 2020'!$A$2:$C$2975,3,0)</f>
        <v>#N/A</v>
      </c>
    </row>
    <row r="12529" spans="2:2" x14ac:dyDescent="0.25">
      <c r="B12529" s="1" t="e">
        <f>VLOOKUP(A12529,'SCO 2020'!$A$2:$C$2975,3,0)</f>
        <v>#N/A</v>
      </c>
    </row>
    <row r="12530" spans="2:2" x14ac:dyDescent="0.25">
      <c r="B12530" s="1" t="e">
        <f>VLOOKUP(A12530,'SCO 2020'!$A$2:$C$2975,3,0)</f>
        <v>#N/A</v>
      </c>
    </row>
    <row r="12531" spans="2:2" x14ac:dyDescent="0.25">
      <c r="B12531" s="1" t="e">
        <f>VLOOKUP(A12531,'SCO 2020'!$A$2:$C$2975,3,0)</f>
        <v>#N/A</v>
      </c>
    </row>
    <row r="12532" spans="2:2" x14ac:dyDescent="0.25">
      <c r="B12532" s="1" t="e">
        <f>VLOOKUP(A12532,'SCO 2020'!$A$2:$C$2975,3,0)</f>
        <v>#N/A</v>
      </c>
    </row>
    <row r="12533" spans="2:2" x14ac:dyDescent="0.25">
      <c r="B12533" s="1" t="e">
        <f>VLOOKUP(A12533,'SCO 2020'!$A$2:$C$2975,3,0)</f>
        <v>#N/A</v>
      </c>
    </row>
    <row r="12534" spans="2:2" x14ac:dyDescent="0.25">
      <c r="B12534" s="1" t="e">
        <f>VLOOKUP(A12534,'SCO 2020'!$A$2:$C$2975,3,0)</f>
        <v>#N/A</v>
      </c>
    </row>
    <row r="12535" spans="2:2" x14ac:dyDescent="0.25">
      <c r="B12535" s="1" t="e">
        <f>VLOOKUP(A12535,'SCO 2020'!$A$2:$C$2975,3,0)</f>
        <v>#N/A</v>
      </c>
    </row>
    <row r="12536" spans="2:2" x14ac:dyDescent="0.25">
      <c r="B12536" s="1" t="e">
        <f>VLOOKUP(A12536,'SCO 2020'!$A$2:$C$2975,3,0)</f>
        <v>#N/A</v>
      </c>
    </row>
    <row r="12537" spans="2:2" x14ac:dyDescent="0.25">
      <c r="B12537" s="1" t="e">
        <f>VLOOKUP(A12537,'SCO 2020'!$A$2:$C$2975,3,0)</f>
        <v>#N/A</v>
      </c>
    </row>
    <row r="12538" spans="2:2" x14ac:dyDescent="0.25">
      <c r="B12538" s="1" t="e">
        <f>VLOOKUP(A12538,'SCO 2020'!$A$2:$C$2975,3,0)</f>
        <v>#N/A</v>
      </c>
    </row>
    <row r="12539" spans="2:2" x14ac:dyDescent="0.25">
      <c r="B12539" s="1" t="e">
        <f>VLOOKUP(A12539,'SCO 2020'!$A$2:$C$2975,3,0)</f>
        <v>#N/A</v>
      </c>
    </row>
    <row r="12540" spans="2:2" x14ac:dyDescent="0.25">
      <c r="B12540" s="1" t="e">
        <f>VLOOKUP(A12540,'SCO 2020'!$A$2:$C$2975,3,0)</f>
        <v>#N/A</v>
      </c>
    </row>
    <row r="12541" spans="2:2" x14ac:dyDescent="0.25">
      <c r="B12541" s="1" t="e">
        <f>VLOOKUP(A12541,'SCO 2020'!$A$2:$C$2975,3,0)</f>
        <v>#N/A</v>
      </c>
    </row>
    <row r="12542" spans="2:2" x14ac:dyDescent="0.25">
      <c r="B12542" s="1" t="e">
        <f>VLOOKUP(A12542,'SCO 2020'!$A$2:$C$2975,3,0)</f>
        <v>#N/A</v>
      </c>
    </row>
    <row r="12543" spans="2:2" x14ac:dyDescent="0.25">
      <c r="B12543" s="1" t="e">
        <f>VLOOKUP(A12543,'SCO 2020'!$A$2:$C$2975,3,0)</f>
        <v>#N/A</v>
      </c>
    </row>
    <row r="12544" spans="2:2" x14ac:dyDescent="0.25">
      <c r="B12544" s="1" t="e">
        <f>VLOOKUP(A12544,'SCO 2020'!$A$2:$C$2975,3,0)</f>
        <v>#N/A</v>
      </c>
    </row>
    <row r="12545" spans="2:2" x14ac:dyDescent="0.25">
      <c r="B12545" s="1" t="e">
        <f>VLOOKUP(A12545,'SCO 2020'!$A$2:$C$2975,3,0)</f>
        <v>#N/A</v>
      </c>
    </row>
    <row r="12546" spans="2:2" x14ac:dyDescent="0.25">
      <c r="B12546" s="1" t="e">
        <f>VLOOKUP(A12546,'SCO 2020'!$A$2:$C$2975,3,0)</f>
        <v>#N/A</v>
      </c>
    </row>
    <row r="12547" spans="2:2" x14ac:dyDescent="0.25">
      <c r="B12547" s="1" t="e">
        <f>VLOOKUP(A12547,'SCO 2020'!$A$2:$C$2975,3,0)</f>
        <v>#N/A</v>
      </c>
    </row>
    <row r="12548" spans="2:2" x14ac:dyDescent="0.25">
      <c r="B12548" s="1" t="e">
        <f>VLOOKUP(A12548,'SCO 2020'!$A$2:$C$2975,3,0)</f>
        <v>#N/A</v>
      </c>
    </row>
    <row r="12549" spans="2:2" x14ac:dyDescent="0.25">
      <c r="B12549" s="1" t="e">
        <f>VLOOKUP(A12549,'SCO 2020'!$A$2:$C$2975,3,0)</f>
        <v>#N/A</v>
      </c>
    </row>
    <row r="12550" spans="2:2" x14ac:dyDescent="0.25">
      <c r="B12550" s="1" t="e">
        <f>VLOOKUP(A12550,'SCO 2020'!$A$2:$C$2975,3,0)</f>
        <v>#N/A</v>
      </c>
    </row>
    <row r="12551" spans="2:2" x14ac:dyDescent="0.25">
      <c r="B12551" s="1" t="e">
        <f>VLOOKUP(A12551,'SCO 2020'!$A$2:$C$2975,3,0)</f>
        <v>#N/A</v>
      </c>
    </row>
    <row r="12552" spans="2:2" x14ac:dyDescent="0.25">
      <c r="B12552" s="1" t="e">
        <f>VLOOKUP(A12552,'SCO 2020'!$A$2:$C$2975,3,0)</f>
        <v>#N/A</v>
      </c>
    </row>
    <row r="12553" spans="2:2" x14ac:dyDescent="0.25">
      <c r="B12553" s="1" t="e">
        <f>VLOOKUP(A12553,'SCO 2020'!$A$2:$C$2975,3,0)</f>
        <v>#N/A</v>
      </c>
    </row>
    <row r="12554" spans="2:2" x14ac:dyDescent="0.25">
      <c r="B12554" s="1" t="e">
        <f>VLOOKUP(A12554,'SCO 2020'!$A$2:$C$2975,3,0)</f>
        <v>#N/A</v>
      </c>
    </row>
    <row r="12555" spans="2:2" x14ac:dyDescent="0.25">
      <c r="B12555" s="1" t="e">
        <f>VLOOKUP(A12555,'SCO 2020'!$A$2:$C$2975,3,0)</f>
        <v>#N/A</v>
      </c>
    </row>
    <row r="12556" spans="2:2" x14ac:dyDescent="0.25">
      <c r="B12556" s="1" t="e">
        <f>VLOOKUP(A12556,'SCO 2020'!$A$2:$C$2975,3,0)</f>
        <v>#N/A</v>
      </c>
    </row>
    <row r="12557" spans="2:2" x14ac:dyDescent="0.25">
      <c r="B12557" s="1" t="e">
        <f>VLOOKUP(A12557,'SCO 2020'!$A$2:$C$2975,3,0)</f>
        <v>#N/A</v>
      </c>
    </row>
    <row r="12558" spans="2:2" x14ac:dyDescent="0.25">
      <c r="B12558" s="1" t="e">
        <f>VLOOKUP(A12558,'SCO 2020'!$A$2:$C$2975,3,0)</f>
        <v>#N/A</v>
      </c>
    </row>
    <row r="12559" spans="2:2" x14ac:dyDescent="0.25">
      <c r="B12559" s="1" t="e">
        <f>VLOOKUP(A12559,'SCO 2020'!$A$2:$C$2975,3,0)</f>
        <v>#N/A</v>
      </c>
    </row>
    <row r="12560" spans="2:2" x14ac:dyDescent="0.25">
      <c r="B12560" s="1" t="e">
        <f>VLOOKUP(A12560,'SCO 2020'!$A$2:$C$2975,3,0)</f>
        <v>#N/A</v>
      </c>
    </row>
    <row r="12561" spans="2:2" x14ac:dyDescent="0.25">
      <c r="B12561" s="1" t="e">
        <f>VLOOKUP(A12561,'SCO 2020'!$A$2:$C$2975,3,0)</f>
        <v>#N/A</v>
      </c>
    </row>
    <row r="12562" spans="2:2" x14ac:dyDescent="0.25">
      <c r="B12562" s="1" t="e">
        <f>VLOOKUP(A12562,'SCO 2020'!$A$2:$C$2975,3,0)</f>
        <v>#N/A</v>
      </c>
    </row>
    <row r="12563" spans="2:2" x14ac:dyDescent="0.25">
      <c r="B12563" s="1" t="e">
        <f>VLOOKUP(A12563,'SCO 2020'!$A$2:$C$2975,3,0)</f>
        <v>#N/A</v>
      </c>
    </row>
    <row r="12564" spans="2:2" x14ac:dyDescent="0.25">
      <c r="B12564" s="1" t="e">
        <f>VLOOKUP(A12564,'SCO 2020'!$A$2:$C$2975,3,0)</f>
        <v>#N/A</v>
      </c>
    </row>
    <row r="12565" spans="2:2" x14ac:dyDescent="0.25">
      <c r="B12565" s="1" t="e">
        <f>VLOOKUP(A12565,'SCO 2020'!$A$2:$C$2975,3,0)</f>
        <v>#N/A</v>
      </c>
    </row>
    <row r="12566" spans="2:2" x14ac:dyDescent="0.25">
      <c r="B12566" s="1" t="e">
        <f>VLOOKUP(A12566,'SCO 2020'!$A$2:$C$2975,3,0)</f>
        <v>#N/A</v>
      </c>
    </row>
    <row r="12567" spans="2:2" x14ac:dyDescent="0.25">
      <c r="B12567" s="1" t="e">
        <f>VLOOKUP(A12567,'SCO 2020'!$A$2:$C$2975,3,0)</f>
        <v>#N/A</v>
      </c>
    </row>
    <row r="12568" spans="2:2" x14ac:dyDescent="0.25">
      <c r="B12568" s="1" t="e">
        <f>VLOOKUP(A12568,'SCO 2020'!$A$2:$C$2975,3,0)</f>
        <v>#N/A</v>
      </c>
    </row>
    <row r="12569" spans="2:2" x14ac:dyDescent="0.25">
      <c r="B12569" s="1" t="e">
        <f>VLOOKUP(A12569,'SCO 2020'!$A$2:$C$2975,3,0)</f>
        <v>#N/A</v>
      </c>
    </row>
    <row r="12570" spans="2:2" x14ac:dyDescent="0.25">
      <c r="B12570" s="1" t="e">
        <f>VLOOKUP(A12570,'SCO 2020'!$A$2:$C$2975,3,0)</f>
        <v>#N/A</v>
      </c>
    </row>
    <row r="12571" spans="2:2" x14ac:dyDescent="0.25">
      <c r="B12571" s="1" t="e">
        <f>VLOOKUP(A12571,'SCO 2020'!$A$2:$C$2975,3,0)</f>
        <v>#N/A</v>
      </c>
    </row>
    <row r="12572" spans="2:2" x14ac:dyDescent="0.25">
      <c r="B12572" s="1" t="e">
        <f>VLOOKUP(A12572,'SCO 2020'!$A$2:$C$2975,3,0)</f>
        <v>#N/A</v>
      </c>
    </row>
    <row r="12573" spans="2:2" x14ac:dyDescent="0.25">
      <c r="B12573" s="1" t="e">
        <f>VLOOKUP(A12573,'SCO 2020'!$A$2:$C$2975,3,0)</f>
        <v>#N/A</v>
      </c>
    </row>
    <row r="12574" spans="2:2" x14ac:dyDescent="0.25">
      <c r="B12574" s="1" t="e">
        <f>VLOOKUP(A12574,'SCO 2020'!$A$2:$C$2975,3,0)</f>
        <v>#N/A</v>
      </c>
    </row>
    <row r="12575" spans="2:2" x14ac:dyDescent="0.25">
      <c r="B12575" s="1" t="e">
        <f>VLOOKUP(A12575,'SCO 2020'!$A$2:$C$2975,3,0)</f>
        <v>#N/A</v>
      </c>
    </row>
    <row r="12576" spans="2:2" x14ac:dyDescent="0.25">
      <c r="B12576" s="1" t="e">
        <f>VLOOKUP(A12576,'SCO 2020'!$A$2:$C$2975,3,0)</f>
        <v>#N/A</v>
      </c>
    </row>
    <row r="12577" spans="2:2" x14ac:dyDescent="0.25">
      <c r="B12577" s="1" t="e">
        <f>VLOOKUP(A12577,'SCO 2020'!$A$2:$C$2975,3,0)</f>
        <v>#N/A</v>
      </c>
    </row>
    <row r="12578" spans="2:2" x14ac:dyDescent="0.25">
      <c r="B12578" s="1" t="e">
        <f>VLOOKUP(A12578,'SCO 2020'!$A$2:$C$2975,3,0)</f>
        <v>#N/A</v>
      </c>
    </row>
    <row r="12579" spans="2:2" x14ac:dyDescent="0.25">
      <c r="B12579" s="1" t="e">
        <f>VLOOKUP(A12579,'SCO 2020'!$A$2:$C$2975,3,0)</f>
        <v>#N/A</v>
      </c>
    </row>
    <row r="12580" spans="2:2" x14ac:dyDescent="0.25">
      <c r="B12580" s="1" t="e">
        <f>VLOOKUP(A12580,'SCO 2020'!$A$2:$C$2975,3,0)</f>
        <v>#N/A</v>
      </c>
    </row>
    <row r="12581" spans="2:2" x14ac:dyDescent="0.25">
      <c r="B12581" s="1" t="e">
        <f>VLOOKUP(A12581,'SCO 2020'!$A$2:$C$2975,3,0)</f>
        <v>#N/A</v>
      </c>
    </row>
    <row r="12582" spans="2:2" x14ac:dyDescent="0.25">
      <c r="B12582" s="1" t="e">
        <f>VLOOKUP(A12582,'SCO 2020'!$A$2:$C$2975,3,0)</f>
        <v>#N/A</v>
      </c>
    </row>
    <row r="12583" spans="2:2" x14ac:dyDescent="0.25">
      <c r="B12583" s="1" t="e">
        <f>VLOOKUP(A12583,'SCO 2020'!$A$2:$C$2975,3,0)</f>
        <v>#N/A</v>
      </c>
    </row>
    <row r="12584" spans="2:2" x14ac:dyDescent="0.25">
      <c r="B12584" s="1" t="e">
        <f>VLOOKUP(A12584,'SCO 2020'!$A$2:$C$2975,3,0)</f>
        <v>#N/A</v>
      </c>
    </row>
    <row r="12585" spans="2:2" x14ac:dyDescent="0.25">
      <c r="B12585" s="1" t="e">
        <f>VLOOKUP(A12585,'SCO 2020'!$A$2:$C$2975,3,0)</f>
        <v>#N/A</v>
      </c>
    </row>
    <row r="12586" spans="2:2" x14ac:dyDescent="0.25">
      <c r="B12586" s="1" t="e">
        <f>VLOOKUP(A12586,'SCO 2020'!$A$2:$C$2975,3,0)</f>
        <v>#N/A</v>
      </c>
    </row>
    <row r="12587" spans="2:2" x14ac:dyDescent="0.25">
      <c r="B12587" s="1" t="e">
        <f>VLOOKUP(A12587,'SCO 2020'!$A$2:$C$2975,3,0)</f>
        <v>#N/A</v>
      </c>
    </row>
    <row r="12588" spans="2:2" x14ac:dyDescent="0.25">
      <c r="B12588" s="1" t="e">
        <f>VLOOKUP(A12588,'SCO 2020'!$A$2:$C$2975,3,0)</f>
        <v>#N/A</v>
      </c>
    </row>
    <row r="12589" spans="2:2" x14ac:dyDescent="0.25">
      <c r="B12589" s="1" t="e">
        <f>VLOOKUP(A12589,'SCO 2020'!$A$2:$C$2975,3,0)</f>
        <v>#N/A</v>
      </c>
    </row>
    <row r="12590" spans="2:2" x14ac:dyDescent="0.25">
      <c r="B12590" s="1" t="e">
        <f>VLOOKUP(A12590,'SCO 2020'!$A$2:$C$2975,3,0)</f>
        <v>#N/A</v>
      </c>
    </row>
    <row r="12591" spans="2:2" x14ac:dyDescent="0.25">
      <c r="B12591" s="1" t="e">
        <f>VLOOKUP(A12591,'SCO 2020'!$A$2:$C$2975,3,0)</f>
        <v>#N/A</v>
      </c>
    </row>
    <row r="12592" spans="2:2" x14ac:dyDescent="0.25">
      <c r="B12592" s="1" t="e">
        <f>VLOOKUP(A12592,'SCO 2020'!$A$2:$C$2975,3,0)</f>
        <v>#N/A</v>
      </c>
    </row>
    <row r="12593" spans="2:2" x14ac:dyDescent="0.25">
      <c r="B12593" s="1" t="e">
        <f>VLOOKUP(A12593,'SCO 2020'!$A$2:$C$2975,3,0)</f>
        <v>#N/A</v>
      </c>
    </row>
    <row r="12594" spans="2:2" x14ac:dyDescent="0.25">
      <c r="B12594" s="1" t="e">
        <f>VLOOKUP(A12594,'SCO 2020'!$A$2:$C$2975,3,0)</f>
        <v>#N/A</v>
      </c>
    </row>
    <row r="12595" spans="2:2" x14ac:dyDescent="0.25">
      <c r="B12595" s="1" t="e">
        <f>VLOOKUP(A12595,'SCO 2020'!$A$2:$C$2975,3,0)</f>
        <v>#N/A</v>
      </c>
    </row>
    <row r="12596" spans="2:2" x14ac:dyDescent="0.25">
      <c r="B12596" s="1" t="e">
        <f>VLOOKUP(A12596,'SCO 2020'!$A$2:$C$2975,3,0)</f>
        <v>#N/A</v>
      </c>
    </row>
    <row r="12597" spans="2:2" x14ac:dyDescent="0.25">
      <c r="B12597" s="1" t="e">
        <f>VLOOKUP(A12597,'SCO 2020'!$A$2:$C$2975,3,0)</f>
        <v>#N/A</v>
      </c>
    </row>
    <row r="12598" spans="2:2" x14ac:dyDescent="0.25">
      <c r="B12598" s="1" t="e">
        <f>VLOOKUP(A12598,'SCO 2020'!$A$2:$C$2975,3,0)</f>
        <v>#N/A</v>
      </c>
    </row>
    <row r="12599" spans="2:2" x14ac:dyDescent="0.25">
      <c r="B12599" s="1" t="e">
        <f>VLOOKUP(A12599,'SCO 2020'!$A$2:$C$2975,3,0)</f>
        <v>#N/A</v>
      </c>
    </row>
    <row r="12600" spans="2:2" x14ac:dyDescent="0.25">
      <c r="B12600" s="1" t="e">
        <f>VLOOKUP(A12600,'SCO 2020'!$A$2:$C$2975,3,0)</f>
        <v>#N/A</v>
      </c>
    </row>
    <row r="12601" spans="2:2" x14ac:dyDescent="0.25">
      <c r="B12601" s="1" t="e">
        <f>VLOOKUP(A12601,'SCO 2020'!$A$2:$C$2975,3,0)</f>
        <v>#N/A</v>
      </c>
    </row>
    <row r="12602" spans="2:2" x14ac:dyDescent="0.25">
      <c r="B12602" s="1" t="e">
        <f>VLOOKUP(A12602,'SCO 2020'!$A$2:$C$2975,3,0)</f>
        <v>#N/A</v>
      </c>
    </row>
    <row r="12603" spans="2:2" x14ac:dyDescent="0.25">
      <c r="B12603" s="1" t="e">
        <f>VLOOKUP(A12603,'SCO 2020'!$A$2:$C$2975,3,0)</f>
        <v>#N/A</v>
      </c>
    </row>
    <row r="12604" spans="2:2" x14ac:dyDescent="0.25">
      <c r="B12604" s="1" t="e">
        <f>VLOOKUP(A12604,'SCO 2020'!$A$2:$C$2975,3,0)</f>
        <v>#N/A</v>
      </c>
    </row>
    <row r="12605" spans="2:2" x14ac:dyDescent="0.25">
      <c r="B12605" s="1" t="e">
        <f>VLOOKUP(A12605,'SCO 2020'!$A$2:$C$2975,3,0)</f>
        <v>#N/A</v>
      </c>
    </row>
    <row r="12606" spans="2:2" x14ac:dyDescent="0.25">
      <c r="B12606" s="1" t="e">
        <f>VLOOKUP(A12606,'SCO 2020'!$A$2:$C$2975,3,0)</f>
        <v>#N/A</v>
      </c>
    </row>
    <row r="12607" spans="2:2" x14ac:dyDescent="0.25">
      <c r="B12607" s="1" t="e">
        <f>VLOOKUP(A12607,'SCO 2020'!$A$2:$C$2975,3,0)</f>
        <v>#N/A</v>
      </c>
    </row>
    <row r="12608" spans="2:2" x14ac:dyDescent="0.25">
      <c r="B12608" s="1" t="e">
        <f>VLOOKUP(A12608,'SCO 2020'!$A$2:$C$2975,3,0)</f>
        <v>#N/A</v>
      </c>
    </row>
    <row r="12609" spans="2:2" x14ac:dyDescent="0.25">
      <c r="B12609" s="1" t="e">
        <f>VLOOKUP(A12609,'SCO 2020'!$A$2:$C$2975,3,0)</f>
        <v>#N/A</v>
      </c>
    </row>
    <row r="12610" spans="2:2" x14ac:dyDescent="0.25">
      <c r="B12610" s="1" t="e">
        <f>VLOOKUP(A12610,'SCO 2020'!$A$2:$C$2975,3,0)</f>
        <v>#N/A</v>
      </c>
    </row>
    <row r="12611" spans="2:2" x14ac:dyDescent="0.25">
      <c r="B12611" s="1" t="e">
        <f>VLOOKUP(A12611,'SCO 2020'!$A$2:$C$2975,3,0)</f>
        <v>#N/A</v>
      </c>
    </row>
    <row r="12612" spans="2:2" x14ac:dyDescent="0.25">
      <c r="B12612" s="1" t="e">
        <f>VLOOKUP(A12612,'SCO 2020'!$A$2:$C$2975,3,0)</f>
        <v>#N/A</v>
      </c>
    </row>
    <row r="12613" spans="2:2" x14ac:dyDescent="0.25">
      <c r="B12613" s="1" t="e">
        <f>VLOOKUP(A12613,'SCO 2020'!$A$2:$C$2975,3,0)</f>
        <v>#N/A</v>
      </c>
    </row>
    <row r="12614" spans="2:2" x14ac:dyDescent="0.25">
      <c r="B12614" s="1" t="e">
        <f>VLOOKUP(A12614,'SCO 2020'!$A$2:$C$2975,3,0)</f>
        <v>#N/A</v>
      </c>
    </row>
    <row r="12615" spans="2:2" x14ac:dyDescent="0.25">
      <c r="B12615" s="1" t="e">
        <f>VLOOKUP(A12615,'SCO 2020'!$A$2:$C$2975,3,0)</f>
        <v>#N/A</v>
      </c>
    </row>
    <row r="12616" spans="2:2" x14ac:dyDescent="0.25">
      <c r="B12616" s="1" t="e">
        <f>VLOOKUP(A12616,'SCO 2020'!$A$2:$C$2975,3,0)</f>
        <v>#N/A</v>
      </c>
    </row>
    <row r="12617" spans="2:2" x14ac:dyDescent="0.25">
      <c r="B12617" s="1" t="e">
        <f>VLOOKUP(A12617,'SCO 2020'!$A$2:$C$2975,3,0)</f>
        <v>#N/A</v>
      </c>
    </row>
    <row r="12618" spans="2:2" x14ac:dyDescent="0.25">
      <c r="B12618" s="1" t="e">
        <f>VLOOKUP(A12618,'SCO 2020'!$A$2:$C$2975,3,0)</f>
        <v>#N/A</v>
      </c>
    </row>
    <row r="12619" spans="2:2" x14ac:dyDescent="0.25">
      <c r="B12619" s="1" t="e">
        <f>VLOOKUP(A12619,'SCO 2020'!$A$2:$C$2975,3,0)</f>
        <v>#N/A</v>
      </c>
    </row>
    <row r="12620" spans="2:2" x14ac:dyDescent="0.25">
      <c r="B12620" s="1" t="e">
        <f>VLOOKUP(A12620,'SCO 2020'!$A$2:$C$2975,3,0)</f>
        <v>#N/A</v>
      </c>
    </row>
    <row r="12621" spans="2:2" x14ac:dyDescent="0.25">
      <c r="B12621" s="1" t="e">
        <f>VLOOKUP(A12621,'SCO 2020'!$A$2:$C$2975,3,0)</f>
        <v>#N/A</v>
      </c>
    </row>
    <row r="12622" spans="2:2" x14ac:dyDescent="0.25">
      <c r="B12622" s="1" t="e">
        <f>VLOOKUP(A12622,'SCO 2020'!$A$2:$C$2975,3,0)</f>
        <v>#N/A</v>
      </c>
    </row>
    <row r="12623" spans="2:2" x14ac:dyDescent="0.25">
      <c r="B12623" s="1" t="e">
        <f>VLOOKUP(A12623,'SCO 2020'!$A$2:$C$2975,3,0)</f>
        <v>#N/A</v>
      </c>
    </row>
    <row r="12624" spans="2:2" x14ac:dyDescent="0.25">
      <c r="B12624" s="1" t="e">
        <f>VLOOKUP(A12624,'SCO 2020'!$A$2:$C$2975,3,0)</f>
        <v>#N/A</v>
      </c>
    </row>
    <row r="12625" spans="2:2" x14ac:dyDescent="0.25">
      <c r="B12625" s="1" t="e">
        <f>VLOOKUP(A12625,'SCO 2020'!$A$2:$C$2975,3,0)</f>
        <v>#N/A</v>
      </c>
    </row>
    <row r="12626" spans="2:2" x14ac:dyDescent="0.25">
      <c r="B12626" s="1" t="e">
        <f>VLOOKUP(A12626,'SCO 2020'!$A$2:$C$2975,3,0)</f>
        <v>#N/A</v>
      </c>
    </row>
    <row r="12627" spans="2:2" x14ac:dyDescent="0.25">
      <c r="B12627" s="1" t="e">
        <f>VLOOKUP(A12627,'SCO 2020'!$A$2:$C$2975,3,0)</f>
        <v>#N/A</v>
      </c>
    </row>
    <row r="12628" spans="2:2" x14ac:dyDescent="0.25">
      <c r="B12628" s="1" t="e">
        <f>VLOOKUP(A12628,'SCO 2020'!$A$2:$C$2975,3,0)</f>
        <v>#N/A</v>
      </c>
    </row>
    <row r="12629" spans="2:2" x14ac:dyDescent="0.25">
      <c r="B12629" s="1" t="e">
        <f>VLOOKUP(A12629,'SCO 2020'!$A$2:$C$2975,3,0)</f>
        <v>#N/A</v>
      </c>
    </row>
    <row r="12630" spans="2:2" x14ac:dyDescent="0.25">
      <c r="B12630" s="1" t="e">
        <f>VLOOKUP(A12630,'SCO 2020'!$A$2:$C$2975,3,0)</f>
        <v>#N/A</v>
      </c>
    </row>
    <row r="12631" spans="2:2" x14ac:dyDescent="0.25">
      <c r="B12631" s="1" t="e">
        <f>VLOOKUP(A12631,'SCO 2020'!$A$2:$C$2975,3,0)</f>
        <v>#N/A</v>
      </c>
    </row>
    <row r="12632" spans="2:2" x14ac:dyDescent="0.25">
      <c r="B12632" s="1" t="e">
        <f>VLOOKUP(A12632,'SCO 2020'!$A$2:$C$2975,3,0)</f>
        <v>#N/A</v>
      </c>
    </row>
    <row r="12633" spans="2:2" x14ac:dyDescent="0.25">
      <c r="B12633" s="1" t="e">
        <f>VLOOKUP(A12633,'SCO 2020'!$A$2:$C$2975,3,0)</f>
        <v>#N/A</v>
      </c>
    </row>
    <row r="12634" spans="2:2" x14ac:dyDescent="0.25">
      <c r="B12634" s="1" t="e">
        <f>VLOOKUP(A12634,'SCO 2020'!$A$2:$C$2975,3,0)</f>
        <v>#N/A</v>
      </c>
    </row>
    <row r="12635" spans="2:2" x14ac:dyDescent="0.25">
      <c r="B12635" s="1" t="e">
        <f>VLOOKUP(A12635,'SCO 2020'!$A$2:$C$2975,3,0)</f>
        <v>#N/A</v>
      </c>
    </row>
    <row r="12636" spans="2:2" x14ac:dyDescent="0.25">
      <c r="B12636" s="1" t="e">
        <f>VLOOKUP(A12636,'SCO 2020'!$A$2:$C$2975,3,0)</f>
        <v>#N/A</v>
      </c>
    </row>
    <row r="12637" spans="2:2" x14ac:dyDescent="0.25">
      <c r="B12637" s="1" t="e">
        <f>VLOOKUP(A12637,'SCO 2020'!$A$2:$C$2975,3,0)</f>
        <v>#N/A</v>
      </c>
    </row>
    <row r="12638" spans="2:2" x14ac:dyDescent="0.25">
      <c r="B12638" s="1" t="e">
        <f>VLOOKUP(A12638,'SCO 2020'!$A$2:$C$2975,3,0)</f>
        <v>#N/A</v>
      </c>
    </row>
    <row r="12639" spans="2:2" x14ac:dyDescent="0.25">
      <c r="B12639" s="1" t="e">
        <f>VLOOKUP(A12639,'SCO 2020'!$A$2:$C$2975,3,0)</f>
        <v>#N/A</v>
      </c>
    </row>
    <row r="12640" spans="2:2" x14ac:dyDescent="0.25">
      <c r="B12640" s="1" t="e">
        <f>VLOOKUP(A12640,'SCO 2020'!$A$2:$C$2975,3,0)</f>
        <v>#N/A</v>
      </c>
    </row>
    <row r="12641" spans="2:2" x14ac:dyDescent="0.25">
      <c r="B12641" s="1" t="e">
        <f>VLOOKUP(A12641,'SCO 2020'!$A$2:$C$2975,3,0)</f>
        <v>#N/A</v>
      </c>
    </row>
    <row r="12642" spans="2:2" x14ac:dyDescent="0.25">
      <c r="B12642" s="1" t="e">
        <f>VLOOKUP(A12642,'SCO 2020'!$A$2:$C$2975,3,0)</f>
        <v>#N/A</v>
      </c>
    </row>
    <row r="12643" spans="2:2" x14ac:dyDescent="0.25">
      <c r="B12643" s="1" t="e">
        <f>VLOOKUP(A12643,'SCO 2020'!$A$2:$C$2975,3,0)</f>
        <v>#N/A</v>
      </c>
    </row>
    <row r="12644" spans="2:2" x14ac:dyDescent="0.25">
      <c r="B12644" s="1" t="e">
        <f>VLOOKUP(A12644,'SCO 2020'!$A$2:$C$2975,3,0)</f>
        <v>#N/A</v>
      </c>
    </row>
    <row r="12645" spans="2:2" x14ac:dyDescent="0.25">
      <c r="B12645" s="1" t="e">
        <f>VLOOKUP(A12645,'SCO 2020'!$A$2:$C$2975,3,0)</f>
        <v>#N/A</v>
      </c>
    </row>
    <row r="12646" spans="2:2" x14ac:dyDescent="0.25">
      <c r="B12646" s="1" t="e">
        <f>VLOOKUP(A12646,'SCO 2020'!$A$2:$C$2975,3,0)</f>
        <v>#N/A</v>
      </c>
    </row>
    <row r="12647" spans="2:2" x14ac:dyDescent="0.25">
      <c r="B12647" s="1" t="e">
        <f>VLOOKUP(A12647,'SCO 2020'!$A$2:$C$2975,3,0)</f>
        <v>#N/A</v>
      </c>
    </row>
    <row r="12648" spans="2:2" x14ac:dyDescent="0.25">
      <c r="B12648" s="1" t="e">
        <f>VLOOKUP(A12648,'SCO 2020'!$A$2:$C$2975,3,0)</f>
        <v>#N/A</v>
      </c>
    </row>
    <row r="12649" spans="2:2" x14ac:dyDescent="0.25">
      <c r="B12649" s="1" t="e">
        <f>VLOOKUP(A12649,'SCO 2020'!$A$2:$C$2975,3,0)</f>
        <v>#N/A</v>
      </c>
    </row>
    <row r="12650" spans="2:2" x14ac:dyDescent="0.25">
      <c r="B12650" s="1" t="e">
        <f>VLOOKUP(A12650,'SCO 2020'!$A$2:$C$2975,3,0)</f>
        <v>#N/A</v>
      </c>
    </row>
    <row r="12651" spans="2:2" x14ac:dyDescent="0.25">
      <c r="B12651" s="1" t="e">
        <f>VLOOKUP(A12651,'SCO 2020'!$A$2:$C$2975,3,0)</f>
        <v>#N/A</v>
      </c>
    </row>
    <row r="12652" spans="2:2" x14ac:dyDescent="0.25">
      <c r="B12652" s="1" t="e">
        <f>VLOOKUP(A12652,'SCO 2020'!$A$2:$C$2975,3,0)</f>
        <v>#N/A</v>
      </c>
    </row>
    <row r="12653" spans="2:2" x14ac:dyDescent="0.25">
      <c r="B12653" s="1" t="e">
        <f>VLOOKUP(A12653,'SCO 2020'!$A$2:$C$2975,3,0)</f>
        <v>#N/A</v>
      </c>
    </row>
    <row r="12654" spans="2:2" x14ac:dyDescent="0.25">
      <c r="B12654" s="1" t="e">
        <f>VLOOKUP(A12654,'SCO 2020'!$A$2:$C$2975,3,0)</f>
        <v>#N/A</v>
      </c>
    </row>
    <row r="12655" spans="2:2" x14ac:dyDescent="0.25">
      <c r="B12655" s="1" t="e">
        <f>VLOOKUP(A12655,'SCO 2020'!$A$2:$C$2975,3,0)</f>
        <v>#N/A</v>
      </c>
    </row>
    <row r="12656" spans="2:2" x14ac:dyDescent="0.25">
      <c r="B12656" s="1" t="e">
        <f>VLOOKUP(A12656,'SCO 2020'!$A$2:$C$2975,3,0)</f>
        <v>#N/A</v>
      </c>
    </row>
    <row r="12657" spans="2:2" x14ac:dyDescent="0.25">
      <c r="B12657" s="1" t="e">
        <f>VLOOKUP(A12657,'SCO 2020'!$A$2:$C$2975,3,0)</f>
        <v>#N/A</v>
      </c>
    </row>
    <row r="12658" spans="2:2" x14ac:dyDescent="0.25">
      <c r="B12658" s="1" t="e">
        <f>VLOOKUP(A12658,'SCO 2020'!$A$2:$C$2975,3,0)</f>
        <v>#N/A</v>
      </c>
    </row>
    <row r="12659" spans="2:2" x14ac:dyDescent="0.25">
      <c r="B12659" s="1" t="e">
        <f>VLOOKUP(A12659,'SCO 2020'!$A$2:$C$2975,3,0)</f>
        <v>#N/A</v>
      </c>
    </row>
    <row r="12660" spans="2:2" x14ac:dyDescent="0.25">
      <c r="B12660" s="1" t="e">
        <f>VLOOKUP(A12660,'SCO 2020'!$A$2:$C$2975,3,0)</f>
        <v>#N/A</v>
      </c>
    </row>
    <row r="12661" spans="2:2" x14ac:dyDescent="0.25">
      <c r="B12661" s="1" t="e">
        <f>VLOOKUP(A12661,'SCO 2020'!$A$2:$C$2975,3,0)</f>
        <v>#N/A</v>
      </c>
    </row>
    <row r="12662" spans="2:2" x14ac:dyDescent="0.25">
      <c r="B12662" s="1" t="e">
        <f>VLOOKUP(A12662,'SCO 2020'!$A$2:$C$2975,3,0)</f>
        <v>#N/A</v>
      </c>
    </row>
    <row r="12663" spans="2:2" x14ac:dyDescent="0.25">
      <c r="B12663" s="1" t="e">
        <f>VLOOKUP(A12663,'SCO 2020'!$A$2:$C$2975,3,0)</f>
        <v>#N/A</v>
      </c>
    </row>
    <row r="12664" spans="2:2" x14ac:dyDescent="0.25">
      <c r="B12664" s="1" t="e">
        <f>VLOOKUP(A12664,'SCO 2020'!$A$2:$C$2975,3,0)</f>
        <v>#N/A</v>
      </c>
    </row>
    <row r="12665" spans="2:2" x14ac:dyDescent="0.25">
      <c r="B12665" s="1" t="e">
        <f>VLOOKUP(A12665,'SCO 2020'!$A$2:$C$2975,3,0)</f>
        <v>#N/A</v>
      </c>
    </row>
    <row r="12666" spans="2:2" x14ac:dyDescent="0.25">
      <c r="B12666" s="1" t="e">
        <f>VLOOKUP(A12666,'SCO 2020'!$A$2:$C$2975,3,0)</f>
        <v>#N/A</v>
      </c>
    </row>
    <row r="12667" spans="2:2" x14ac:dyDescent="0.25">
      <c r="B12667" s="1" t="e">
        <f>VLOOKUP(A12667,'SCO 2020'!$A$2:$C$2975,3,0)</f>
        <v>#N/A</v>
      </c>
    </row>
    <row r="12668" spans="2:2" x14ac:dyDescent="0.25">
      <c r="B12668" s="1" t="e">
        <f>VLOOKUP(A12668,'SCO 2020'!$A$2:$C$2975,3,0)</f>
        <v>#N/A</v>
      </c>
    </row>
    <row r="12669" spans="2:2" x14ac:dyDescent="0.25">
      <c r="B12669" s="1" t="e">
        <f>VLOOKUP(A12669,'SCO 2020'!$A$2:$C$2975,3,0)</f>
        <v>#N/A</v>
      </c>
    </row>
    <row r="12670" spans="2:2" x14ac:dyDescent="0.25">
      <c r="B12670" s="1" t="e">
        <f>VLOOKUP(A12670,'SCO 2020'!$A$2:$C$2975,3,0)</f>
        <v>#N/A</v>
      </c>
    </row>
    <row r="12671" spans="2:2" x14ac:dyDescent="0.25">
      <c r="B12671" s="1" t="e">
        <f>VLOOKUP(A12671,'SCO 2020'!$A$2:$C$2975,3,0)</f>
        <v>#N/A</v>
      </c>
    </row>
    <row r="12672" spans="2:2" x14ac:dyDescent="0.25">
      <c r="B12672" s="1" t="e">
        <f>VLOOKUP(A12672,'SCO 2020'!$A$2:$C$2975,3,0)</f>
        <v>#N/A</v>
      </c>
    </row>
    <row r="12673" spans="2:2" x14ac:dyDescent="0.25">
      <c r="B12673" s="1" t="e">
        <f>VLOOKUP(A12673,'SCO 2020'!$A$2:$C$2975,3,0)</f>
        <v>#N/A</v>
      </c>
    </row>
    <row r="12674" spans="2:2" x14ac:dyDescent="0.25">
      <c r="B12674" s="1" t="e">
        <f>VLOOKUP(A12674,'SCO 2020'!$A$2:$C$2975,3,0)</f>
        <v>#N/A</v>
      </c>
    </row>
    <row r="12675" spans="2:2" x14ac:dyDescent="0.25">
      <c r="B12675" s="1" t="e">
        <f>VLOOKUP(A12675,'SCO 2020'!$A$2:$C$2975,3,0)</f>
        <v>#N/A</v>
      </c>
    </row>
    <row r="12676" spans="2:2" x14ac:dyDescent="0.25">
      <c r="B12676" s="1" t="e">
        <f>VLOOKUP(A12676,'SCO 2020'!$A$2:$C$2975,3,0)</f>
        <v>#N/A</v>
      </c>
    </row>
    <row r="12677" spans="2:2" x14ac:dyDescent="0.25">
      <c r="B12677" s="1" t="e">
        <f>VLOOKUP(A12677,'SCO 2020'!$A$2:$C$2975,3,0)</f>
        <v>#N/A</v>
      </c>
    </row>
    <row r="12678" spans="2:2" x14ac:dyDescent="0.25">
      <c r="B12678" s="1" t="e">
        <f>VLOOKUP(A12678,'SCO 2020'!$A$2:$C$2975,3,0)</f>
        <v>#N/A</v>
      </c>
    </row>
    <row r="12679" spans="2:2" x14ac:dyDescent="0.25">
      <c r="B12679" s="1" t="e">
        <f>VLOOKUP(A12679,'SCO 2020'!$A$2:$C$2975,3,0)</f>
        <v>#N/A</v>
      </c>
    </row>
    <row r="12680" spans="2:2" x14ac:dyDescent="0.25">
      <c r="B12680" s="1" t="e">
        <f>VLOOKUP(A12680,'SCO 2020'!$A$2:$C$2975,3,0)</f>
        <v>#N/A</v>
      </c>
    </row>
    <row r="12681" spans="2:2" x14ac:dyDescent="0.25">
      <c r="B12681" s="1" t="e">
        <f>VLOOKUP(A12681,'SCO 2020'!$A$2:$C$2975,3,0)</f>
        <v>#N/A</v>
      </c>
    </row>
    <row r="12682" spans="2:2" x14ac:dyDescent="0.25">
      <c r="B12682" s="1" t="e">
        <f>VLOOKUP(A12682,'SCO 2020'!$A$2:$C$2975,3,0)</f>
        <v>#N/A</v>
      </c>
    </row>
    <row r="12683" spans="2:2" x14ac:dyDescent="0.25">
      <c r="B12683" s="1" t="e">
        <f>VLOOKUP(A12683,'SCO 2020'!$A$2:$C$2975,3,0)</f>
        <v>#N/A</v>
      </c>
    </row>
    <row r="12684" spans="2:2" x14ac:dyDescent="0.25">
      <c r="B12684" s="1" t="e">
        <f>VLOOKUP(A12684,'SCO 2020'!$A$2:$C$2975,3,0)</f>
        <v>#N/A</v>
      </c>
    </row>
    <row r="12685" spans="2:2" x14ac:dyDescent="0.25">
      <c r="B12685" s="1" t="e">
        <f>VLOOKUP(A12685,'SCO 2020'!$A$2:$C$2975,3,0)</f>
        <v>#N/A</v>
      </c>
    </row>
    <row r="12686" spans="2:2" x14ac:dyDescent="0.25">
      <c r="B12686" s="1" t="e">
        <f>VLOOKUP(A12686,'SCO 2020'!$A$2:$C$2975,3,0)</f>
        <v>#N/A</v>
      </c>
    </row>
    <row r="12687" spans="2:2" x14ac:dyDescent="0.25">
      <c r="B12687" s="1" t="e">
        <f>VLOOKUP(A12687,'SCO 2020'!$A$2:$C$2975,3,0)</f>
        <v>#N/A</v>
      </c>
    </row>
    <row r="12688" spans="2:2" x14ac:dyDescent="0.25">
      <c r="B12688" s="1" t="e">
        <f>VLOOKUP(A12688,'SCO 2020'!$A$2:$C$2975,3,0)</f>
        <v>#N/A</v>
      </c>
    </row>
    <row r="12689" spans="2:2" x14ac:dyDescent="0.25">
      <c r="B12689" s="1" t="e">
        <f>VLOOKUP(A12689,'SCO 2020'!$A$2:$C$2975,3,0)</f>
        <v>#N/A</v>
      </c>
    </row>
    <row r="12690" spans="2:2" x14ac:dyDescent="0.25">
      <c r="B12690" s="1" t="e">
        <f>VLOOKUP(A12690,'SCO 2020'!$A$2:$C$2975,3,0)</f>
        <v>#N/A</v>
      </c>
    </row>
    <row r="12691" spans="2:2" x14ac:dyDescent="0.25">
      <c r="B12691" s="1" t="e">
        <f>VLOOKUP(A12691,'SCO 2020'!$A$2:$C$2975,3,0)</f>
        <v>#N/A</v>
      </c>
    </row>
    <row r="12692" spans="2:2" x14ac:dyDescent="0.25">
      <c r="B12692" s="1" t="e">
        <f>VLOOKUP(A12692,'SCO 2020'!$A$2:$C$2975,3,0)</f>
        <v>#N/A</v>
      </c>
    </row>
    <row r="12693" spans="2:2" x14ac:dyDescent="0.25">
      <c r="B12693" s="1" t="e">
        <f>VLOOKUP(A12693,'SCO 2020'!$A$2:$C$2975,3,0)</f>
        <v>#N/A</v>
      </c>
    </row>
    <row r="12694" spans="2:2" x14ac:dyDescent="0.25">
      <c r="B12694" s="1" t="e">
        <f>VLOOKUP(A12694,'SCO 2020'!$A$2:$C$2975,3,0)</f>
        <v>#N/A</v>
      </c>
    </row>
    <row r="12695" spans="2:2" x14ac:dyDescent="0.25">
      <c r="B12695" s="1" t="e">
        <f>VLOOKUP(A12695,'SCO 2020'!$A$2:$C$2975,3,0)</f>
        <v>#N/A</v>
      </c>
    </row>
    <row r="12696" spans="2:2" x14ac:dyDescent="0.25">
      <c r="B12696" s="1" t="e">
        <f>VLOOKUP(A12696,'SCO 2020'!$A$2:$C$2975,3,0)</f>
        <v>#N/A</v>
      </c>
    </row>
    <row r="12697" spans="2:2" x14ac:dyDescent="0.25">
      <c r="B12697" s="1" t="e">
        <f>VLOOKUP(A12697,'SCO 2020'!$A$2:$C$2975,3,0)</f>
        <v>#N/A</v>
      </c>
    </row>
    <row r="12698" spans="2:2" x14ac:dyDescent="0.25">
      <c r="B12698" s="1" t="e">
        <f>VLOOKUP(A12698,'SCO 2020'!$A$2:$C$2975,3,0)</f>
        <v>#N/A</v>
      </c>
    </row>
    <row r="12699" spans="2:2" x14ac:dyDescent="0.25">
      <c r="B12699" s="1" t="e">
        <f>VLOOKUP(A12699,'SCO 2020'!$A$2:$C$2975,3,0)</f>
        <v>#N/A</v>
      </c>
    </row>
    <row r="12700" spans="2:2" x14ac:dyDescent="0.25">
      <c r="B12700" s="1" t="e">
        <f>VLOOKUP(A12700,'SCO 2020'!$A$2:$C$2975,3,0)</f>
        <v>#N/A</v>
      </c>
    </row>
    <row r="12701" spans="2:2" x14ac:dyDescent="0.25">
      <c r="B12701" s="1" t="e">
        <f>VLOOKUP(A12701,'SCO 2020'!$A$2:$C$2975,3,0)</f>
        <v>#N/A</v>
      </c>
    </row>
    <row r="12702" spans="2:2" x14ac:dyDescent="0.25">
      <c r="B12702" s="1" t="e">
        <f>VLOOKUP(A12702,'SCO 2020'!$A$2:$C$2975,3,0)</f>
        <v>#N/A</v>
      </c>
    </row>
    <row r="12703" spans="2:2" x14ac:dyDescent="0.25">
      <c r="B12703" s="1" t="e">
        <f>VLOOKUP(A12703,'SCO 2020'!$A$2:$C$2975,3,0)</f>
        <v>#N/A</v>
      </c>
    </row>
    <row r="12704" spans="2:2" x14ac:dyDescent="0.25">
      <c r="B12704" s="1" t="e">
        <f>VLOOKUP(A12704,'SCO 2020'!$A$2:$C$2975,3,0)</f>
        <v>#N/A</v>
      </c>
    </row>
    <row r="12705" spans="2:2" x14ac:dyDescent="0.25">
      <c r="B12705" s="1" t="e">
        <f>VLOOKUP(A12705,'SCO 2020'!$A$2:$C$2975,3,0)</f>
        <v>#N/A</v>
      </c>
    </row>
    <row r="12706" spans="2:2" x14ac:dyDescent="0.25">
      <c r="B12706" s="1" t="e">
        <f>VLOOKUP(A12706,'SCO 2020'!$A$2:$C$2975,3,0)</f>
        <v>#N/A</v>
      </c>
    </row>
    <row r="12707" spans="2:2" x14ac:dyDescent="0.25">
      <c r="B12707" s="1" t="e">
        <f>VLOOKUP(A12707,'SCO 2020'!$A$2:$C$2975,3,0)</f>
        <v>#N/A</v>
      </c>
    </row>
    <row r="12708" spans="2:2" x14ac:dyDescent="0.25">
      <c r="B12708" s="1" t="e">
        <f>VLOOKUP(A12708,'SCO 2020'!$A$2:$C$2975,3,0)</f>
        <v>#N/A</v>
      </c>
    </row>
    <row r="12709" spans="2:2" x14ac:dyDescent="0.25">
      <c r="B12709" s="1" t="e">
        <f>VLOOKUP(A12709,'SCO 2020'!$A$2:$C$2975,3,0)</f>
        <v>#N/A</v>
      </c>
    </row>
    <row r="12710" spans="2:2" x14ac:dyDescent="0.25">
      <c r="B12710" s="1" t="e">
        <f>VLOOKUP(A12710,'SCO 2020'!$A$2:$C$2975,3,0)</f>
        <v>#N/A</v>
      </c>
    </row>
    <row r="12711" spans="2:2" x14ac:dyDescent="0.25">
      <c r="B12711" s="1" t="e">
        <f>VLOOKUP(A12711,'SCO 2020'!$A$2:$C$2975,3,0)</f>
        <v>#N/A</v>
      </c>
    </row>
    <row r="12712" spans="2:2" x14ac:dyDescent="0.25">
      <c r="B12712" s="1" t="e">
        <f>VLOOKUP(A12712,'SCO 2020'!$A$2:$C$2975,3,0)</f>
        <v>#N/A</v>
      </c>
    </row>
    <row r="12713" spans="2:2" x14ac:dyDescent="0.25">
      <c r="B12713" s="1" t="e">
        <f>VLOOKUP(A12713,'SCO 2020'!$A$2:$C$2975,3,0)</f>
        <v>#N/A</v>
      </c>
    </row>
    <row r="12714" spans="2:2" x14ac:dyDescent="0.25">
      <c r="B12714" s="1" t="e">
        <f>VLOOKUP(A12714,'SCO 2020'!$A$2:$C$2975,3,0)</f>
        <v>#N/A</v>
      </c>
    </row>
    <row r="12715" spans="2:2" x14ac:dyDescent="0.25">
      <c r="B12715" s="1" t="e">
        <f>VLOOKUP(A12715,'SCO 2020'!$A$2:$C$2975,3,0)</f>
        <v>#N/A</v>
      </c>
    </row>
    <row r="12716" spans="2:2" x14ac:dyDescent="0.25">
      <c r="B12716" s="1" t="e">
        <f>VLOOKUP(A12716,'SCO 2020'!$A$2:$C$2975,3,0)</f>
        <v>#N/A</v>
      </c>
    </row>
    <row r="12717" spans="2:2" x14ac:dyDescent="0.25">
      <c r="B12717" s="1" t="e">
        <f>VLOOKUP(A12717,'SCO 2020'!$A$2:$C$2975,3,0)</f>
        <v>#N/A</v>
      </c>
    </row>
    <row r="12718" spans="2:2" x14ac:dyDescent="0.25">
      <c r="B12718" s="1" t="e">
        <f>VLOOKUP(A12718,'SCO 2020'!$A$2:$C$2975,3,0)</f>
        <v>#N/A</v>
      </c>
    </row>
    <row r="12719" spans="2:2" x14ac:dyDescent="0.25">
      <c r="B12719" s="1" t="e">
        <f>VLOOKUP(A12719,'SCO 2020'!$A$2:$C$2975,3,0)</f>
        <v>#N/A</v>
      </c>
    </row>
    <row r="12720" spans="2:2" x14ac:dyDescent="0.25">
      <c r="B12720" s="1" t="e">
        <f>VLOOKUP(A12720,'SCO 2020'!$A$2:$C$2975,3,0)</f>
        <v>#N/A</v>
      </c>
    </row>
    <row r="12721" spans="2:2" x14ac:dyDescent="0.25">
      <c r="B12721" s="1" t="e">
        <f>VLOOKUP(A12721,'SCO 2020'!$A$2:$C$2975,3,0)</f>
        <v>#N/A</v>
      </c>
    </row>
    <row r="12722" spans="2:2" x14ac:dyDescent="0.25">
      <c r="B12722" s="1" t="e">
        <f>VLOOKUP(A12722,'SCO 2020'!$A$2:$C$2975,3,0)</f>
        <v>#N/A</v>
      </c>
    </row>
    <row r="12723" spans="2:2" x14ac:dyDescent="0.25">
      <c r="B12723" s="1" t="e">
        <f>VLOOKUP(A12723,'SCO 2020'!$A$2:$C$2975,3,0)</f>
        <v>#N/A</v>
      </c>
    </row>
    <row r="12724" spans="2:2" x14ac:dyDescent="0.25">
      <c r="B12724" s="1" t="e">
        <f>VLOOKUP(A12724,'SCO 2020'!$A$2:$C$2975,3,0)</f>
        <v>#N/A</v>
      </c>
    </row>
    <row r="12725" spans="2:2" x14ac:dyDescent="0.25">
      <c r="B12725" s="1" t="e">
        <f>VLOOKUP(A12725,'SCO 2020'!$A$2:$C$2975,3,0)</f>
        <v>#N/A</v>
      </c>
    </row>
    <row r="12726" spans="2:2" x14ac:dyDescent="0.25">
      <c r="B12726" s="1" t="e">
        <f>VLOOKUP(A12726,'SCO 2020'!$A$2:$C$2975,3,0)</f>
        <v>#N/A</v>
      </c>
    </row>
    <row r="12727" spans="2:2" x14ac:dyDescent="0.25">
      <c r="B12727" s="1" t="e">
        <f>VLOOKUP(A12727,'SCO 2020'!$A$2:$C$2975,3,0)</f>
        <v>#N/A</v>
      </c>
    </row>
    <row r="12728" spans="2:2" x14ac:dyDescent="0.25">
      <c r="B12728" s="1" t="e">
        <f>VLOOKUP(A12728,'SCO 2020'!$A$2:$C$2975,3,0)</f>
        <v>#N/A</v>
      </c>
    </row>
    <row r="12729" spans="2:2" x14ac:dyDescent="0.25">
      <c r="B12729" s="1" t="e">
        <f>VLOOKUP(A12729,'SCO 2020'!$A$2:$C$2975,3,0)</f>
        <v>#N/A</v>
      </c>
    </row>
    <row r="12730" spans="2:2" x14ac:dyDescent="0.25">
      <c r="B12730" s="1" t="e">
        <f>VLOOKUP(A12730,'SCO 2020'!$A$2:$C$2975,3,0)</f>
        <v>#N/A</v>
      </c>
    </row>
    <row r="12731" spans="2:2" x14ac:dyDescent="0.25">
      <c r="B12731" s="1" t="e">
        <f>VLOOKUP(A12731,'SCO 2020'!$A$2:$C$2975,3,0)</f>
        <v>#N/A</v>
      </c>
    </row>
    <row r="12732" spans="2:2" x14ac:dyDescent="0.25">
      <c r="B12732" s="1" t="e">
        <f>VLOOKUP(A12732,'SCO 2020'!$A$2:$C$2975,3,0)</f>
        <v>#N/A</v>
      </c>
    </row>
    <row r="12733" spans="2:2" x14ac:dyDescent="0.25">
      <c r="B12733" s="1" t="e">
        <f>VLOOKUP(A12733,'SCO 2020'!$A$2:$C$2975,3,0)</f>
        <v>#N/A</v>
      </c>
    </row>
    <row r="12734" spans="2:2" x14ac:dyDescent="0.25">
      <c r="B12734" s="1" t="e">
        <f>VLOOKUP(A12734,'SCO 2020'!$A$2:$C$2975,3,0)</f>
        <v>#N/A</v>
      </c>
    </row>
    <row r="12735" spans="2:2" x14ac:dyDescent="0.25">
      <c r="B12735" s="1" t="e">
        <f>VLOOKUP(A12735,'SCO 2020'!$A$2:$C$2975,3,0)</f>
        <v>#N/A</v>
      </c>
    </row>
    <row r="12736" spans="2:2" x14ac:dyDescent="0.25">
      <c r="B12736" s="1" t="e">
        <f>VLOOKUP(A12736,'SCO 2020'!$A$2:$C$2975,3,0)</f>
        <v>#N/A</v>
      </c>
    </row>
    <row r="12737" spans="2:2" x14ac:dyDescent="0.25">
      <c r="B12737" s="1" t="e">
        <f>VLOOKUP(A12737,'SCO 2020'!$A$2:$C$2975,3,0)</f>
        <v>#N/A</v>
      </c>
    </row>
    <row r="12738" spans="2:2" x14ac:dyDescent="0.25">
      <c r="B12738" s="1" t="e">
        <f>VLOOKUP(A12738,'SCO 2020'!$A$2:$C$2975,3,0)</f>
        <v>#N/A</v>
      </c>
    </row>
    <row r="12739" spans="2:2" x14ac:dyDescent="0.25">
      <c r="B12739" s="1" t="e">
        <f>VLOOKUP(A12739,'SCO 2020'!$A$2:$C$2975,3,0)</f>
        <v>#N/A</v>
      </c>
    </row>
    <row r="12740" spans="2:2" x14ac:dyDescent="0.25">
      <c r="B12740" s="1" t="e">
        <f>VLOOKUP(A12740,'SCO 2020'!$A$2:$C$2975,3,0)</f>
        <v>#N/A</v>
      </c>
    </row>
    <row r="12741" spans="2:2" x14ac:dyDescent="0.25">
      <c r="B12741" s="1" t="e">
        <f>VLOOKUP(A12741,'SCO 2020'!$A$2:$C$2975,3,0)</f>
        <v>#N/A</v>
      </c>
    </row>
    <row r="12742" spans="2:2" x14ac:dyDescent="0.25">
      <c r="B12742" s="1" t="e">
        <f>VLOOKUP(A12742,'SCO 2020'!$A$2:$C$2975,3,0)</f>
        <v>#N/A</v>
      </c>
    </row>
    <row r="12743" spans="2:2" x14ac:dyDescent="0.25">
      <c r="B12743" s="1" t="e">
        <f>VLOOKUP(A12743,'SCO 2020'!$A$2:$C$2975,3,0)</f>
        <v>#N/A</v>
      </c>
    </row>
    <row r="12744" spans="2:2" x14ac:dyDescent="0.25">
      <c r="B12744" s="1" t="e">
        <f>VLOOKUP(A12744,'SCO 2020'!$A$2:$C$2975,3,0)</f>
        <v>#N/A</v>
      </c>
    </row>
    <row r="12745" spans="2:2" x14ac:dyDescent="0.25">
      <c r="B12745" s="1" t="e">
        <f>VLOOKUP(A12745,'SCO 2020'!$A$2:$C$2975,3,0)</f>
        <v>#N/A</v>
      </c>
    </row>
    <row r="12746" spans="2:2" x14ac:dyDescent="0.25">
      <c r="B12746" s="1" t="e">
        <f>VLOOKUP(A12746,'SCO 2020'!$A$2:$C$2975,3,0)</f>
        <v>#N/A</v>
      </c>
    </row>
    <row r="12747" spans="2:2" x14ac:dyDescent="0.25">
      <c r="B12747" s="1" t="e">
        <f>VLOOKUP(A12747,'SCO 2020'!$A$2:$C$2975,3,0)</f>
        <v>#N/A</v>
      </c>
    </row>
    <row r="12748" spans="2:2" x14ac:dyDescent="0.25">
      <c r="B12748" s="1" t="e">
        <f>VLOOKUP(A12748,'SCO 2020'!$A$2:$C$2975,3,0)</f>
        <v>#N/A</v>
      </c>
    </row>
    <row r="12749" spans="2:2" x14ac:dyDescent="0.25">
      <c r="B12749" s="1" t="e">
        <f>VLOOKUP(A12749,'SCO 2020'!$A$2:$C$2975,3,0)</f>
        <v>#N/A</v>
      </c>
    </row>
    <row r="12750" spans="2:2" x14ac:dyDescent="0.25">
      <c r="B12750" s="1" t="e">
        <f>VLOOKUP(A12750,'SCO 2020'!$A$2:$C$2975,3,0)</f>
        <v>#N/A</v>
      </c>
    </row>
    <row r="12751" spans="2:2" x14ac:dyDescent="0.25">
      <c r="B12751" s="1" t="e">
        <f>VLOOKUP(A12751,'SCO 2020'!$A$2:$C$2975,3,0)</f>
        <v>#N/A</v>
      </c>
    </row>
    <row r="12752" spans="2:2" x14ac:dyDescent="0.25">
      <c r="B12752" s="1" t="e">
        <f>VLOOKUP(A12752,'SCO 2020'!$A$2:$C$2975,3,0)</f>
        <v>#N/A</v>
      </c>
    </row>
    <row r="12753" spans="2:2" x14ac:dyDescent="0.25">
      <c r="B12753" s="1" t="e">
        <f>VLOOKUP(A12753,'SCO 2020'!$A$2:$C$2975,3,0)</f>
        <v>#N/A</v>
      </c>
    </row>
    <row r="12754" spans="2:2" x14ac:dyDescent="0.25">
      <c r="B12754" s="1" t="e">
        <f>VLOOKUP(A12754,'SCO 2020'!$A$2:$C$2975,3,0)</f>
        <v>#N/A</v>
      </c>
    </row>
    <row r="12755" spans="2:2" x14ac:dyDescent="0.25">
      <c r="B12755" s="1" t="e">
        <f>VLOOKUP(A12755,'SCO 2020'!$A$2:$C$2975,3,0)</f>
        <v>#N/A</v>
      </c>
    </row>
    <row r="12756" spans="2:2" x14ac:dyDescent="0.25">
      <c r="B12756" s="1" t="e">
        <f>VLOOKUP(A12756,'SCO 2020'!$A$2:$C$2975,3,0)</f>
        <v>#N/A</v>
      </c>
    </row>
    <row r="12757" spans="2:2" x14ac:dyDescent="0.25">
      <c r="B12757" s="1" t="e">
        <f>VLOOKUP(A12757,'SCO 2020'!$A$2:$C$2975,3,0)</f>
        <v>#N/A</v>
      </c>
    </row>
    <row r="12758" spans="2:2" x14ac:dyDescent="0.25">
      <c r="B12758" s="1" t="e">
        <f>VLOOKUP(A12758,'SCO 2020'!$A$2:$C$2975,3,0)</f>
        <v>#N/A</v>
      </c>
    </row>
    <row r="12759" spans="2:2" x14ac:dyDescent="0.25">
      <c r="B12759" s="1" t="e">
        <f>VLOOKUP(A12759,'SCO 2020'!$A$2:$C$2975,3,0)</f>
        <v>#N/A</v>
      </c>
    </row>
    <row r="12760" spans="2:2" x14ac:dyDescent="0.25">
      <c r="B12760" s="1" t="e">
        <f>VLOOKUP(A12760,'SCO 2020'!$A$2:$C$2975,3,0)</f>
        <v>#N/A</v>
      </c>
    </row>
    <row r="12761" spans="2:2" x14ac:dyDescent="0.25">
      <c r="B12761" s="1" t="e">
        <f>VLOOKUP(A12761,'SCO 2020'!$A$2:$C$2975,3,0)</f>
        <v>#N/A</v>
      </c>
    </row>
    <row r="12762" spans="2:2" x14ac:dyDescent="0.25">
      <c r="B12762" s="1" t="e">
        <f>VLOOKUP(A12762,'SCO 2020'!$A$2:$C$2975,3,0)</f>
        <v>#N/A</v>
      </c>
    </row>
    <row r="12763" spans="2:2" x14ac:dyDescent="0.25">
      <c r="B12763" s="1" t="e">
        <f>VLOOKUP(A12763,'SCO 2020'!$A$2:$C$2975,3,0)</f>
        <v>#N/A</v>
      </c>
    </row>
    <row r="12764" spans="2:2" x14ac:dyDescent="0.25">
      <c r="B12764" s="1" t="e">
        <f>VLOOKUP(A12764,'SCO 2020'!$A$2:$C$2975,3,0)</f>
        <v>#N/A</v>
      </c>
    </row>
    <row r="12765" spans="2:2" x14ac:dyDescent="0.25">
      <c r="B12765" s="1" t="e">
        <f>VLOOKUP(A12765,'SCO 2020'!$A$2:$C$2975,3,0)</f>
        <v>#N/A</v>
      </c>
    </row>
    <row r="12766" spans="2:2" x14ac:dyDescent="0.25">
      <c r="B12766" s="1" t="e">
        <f>VLOOKUP(A12766,'SCO 2020'!$A$2:$C$2975,3,0)</f>
        <v>#N/A</v>
      </c>
    </row>
    <row r="12767" spans="2:2" x14ac:dyDescent="0.25">
      <c r="B12767" s="1" t="e">
        <f>VLOOKUP(A12767,'SCO 2020'!$A$2:$C$2975,3,0)</f>
        <v>#N/A</v>
      </c>
    </row>
    <row r="12768" spans="2:2" x14ac:dyDescent="0.25">
      <c r="B12768" s="1" t="e">
        <f>VLOOKUP(A12768,'SCO 2020'!$A$2:$C$2975,3,0)</f>
        <v>#N/A</v>
      </c>
    </row>
    <row r="12769" spans="2:2" x14ac:dyDescent="0.25">
      <c r="B12769" s="1" t="e">
        <f>VLOOKUP(A12769,'SCO 2020'!$A$2:$C$2975,3,0)</f>
        <v>#N/A</v>
      </c>
    </row>
    <row r="12770" spans="2:2" x14ac:dyDescent="0.25">
      <c r="B12770" s="1" t="e">
        <f>VLOOKUP(A12770,'SCO 2020'!$A$2:$C$2975,3,0)</f>
        <v>#N/A</v>
      </c>
    </row>
    <row r="12771" spans="2:2" x14ac:dyDescent="0.25">
      <c r="B12771" s="1" t="e">
        <f>VLOOKUP(A12771,'SCO 2020'!$A$2:$C$2975,3,0)</f>
        <v>#N/A</v>
      </c>
    </row>
    <row r="12772" spans="2:2" x14ac:dyDescent="0.25">
      <c r="B12772" s="1" t="e">
        <f>VLOOKUP(A12772,'SCO 2020'!$A$2:$C$2975,3,0)</f>
        <v>#N/A</v>
      </c>
    </row>
    <row r="12773" spans="2:2" x14ac:dyDescent="0.25">
      <c r="B12773" s="1" t="e">
        <f>VLOOKUP(A12773,'SCO 2020'!$A$2:$C$2975,3,0)</f>
        <v>#N/A</v>
      </c>
    </row>
    <row r="12774" spans="2:2" x14ac:dyDescent="0.25">
      <c r="B12774" s="1" t="e">
        <f>VLOOKUP(A12774,'SCO 2020'!$A$2:$C$2975,3,0)</f>
        <v>#N/A</v>
      </c>
    </row>
    <row r="12775" spans="2:2" x14ac:dyDescent="0.25">
      <c r="B12775" s="1" t="e">
        <f>VLOOKUP(A12775,'SCO 2020'!$A$2:$C$2975,3,0)</f>
        <v>#N/A</v>
      </c>
    </row>
    <row r="12776" spans="2:2" x14ac:dyDescent="0.25">
      <c r="B12776" s="1" t="e">
        <f>VLOOKUP(A12776,'SCO 2020'!$A$2:$C$2975,3,0)</f>
        <v>#N/A</v>
      </c>
    </row>
    <row r="12777" spans="2:2" x14ac:dyDescent="0.25">
      <c r="B12777" s="1" t="e">
        <f>VLOOKUP(A12777,'SCO 2020'!$A$2:$C$2975,3,0)</f>
        <v>#N/A</v>
      </c>
    </row>
    <row r="12778" spans="2:2" x14ac:dyDescent="0.25">
      <c r="B12778" s="1" t="e">
        <f>VLOOKUP(A12778,'SCO 2020'!$A$2:$C$2975,3,0)</f>
        <v>#N/A</v>
      </c>
    </row>
    <row r="12779" spans="2:2" x14ac:dyDescent="0.25">
      <c r="B12779" s="1" t="e">
        <f>VLOOKUP(A12779,'SCO 2020'!$A$2:$C$2975,3,0)</f>
        <v>#N/A</v>
      </c>
    </row>
    <row r="12780" spans="2:2" x14ac:dyDescent="0.25">
      <c r="B12780" s="1" t="e">
        <f>VLOOKUP(A12780,'SCO 2020'!$A$2:$C$2975,3,0)</f>
        <v>#N/A</v>
      </c>
    </row>
    <row r="12781" spans="2:2" x14ac:dyDescent="0.25">
      <c r="B12781" s="1" t="e">
        <f>VLOOKUP(A12781,'SCO 2020'!$A$2:$C$2975,3,0)</f>
        <v>#N/A</v>
      </c>
    </row>
    <row r="12782" spans="2:2" x14ac:dyDescent="0.25">
      <c r="B12782" s="1" t="e">
        <f>VLOOKUP(A12782,'SCO 2020'!$A$2:$C$2975,3,0)</f>
        <v>#N/A</v>
      </c>
    </row>
    <row r="12783" spans="2:2" x14ac:dyDescent="0.25">
      <c r="B12783" s="1" t="e">
        <f>VLOOKUP(A12783,'SCO 2020'!$A$2:$C$2975,3,0)</f>
        <v>#N/A</v>
      </c>
    </row>
    <row r="12784" spans="2:2" x14ac:dyDescent="0.25">
      <c r="B12784" s="1" t="e">
        <f>VLOOKUP(A12784,'SCO 2020'!$A$2:$C$2975,3,0)</f>
        <v>#N/A</v>
      </c>
    </row>
    <row r="12785" spans="2:2" x14ac:dyDescent="0.25">
      <c r="B12785" s="1" t="e">
        <f>VLOOKUP(A12785,'SCO 2020'!$A$2:$C$2975,3,0)</f>
        <v>#N/A</v>
      </c>
    </row>
    <row r="12786" spans="2:2" x14ac:dyDescent="0.25">
      <c r="B12786" s="1" t="e">
        <f>VLOOKUP(A12786,'SCO 2020'!$A$2:$C$2975,3,0)</f>
        <v>#N/A</v>
      </c>
    </row>
    <row r="12787" spans="2:2" x14ac:dyDescent="0.25">
      <c r="B12787" s="1" t="e">
        <f>VLOOKUP(A12787,'SCO 2020'!$A$2:$C$2975,3,0)</f>
        <v>#N/A</v>
      </c>
    </row>
    <row r="12788" spans="2:2" x14ac:dyDescent="0.25">
      <c r="B12788" s="1" t="e">
        <f>VLOOKUP(A12788,'SCO 2020'!$A$2:$C$2975,3,0)</f>
        <v>#N/A</v>
      </c>
    </row>
    <row r="12789" spans="2:2" x14ac:dyDescent="0.25">
      <c r="B12789" s="1" t="e">
        <f>VLOOKUP(A12789,'SCO 2020'!$A$2:$C$2975,3,0)</f>
        <v>#N/A</v>
      </c>
    </row>
    <row r="12790" spans="2:2" x14ac:dyDescent="0.25">
      <c r="B12790" s="1" t="e">
        <f>VLOOKUP(A12790,'SCO 2020'!$A$2:$C$2975,3,0)</f>
        <v>#N/A</v>
      </c>
    </row>
    <row r="12791" spans="2:2" x14ac:dyDescent="0.25">
      <c r="B12791" s="1" t="e">
        <f>VLOOKUP(A12791,'SCO 2020'!$A$2:$C$2975,3,0)</f>
        <v>#N/A</v>
      </c>
    </row>
    <row r="12792" spans="2:2" x14ac:dyDescent="0.25">
      <c r="B12792" s="1" t="e">
        <f>VLOOKUP(A12792,'SCO 2020'!$A$2:$C$2975,3,0)</f>
        <v>#N/A</v>
      </c>
    </row>
    <row r="12793" spans="2:2" x14ac:dyDescent="0.25">
      <c r="B12793" s="1" t="e">
        <f>VLOOKUP(A12793,'SCO 2020'!$A$2:$C$2975,3,0)</f>
        <v>#N/A</v>
      </c>
    </row>
    <row r="12794" spans="2:2" x14ac:dyDescent="0.25">
      <c r="B12794" s="1" t="e">
        <f>VLOOKUP(A12794,'SCO 2020'!$A$2:$C$2975,3,0)</f>
        <v>#N/A</v>
      </c>
    </row>
    <row r="12795" spans="2:2" x14ac:dyDescent="0.25">
      <c r="B12795" s="1" t="e">
        <f>VLOOKUP(A12795,'SCO 2020'!$A$2:$C$2975,3,0)</f>
        <v>#N/A</v>
      </c>
    </row>
    <row r="12796" spans="2:2" x14ac:dyDescent="0.25">
      <c r="B12796" s="1" t="e">
        <f>VLOOKUP(A12796,'SCO 2020'!$A$2:$C$2975,3,0)</f>
        <v>#N/A</v>
      </c>
    </row>
    <row r="12797" spans="2:2" x14ac:dyDescent="0.25">
      <c r="B12797" s="1" t="e">
        <f>VLOOKUP(A12797,'SCO 2020'!$A$2:$C$2975,3,0)</f>
        <v>#N/A</v>
      </c>
    </row>
    <row r="12798" spans="2:2" x14ac:dyDescent="0.25">
      <c r="B12798" s="1" t="e">
        <f>VLOOKUP(A12798,'SCO 2020'!$A$2:$C$2975,3,0)</f>
        <v>#N/A</v>
      </c>
    </row>
    <row r="12799" spans="2:2" x14ac:dyDescent="0.25">
      <c r="B12799" s="1" t="e">
        <f>VLOOKUP(A12799,'SCO 2020'!$A$2:$C$2975,3,0)</f>
        <v>#N/A</v>
      </c>
    </row>
    <row r="12800" spans="2:2" x14ac:dyDescent="0.25">
      <c r="B12800" s="1" t="e">
        <f>VLOOKUP(A12800,'SCO 2020'!$A$2:$C$2975,3,0)</f>
        <v>#N/A</v>
      </c>
    </row>
    <row r="12801" spans="2:2" x14ac:dyDescent="0.25">
      <c r="B12801" s="1" t="e">
        <f>VLOOKUP(A12801,'SCO 2020'!$A$2:$C$2975,3,0)</f>
        <v>#N/A</v>
      </c>
    </row>
    <row r="12802" spans="2:2" x14ac:dyDescent="0.25">
      <c r="B12802" s="1" t="e">
        <f>VLOOKUP(A12802,'SCO 2020'!$A$2:$C$2975,3,0)</f>
        <v>#N/A</v>
      </c>
    </row>
    <row r="12803" spans="2:2" x14ac:dyDescent="0.25">
      <c r="B12803" s="1" t="e">
        <f>VLOOKUP(A12803,'SCO 2020'!$A$2:$C$2975,3,0)</f>
        <v>#N/A</v>
      </c>
    </row>
    <row r="12804" spans="2:2" x14ac:dyDescent="0.25">
      <c r="B12804" s="1" t="e">
        <f>VLOOKUP(A12804,'SCO 2020'!$A$2:$C$2975,3,0)</f>
        <v>#N/A</v>
      </c>
    </row>
    <row r="12805" spans="2:2" x14ac:dyDescent="0.25">
      <c r="B12805" s="1" t="e">
        <f>VLOOKUP(A12805,'SCO 2020'!$A$2:$C$2975,3,0)</f>
        <v>#N/A</v>
      </c>
    </row>
    <row r="12806" spans="2:2" x14ac:dyDescent="0.25">
      <c r="B12806" s="1" t="e">
        <f>VLOOKUP(A12806,'SCO 2020'!$A$2:$C$2975,3,0)</f>
        <v>#N/A</v>
      </c>
    </row>
    <row r="12807" spans="2:2" x14ac:dyDescent="0.25">
      <c r="B12807" s="1" t="e">
        <f>VLOOKUP(A12807,'SCO 2020'!$A$2:$C$2975,3,0)</f>
        <v>#N/A</v>
      </c>
    </row>
    <row r="12808" spans="2:2" x14ac:dyDescent="0.25">
      <c r="B12808" s="1" t="e">
        <f>VLOOKUP(A12808,'SCO 2020'!$A$2:$C$2975,3,0)</f>
        <v>#N/A</v>
      </c>
    </row>
    <row r="12809" spans="2:2" x14ac:dyDescent="0.25">
      <c r="B12809" s="1" t="e">
        <f>VLOOKUP(A12809,'SCO 2020'!$A$2:$C$2975,3,0)</f>
        <v>#N/A</v>
      </c>
    </row>
    <row r="12810" spans="2:2" x14ac:dyDescent="0.25">
      <c r="B12810" s="1" t="e">
        <f>VLOOKUP(A12810,'SCO 2020'!$A$2:$C$2975,3,0)</f>
        <v>#N/A</v>
      </c>
    </row>
    <row r="12811" spans="2:2" x14ac:dyDescent="0.25">
      <c r="B12811" s="1" t="e">
        <f>VLOOKUP(A12811,'SCO 2020'!$A$2:$C$2975,3,0)</f>
        <v>#N/A</v>
      </c>
    </row>
    <row r="12812" spans="2:2" x14ac:dyDescent="0.25">
      <c r="B12812" s="1" t="e">
        <f>VLOOKUP(A12812,'SCO 2020'!$A$2:$C$2975,3,0)</f>
        <v>#N/A</v>
      </c>
    </row>
    <row r="12813" spans="2:2" x14ac:dyDescent="0.25">
      <c r="B12813" s="1" t="e">
        <f>VLOOKUP(A12813,'SCO 2020'!$A$2:$C$2975,3,0)</f>
        <v>#N/A</v>
      </c>
    </row>
    <row r="12814" spans="2:2" x14ac:dyDescent="0.25">
      <c r="B12814" s="1" t="e">
        <f>VLOOKUP(A12814,'SCO 2020'!$A$2:$C$2975,3,0)</f>
        <v>#N/A</v>
      </c>
    </row>
    <row r="12815" spans="2:2" x14ac:dyDescent="0.25">
      <c r="B12815" s="1" t="e">
        <f>VLOOKUP(A12815,'SCO 2020'!$A$2:$C$2975,3,0)</f>
        <v>#N/A</v>
      </c>
    </row>
    <row r="12816" spans="2:2" x14ac:dyDescent="0.25">
      <c r="B12816" s="1" t="e">
        <f>VLOOKUP(A12816,'SCO 2020'!$A$2:$C$2975,3,0)</f>
        <v>#N/A</v>
      </c>
    </row>
    <row r="12817" spans="2:2" x14ac:dyDescent="0.25">
      <c r="B12817" s="1" t="e">
        <f>VLOOKUP(A12817,'SCO 2020'!$A$2:$C$2975,3,0)</f>
        <v>#N/A</v>
      </c>
    </row>
    <row r="12818" spans="2:2" x14ac:dyDescent="0.25">
      <c r="B12818" s="1" t="e">
        <f>VLOOKUP(A12818,'SCO 2020'!$A$2:$C$2975,3,0)</f>
        <v>#N/A</v>
      </c>
    </row>
    <row r="12819" spans="2:2" x14ac:dyDescent="0.25">
      <c r="B12819" s="1" t="e">
        <f>VLOOKUP(A12819,'SCO 2020'!$A$2:$C$2975,3,0)</f>
        <v>#N/A</v>
      </c>
    </row>
    <row r="12820" spans="2:2" x14ac:dyDescent="0.25">
      <c r="B12820" s="1" t="e">
        <f>VLOOKUP(A12820,'SCO 2020'!$A$2:$C$2975,3,0)</f>
        <v>#N/A</v>
      </c>
    </row>
    <row r="12821" spans="2:2" x14ac:dyDescent="0.25">
      <c r="B12821" s="1" t="e">
        <f>VLOOKUP(A12821,'SCO 2020'!$A$2:$C$2975,3,0)</f>
        <v>#N/A</v>
      </c>
    </row>
    <row r="12822" spans="2:2" x14ac:dyDescent="0.25">
      <c r="B12822" s="1" t="e">
        <f>VLOOKUP(A12822,'SCO 2020'!$A$2:$C$2975,3,0)</f>
        <v>#N/A</v>
      </c>
    </row>
    <row r="12823" spans="2:2" x14ac:dyDescent="0.25">
      <c r="B12823" s="1" t="e">
        <f>VLOOKUP(A12823,'SCO 2020'!$A$2:$C$2975,3,0)</f>
        <v>#N/A</v>
      </c>
    </row>
    <row r="12824" spans="2:2" x14ac:dyDescent="0.25">
      <c r="B12824" s="1" t="e">
        <f>VLOOKUP(A12824,'SCO 2020'!$A$2:$C$2975,3,0)</f>
        <v>#N/A</v>
      </c>
    </row>
    <row r="12825" spans="2:2" x14ac:dyDescent="0.25">
      <c r="B12825" s="1" t="e">
        <f>VLOOKUP(A12825,'SCO 2020'!$A$2:$C$2975,3,0)</f>
        <v>#N/A</v>
      </c>
    </row>
    <row r="12826" spans="2:2" x14ac:dyDescent="0.25">
      <c r="B12826" s="1" t="e">
        <f>VLOOKUP(A12826,'SCO 2020'!$A$2:$C$2975,3,0)</f>
        <v>#N/A</v>
      </c>
    </row>
    <row r="12827" spans="2:2" x14ac:dyDescent="0.25">
      <c r="B12827" s="1" t="e">
        <f>VLOOKUP(A12827,'SCO 2020'!$A$2:$C$2975,3,0)</f>
        <v>#N/A</v>
      </c>
    </row>
    <row r="12828" spans="2:2" x14ac:dyDescent="0.25">
      <c r="B12828" s="1" t="e">
        <f>VLOOKUP(A12828,'SCO 2020'!$A$2:$C$2975,3,0)</f>
        <v>#N/A</v>
      </c>
    </row>
    <row r="12829" spans="2:2" x14ac:dyDescent="0.25">
      <c r="B12829" s="1" t="e">
        <f>VLOOKUP(A12829,'SCO 2020'!$A$2:$C$2975,3,0)</f>
        <v>#N/A</v>
      </c>
    </row>
    <row r="12830" spans="2:2" x14ac:dyDescent="0.25">
      <c r="B12830" s="1" t="e">
        <f>VLOOKUP(A12830,'SCO 2020'!$A$2:$C$2975,3,0)</f>
        <v>#N/A</v>
      </c>
    </row>
    <row r="12831" spans="2:2" x14ac:dyDescent="0.25">
      <c r="B12831" s="1" t="e">
        <f>VLOOKUP(A12831,'SCO 2020'!$A$2:$C$2975,3,0)</f>
        <v>#N/A</v>
      </c>
    </row>
    <row r="12832" spans="2:2" x14ac:dyDescent="0.25">
      <c r="B12832" s="1" t="e">
        <f>VLOOKUP(A12832,'SCO 2020'!$A$2:$C$2975,3,0)</f>
        <v>#N/A</v>
      </c>
    </row>
    <row r="12833" spans="2:2" x14ac:dyDescent="0.25">
      <c r="B12833" s="1" t="e">
        <f>VLOOKUP(A12833,'SCO 2020'!$A$2:$C$2975,3,0)</f>
        <v>#N/A</v>
      </c>
    </row>
    <row r="12834" spans="2:2" x14ac:dyDescent="0.25">
      <c r="B12834" s="1" t="e">
        <f>VLOOKUP(A12834,'SCO 2020'!$A$2:$C$2975,3,0)</f>
        <v>#N/A</v>
      </c>
    </row>
    <row r="12835" spans="2:2" x14ac:dyDescent="0.25">
      <c r="B12835" s="1" t="e">
        <f>VLOOKUP(A12835,'SCO 2020'!$A$2:$C$2975,3,0)</f>
        <v>#N/A</v>
      </c>
    </row>
    <row r="12836" spans="2:2" x14ac:dyDescent="0.25">
      <c r="B12836" s="1" t="e">
        <f>VLOOKUP(A12836,'SCO 2020'!$A$2:$C$2975,3,0)</f>
        <v>#N/A</v>
      </c>
    </row>
    <row r="12837" spans="2:2" x14ac:dyDescent="0.25">
      <c r="B12837" s="1" t="e">
        <f>VLOOKUP(A12837,'SCO 2020'!$A$2:$C$2975,3,0)</f>
        <v>#N/A</v>
      </c>
    </row>
    <row r="12838" spans="2:2" x14ac:dyDescent="0.25">
      <c r="B12838" s="1" t="e">
        <f>VLOOKUP(A12838,'SCO 2020'!$A$2:$C$2975,3,0)</f>
        <v>#N/A</v>
      </c>
    </row>
    <row r="12839" spans="2:2" x14ac:dyDescent="0.25">
      <c r="B12839" s="1" t="e">
        <f>VLOOKUP(A12839,'SCO 2020'!$A$2:$C$2975,3,0)</f>
        <v>#N/A</v>
      </c>
    </row>
    <row r="12840" spans="2:2" x14ac:dyDescent="0.25">
      <c r="B12840" s="1" t="e">
        <f>VLOOKUP(A12840,'SCO 2020'!$A$2:$C$2975,3,0)</f>
        <v>#N/A</v>
      </c>
    </row>
    <row r="12841" spans="2:2" x14ac:dyDescent="0.25">
      <c r="B12841" s="1" t="e">
        <f>VLOOKUP(A12841,'SCO 2020'!$A$2:$C$2975,3,0)</f>
        <v>#N/A</v>
      </c>
    </row>
    <row r="12842" spans="2:2" x14ac:dyDescent="0.25">
      <c r="B12842" s="1" t="e">
        <f>VLOOKUP(A12842,'SCO 2020'!$A$2:$C$2975,3,0)</f>
        <v>#N/A</v>
      </c>
    </row>
    <row r="12843" spans="2:2" x14ac:dyDescent="0.25">
      <c r="B12843" s="1" t="e">
        <f>VLOOKUP(A12843,'SCO 2020'!$A$2:$C$2975,3,0)</f>
        <v>#N/A</v>
      </c>
    </row>
    <row r="12844" spans="2:2" x14ac:dyDescent="0.25">
      <c r="B12844" s="1" t="e">
        <f>VLOOKUP(A12844,'SCO 2020'!$A$2:$C$2975,3,0)</f>
        <v>#N/A</v>
      </c>
    </row>
    <row r="12845" spans="2:2" x14ac:dyDescent="0.25">
      <c r="B12845" s="1" t="e">
        <f>VLOOKUP(A12845,'SCO 2020'!$A$2:$C$2975,3,0)</f>
        <v>#N/A</v>
      </c>
    </row>
    <row r="12846" spans="2:2" x14ac:dyDescent="0.25">
      <c r="B12846" s="1" t="e">
        <f>VLOOKUP(A12846,'SCO 2020'!$A$2:$C$2975,3,0)</f>
        <v>#N/A</v>
      </c>
    </row>
    <row r="12847" spans="2:2" x14ac:dyDescent="0.25">
      <c r="B12847" s="1" t="e">
        <f>VLOOKUP(A12847,'SCO 2020'!$A$2:$C$2975,3,0)</f>
        <v>#N/A</v>
      </c>
    </row>
    <row r="12848" spans="2:2" x14ac:dyDescent="0.25">
      <c r="B12848" s="1" t="e">
        <f>VLOOKUP(A12848,'SCO 2020'!$A$2:$C$2975,3,0)</f>
        <v>#N/A</v>
      </c>
    </row>
    <row r="12849" spans="2:2" x14ac:dyDescent="0.25">
      <c r="B12849" s="1" t="e">
        <f>VLOOKUP(A12849,'SCO 2020'!$A$2:$C$2975,3,0)</f>
        <v>#N/A</v>
      </c>
    </row>
    <row r="12850" spans="2:2" x14ac:dyDescent="0.25">
      <c r="B12850" s="1" t="e">
        <f>VLOOKUP(A12850,'SCO 2020'!$A$2:$C$2975,3,0)</f>
        <v>#N/A</v>
      </c>
    </row>
    <row r="12851" spans="2:2" x14ac:dyDescent="0.25">
      <c r="B12851" s="1" t="e">
        <f>VLOOKUP(A12851,'SCO 2020'!$A$2:$C$2975,3,0)</f>
        <v>#N/A</v>
      </c>
    </row>
    <row r="12852" spans="2:2" x14ac:dyDescent="0.25">
      <c r="B12852" s="1" t="e">
        <f>VLOOKUP(A12852,'SCO 2020'!$A$2:$C$2975,3,0)</f>
        <v>#N/A</v>
      </c>
    </row>
    <row r="12853" spans="2:2" x14ac:dyDescent="0.25">
      <c r="B12853" s="1" t="e">
        <f>VLOOKUP(A12853,'SCO 2020'!$A$2:$C$2975,3,0)</f>
        <v>#N/A</v>
      </c>
    </row>
    <row r="12854" spans="2:2" x14ac:dyDescent="0.25">
      <c r="B12854" s="1" t="e">
        <f>VLOOKUP(A12854,'SCO 2020'!$A$2:$C$2975,3,0)</f>
        <v>#N/A</v>
      </c>
    </row>
    <row r="12855" spans="2:2" x14ac:dyDescent="0.25">
      <c r="B12855" s="1" t="e">
        <f>VLOOKUP(A12855,'SCO 2020'!$A$2:$C$2975,3,0)</f>
        <v>#N/A</v>
      </c>
    </row>
    <row r="12856" spans="2:2" x14ac:dyDescent="0.25">
      <c r="B12856" s="1" t="e">
        <f>VLOOKUP(A12856,'SCO 2020'!$A$2:$C$2975,3,0)</f>
        <v>#N/A</v>
      </c>
    </row>
    <row r="12857" spans="2:2" x14ac:dyDescent="0.25">
      <c r="B12857" s="1" t="e">
        <f>VLOOKUP(A12857,'SCO 2020'!$A$2:$C$2975,3,0)</f>
        <v>#N/A</v>
      </c>
    </row>
    <row r="12858" spans="2:2" x14ac:dyDescent="0.25">
      <c r="B12858" s="1" t="e">
        <f>VLOOKUP(A12858,'SCO 2020'!$A$2:$C$2975,3,0)</f>
        <v>#N/A</v>
      </c>
    </row>
    <row r="12859" spans="2:2" x14ac:dyDescent="0.25">
      <c r="B12859" s="1" t="e">
        <f>VLOOKUP(A12859,'SCO 2020'!$A$2:$C$2975,3,0)</f>
        <v>#N/A</v>
      </c>
    </row>
    <row r="12860" spans="2:2" x14ac:dyDescent="0.25">
      <c r="B12860" s="1" t="e">
        <f>VLOOKUP(A12860,'SCO 2020'!$A$2:$C$2975,3,0)</f>
        <v>#N/A</v>
      </c>
    </row>
    <row r="12861" spans="2:2" x14ac:dyDescent="0.25">
      <c r="B12861" s="1" t="e">
        <f>VLOOKUP(A12861,'SCO 2020'!$A$2:$C$2975,3,0)</f>
        <v>#N/A</v>
      </c>
    </row>
    <row r="12862" spans="2:2" x14ac:dyDescent="0.25">
      <c r="B12862" s="1" t="e">
        <f>VLOOKUP(A12862,'SCO 2020'!$A$2:$C$2975,3,0)</f>
        <v>#N/A</v>
      </c>
    </row>
    <row r="12863" spans="2:2" x14ac:dyDescent="0.25">
      <c r="B12863" s="1" t="e">
        <f>VLOOKUP(A12863,'SCO 2020'!$A$2:$C$2975,3,0)</f>
        <v>#N/A</v>
      </c>
    </row>
    <row r="12864" spans="2:2" x14ac:dyDescent="0.25">
      <c r="B12864" s="1" t="e">
        <f>VLOOKUP(A12864,'SCO 2020'!$A$2:$C$2975,3,0)</f>
        <v>#N/A</v>
      </c>
    </row>
    <row r="12865" spans="2:2" x14ac:dyDescent="0.25">
      <c r="B12865" s="1" t="e">
        <f>VLOOKUP(A12865,'SCO 2020'!$A$2:$C$2975,3,0)</f>
        <v>#N/A</v>
      </c>
    </row>
    <row r="12866" spans="2:2" x14ac:dyDescent="0.25">
      <c r="B12866" s="1" t="e">
        <f>VLOOKUP(A12866,'SCO 2020'!$A$2:$C$2975,3,0)</f>
        <v>#N/A</v>
      </c>
    </row>
    <row r="12867" spans="2:2" x14ac:dyDescent="0.25">
      <c r="B12867" s="1" t="e">
        <f>VLOOKUP(A12867,'SCO 2020'!$A$2:$C$2975,3,0)</f>
        <v>#N/A</v>
      </c>
    </row>
    <row r="12868" spans="2:2" x14ac:dyDescent="0.25">
      <c r="B12868" s="1" t="e">
        <f>VLOOKUP(A12868,'SCO 2020'!$A$2:$C$2975,3,0)</f>
        <v>#N/A</v>
      </c>
    </row>
    <row r="12869" spans="2:2" x14ac:dyDescent="0.25">
      <c r="B12869" s="1" t="e">
        <f>VLOOKUP(A12869,'SCO 2020'!$A$2:$C$2975,3,0)</f>
        <v>#N/A</v>
      </c>
    </row>
    <row r="12870" spans="2:2" x14ac:dyDescent="0.25">
      <c r="B12870" s="1" t="e">
        <f>VLOOKUP(A12870,'SCO 2020'!$A$2:$C$2975,3,0)</f>
        <v>#N/A</v>
      </c>
    </row>
    <row r="12871" spans="2:2" x14ac:dyDescent="0.25">
      <c r="B12871" s="1" t="e">
        <f>VLOOKUP(A12871,'SCO 2020'!$A$2:$C$2975,3,0)</f>
        <v>#N/A</v>
      </c>
    </row>
    <row r="12872" spans="2:2" x14ac:dyDescent="0.25">
      <c r="B12872" s="1" t="e">
        <f>VLOOKUP(A12872,'SCO 2020'!$A$2:$C$2975,3,0)</f>
        <v>#N/A</v>
      </c>
    </row>
    <row r="12873" spans="2:2" x14ac:dyDescent="0.25">
      <c r="B12873" s="1" t="e">
        <f>VLOOKUP(A12873,'SCO 2020'!$A$2:$C$2975,3,0)</f>
        <v>#N/A</v>
      </c>
    </row>
    <row r="12874" spans="2:2" x14ac:dyDescent="0.25">
      <c r="B12874" s="1" t="e">
        <f>VLOOKUP(A12874,'SCO 2020'!$A$2:$C$2975,3,0)</f>
        <v>#N/A</v>
      </c>
    </row>
    <row r="12875" spans="2:2" x14ac:dyDescent="0.25">
      <c r="B12875" s="1" t="e">
        <f>VLOOKUP(A12875,'SCO 2020'!$A$2:$C$2975,3,0)</f>
        <v>#N/A</v>
      </c>
    </row>
    <row r="12876" spans="2:2" x14ac:dyDescent="0.25">
      <c r="B12876" s="1" t="e">
        <f>VLOOKUP(A12876,'SCO 2020'!$A$2:$C$2975,3,0)</f>
        <v>#N/A</v>
      </c>
    </row>
    <row r="12877" spans="2:2" x14ac:dyDescent="0.25">
      <c r="B12877" s="1" t="e">
        <f>VLOOKUP(A12877,'SCO 2020'!$A$2:$C$2975,3,0)</f>
        <v>#N/A</v>
      </c>
    </row>
    <row r="12878" spans="2:2" x14ac:dyDescent="0.25">
      <c r="B12878" s="1" t="e">
        <f>VLOOKUP(A12878,'SCO 2020'!$A$2:$C$2975,3,0)</f>
        <v>#N/A</v>
      </c>
    </row>
    <row r="12879" spans="2:2" x14ac:dyDescent="0.25">
      <c r="B12879" s="1" t="e">
        <f>VLOOKUP(A12879,'SCO 2020'!$A$2:$C$2975,3,0)</f>
        <v>#N/A</v>
      </c>
    </row>
    <row r="12880" spans="2:2" x14ac:dyDescent="0.25">
      <c r="B12880" s="1" t="e">
        <f>VLOOKUP(A12880,'SCO 2020'!$A$2:$C$2975,3,0)</f>
        <v>#N/A</v>
      </c>
    </row>
    <row r="12881" spans="2:2" x14ac:dyDescent="0.25">
      <c r="B12881" s="1" t="e">
        <f>VLOOKUP(A12881,'SCO 2020'!$A$2:$C$2975,3,0)</f>
        <v>#N/A</v>
      </c>
    </row>
    <row r="12882" spans="2:2" x14ac:dyDescent="0.25">
      <c r="B12882" s="1" t="e">
        <f>VLOOKUP(A12882,'SCO 2020'!$A$2:$C$2975,3,0)</f>
        <v>#N/A</v>
      </c>
    </row>
    <row r="12883" spans="2:2" x14ac:dyDescent="0.25">
      <c r="B12883" s="1" t="e">
        <f>VLOOKUP(A12883,'SCO 2020'!$A$2:$C$2975,3,0)</f>
        <v>#N/A</v>
      </c>
    </row>
    <row r="12884" spans="2:2" x14ac:dyDescent="0.25">
      <c r="B12884" s="1" t="e">
        <f>VLOOKUP(A12884,'SCO 2020'!$A$2:$C$2975,3,0)</f>
        <v>#N/A</v>
      </c>
    </row>
    <row r="12885" spans="2:2" x14ac:dyDescent="0.25">
      <c r="B12885" s="1" t="e">
        <f>VLOOKUP(A12885,'SCO 2020'!$A$2:$C$2975,3,0)</f>
        <v>#N/A</v>
      </c>
    </row>
    <row r="12886" spans="2:2" x14ac:dyDescent="0.25">
      <c r="B12886" s="1" t="e">
        <f>VLOOKUP(A12886,'SCO 2020'!$A$2:$C$2975,3,0)</f>
        <v>#N/A</v>
      </c>
    </row>
    <row r="12887" spans="2:2" x14ac:dyDescent="0.25">
      <c r="B12887" s="1" t="e">
        <f>VLOOKUP(A12887,'SCO 2020'!$A$2:$C$2975,3,0)</f>
        <v>#N/A</v>
      </c>
    </row>
    <row r="12888" spans="2:2" x14ac:dyDescent="0.25">
      <c r="B12888" s="1" t="e">
        <f>VLOOKUP(A12888,'SCO 2020'!$A$2:$C$2975,3,0)</f>
        <v>#N/A</v>
      </c>
    </row>
    <row r="12889" spans="2:2" x14ac:dyDescent="0.25">
      <c r="B12889" s="1" t="e">
        <f>VLOOKUP(A12889,'SCO 2020'!$A$2:$C$2975,3,0)</f>
        <v>#N/A</v>
      </c>
    </row>
    <row r="12890" spans="2:2" x14ac:dyDescent="0.25">
      <c r="B12890" s="1" t="e">
        <f>VLOOKUP(A12890,'SCO 2020'!$A$2:$C$2975,3,0)</f>
        <v>#N/A</v>
      </c>
    </row>
    <row r="12891" spans="2:2" x14ac:dyDescent="0.25">
      <c r="B12891" s="1" t="e">
        <f>VLOOKUP(A12891,'SCO 2020'!$A$2:$C$2975,3,0)</f>
        <v>#N/A</v>
      </c>
    </row>
    <row r="12892" spans="2:2" x14ac:dyDescent="0.25">
      <c r="B12892" s="1" t="e">
        <f>VLOOKUP(A12892,'SCO 2020'!$A$2:$C$2975,3,0)</f>
        <v>#N/A</v>
      </c>
    </row>
    <row r="12893" spans="2:2" x14ac:dyDescent="0.25">
      <c r="B12893" s="1" t="e">
        <f>VLOOKUP(A12893,'SCO 2020'!$A$2:$C$2975,3,0)</f>
        <v>#N/A</v>
      </c>
    </row>
    <row r="12894" spans="2:2" x14ac:dyDescent="0.25">
      <c r="B12894" s="1" t="e">
        <f>VLOOKUP(A12894,'SCO 2020'!$A$2:$C$2975,3,0)</f>
        <v>#N/A</v>
      </c>
    </row>
    <row r="12895" spans="2:2" x14ac:dyDescent="0.25">
      <c r="B12895" s="1" t="e">
        <f>VLOOKUP(A12895,'SCO 2020'!$A$2:$C$2975,3,0)</f>
        <v>#N/A</v>
      </c>
    </row>
    <row r="12896" spans="2:2" x14ac:dyDescent="0.25">
      <c r="B12896" s="1" t="e">
        <f>VLOOKUP(A12896,'SCO 2020'!$A$2:$C$2975,3,0)</f>
        <v>#N/A</v>
      </c>
    </row>
    <row r="12897" spans="2:2" x14ac:dyDescent="0.25">
      <c r="B12897" s="1" t="e">
        <f>VLOOKUP(A12897,'SCO 2020'!$A$2:$C$2975,3,0)</f>
        <v>#N/A</v>
      </c>
    </row>
    <row r="12898" spans="2:2" x14ac:dyDescent="0.25">
      <c r="B12898" s="1" t="e">
        <f>VLOOKUP(A12898,'SCO 2020'!$A$2:$C$2975,3,0)</f>
        <v>#N/A</v>
      </c>
    </row>
    <row r="12899" spans="2:2" x14ac:dyDescent="0.25">
      <c r="B12899" s="1" t="e">
        <f>VLOOKUP(A12899,'SCO 2020'!$A$2:$C$2975,3,0)</f>
        <v>#N/A</v>
      </c>
    </row>
    <row r="12900" spans="2:2" x14ac:dyDescent="0.25">
      <c r="B12900" s="1" t="e">
        <f>VLOOKUP(A12900,'SCO 2020'!$A$2:$C$2975,3,0)</f>
        <v>#N/A</v>
      </c>
    </row>
    <row r="12901" spans="2:2" x14ac:dyDescent="0.25">
      <c r="B12901" s="1" t="e">
        <f>VLOOKUP(A12901,'SCO 2020'!$A$2:$C$2975,3,0)</f>
        <v>#N/A</v>
      </c>
    </row>
    <row r="12902" spans="2:2" x14ac:dyDescent="0.25">
      <c r="B12902" s="1" t="e">
        <f>VLOOKUP(A12902,'SCO 2020'!$A$2:$C$2975,3,0)</f>
        <v>#N/A</v>
      </c>
    </row>
    <row r="12903" spans="2:2" x14ac:dyDescent="0.25">
      <c r="B12903" s="1" t="e">
        <f>VLOOKUP(A12903,'SCO 2020'!$A$2:$C$2975,3,0)</f>
        <v>#N/A</v>
      </c>
    </row>
    <row r="12904" spans="2:2" x14ac:dyDescent="0.25">
      <c r="B12904" s="1" t="e">
        <f>VLOOKUP(A12904,'SCO 2020'!$A$2:$C$2975,3,0)</f>
        <v>#N/A</v>
      </c>
    </row>
    <row r="12905" spans="2:2" x14ac:dyDescent="0.25">
      <c r="B12905" s="1" t="e">
        <f>VLOOKUP(A12905,'SCO 2020'!$A$2:$C$2975,3,0)</f>
        <v>#N/A</v>
      </c>
    </row>
    <row r="12906" spans="2:2" x14ac:dyDescent="0.25">
      <c r="B12906" s="1" t="e">
        <f>VLOOKUP(A12906,'SCO 2020'!$A$2:$C$2975,3,0)</f>
        <v>#N/A</v>
      </c>
    </row>
    <row r="12907" spans="2:2" x14ac:dyDescent="0.25">
      <c r="B12907" s="1" t="e">
        <f>VLOOKUP(A12907,'SCO 2020'!$A$2:$C$2975,3,0)</f>
        <v>#N/A</v>
      </c>
    </row>
    <row r="12908" spans="2:2" x14ac:dyDescent="0.25">
      <c r="B12908" s="1" t="e">
        <f>VLOOKUP(A12908,'SCO 2020'!$A$2:$C$2975,3,0)</f>
        <v>#N/A</v>
      </c>
    </row>
    <row r="12909" spans="2:2" x14ac:dyDescent="0.25">
      <c r="B12909" s="1" t="e">
        <f>VLOOKUP(A12909,'SCO 2020'!$A$2:$C$2975,3,0)</f>
        <v>#N/A</v>
      </c>
    </row>
    <row r="12910" spans="2:2" x14ac:dyDescent="0.25">
      <c r="B12910" s="1" t="e">
        <f>VLOOKUP(A12910,'SCO 2020'!$A$2:$C$2975,3,0)</f>
        <v>#N/A</v>
      </c>
    </row>
    <row r="12911" spans="2:2" x14ac:dyDescent="0.25">
      <c r="B12911" s="1" t="e">
        <f>VLOOKUP(A12911,'SCO 2020'!$A$2:$C$2975,3,0)</f>
        <v>#N/A</v>
      </c>
    </row>
    <row r="12912" spans="2:2" x14ac:dyDescent="0.25">
      <c r="B12912" s="1" t="e">
        <f>VLOOKUP(A12912,'SCO 2020'!$A$2:$C$2975,3,0)</f>
        <v>#N/A</v>
      </c>
    </row>
    <row r="12913" spans="2:2" x14ac:dyDescent="0.25">
      <c r="B12913" s="1" t="e">
        <f>VLOOKUP(A12913,'SCO 2020'!$A$2:$C$2975,3,0)</f>
        <v>#N/A</v>
      </c>
    </row>
    <row r="12914" spans="2:2" x14ac:dyDescent="0.25">
      <c r="B12914" s="1" t="e">
        <f>VLOOKUP(A12914,'SCO 2020'!$A$2:$C$2975,3,0)</f>
        <v>#N/A</v>
      </c>
    </row>
    <row r="12915" spans="2:2" x14ac:dyDescent="0.25">
      <c r="B12915" s="1" t="e">
        <f>VLOOKUP(A12915,'SCO 2020'!$A$2:$C$2975,3,0)</f>
        <v>#N/A</v>
      </c>
    </row>
    <row r="12916" spans="2:2" x14ac:dyDescent="0.25">
      <c r="B12916" s="1" t="e">
        <f>VLOOKUP(A12916,'SCO 2020'!$A$2:$C$2975,3,0)</f>
        <v>#N/A</v>
      </c>
    </row>
    <row r="12917" spans="2:2" x14ac:dyDescent="0.25">
      <c r="B12917" s="1" t="e">
        <f>VLOOKUP(A12917,'SCO 2020'!$A$2:$C$2975,3,0)</f>
        <v>#N/A</v>
      </c>
    </row>
    <row r="12918" spans="2:2" x14ac:dyDescent="0.25">
      <c r="B12918" s="1" t="e">
        <f>VLOOKUP(A12918,'SCO 2020'!$A$2:$C$2975,3,0)</f>
        <v>#N/A</v>
      </c>
    </row>
    <row r="12919" spans="2:2" x14ac:dyDescent="0.25">
      <c r="B12919" s="1" t="e">
        <f>VLOOKUP(A12919,'SCO 2020'!$A$2:$C$2975,3,0)</f>
        <v>#N/A</v>
      </c>
    </row>
    <row r="12920" spans="2:2" x14ac:dyDescent="0.25">
      <c r="B12920" s="1" t="e">
        <f>VLOOKUP(A12920,'SCO 2020'!$A$2:$C$2975,3,0)</f>
        <v>#N/A</v>
      </c>
    </row>
    <row r="12921" spans="2:2" x14ac:dyDescent="0.25">
      <c r="B12921" s="1" t="e">
        <f>VLOOKUP(A12921,'SCO 2020'!$A$2:$C$2975,3,0)</f>
        <v>#N/A</v>
      </c>
    </row>
    <row r="12922" spans="2:2" x14ac:dyDescent="0.25">
      <c r="B12922" s="1" t="e">
        <f>VLOOKUP(A12922,'SCO 2020'!$A$2:$C$2975,3,0)</f>
        <v>#N/A</v>
      </c>
    </row>
    <row r="12923" spans="2:2" x14ac:dyDescent="0.25">
      <c r="B12923" s="1" t="e">
        <f>VLOOKUP(A12923,'SCO 2020'!$A$2:$C$2975,3,0)</f>
        <v>#N/A</v>
      </c>
    </row>
    <row r="12924" spans="2:2" x14ac:dyDescent="0.25">
      <c r="B12924" s="1" t="e">
        <f>VLOOKUP(A12924,'SCO 2020'!$A$2:$C$2975,3,0)</f>
        <v>#N/A</v>
      </c>
    </row>
    <row r="12925" spans="2:2" x14ac:dyDescent="0.25">
      <c r="B12925" s="1" t="e">
        <f>VLOOKUP(A12925,'SCO 2020'!$A$2:$C$2975,3,0)</f>
        <v>#N/A</v>
      </c>
    </row>
    <row r="12926" spans="2:2" x14ac:dyDescent="0.25">
      <c r="B12926" s="1" t="e">
        <f>VLOOKUP(A12926,'SCO 2020'!$A$2:$C$2975,3,0)</f>
        <v>#N/A</v>
      </c>
    </row>
    <row r="12927" spans="2:2" x14ac:dyDescent="0.25">
      <c r="B12927" s="1" t="e">
        <f>VLOOKUP(A12927,'SCO 2020'!$A$2:$C$2975,3,0)</f>
        <v>#N/A</v>
      </c>
    </row>
    <row r="12928" spans="2:2" x14ac:dyDescent="0.25">
      <c r="B12928" s="1" t="e">
        <f>VLOOKUP(A12928,'SCO 2020'!$A$2:$C$2975,3,0)</f>
        <v>#N/A</v>
      </c>
    </row>
    <row r="12929" spans="2:2" x14ac:dyDescent="0.25">
      <c r="B12929" s="1" t="e">
        <f>VLOOKUP(A12929,'SCO 2020'!$A$2:$C$2975,3,0)</f>
        <v>#N/A</v>
      </c>
    </row>
    <row r="12930" spans="2:2" x14ac:dyDescent="0.25">
      <c r="B12930" s="1" t="e">
        <f>VLOOKUP(A12930,'SCO 2020'!$A$2:$C$2975,3,0)</f>
        <v>#N/A</v>
      </c>
    </row>
    <row r="12931" spans="2:2" x14ac:dyDescent="0.25">
      <c r="B12931" s="1" t="e">
        <f>VLOOKUP(A12931,'SCO 2020'!$A$2:$C$2975,3,0)</f>
        <v>#N/A</v>
      </c>
    </row>
    <row r="12932" spans="2:2" x14ac:dyDescent="0.25">
      <c r="B12932" s="1" t="e">
        <f>VLOOKUP(A12932,'SCO 2020'!$A$2:$C$2975,3,0)</f>
        <v>#N/A</v>
      </c>
    </row>
    <row r="12933" spans="2:2" x14ac:dyDescent="0.25">
      <c r="B12933" s="1" t="e">
        <f>VLOOKUP(A12933,'SCO 2020'!$A$2:$C$2975,3,0)</f>
        <v>#N/A</v>
      </c>
    </row>
    <row r="12934" spans="2:2" x14ac:dyDescent="0.25">
      <c r="B12934" s="1" t="e">
        <f>VLOOKUP(A12934,'SCO 2020'!$A$2:$C$2975,3,0)</f>
        <v>#N/A</v>
      </c>
    </row>
    <row r="12935" spans="2:2" x14ac:dyDescent="0.25">
      <c r="B12935" s="1" t="e">
        <f>VLOOKUP(A12935,'SCO 2020'!$A$2:$C$2975,3,0)</f>
        <v>#N/A</v>
      </c>
    </row>
    <row r="12936" spans="2:2" x14ac:dyDescent="0.25">
      <c r="B12936" s="1" t="e">
        <f>VLOOKUP(A12936,'SCO 2020'!$A$2:$C$2975,3,0)</f>
        <v>#N/A</v>
      </c>
    </row>
    <row r="12937" spans="2:2" x14ac:dyDescent="0.25">
      <c r="B12937" s="1" t="e">
        <f>VLOOKUP(A12937,'SCO 2020'!$A$2:$C$2975,3,0)</f>
        <v>#N/A</v>
      </c>
    </row>
    <row r="12938" spans="2:2" x14ac:dyDescent="0.25">
      <c r="B12938" s="1" t="e">
        <f>VLOOKUP(A12938,'SCO 2020'!$A$2:$C$2975,3,0)</f>
        <v>#N/A</v>
      </c>
    </row>
    <row r="12939" spans="2:2" x14ac:dyDescent="0.25">
      <c r="B12939" s="1" t="e">
        <f>VLOOKUP(A12939,'SCO 2020'!$A$2:$C$2975,3,0)</f>
        <v>#N/A</v>
      </c>
    </row>
    <row r="12940" spans="2:2" x14ac:dyDescent="0.25">
      <c r="B12940" s="1" t="e">
        <f>VLOOKUP(A12940,'SCO 2020'!$A$2:$C$2975,3,0)</f>
        <v>#N/A</v>
      </c>
    </row>
    <row r="12941" spans="2:2" x14ac:dyDescent="0.25">
      <c r="B12941" s="1" t="e">
        <f>VLOOKUP(A12941,'SCO 2020'!$A$2:$C$2975,3,0)</f>
        <v>#N/A</v>
      </c>
    </row>
    <row r="12942" spans="2:2" x14ac:dyDescent="0.25">
      <c r="B12942" s="1" t="e">
        <f>VLOOKUP(A12942,'SCO 2020'!$A$2:$C$2975,3,0)</f>
        <v>#N/A</v>
      </c>
    </row>
    <row r="12943" spans="2:2" x14ac:dyDescent="0.25">
      <c r="B12943" s="1" t="e">
        <f>VLOOKUP(A12943,'SCO 2020'!$A$2:$C$2975,3,0)</f>
        <v>#N/A</v>
      </c>
    </row>
    <row r="12944" spans="2:2" x14ac:dyDescent="0.25">
      <c r="B12944" s="1" t="e">
        <f>VLOOKUP(A12944,'SCO 2020'!$A$2:$C$2975,3,0)</f>
        <v>#N/A</v>
      </c>
    </row>
    <row r="12945" spans="2:2" x14ac:dyDescent="0.25">
      <c r="B12945" s="1" t="e">
        <f>VLOOKUP(A12945,'SCO 2020'!$A$2:$C$2975,3,0)</f>
        <v>#N/A</v>
      </c>
    </row>
    <row r="12946" spans="2:2" x14ac:dyDescent="0.25">
      <c r="B12946" s="1" t="e">
        <f>VLOOKUP(A12946,'SCO 2020'!$A$2:$C$2975,3,0)</f>
        <v>#N/A</v>
      </c>
    </row>
    <row r="12947" spans="2:2" x14ac:dyDescent="0.25">
      <c r="B12947" s="1" t="e">
        <f>VLOOKUP(A12947,'SCO 2020'!$A$2:$C$2975,3,0)</f>
        <v>#N/A</v>
      </c>
    </row>
    <row r="12948" spans="2:2" x14ac:dyDescent="0.25">
      <c r="B12948" s="1" t="e">
        <f>VLOOKUP(A12948,'SCO 2020'!$A$2:$C$2975,3,0)</f>
        <v>#N/A</v>
      </c>
    </row>
    <row r="12949" spans="2:2" x14ac:dyDescent="0.25">
      <c r="B12949" s="1" t="e">
        <f>VLOOKUP(A12949,'SCO 2020'!$A$2:$C$2975,3,0)</f>
        <v>#N/A</v>
      </c>
    </row>
    <row r="12950" spans="2:2" x14ac:dyDescent="0.25">
      <c r="B12950" s="1" t="e">
        <f>VLOOKUP(A12950,'SCO 2020'!$A$2:$C$2975,3,0)</f>
        <v>#N/A</v>
      </c>
    </row>
    <row r="12951" spans="2:2" x14ac:dyDescent="0.25">
      <c r="B12951" s="1" t="e">
        <f>VLOOKUP(A12951,'SCO 2020'!$A$2:$C$2975,3,0)</f>
        <v>#N/A</v>
      </c>
    </row>
    <row r="12952" spans="2:2" x14ac:dyDescent="0.25">
      <c r="B12952" s="1" t="e">
        <f>VLOOKUP(A12952,'SCO 2020'!$A$2:$C$2975,3,0)</f>
        <v>#N/A</v>
      </c>
    </row>
    <row r="12953" spans="2:2" x14ac:dyDescent="0.25">
      <c r="B12953" s="1" t="e">
        <f>VLOOKUP(A12953,'SCO 2020'!$A$2:$C$2975,3,0)</f>
        <v>#N/A</v>
      </c>
    </row>
    <row r="12954" spans="2:2" x14ac:dyDescent="0.25">
      <c r="B12954" s="1" t="e">
        <f>VLOOKUP(A12954,'SCO 2020'!$A$2:$C$2975,3,0)</f>
        <v>#N/A</v>
      </c>
    </row>
    <row r="12955" spans="2:2" x14ac:dyDescent="0.25">
      <c r="B12955" s="1" t="e">
        <f>VLOOKUP(A12955,'SCO 2020'!$A$2:$C$2975,3,0)</f>
        <v>#N/A</v>
      </c>
    </row>
    <row r="12956" spans="2:2" x14ac:dyDescent="0.25">
      <c r="B12956" s="1" t="e">
        <f>VLOOKUP(A12956,'SCO 2020'!$A$2:$C$2975,3,0)</f>
        <v>#N/A</v>
      </c>
    </row>
    <row r="12957" spans="2:2" x14ac:dyDescent="0.25">
      <c r="B12957" s="1" t="e">
        <f>VLOOKUP(A12957,'SCO 2020'!$A$2:$C$2975,3,0)</f>
        <v>#N/A</v>
      </c>
    </row>
    <row r="12958" spans="2:2" x14ac:dyDescent="0.25">
      <c r="B12958" s="1" t="e">
        <f>VLOOKUP(A12958,'SCO 2020'!$A$2:$C$2975,3,0)</f>
        <v>#N/A</v>
      </c>
    </row>
    <row r="12959" spans="2:2" x14ac:dyDescent="0.25">
      <c r="B12959" s="1" t="e">
        <f>VLOOKUP(A12959,'SCO 2020'!$A$2:$C$2975,3,0)</f>
        <v>#N/A</v>
      </c>
    </row>
    <row r="12960" spans="2:2" x14ac:dyDescent="0.25">
      <c r="B12960" s="1" t="e">
        <f>VLOOKUP(A12960,'SCO 2020'!$A$2:$C$2975,3,0)</f>
        <v>#N/A</v>
      </c>
    </row>
    <row r="12961" spans="2:2" x14ac:dyDescent="0.25">
      <c r="B12961" s="1" t="e">
        <f>VLOOKUP(A12961,'SCO 2020'!$A$2:$C$2975,3,0)</f>
        <v>#N/A</v>
      </c>
    </row>
    <row r="12962" spans="2:2" x14ac:dyDescent="0.25">
      <c r="B12962" s="1" t="e">
        <f>VLOOKUP(A12962,'SCO 2020'!$A$2:$C$2975,3,0)</f>
        <v>#N/A</v>
      </c>
    </row>
    <row r="12963" spans="2:2" x14ac:dyDescent="0.25">
      <c r="B12963" s="1" t="e">
        <f>VLOOKUP(A12963,'SCO 2020'!$A$2:$C$2975,3,0)</f>
        <v>#N/A</v>
      </c>
    </row>
    <row r="12964" spans="2:2" x14ac:dyDescent="0.25">
      <c r="B12964" s="1" t="e">
        <f>VLOOKUP(A12964,'SCO 2020'!$A$2:$C$2975,3,0)</f>
        <v>#N/A</v>
      </c>
    </row>
    <row r="12965" spans="2:2" x14ac:dyDescent="0.25">
      <c r="B12965" s="1" t="e">
        <f>VLOOKUP(A12965,'SCO 2020'!$A$2:$C$2975,3,0)</f>
        <v>#N/A</v>
      </c>
    </row>
    <row r="12966" spans="2:2" x14ac:dyDescent="0.25">
      <c r="B12966" s="1" t="e">
        <f>VLOOKUP(A12966,'SCO 2020'!$A$2:$C$2975,3,0)</f>
        <v>#N/A</v>
      </c>
    </row>
    <row r="12967" spans="2:2" x14ac:dyDescent="0.25">
      <c r="B12967" s="1" t="e">
        <f>VLOOKUP(A12967,'SCO 2020'!$A$2:$C$2975,3,0)</f>
        <v>#N/A</v>
      </c>
    </row>
    <row r="12968" spans="2:2" x14ac:dyDescent="0.25">
      <c r="B12968" s="1" t="e">
        <f>VLOOKUP(A12968,'SCO 2020'!$A$2:$C$2975,3,0)</f>
        <v>#N/A</v>
      </c>
    </row>
    <row r="12969" spans="2:2" x14ac:dyDescent="0.25">
      <c r="B12969" s="1" t="e">
        <f>VLOOKUP(A12969,'SCO 2020'!$A$2:$C$2975,3,0)</f>
        <v>#N/A</v>
      </c>
    </row>
    <row r="12970" spans="2:2" x14ac:dyDescent="0.25">
      <c r="B12970" s="1" t="e">
        <f>VLOOKUP(A12970,'SCO 2020'!$A$2:$C$2975,3,0)</f>
        <v>#N/A</v>
      </c>
    </row>
    <row r="12971" spans="2:2" x14ac:dyDescent="0.25">
      <c r="B12971" s="1" t="e">
        <f>VLOOKUP(A12971,'SCO 2020'!$A$2:$C$2975,3,0)</f>
        <v>#N/A</v>
      </c>
    </row>
    <row r="12972" spans="2:2" x14ac:dyDescent="0.25">
      <c r="B12972" s="1" t="e">
        <f>VLOOKUP(A12972,'SCO 2020'!$A$2:$C$2975,3,0)</f>
        <v>#N/A</v>
      </c>
    </row>
    <row r="12973" spans="2:2" x14ac:dyDescent="0.25">
      <c r="B12973" s="1" t="e">
        <f>VLOOKUP(A12973,'SCO 2020'!$A$2:$C$2975,3,0)</f>
        <v>#N/A</v>
      </c>
    </row>
    <row r="12974" spans="2:2" x14ac:dyDescent="0.25">
      <c r="B12974" s="1" t="e">
        <f>VLOOKUP(A12974,'SCO 2020'!$A$2:$C$2975,3,0)</f>
        <v>#N/A</v>
      </c>
    </row>
    <row r="12975" spans="2:2" x14ac:dyDescent="0.25">
      <c r="B12975" s="1" t="e">
        <f>VLOOKUP(A12975,'SCO 2020'!$A$2:$C$2975,3,0)</f>
        <v>#N/A</v>
      </c>
    </row>
    <row r="12976" spans="2:2" x14ac:dyDescent="0.25">
      <c r="B12976" s="1" t="e">
        <f>VLOOKUP(A12976,'SCO 2020'!$A$2:$C$2975,3,0)</f>
        <v>#N/A</v>
      </c>
    </row>
    <row r="12977" spans="2:2" x14ac:dyDescent="0.25">
      <c r="B12977" s="1" t="e">
        <f>VLOOKUP(A12977,'SCO 2020'!$A$2:$C$2975,3,0)</f>
        <v>#N/A</v>
      </c>
    </row>
    <row r="12978" spans="2:2" x14ac:dyDescent="0.25">
      <c r="B12978" s="1" t="e">
        <f>VLOOKUP(A12978,'SCO 2020'!$A$2:$C$2975,3,0)</f>
        <v>#N/A</v>
      </c>
    </row>
    <row r="12979" spans="2:2" x14ac:dyDescent="0.25">
      <c r="B12979" s="1" t="e">
        <f>VLOOKUP(A12979,'SCO 2020'!$A$2:$C$2975,3,0)</f>
        <v>#N/A</v>
      </c>
    </row>
    <row r="12980" spans="2:2" x14ac:dyDescent="0.25">
      <c r="B12980" s="1" t="e">
        <f>VLOOKUP(A12980,'SCO 2020'!$A$2:$C$2975,3,0)</f>
        <v>#N/A</v>
      </c>
    </row>
    <row r="12981" spans="2:2" x14ac:dyDescent="0.25">
      <c r="B12981" s="1" t="e">
        <f>VLOOKUP(A12981,'SCO 2020'!$A$2:$C$2975,3,0)</f>
        <v>#N/A</v>
      </c>
    </row>
    <row r="12982" spans="2:2" x14ac:dyDescent="0.25">
      <c r="B12982" s="1" t="e">
        <f>VLOOKUP(A12982,'SCO 2020'!$A$2:$C$2975,3,0)</f>
        <v>#N/A</v>
      </c>
    </row>
    <row r="12983" spans="2:2" x14ac:dyDescent="0.25">
      <c r="B12983" s="1" t="e">
        <f>VLOOKUP(A12983,'SCO 2020'!$A$2:$C$2975,3,0)</f>
        <v>#N/A</v>
      </c>
    </row>
    <row r="12984" spans="2:2" x14ac:dyDescent="0.25">
      <c r="B12984" s="1" t="e">
        <f>VLOOKUP(A12984,'SCO 2020'!$A$2:$C$2975,3,0)</f>
        <v>#N/A</v>
      </c>
    </row>
    <row r="12985" spans="2:2" x14ac:dyDescent="0.25">
      <c r="B12985" s="1" t="e">
        <f>VLOOKUP(A12985,'SCO 2020'!$A$2:$C$2975,3,0)</f>
        <v>#N/A</v>
      </c>
    </row>
    <row r="12986" spans="2:2" x14ac:dyDescent="0.25">
      <c r="B12986" s="1" t="e">
        <f>VLOOKUP(A12986,'SCO 2020'!$A$2:$C$2975,3,0)</f>
        <v>#N/A</v>
      </c>
    </row>
    <row r="12987" spans="2:2" x14ac:dyDescent="0.25">
      <c r="B12987" s="1" t="e">
        <f>VLOOKUP(A12987,'SCO 2020'!$A$2:$C$2975,3,0)</f>
        <v>#N/A</v>
      </c>
    </row>
    <row r="12988" spans="2:2" x14ac:dyDescent="0.25">
      <c r="B12988" s="1" t="e">
        <f>VLOOKUP(A12988,'SCO 2020'!$A$2:$C$2975,3,0)</f>
        <v>#N/A</v>
      </c>
    </row>
    <row r="12989" spans="2:2" x14ac:dyDescent="0.25">
      <c r="B12989" s="1" t="e">
        <f>VLOOKUP(A12989,'SCO 2020'!$A$2:$C$2975,3,0)</f>
        <v>#N/A</v>
      </c>
    </row>
    <row r="12990" spans="2:2" x14ac:dyDescent="0.25">
      <c r="B12990" s="1" t="e">
        <f>VLOOKUP(A12990,'SCO 2020'!$A$2:$C$2975,3,0)</f>
        <v>#N/A</v>
      </c>
    </row>
    <row r="12991" spans="2:2" x14ac:dyDescent="0.25">
      <c r="B12991" s="1" t="e">
        <f>VLOOKUP(A12991,'SCO 2020'!$A$2:$C$2975,3,0)</f>
        <v>#N/A</v>
      </c>
    </row>
    <row r="12992" spans="2:2" x14ac:dyDescent="0.25">
      <c r="B12992" s="1" t="e">
        <f>VLOOKUP(A12992,'SCO 2020'!$A$2:$C$2975,3,0)</f>
        <v>#N/A</v>
      </c>
    </row>
    <row r="12993" spans="2:2" x14ac:dyDescent="0.25">
      <c r="B12993" s="1" t="e">
        <f>VLOOKUP(A12993,'SCO 2020'!$A$2:$C$2975,3,0)</f>
        <v>#N/A</v>
      </c>
    </row>
    <row r="12994" spans="2:2" x14ac:dyDescent="0.25">
      <c r="B12994" s="1" t="e">
        <f>VLOOKUP(A12994,'SCO 2020'!$A$2:$C$2975,3,0)</f>
        <v>#N/A</v>
      </c>
    </row>
    <row r="12995" spans="2:2" x14ac:dyDescent="0.25">
      <c r="B12995" s="1" t="e">
        <f>VLOOKUP(A12995,'SCO 2020'!$A$2:$C$2975,3,0)</f>
        <v>#N/A</v>
      </c>
    </row>
    <row r="12996" spans="2:2" x14ac:dyDescent="0.25">
      <c r="B12996" s="1" t="e">
        <f>VLOOKUP(A12996,'SCO 2020'!$A$2:$C$2975,3,0)</f>
        <v>#N/A</v>
      </c>
    </row>
    <row r="12997" spans="2:2" x14ac:dyDescent="0.25">
      <c r="B12997" s="1" t="e">
        <f>VLOOKUP(A12997,'SCO 2020'!$A$2:$C$2975,3,0)</f>
        <v>#N/A</v>
      </c>
    </row>
    <row r="12998" spans="2:2" x14ac:dyDescent="0.25">
      <c r="B12998" s="1" t="e">
        <f>VLOOKUP(A12998,'SCO 2020'!$A$2:$C$2975,3,0)</f>
        <v>#N/A</v>
      </c>
    </row>
    <row r="12999" spans="2:2" x14ac:dyDescent="0.25">
      <c r="B12999" s="1" t="e">
        <f>VLOOKUP(A12999,'SCO 2020'!$A$2:$C$2975,3,0)</f>
        <v>#N/A</v>
      </c>
    </row>
    <row r="13000" spans="2:2" x14ac:dyDescent="0.25">
      <c r="B13000" s="1" t="e">
        <f>VLOOKUP(A13000,'SCO 2020'!$A$2:$C$2975,3,0)</f>
        <v>#N/A</v>
      </c>
    </row>
    <row r="13001" spans="2:2" x14ac:dyDescent="0.25">
      <c r="B13001" s="1" t="e">
        <f>VLOOKUP(A13001,'SCO 2020'!$A$2:$C$2975,3,0)</f>
        <v>#N/A</v>
      </c>
    </row>
    <row r="13002" spans="2:2" x14ac:dyDescent="0.25">
      <c r="B13002" s="1" t="e">
        <f>VLOOKUP(A13002,'SCO 2020'!$A$2:$C$2975,3,0)</f>
        <v>#N/A</v>
      </c>
    </row>
    <row r="13003" spans="2:2" x14ac:dyDescent="0.25">
      <c r="B13003" s="1" t="e">
        <f>VLOOKUP(A13003,'SCO 2020'!$A$2:$C$2975,3,0)</f>
        <v>#N/A</v>
      </c>
    </row>
    <row r="13004" spans="2:2" x14ac:dyDescent="0.25">
      <c r="B13004" s="1" t="e">
        <f>VLOOKUP(A13004,'SCO 2020'!$A$2:$C$2975,3,0)</f>
        <v>#N/A</v>
      </c>
    </row>
    <row r="13005" spans="2:2" x14ac:dyDescent="0.25">
      <c r="B13005" s="1" t="e">
        <f>VLOOKUP(A13005,'SCO 2020'!$A$2:$C$2975,3,0)</f>
        <v>#N/A</v>
      </c>
    </row>
    <row r="13006" spans="2:2" x14ac:dyDescent="0.25">
      <c r="B13006" s="1" t="e">
        <f>VLOOKUP(A13006,'SCO 2020'!$A$2:$C$2975,3,0)</f>
        <v>#N/A</v>
      </c>
    </row>
    <row r="13007" spans="2:2" x14ac:dyDescent="0.25">
      <c r="B13007" s="1" t="e">
        <f>VLOOKUP(A13007,'SCO 2020'!$A$2:$C$2975,3,0)</f>
        <v>#N/A</v>
      </c>
    </row>
    <row r="13008" spans="2:2" x14ac:dyDescent="0.25">
      <c r="B13008" s="1" t="e">
        <f>VLOOKUP(A13008,'SCO 2020'!$A$2:$C$2975,3,0)</f>
        <v>#N/A</v>
      </c>
    </row>
    <row r="13009" spans="2:2" x14ac:dyDescent="0.25">
      <c r="B13009" s="1" t="e">
        <f>VLOOKUP(A13009,'SCO 2020'!$A$2:$C$2975,3,0)</f>
        <v>#N/A</v>
      </c>
    </row>
    <row r="13010" spans="2:2" x14ac:dyDescent="0.25">
      <c r="B13010" s="1" t="e">
        <f>VLOOKUP(A13010,'SCO 2020'!$A$2:$C$2975,3,0)</f>
        <v>#N/A</v>
      </c>
    </row>
    <row r="13011" spans="2:2" x14ac:dyDescent="0.25">
      <c r="B13011" s="1" t="e">
        <f>VLOOKUP(A13011,'SCO 2020'!$A$2:$C$2975,3,0)</f>
        <v>#N/A</v>
      </c>
    </row>
    <row r="13012" spans="2:2" x14ac:dyDescent="0.25">
      <c r="B13012" s="1" t="e">
        <f>VLOOKUP(A13012,'SCO 2020'!$A$2:$C$2975,3,0)</f>
        <v>#N/A</v>
      </c>
    </row>
    <row r="13013" spans="2:2" x14ac:dyDescent="0.25">
      <c r="B13013" s="1" t="e">
        <f>VLOOKUP(A13013,'SCO 2020'!$A$2:$C$2975,3,0)</f>
        <v>#N/A</v>
      </c>
    </row>
    <row r="13014" spans="2:2" x14ac:dyDescent="0.25">
      <c r="B13014" s="1" t="e">
        <f>VLOOKUP(A13014,'SCO 2020'!$A$2:$C$2975,3,0)</f>
        <v>#N/A</v>
      </c>
    </row>
    <row r="13015" spans="2:2" x14ac:dyDescent="0.25">
      <c r="B13015" s="1" t="e">
        <f>VLOOKUP(A13015,'SCO 2020'!$A$2:$C$2975,3,0)</f>
        <v>#N/A</v>
      </c>
    </row>
    <row r="13016" spans="2:2" x14ac:dyDescent="0.25">
      <c r="B13016" s="1" t="e">
        <f>VLOOKUP(A13016,'SCO 2020'!$A$2:$C$2975,3,0)</f>
        <v>#N/A</v>
      </c>
    </row>
    <row r="13017" spans="2:2" x14ac:dyDescent="0.25">
      <c r="B13017" s="1" t="e">
        <f>VLOOKUP(A13017,'SCO 2020'!$A$2:$C$2975,3,0)</f>
        <v>#N/A</v>
      </c>
    </row>
    <row r="13018" spans="2:2" x14ac:dyDescent="0.25">
      <c r="B13018" s="1" t="e">
        <f>VLOOKUP(A13018,'SCO 2020'!$A$2:$C$2975,3,0)</f>
        <v>#N/A</v>
      </c>
    </row>
    <row r="13019" spans="2:2" x14ac:dyDescent="0.25">
      <c r="B13019" s="1" t="e">
        <f>VLOOKUP(A13019,'SCO 2020'!$A$2:$C$2975,3,0)</f>
        <v>#N/A</v>
      </c>
    </row>
    <row r="13020" spans="2:2" x14ac:dyDescent="0.25">
      <c r="B13020" s="1" t="e">
        <f>VLOOKUP(A13020,'SCO 2020'!$A$2:$C$2975,3,0)</f>
        <v>#N/A</v>
      </c>
    </row>
    <row r="13021" spans="2:2" x14ac:dyDescent="0.25">
      <c r="B13021" s="1" t="e">
        <f>VLOOKUP(A13021,'SCO 2020'!$A$2:$C$2975,3,0)</f>
        <v>#N/A</v>
      </c>
    </row>
    <row r="13022" spans="2:2" x14ac:dyDescent="0.25">
      <c r="B13022" s="1" t="e">
        <f>VLOOKUP(A13022,'SCO 2020'!$A$2:$C$2975,3,0)</f>
        <v>#N/A</v>
      </c>
    </row>
    <row r="13023" spans="2:2" x14ac:dyDescent="0.25">
      <c r="B13023" s="1" t="e">
        <f>VLOOKUP(A13023,'SCO 2020'!$A$2:$C$2975,3,0)</f>
        <v>#N/A</v>
      </c>
    </row>
    <row r="13024" spans="2:2" x14ac:dyDescent="0.25">
      <c r="B13024" s="1" t="e">
        <f>VLOOKUP(A13024,'SCO 2020'!$A$2:$C$2975,3,0)</f>
        <v>#N/A</v>
      </c>
    </row>
    <row r="13025" spans="2:2" x14ac:dyDescent="0.25">
      <c r="B13025" s="1" t="e">
        <f>VLOOKUP(A13025,'SCO 2020'!$A$2:$C$2975,3,0)</f>
        <v>#N/A</v>
      </c>
    </row>
    <row r="13026" spans="2:2" x14ac:dyDescent="0.25">
      <c r="B13026" s="1" t="e">
        <f>VLOOKUP(A13026,'SCO 2020'!$A$2:$C$2975,3,0)</f>
        <v>#N/A</v>
      </c>
    </row>
    <row r="13027" spans="2:2" x14ac:dyDescent="0.25">
      <c r="B13027" s="1" t="e">
        <f>VLOOKUP(A13027,'SCO 2020'!$A$2:$C$2975,3,0)</f>
        <v>#N/A</v>
      </c>
    </row>
    <row r="13028" spans="2:2" x14ac:dyDescent="0.25">
      <c r="B13028" s="1" t="e">
        <f>VLOOKUP(A13028,'SCO 2020'!$A$2:$C$2975,3,0)</f>
        <v>#N/A</v>
      </c>
    </row>
    <row r="13029" spans="2:2" x14ac:dyDescent="0.25">
      <c r="B13029" s="1" t="e">
        <f>VLOOKUP(A13029,'SCO 2020'!$A$2:$C$2975,3,0)</f>
        <v>#N/A</v>
      </c>
    </row>
    <row r="13030" spans="2:2" x14ac:dyDescent="0.25">
      <c r="B13030" s="1" t="e">
        <f>VLOOKUP(A13030,'SCO 2020'!$A$2:$C$2975,3,0)</f>
        <v>#N/A</v>
      </c>
    </row>
    <row r="13031" spans="2:2" x14ac:dyDescent="0.25">
      <c r="B13031" s="1" t="e">
        <f>VLOOKUP(A13031,'SCO 2020'!$A$2:$C$2975,3,0)</f>
        <v>#N/A</v>
      </c>
    </row>
    <row r="13032" spans="2:2" x14ac:dyDescent="0.25">
      <c r="B13032" s="1" t="e">
        <f>VLOOKUP(A13032,'SCO 2020'!$A$2:$C$2975,3,0)</f>
        <v>#N/A</v>
      </c>
    </row>
    <row r="13033" spans="2:2" x14ac:dyDescent="0.25">
      <c r="B13033" s="1" t="e">
        <f>VLOOKUP(A13033,'SCO 2020'!$A$2:$C$2975,3,0)</f>
        <v>#N/A</v>
      </c>
    </row>
    <row r="13034" spans="2:2" x14ac:dyDescent="0.25">
      <c r="B13034" s="1" t="e">
        <f>VLOOKUP(A13034,'SCO 2020'!$A$2:$C$2975,3,0)</f>
        <v>#N/A</v>
      </c>
    </row>
    <row r="13035" spans="2:2" x14ac:dyDescent="0.25">
      <c r="B13035" s="1" t="e">
        <f>VLOOKUP(A13035,'SCO 2020'!$A$2:$C$2975,3,0)</f>
        <v>#N/A</v>
      </c>
    </row>
    <row r="13036" spans="2:2" x14ac:dyDescent="0.25">
      <c r="B13036" s="1" t="e">
        <f>VLOOKUP(A13036,'SCO 2020'!$A$2:$C$2975,3,0)</f>
        <v>#N/A</v>
      </c>
    </row>
    <row r="13037" spans="2:2" x14ac:dyDescent="0.25">
      <c r="B13037" s="1" t="e">
        <f>VLOOKUP(A13037,'SCO 2020'!$A$2:$C$2975,3,0)</f>
        <v>#N/A</v>
      </c>
    </row>
    <row r="13038" spans="2:2" x14ac:dyDescent="0.25">
      <c r="B13038" s="1" t="e">
        <f>VLOOKUP(A13038,'SCO 2020'!$A$2:$C$2975,3,0)</f>
        <v>#N/A</v>
      </c>
    </row>
    <row r="13039" spans="2:2" x14ac:dyDescent="0.25">
      <c r="B13039" s="1" t="e">
        <f>VLOOKUP(A13039,'SCO 2020'!$A$2:$C$2975,3,0)</f>
        <v>#N/A</v>
      </c>
    </row>
    <row r="13040" spans="2:2" x14ac:dyDescent="0.25">
      <c r="B13040" s="1" t="e">
        <f>VLOOKUP(A13040,'SCO 2020'!$A$2:$C$2975,3,0)</f>
        <v>#N/A</v>
      </c>
    </row>
    <row r="13041" spans="2:2" x14ac:dyDescent="0.25">
      <c r="B13041" s="1" t="e">
        <f>VLOOKUP(A13041,'SCO 2020'!$A$2:$C$2975,3,0)</f>
        <v>#N/A</v>
      </c>
    </row>
    <row r="13042" spans="2:2" x14ac:dyDescent="0.25">
      <c r="B13042" s="1" t="e">
        <f>VLOOKUP(A13042,'SCO 2020'!$A$2:$C$2975,3,0)</f>
        <v>#N/A</v>
      </c>
    </row>
    <row r="13043" spans="2:2" x14ac:dyDescent="0.25">
      <c r="B13043" s="1" t="e">
        <f>VLOOKUP(A13043,'SCO 2020'!$A$2:$C$2975,3,0)</f>
        <v>#N/A</v>
      </c>
    </row>
    <row r="13044" spans="2:2" x14ac:dyDescent="0.25">
      <c r="B13044" s="1" t="e">
        <f>VLOOKUP(A13044,'SCO 2020'!$A$2:$C$2975,3,0)</f>
        <v>#N/A</v>
      </c>
    </row>
    <row r="13045" spans="2:2" x14ac:dyDescent="0.25">
      <c r="B13045" s="1" t="e">
        <f>VLOOKUP(A13045,'SCO 2020'!$A$2:$C$2975,3,0)</f>
        <v>#N/A</v>
      </c>
    </row>
    <row r="13046" spans="2:2" x14ac:dyDescent="0.25">
      <c r="B13046" s="1" t="e">
        <f>VLOOKUP(A13046,'SCO 2020'!$A$2:$C$2975,3,0)</f>
        <v>#N/A</v>
      </c>
    </row>
    <row r="13047" spans="2:2" x14ac:dyDescent="0.25">
      <c r="B13047" s="1" t="e">
        <f>VLOOKUP(A13047,'SCO 2020'!$A$2:$C$2975,3,0)</f>
        <v>#N/A</v>
      </c>
    </row>
    <row r="13048" spans="2:2" x14ac:dyDescent="0.25">
      <c r="B13048" s="1" t="e">
        <f>VLOOKUP(A13048,'SCO 2020'!$A$2:$C$2975,3,0)</f>
        <v>#N/A</v>
      </c>
    </row>
    <row r="13049" spans="2:2" x14ac:dyDescent="0.25">
      <c r="B13049" s="1" t="e">
        <f>VLOOKUP(A13049,'SCO 2020'!$A$2:$C$2975,3,0)</f>
        <v>#N/A</v>
      </c>
    </row>
    <row r="13050" spans="2:2" x14ac:dyDescent="0.25">
      <c r="B13050" s="1" t="e">
        <f>VLOOKUP(A13050,'SCO 2020'!$A$2:$C$2975,3,0)</f>
        <v>#N/A</v>
      </c>
    </row>
    <row r="13051" spans="2:2" x14ac:dyDescent="0.25">
      <c r="B13051" s="1" t="e">
        <f>VLOOKUP(A13051,'SCO 2020'!$A$2:$C$2975,3,0)</f>
        <v>#N/A</v>
      </c>
    </row>
    <row r="13052" spans="2:2" x14ac:dyDescent="0.25">
      <c r="B13052" s="1" t="e">
        <f>VLOOKUP(A13052,'SCO 2020'!$A$2:$C$2975,3,0)</f>
        <v>#N/A</v>
      </c>
    </row>
    <row r="13053" spans="2:2" x14ac:dyDescent="0.25">
      <c r="B13053" s="1" t="e">
        <f>VLOOKUP(A13053,'SCO 2020'!$A$2:$C$2975,3,0)</f>
        <v>#N/A</v>
      </c>
    </row>
    <row r="13054" spans="2:2" x14ac:dyDescent="0.25">
      <c r="B13054" s="1" t="e">
        <f>VLOOKUP(A13054,'SCO 2020'!$A$2:$C$2975,3,0)</f>
        <v>#N/A</v>
      </c>
    </row>
    <row r="13055" spans="2:2" x14ac:dyDescent="0.25">
      <c r="B13055" s="1" t="e">
        <f>VLOOKUP(A13055,'SCO 2020'!$A$2:$C$2975,3,0)</f>
        <v>#N/A</v>
      </c>
    </row>
    <row r="13056" spans="2:2" x14ac:dyDescent="0.25">
      <c r="B13056" s="1" t="e">
        <f>VLOOKUP(A13056,'SCO 2020'!$A$2:$C$2975,3,0)</f>
        <v>#N/A</v>
      </c>
    </row>
    <row r="13057" spans="2:2" x14ac:dyDescent="0.25">
      <c r="B13057" s="1" t="e">
        <f>VLOOKUP(A13057,'SCO 2020'!$A$2:$C$2975,3,0)</f>
        <v>#N/A</v>
      </c>
    </row>
    <row r="13058" spans="2:2" x14ac:dyDescent="0.25">
      <c r="B13058" s="1" t="e">
        <f>VLOOKUP(A13058,'SCO 2020'!$A$2:$C$2975,3,0)</f>
        <v>#N/A</v>
      </c>
    </row>
    <row r="13059" spans="2:2" x14ac:dyDescent="0.25">
      <c r="B13059" s="1" t="e">
        <f>VLOOKUP(A13059,'SCO 2020'!$A$2:$C$2975,3,0)</f>
        <v>#N/A</v>
      </c>
    </row>
    <row r="13060" spans="2:2" x14ac:dyDescent="0.25">
      <c r="B13060" s="1" t="e">
        <f>VLOOKUP(A13060,'SCO 2020'!$A$2:$C$2975,3,0)</f>
        <v>#N/A</v>
      </c>
    </row>
    <row r="13061" spans="2:2" x14ac:dyDescent="0.25">
      <c r="B13061" s="1" t="e">
        <f>VLOOKUP(A13061,'SCO 2020'!$A$2:$C$2975,3,0)</f>
        <v>#N/A</v>
      </c>
    </row>
    <row r="13062" spans="2:2" x14ac:dyDescent="0.25">
      <c r="B13062" s="1" t="e">
        <f>VLOOKUP(A13062,'SCO 2020'!$A$2:$C$2975,3,0)</f>
        <v>#N/A</v>
      </c>
    </row>
    <row r="13063" spans="2:2" x14ac:dyDescent="0.25">
      <c r="B13063" s="1" t="e">
        <f>VLOOKUP(A13063,'SCO 2020'!$A$2:$C$2975,3,0)</f>
        <v>#N/A</v>
      </c>
    </row>
    <row r="13064" spans="2:2" x14ac:dyDescent="0.25">
      <c r="B13064" s="1" t="e">
        <f>VLOOKUP(A13064,'SCO 2020'!$A$2:$C$2975,3,0)</f>
        <v>#N/A</v>
      </c>
    </row>
    <row r="13065" spans="2:2" x14ac:dyDescent="0.25">
      <c r="B13065" s="1" t="e">
        <f>VLOOKUP(A13065,'SCO 2020'!$A$2:$C$2975,3,0)</f>
        <v>#N/A</v>
      </c>
    </row>
    <row r="13066" spans="2:2" x14ac:dyDescent="0.25">
      <c r="B13066" s="1" t="e">
        <f>VLOOKUP(A13066,'SCO 2020'!$A$2:$C$2975,3,0)</f>
        <v>#N/A</v>
      </c>
    </row>
    <row r="13067" spans="2:2" x14ac:dyDescent="0.25">
      <c r="B13067" s="1" t="e">
        <f>VLOOKUP(A13067,'SCO 2020'!$A$2:$C$2975,3,0)</f>
        <v>#N/A</v>
      </c>
    </row>
    <row r="13068" spans="2:2" x14ac:dyDescent="0.25">
      <c r="B13068" s="1" t="e">
        <f>VLOOKUP(A13068,'SCO 2020'!$A$2:$C$2975,3,0)</f>
        <v>#N/A</v>
      </c>
    </row>
    <row r="13069" spans="2:2" x14ac:dyDescent="0.25">
      <c r="B13069" s="1" t="e">
        <f>VLOOKUP(A13069,'SCO 2020'!$A$2:$C$2975,3,0)</f>
        <v>#N/A</v>
      </c>
    </row>
    <row r="13070" spans="2:2" x14ac:dyDescent="0.25">
      <c r="B13070" s="1" t="e">
        <f>VLOOKUP(A13070,'SCO 2020'!$A$2:$C$2975,3,0)</f>
        <v>#N/A</v>
      </c>
    </row>
    <row r="13071" spans="2:2" x14ac:dyDescent="0.25">
      <c r="B13071" s="1" t="e">
        <f>VLOOKUP(A13071,'SCO 2020'!$A$2:$C$2975,3,0)</f>
        <v>#N/A</v>
      </c>
    </row>
    <row r="13072" spans="2:2" x14ac:dyDescent="0.25">
      <c r="B13072" s="1" t="e">
        <f>VLOOKUP(A13072,'SCO 2020'!$A$2:$C$2975,3,0)</f>
        <v>#N/A</v>
      </c>
    </row>
    <row r="13073" spans="2:2" x14ac:dyDescent="0.25">
      <c r="B13073" s="1" t="e">
        <f>VLOOKUP(A13073,'SCO 2020'!$A$2:$C$2975,3,0)</f>
        <v>#N/A</v>
      </c>
    </row>
    <row r="13074" spans="2:2" x14ac:dyDescent="0.25">
      <c r="B13074" s="1" t="e">
        <f>VLOOKUP(A13074,'SCO 2020'!$A$2:$C$2975,3,0)</f>
        <v>#N/A</v>
      </c>
    </row>
    <row r="13075" spans="2:2" x14ac:dyDescent="0.25">
      <c r="B13075" s="1" t="e">
        <f>VLOOKUP(A13075,'SCO 2020'!$A$2:$C$2975,3,0)</f>
        <v>#N/A</v>
      </c>
    </row>
    <row r="13076" spans="2:2" x14ac:dyDescent="0.25">
      <c r="B13076" s="1" t="e">
        <f>VLOOKUP(A13076,'SCO 2020'!$A$2:$C$2975,3,0)</f>
        <v>#N/A</v>
      </c>
    </row>
    <row r="13077" spans="2:2" x14ac:dyDescent="0.25">
      <c r="B13077" s="1" t="e">
        <f>VLOOKUP(A13077,'SCO 2020'!$A$2:$C$2975,3,0)</f>
        <v>#N/A</v>
      </c>
    </row>
    <row r="13078" spans="2:2" x14ac:dyDescent="0.25">
      <c r="B13078" s="1" t="e">
        <f>VLOOKUP(A13078,'SCO 2020'!$A$2:$C$2975,3,0)</f>
        <v>#N/A</v>
      </c>
    </row>
    <row r="13079" spans="2:2" x14ac:dyDescent="0.25">
      <c r="B13079" s="1" t="e">
        <f>VLOOKUP(A13079,'SCO 2020'!$A$2:$C$2975,3,0)</f>
        <v>#N/A</v>
      </c>
    </row>
    <row r="13080" spans="2:2" x14ac:dyDescent="0.25">
      <c r="B13080" s="1" t="e">
        <f>VLOOKUP(A13080,'SCO 2020'!$A$2:$C$2975,3,0)</f>
        <v>#N/A</v>
      </c>
    </row>
    <row r="13081" spans="2:2" x14ac:dyDescent="0.25">
      <c r="B13081" s="1" t="e">
        <f>VLOOKUP(A13081,'SCO 2020'!$A$2:$C$2975,3,0)</f>
        <v>#N/A</v>
      </c>
    </row>
    <row r="13082" spans="2:2" x14ac:dyDescent="0.25">
      <c r="B13082" s="1" t="e">
        <f>VLOOKUP(A13082,'SCO 2020'!$A$2:$C$2975,3,0)</f>
        <v>#N/A</v>
      </c>
    </row>
    <row r="13083" spans="2:2" x14ac:dyDescent="0.25">
      <c r="B13083" s="1" t="e">
        <f>VLOOKUP(A13083,'SCO 2020'!$A$2:$C$2975,3,0)</f>
        <v>#N/A</v>
      </c>
    </row>
    <row r="13084" spans="2:2" x14ac:dyDescent="0.25">
      <c r="B13084" s="1" t="e">
        <f>VLOOKUP(A13084,'SCO 2020'!$A$2:$C$2975,3,0)</f>
        <v>#N/A</v>
      </c>
    </row>
    <row r="13085" spans="2:2" x14ac:dyDescent="0.25">
      <c r="B13085" s="1" t="e">
        <f>VLOOKUP(A13085,'SCO 2020'!$A$2:$C$2975,3,0)</f>
        <v>#N/A</v>
      </c>
    </row>
    <row r="13086" spans="2:2" x14ac:dyDescent="0.25">
      <c r="B13086" s="1" t="e">
        <f>VLOOKUP(A13086,'SCO 2020'!$A$2:$C$2975,3,0)</f>
        <v>#N/A</v>
      </c>
    </row>
    <row r="13087" spans="2:2" x14ac:dyDescent="0.25">
      <c r="B13087" s="1" t="e">
        <f>VLOOKUP(A13087,'SCO 2020'!$A$2:$C$2975,3,0)</f>
        <v>#N/A</v>
      </c>
    </row>
    <row r="13088" spans="2:2" x14ac:dyDescent="0.25">
      <c r="B13088" s="1" t="e">
        <f>VLOOKUP(A13088,'SCO 2020'!$A$2:$C$2975,3,0)</f>
        <v>#N/A</v>
      </c>
    </row>
    <row r="13089" spans="2:2" x14ac:dyDescent="0.25">
      <c r="B13089" s="1" t="e">
        <f>VLOOKUP(A13089,'SCO 2020'!$A$2:$C$2975,3,0)</f>
        <v>#N/A</v>
      </c>
    </row>
    <row r="13090" spans="2:2" x14ac:dyDescent="0.25">
      <c r="B13090" s="1" t="e">
        <f>VLOOKUP(A13090,'SCO 2020'!$A$2:$C$2975,3,0)</f>
        <v>#N/A</v>
      </c>
    </row>
    <row r="13091" spans="2:2" x14ac:dyDescent="0.25">
      <c r="B13091" s="1" t="e">
        <f>VLOOKUP(A13091,'SCO 2020'!$A$2:$C$2975,3,0)</f>
        <v>#N/A</v>
      </c>
    </row>
    <row r="13092" spans="2:2" x14ac:dyDescent="0.25">
      <c r="B13092" s="1" t="e">
        <f>VLOOKUP(A13092,'SCO 2020'!$A$2:$C$2975,3,0)</f>
        <v>#N/A</v>
      </c>
    </row>
    <row r="13093" spans="2:2" x14ac:dyDescent="0.25">
      <c r="B13093" s="1" t="e">
        <f>VLOOKUP(A13093,'SCO 2020'!$A$2:$C$2975,3,0)</f>
        <v>#N/A</v>
      </c>
    </row>
    <row r="13094" spans="2:2" x14ac:dyDescent="0.25">
      <c r="B13094" s="1" t="e">
        <f>VLOOKUP(A13094,'SCO 2020'!$A$2:$C$2975,3,0)</f>
        <v>#N/A</v>
      </c>
    </row>
    <row r="13095" spans="2:2" x14ac:dyDescent="0.25">
      <c r="B13095" s="1" t="e">
        <f>VLOOKUP(A13095,'SCO 2020'!$A$2:$C$2975,3,0)</f>
        <v>#N/A</v>
      </c>
    </row>
    <row r="13096" spans="2:2" x14ac:dyDescent="0.25">
      <c r="B13096" s="1" t="e">
        <f>VLOOKUP(A13096,'SCO 2020'!$A$2:$C$2975,3,0)</f>
        <v>#N/A</v>
      </c>
    </row>
    <row r="13097" spans="2:2" x14ac:dyDescent="0.25">
      <c r="B13097" s="1" t="e">
        <f>VLOOKUP(A13097,'SCO 2020'!$A$2:$C$2975,3,0)</f>
        <v>#N/A</v>
      </c>
    </row>
    <row r="13098" spans="2:2" x14ac:dyDescent="0.25">
      <c r="B13098" s="1" t="e">
        <f>VLOOKUP(A13098,'SCO 2020'!$A$2:$C$2975,3,0)</f>
        <v>#N/A</v>
      </c>
    </row>
    <row r="13099" spans="2:2" x14ac:dyDescent="0.25">
      <c r="B13099" s="1" t="e">
        <f>VLOOKUP(A13099,'SCO 2020'!$A$2:$C$2975,3,0)</f>
        <v>#N/A</v>
      </c>
    </row>
    <row r="13100" spans="2:2" x14ac:dyDescent="0.25">
      <c r="B13100" s="1" t="e">
        <f>VLOOKUP(A13100,'SCO 2020'!$A$2:$C$2975,3,0)</f>
        <v>#N/A</v>
      </c>
    </row>
    <row r="13101" spans="2:2" x14ac:dyDescent="0.25">
      <c r="B13101" s="1" t="e">
        <f>VLOOKUP(A13101,'SCO 2020'!$A$2:$C$2975,3,0)</f>
        <v>#N/A</v>
      </c>
    </row>
    <row r="13102" spans="2:2" x14ac:dyDescent="0.25">
      <c r="B13102" s="1" t="e">
        <f>VLOOKUP(A13102,'SCO 2020'!$A$2:$C$2975,3,0)</f>
        <v>#N/A</v>
      </c>
    </row>
    <row r="13103" spans="2:2" x14ac:dyDescent="0.25">
      <c r="B13103" s="1" t="e">
        <f>VLOOKUP(A13103,'SCO 2020'!$A$2:$C$2975,3,0)</f>
        <v>#N/A</v>
      </c>
    </row>
    <row r="13104" spans="2:2" x14ac:dyDescent="0.25">
      <c r="B13104" s="1" t="e">
        <f>VLOOKUP(A13104,'SCO 2020'!$A$2:$C$2975,3,0)</f>
        <v>#N/A</v>
      </c>
    </row>
    <row r="13105" spans="2:2" x14ac:dyDescent="0.25">
      <c r="B13105" s="1" t="e">
        <f>VLOOKUP(A13105,'SCO 2020'!$A$2:$C$2975,3,0)</f>
        <v>#N/A</v>
      </c>
    </row>
    <row r="13106" spans="2:2" x14ac:dyDescent="0.25">
      <c r="B13106" s="1" t="e">
        <f>VLOOKUP(A13106,'SCO 2020'!$A$2:$C$2975,3,0)</f>
        <v>#N/A</v>
      </c>
    </row>
    <row r="13107" spans="2:2" x14ac:dyDescent="0.25">
      <c r="B13107" s="1" t="e">
        <f>VLOOKUP(A13107,'SCO 2020'!$A$2:$C$2975,3,0)</f>
        <v>#N/A</v>
      </c>
    </row>
    <row r="13108" spans="2:2" x14ac:dyDescent="0.25">
      <c r="B13108" s="1" t="e">
        <f>VLOOKUP(A13108,'SCO 2020'!$A$2:$C$2975,3,0)</f>
        <v>#N/A</v>
      </c>
    </row>
    <row r="13109" spans="2:2" x14ac:dyDescent="0.25">
      <c r="B13109" s="1" t="e">
        <f>VLOOKUP(A13109,'SCO 2020'!$A$2:$C$2975,3,0)</f>
        <v>#N/A</v>
      </c>
    </row>
    <row r="13110" spans="2:2" x14ac:dyDescent="0.25">
      <c r="B13110" s="1" t="e">
        <f>VLOOKUP(A13110,'SCO 2020'!$A$2:$C$2975,3,0)</f>
        <v>#N/A</v>
      </c>
    </row>
    <row r="13111" spans="2:2" x14ac:dyDescent="0.25">
      <c r="B13111" s="1" t="e">
        <f>VLOOKUP(A13111,'SCO 2020'!$A$2:$C$2975,3,0)</f>
        <v>#N/A</v>
      </c>
    </row>
    <row r="13112" spans="2:2" x14ac:dyDescent="0.25">
      <c r="B13112" s="1" t="e">
        <f>VLOOKUP(A13112,'SCO 2020'!$A$2:$C$2975,3,0)</f>
        <v>#N/A</v>
      </c>
    </row>
    <row r="13113" spans="2:2" x14ac:dyDescent="0.25">
      <c r="B13113" s="1" t="e">
        <f>VLOOKUP(A13113,'SCO 2020'!$A$2:$C$2975,3,0)</f>
        <v>#N/A</v>
      </c>
    </row>
    <row r="13114" spans="2:2" x14ac:dyDescent="0.25">
      <c r="B13114" s="1" t="e">
        <f>VLOOKUP(A13114,'SCO 2020'!$A$2:$C$2975,3,0)</f>
        <v>#N/A</v>
      </c>
    </row>
    <row r="13115" spans="2:2" x14ac:dyDescent="0.25">
      <c r="B13115" s="1" t="e">
        <f>VLOOKUP(A13115,'SCO 2020'!$A$2:$C$2975,3,0)</f>
        <v>#N/A</v>
      </c>
    </row>
    <row r="13116" spans="2:2" x14ac:dyDescent="0.25">
      <c r="B13116" s="1" t="e">
        <f>VLOOKUP(A13116,'SCO 2020'!$A$2:$C$2975,3,0)</f>
        <v>#N/A</v>
      </c>
    </row>
    <row r="13117" spans="2:2" x14ac:dyDescent="0.25">
      <c r="B13117" s="1" t="e">
        <f>VLOOKUP(A13117,'SCO 2020'!$A$2:$C$2975,3,0)</f>
        <v>#N/A</v>
      </c>
    </row>
    <row r="13118" spans="2:2" x14ac:dyDescent="0.25">
      <c r="B13118" s="1" t="e">
        <f>VLOOKUP(A13118,'SCO 2020'!$A$2:$C$2975,3,0)</f>
        <v>#N/A</v>
      </c>
    </row>
    <row r="13119" spans="2:2" x14ac:dyDescent="0.25">
      <c r="B13119" s="1" t="e">
        <f>VLOOKUP(A13119,'SCO 2020'!$A$2:$C$2975,3,0)</f>
        <v>#N/A</v>
      </c>
    </row>
    <row r="13120" spans="2:2" x14ac:dyDescent="0.25">
      <c r="B13120" s="1" t="e">
        <f>VLOOKUP(A13120,'SCO 2020'!$A$2:$C$2975,3,0)</f>
        <v>#N/A</v>
      </c>
    </row>
    <row r="13121" spans="2:2" x14ac:dyDescent="0.25">
      <c r="B13121" s="1" t="e">
        <f>VLOOKUP(A13121,'SCO 2020'!$A$2:$C$2975,3,0)</f>
        <v>#N/A</v>
      </c>
    </row>
    <row r="13122" spans="2:2" x14ac:dyDescent="0.25">
      <c r="B13122" s="1" t="e">
        <f>VLOOKUP(A13122,'SCO 2020'!$A$2:$C$2975,3,0)</f>
        <v>#N/A</v>
      </c>
    </row>
    <row r="13123" spans="2:2" x14ac:dyDescent="0.25">
      <c r="B13123" s="1" t="e">
        <f>VLOOKUP(A13123,'SCO 2020'!$A$2:$C$2975,3,0)</f>
        <v>#N/A</v>
      </c>
    </row>
    <row r="13124" spans="2:2" x14ac:dyDescent="0.25">
      <c r="B13124" s="1" t="e">
        <f>VLOOKUP(A13124,'SCO 2020'!$A$2:$C$2975,3,0)</f>
        <v>#N/A</v>
      </c>
    </row>
    <row r="13125" spans="2:2" x14ac:dyDescent="0.25">
      <c r="B13125" s="1" t="e">
        <f>VLOOKUP(A13125,'SCO 2020'!$A$2:$C$2975,3,0)</f>
        <v>#N/A</v>
      </c>
    </row>
    <row r="13126" spans="2:2" x14ac:dyDescent="0.25">
      <c r="B13126" s="1" t="e">
        <f>VLOOKUP(A13126,'SCO 2020'!$A$2:$C$2975,3,0)</f>
        <v>#N/A</v>
      </c>
    </row>
    <row r="13127" spans="2:2" x14ac:dyDescent="0.25">
      <c r="B13127" s="1" t="e">
        <f>VLOOKUP(A13127,'SCO 2020'!$A$2:$C$2975,3,0)</f>
        <v>#N/A</v>
      </c>
    </row>
    <row r="13128" spans="2:2" x14ac:dyDescent="0.25">
      <c r="B13128" s="1" t="e">
        <f>VLOOKUP(A13128,'SCO 2020'!$A$2:$C$2975,3,0)</f>
        <v>#N/A</v>
      </c>
    </row>
    <row r="13129" spans="2:2" x14ac:dyDescent="0.25">
      <c r="B13129" s="1" t="e">
        <f>VLOOKUP(A13129,'SCO 2020'!$A$2:$C$2975,3,0)</f>
        <v>#N/A</v>
      </c>
    </row>
    <row r="13130" spans="2:2" x14ac:dyDescent="0.25">
      <c r="B13130" s="1" t="e">
        <f>VLOOKUP(A13130,'SCO 2020'!$A$2:$C$2975,3,0)</f>
        <v>#N/A</v>
      </c>
    </row>
    <row r="13131" spans="2:2" x14ac:dyDescent="0.25">
      <c r="B13131" s="1" t="e">
        <f>VLOOKUP(A13131,'SCO 2020'!$A$2:$C$2975,3,0)</f>
        <v>#N/A</v>
      </c>
    </row>
    <row r="13132" spans="2:2" x14ac:dyDescent="0.25">
      <c r="B13132" s="1" t="e">
        <f>VLOOKUP(A13132,'SCO 2020'!$A$2:$C$2975,3,0)</f>
        <v>#N/A</v>
      </c>
    </row>
    <row r="13133" spans="2:2" x14ac:dyDescent="0.25">
      <c r="B13133" s="1" t="e">
        <f>VLOOKUP(A13133,'SCO 2020'!$A$2:$C$2975,3,0)</f>
        <v>#N/A</v>
      </c>
    </row>
    <row r="13134" spans="2:2" x14ac:dyDescent="0.25">
      <c r="B13134" s="1" t="e">
        <f>VLOOKUP(A13134,'SCO 2020'!$A$2:$C$2975,3,0)</f>
        <v>#N/A</v>
      </c>
    </row>
    <row r="13135" spans="2:2" x14ac:dyDescent="0.25">
      <c r="B13135" s="1" t="e">
        <f>VLOOKUP(A13135,'SCO 2020'!$A$2:$C$2975,3,0)</f>
        <v>#N/A</v>
      </c>
    </row>
    <row r="13136" spans="2:2" x14ac:dyDescent="0.25">
      <c r="B13136" s="1" t="e">
        <f>VLOOKUP(A13136,'SCO 2020'!$A$2:$C$2975,3,0)</f>
        <v>#N/A</v>
      </c>
    </row>
    <row r="13137" spans="2:2" x14ac:dyDescent="0.25">
      <c r="B13137" s="1" t="e">
        <f>VLOOKUP(A13137,'SCO 2020'!$A$2:$C$2975,3,0)</f>
        <v>#N/A</v>
      </c>
    </row>
    <row r="13138" spans="2:2" x14ac:dyDescent="0.25">
      <c r="B13138" s="1" t="e">
        <f>VLOOKUP(A13138,'SCO 2020'!$A$2:$C$2975,3,0)</f>
        <v>#N/A</v>
      </c>
    </row>
    <row r="13139" spans="2:2" x14ac:dyDescent="0.25">
      <c r="B13139" s="1" t="e">
        <f>VLOOKUP(A13139,'SCO 2020'!$A$2:$C$2975,3,0)</f>
        <v>#N/A</v>
      </c>
    </row>
    <row r="13140" spans="2:2" x14ac:dyDescent="0.25">
      <c r="B13140" s="1" t="e">
        <f>VLOOKUP(A13140,'SCO 2020'!$A$2:$C$2975,3,0)</f>
        <v>#N/A</v>
      </c>
    </row>
    <row r="13141" spans="2:2" x14ac:dyDescent="0.25">
      <c r="B13141" s="1" t="e">
        <f>VLOOKUP(A13141,'SCO 2020'!$A$2:$C$2975,3,0)</f>
        <v>#N/A</v>
      </c>
    </row>
    <row r="13142" spans="2:2" x14ac:dyDescent="0.25">
      <c r="B13142" s="1" t="e">
        <f>VLOOKUP(A13142,'SCO 2020'!$A$2:$C$2975,3,0)</f>
        <v>#N/A</v>
      </c>
    </row>
    <row r="13143" spans="2:2" x14ac:dyDescent="0.25">
      <c r="B13143" s="1" t="e">
        <f>VLOOKUP(A13143,'SCO 2020'!$A$2:$C$2975,3,0)</f>
        <v>#N/A</v>
      </c>
    </row>
    <row r="13144" spans="2:2" x14ac:dyDescent="0.25">
      <c r="B13144" s="1" t="e">
        <f>VLOOKUP(A13144,'SCO 2020'!$A$2:$C$2975,3,0)</f>
        <v>#N/A</v>
      </c>
    </row>
    <row r="13145" spans="2:2" x14ac:dyDescent="0.25">
      <c r="B13145" s="1" t="e">
        <f>VLOOKUP(A13145,'SCO 2020'!$A$2:$C$2975,3,0)</f>
        <v>#N/A</v>
      </c>
    </row>
    <row r="13146" spans="2:2" x14ac:dyDescent="0.25">
      <c r="B13146" s="1" t="e">
        <f>VLOOKUP(A13146,'SCO 2020'!$A$2:$C$2975,3,0)</f>
        <v>#N/A</v>
      </c>
    </row>
    <row r="13147" spans="2:2" x14ac:dyDescent="0.25">
      <c r="B13147" s="1" t="e">
        <f>VLOOKUP(A13147,'SCO 2020'!$A$2:$C$2975,3,0)</f>
        <v>#N/A</v>
      </c>
    </row>
    <row r="13148" spans="2:2" x14ac:dyDescent="0.25">
      <c r="B13148" s="1" t="e">
        <f>VLOOKUP(A13148,'SCO 2020'!$A$2:$C$2975,3,0)</f>
        <v>#N/A</v>
      </c>
    </row>
    <row r="13149" spans="2:2" x14ac:dyDescent="0.25">
      <c r="B13149" s="1" t="e">
        <f>VLOOKUP(A13149,'SCO 2020'!$A$2:$C$2975,3,0)</f>
        <v>#N/A</v>
      </c>
    </row>
    <row r="13150" spans="2:2" x14ac:dyDescent="0.25">
      <c r="B13150" s="1" t="e">
        <f>VLOOKUP(A13150,'SCO 2020'!$A$2:$C$2975,3,0)</f>
        <v>#N/A</v>
      </c>
    </row>
    <row r="13151" spans="2:2" x14ac:dyDescent="0.25">
      <c r="B13151" s="1" t="e">
        <f>VLOOKUP(A13151,'SCO 2020'!$A$2:$C$2975,3,0)</f>
        <v>#N/A</v>
      </c>
    </row>
    <row r="13152" spans="2:2" x14ac:dyDescent="0.25">
      <c r="B13152" s="1" t="e">
        <f>VLOOKUP(A13152,'SCO 2020'!$A$2:$C$2975,3,0)</f>
        <v>#N/A</v>
      </c>
    </row>
    <row r="13153" spans="2:2" x14ac:dyDescent="0.25">
      <c r="B13153" s="1" t="e">
        <f>VLOOKUP(A13153,'SCO 2020'!$A$2:$C$2975,3,0)</f>
        <v>#N/A</v>
      </c>
    </row>
    <row r="13154" spans="2:2" x14ac:dyDescent="0.25">
      <c r="B13154" s="1" t="e">
        <f>VLOOKUP(A13154,'SCO 2020'!$A$2:$C$2975,3,0)</f>
        <v>#N/A</v>
      </c>
    </row>
    <row r="13155" spans="2:2" x14ac:dyDescent="0.25">
      <c r="B13155" s="1" t="e">
        <f>VLOOKUP(A13155,'SCO 2020'!$A$2:$C$2975,3,0)</f>
        <v>#N/A</v>
      </c>
    </row>
    <row r="13156" spans="2:2" x14ac:dyDescent="0.25">
      <c r="B13156" s="1" t="e">
        <f>VLOOKUP(A13156,'SCO 2020'!$A$2:$C$2975,3,0)</f>
        <v>#N/A</v>
      </c>
    </row>
    <row r="13157" spans="2:2" x14ac:dyDescent="0.25">
      <c r="B13157" s="1" t="e">
        <f>VLOOKUP(A13157,'SCO 2020'!$A$2:$C$2975,3,0)</f>
        <v>#N/A</v>
      </c>
    </row>
    <row r="13158" spans="2:2" x14ac:dyDescent="0.25">
      <c r="B13158" s="1" t="e">
        <f>VLOOKUP(A13158,'SCO 2020'!$A$2:$C$2975,3,0)</f>
        <v>#N/A</v>
      </c>
    </row>
    <row r="13159" spans="2:2" x14ac:dyDescent="0.25">
      <c r="B13159" s="1" t="e">
        <f>VLOOKUP(A13159,'SCO 2020'!$A$2:$C$2975,3,0)</f>
        <v>#N/A</v>
      </c>
    </row>
    <row r="13160" spans="2:2" x14ac:dyDescent="0.25">
      <c r="B13160" s="1" t="e">
        <f>VLOOKUP(A13160,'SCO 2020'!$A$2:$C$2975,3,0)</f>
        <v>#N/A</v>
      </c>
    </row>
    <row r="13161" spans="2:2" x14ac:dyDescent="0.25">
      <c r="B13161" s="1" t="e">
        <f>VLOOKUP(A13161,'SCO 2020'!$A$2:$C$2975,3,0)</f>
        <v>#N/A</v>
      </c>
    </row>
    <row r="13162" spans="2:2" x14ac:dyDescent="0.25">
      <c r="B13162" s="1" t="e">
        <f>VLOOKUP(A13162,'SCO 2020'!$A$2:$C$2975,3,0)</f>
        <v>#N/A</v>
      </c>
    </row>
    <row r="13163" spans="2:2" x14ac:dyDescent="0.25">
      <c r="B13163" s="1" t="e">
        <f>VLOOKUP(A13163,'SCO 2020'!$A$2:$C$2975,3,0)</f>
        <v>#N/A</v>
      </c>
    </row>
    <row r="13164" spans="2:2" x14ac:dyDescent="0.25">
      <c r="B13164" s="1" t="e">
        <f>VLOOKUP(A13164,'SCO 2020'!$A$2:$C$2975,3,0)</f>
        <v>#N/A</v>
      </c>
    </row>
    <row r="13165" spans="2:2" x14ac:dyDescent="0.25">
      <c r="B13165" s="1" t="e">
        <f>VLOOKUP(A13165,'SCO 2020'!$A$2:$C$2975,3,0)</f>
        <v>#N/A</v>
      </c>
    </row>
    <row r="13166" spans="2:2" x14ac:dyDescent="0.25">
      <c r="B13166" s="1" t="e">
        <f>VLOOKUP(A13166,'SCO 2020'!$A$2:$C$2975,3,0)</f>
        <v>#N/A</v>
      </c>
    </row>
    <row r="13167" spans="2:2" x14ac:dyDescent="0.25">
      <c r="B13167" s="1" t="e">
        <f>VLOOKUP(A13167,'SCO 2020'!$A$2:$C$2975,3,0)</f>
        <v>#N/A</v>
      </c>
    </row>
    <row r="13168" spans="2:2" x14ac:dyDescent="0.25">
      <c r="B13168" s="1" t="e">
        <f>VLOOKUP(A13168,'SCO 2020'!$A$2:$C$2975,3,0)</f>
        <v>#N/A</v>
      </c>
    </row>
    <row r="13169" spans="2:2" x14ac:dyDescent="0.25">
      <c r="B13169" s="1" t="e">
        <f>VLOOKUP(A13169,'SCO 2020'!$A$2:$C$2975,3,0)</f>
        <v>#N/A</v>
      </c>
    </row>
    <row r="13170" spans="2:2" x14ac:dyDescent="0.25">
      <c r="B13170" s="1" t="e">
        <f>VLOOKUP(A13170,'SCO 2020'!$A$2:$C$2975,3,0)</f>
        <v>#N/A</v>
      </c>
    </row>
    <row r="13171" spans="2:2" x14ac:dyDescent="0.25">
      <c r="B13171" s="1" t="e">
        <f>VLOOKUP(A13171,'SCO 2020'!$A$2:$C$2975,3,0)</f>
        <v>#N/A</v>
      </c>
    </row>
    <row r="13172" spans="2:2" x14ac:dyDescent="0.25">
      <c r="B13172" s="1" t="e">
        <f>VLOOKUP(A13172,'SCO 2020'!$A$2:$C$2975,3,0)</f>
        <v>#N/A</v>
      </c>
    </row>
    <row r="13173" spans="2:2" x14ac:dyDescent="0.25">
      <c r="B13173" s="1" t="e">
        <f>VLOOKUP(A13173,'SCO 2020'!$A$2:$C$2975,3,0)</f>
        <v>#N/A</v>
      </c>
    </row>
    <row r="13174" spans="2:2" x14ac:dyDescent="0.25">
      <c r="B13174" s="1" t="e">
        <f>VLOOKUP(A13174,'SCO 2020'!$A$2:$C$2975,3,0)</f>
        <v>#N/A</v>
      </c>
    </row>
    <row r="13175" spans="2:2" x14ac:dyDescent="0.25">
      <c r="B13175" s="1" t="e">
        <f>VLOOKUP(A13175,'SCO 2020'!$A$2:$C$2975,3,0)</f>
        <v>#N/A</v>
      </c>
    </row>
    <row r="13176" spans="2:2" x14ac:dyDescent="0.25">
      <c r="B13176" s="1" t="e">
        <f>VLOOKUP(A13176,'SCO 2020'!$A$2:$C$2975,3,0)</f>
        <v>#N/A</v>
      </c>
    </row>
    <row r="13177" spans="2:2" x14ac:dyDescent="0.25">
      <c r="B13177" s="1" t="e">
        <f>VLOOKUP(A13177,'SCO 2020'!$A$2:$C$2975,3,0)</f>
        <v>#N/A</v>
      </c>
    </row>
    <row r="13178" spans="2:2" x14ac:dyDescent="0.25">
      <c r="B13178" s="1" t="e">
        <f>VLOOKUP(A13178,'SCO 2020'!$A$2:$C$2975,3,0)</f>
        <v>#N/A</v>
      </c>
    </row>
    <row r="13179" spans="2:2" x14ac:dyDescent="0.25">
      <c r="B13179" s="1" t="e">
        <f>VLOOKUP(A13179,'SCO 2020'!$A$2:$C$2975,3,0)</f>
        <v>#N/A</v>
      </c>
    </row>
    <row r="13180" spans="2:2" x14ac:dyDescent="0.25">
      <c r="B13180" s="1" t="e">
        <f>VLOOKUP(A13180,'SCO 2020'!$A$2:$C$2975,3,0)</f>
        <v>#N/A</v>
      </c>
    </row>
    <row r="13181" spans="2:2" x14ac:dyDescent="0.25">
      <c r="B13181" s="1" t="e">
        <f>VLOOKUP(A13181,'SCO 2020'!$A$2:$C$2975,3,0)</f>
        <v>#N/A</v>
      </c>
    </row>
    <row r="13182" spans="2:2" x14ac:dyDescent="0.25">
      <c r="B13182" s="1" t="e">
        <f>VLOOKUP(A13182,'SCO 2020'!$A$2:$C$2975,3,0)</f>
        <v>#N/A</v>
      </c>
    </row>
    <row r="13183" spans="2:2" x14ac:dyDescent="0.25">
      <c r="B13183" s="1" t="e">
        <f>VLOOKUP(A13183,'SCO 2020'!$A$2:$C$2975,3,0)</f>
        <v>#N/A</v>
      </c>
    </row>
    <row r="13184" spans="2:2" x14ac:dyDescent="0.25">
      <c r="B13184" s="1" t="e">
        <f>VLOOKUP(A13184,'SCO 2020'!$A$2:$C$2975,3,0)</f>
        <v>#N/A</v>
      </c>
    </row>
    <row r="13185" spans="2:2" x14ac:dyDescent="0.25">
      <c r="B13185" s="1" t="e">
        <f>VLOOKUP(A13185,'SCO 2020'!$A$2:$C$2975,3,0)</f>
        <v>#N/A</v>
      </c>
    </row>
    <row r="13186" spans="2:2" x14ac:dyDescent="0.25">
      <c r="B13186" s="1" t="e">
        <f>VLOOKUP(A13186,'SCO 2020'!$A$2:$C$2975,3,0)</f>
        <v>#N/A</v>
      </c>
    </row>
    <row r="13187" spans="2:2" x14ac:dyDescent="0.25">
      <c r="B13187" s="1" t="e">
        <f>VLOOKUP(A13187,'SCO 2020'!$A$2:$C$2975,3,0)</f>
        <v>#N/A</v>
      </c>
    </row>
    <row r="13188" spans="2:2" x14ac:dyDescent="0.25">
      <c r="B13188" s="1" t="e">
        <f>VLOOKUP(A13188,'SCO 2020'!$A$2:$C$2975,3,0)</f>
        <v>#N/A</v>
      </c>
    </row>
    <row r="13189" spans="2:2" x14ac:dyDescent="0.25">
      <c r="B13189" s="1" t="e">
        <f>VLOOKUP(A13189,'SCO 2020'!$A$2:$C$2975,3,0)</f>
        <v>#N/A</v>
      </c>
    </row>
    <row r="13190" spans="2:2" x14ac:dyDescent="0.25">
      <c r="B13190" s="1" t="e">
        <f>VLOOKUP(A13190,'SCO 2020'!$A$2:$C$2975,3,0)</f>
        <v>#N/A</v>
      </c>
    </row>
    <row r="13191" spans="2:2" x14ac:dyDescent="0.25">
      <c r="B13191" s="1" t="e">
        <f>VLOOKUP(A13191,'SCO 2020'!$A$2:$C$2975,3,0)</f>
        <v>#N/A</v>
      </c>
    </row>
    <row r="13192" spans="2:2" x14ac:dyDescent="0.25">
      <c r="B13192" s="1" t="e">
        <f>VLOOKUP(A13192,'SCO 2020'!$A$2:$C$2975,3,0)</f>
        <v>#N/A</v>
      </c>
    </row>
    <row r="13193" spans="2:2" x14ac:dyDescent="0.25">
      <c r="B13193" s="1" t="e">
        <f>VLOOKUP(A13193,'SCO 2020'!$A$2:$C$2975,3,0)</f>
        <v>#N/A</v>
      </c>
    </row>
    <row r="13194" spans="2:2" x14ac:dyDescent="0.25">
      <c r="B13194" s="1" t="e">
        <f>VLOOKUP(A13194,'SCO 2020'!$A$2:$C$2975,3,0)</f>
        <v>#N/A</v>
      </c>
    </row>
    <row r="13195" spans="2:2" x14ac:dyDescent="0.25">
      <c r="B13195" s="1" t="e">
        <f>VLOOKUP(A13195,'SCO 2020'!$A$2:$C$2975,3,0)</f>
        <v>#N/A</v>
      </c>
    </row>
    <row r="13196" spans="2:2" x14ac:dyDescent="0.25">
      <c r="B13196" s="1" t="e">
        <f>VLOOKUP(A13196,'SCO 2020'!$A$2:$C$2975,3,0)</f>
        <v>#N/A</v>
      </c>
    </row>
    <row r="13197" spans="2:2" x14ac:dyDescent="0.25">
      <c r="B13197" s="1" t="e">
        <f>VLOOKUP(A13197,'SCO 2020'!$A$2:$C$2975,3,0)</f>
        <v>#N/A</v>
      </c>
    </row>
    <row r="13198" spans="2:2" x14ac:dyDescent="0.25">
      <c r="B13198" s="1" t="e">
        <f>VLOOKUP(A13198,'SCO 2020'!$A$2:$C$2975,3,0)</f>
        <v>#N/A</v>
      </c>
    </row>
    <row r="13199" spans="2:2" x14ac:dyDescent="0.25">
      <c r="B13199" s="1" t="e">
        <f>VLOOKUP(A13199,'SCO 2020'!$A$2:$C$2975,3,0)</f>
        <v>#N/A</v>
      </c>
    </row>
    <row r="13200" spans="2:2" x14ac:dyDescent="0.25">
      <c r="B13200" s="1" t="e">
        <f>VLOOKUP(A13200,'SCO 2020'!$A$2:$C$2975,3,0)</f>
        <v>#N/A</v>
      </c>
    </row>
    <row r="13201" spans="2:2" x14ac:dyDescent="0.25">
      <c r="B13201" s="1" t="e">
        <f>VLOOKUP(A13201,'SCO 2020'!$A$2:$C$2975,3,0)</f>
        <v>#N/A</v>
      </c>
    </row>
    <row r="13202" spans="2:2" x14ac:dyDescent="0.25">
      <c r="B13202" s="1" t="e">
        <f>VLOOKUP(A13202,'SCO 2020'!$A$2:$C$2975,3,0)</f>
        <v>#N/A</v>
      </c>
    </row>
    <row r="13203" spans="2:2" x14ac:dyDescent="0.25">
      <c r="B13203" s="1" t="e">
        <f>VLOOKUP(A13203,'SCO 2020'!$A$2:$C$2975,3,0)</f>
        <v>#N/A</v>
      </c>
    </row>
    <row r="13204" spans="2:2" x14ac:dyDescent="0.25">
      <c r="B13204" s="1" t="e">
        <f>VLOOKUP(A13204,'SCO 2020'!$A$2:$C$2975,3,0)</f>
        <v>#N/A</v>
      </c>
    </row>
    <row r="13205" spans="2:2" x14ac:dyDescent="0.25">
      <c r="B13205" s="1" t="e">
        <f>VLOOKUP(A13205,'SCO 2020'!$A$2:$C$2975,3,0)</f>
        <v>#N/A</v>
      </c>
    </row>
    <row r="13206" spans="2:2" x14ac:dyDescent="0.25">
      <c r="B13206" s="1" t="e">
        <f>VLOOKUP(A13206,'SCO 2020'!$A$2:$C$2975,3,0)</f>
        <v>#N/A</v>
      </c>
    </row>
    <row r="13207" spans="2:2" x14ac:dyDescent="0.25">
      <c r="B13207" s="1" t="e">
        <f>VLOOKUP(A13207,'SCO 2020'!$A$2:$C$2975,3,0)</f>
        <v>#N/A</v>
      </c>
    </row>
    <row r="13208" spans="2:2" x14ac:dyDescent="0.25">
      <c r="B13208" s="1" t="e">
        <f>VLOOKUP(A13208,'SCO 2020'!$A$2:$C$2975,3,0)</f>
        <v>#N/A</v>
      </c>
    </row>
    <row r="13209" spans="2:2" x14ac:dyDescent="0.25">
      <c r="B13209" s="1" t="e">
        <f>VLOOKUP(A13209,'SCO 2020'!$A$2:$C$2975,3,0)</f>
        <v>#N/A</v>
      </c>
    </row>
    <row r="13210" spans="2:2" x14ac:dyDescent="0.25">
      <c r="B13210" s="1" t="e">
        <f>VLOOKUP(A13210,'SCO 2020'!$A$2:$C$2975,3,0)</f>
        <v>#N/A</v>
      </c>
    </row>
    <row r="13211" spans="2:2" x14ac:dyDescent="0.25">
      <c r="B13211" s="1" t="e">
        <f>VLOOKUP(A13211,'SCO 2020'!$A$2:$C$2975,3,0)</f>
        <v>#N/A</v>
      </c>
    </row>
    <row r="13212" spans="2:2" x14ac:dyDescent="0.25">
      <c r="B13212" s="1" t="e">
        <f>VLOOKUP(A13212,'SCO 2020'!$A$2:$C$2975,3,0)</f>
        <v>#N/A</v>
      </c>
    </row>
    <row r="13213" spans="2:2" x14ac:dyDescent="0.25">
      <c r="B13213" s="1" t="e">
        <f>VLOOKUP(A13213,'SCO 2020'!$A$2:$C$2975,3,0)</f>
        <v>#N/A</v>
      </c>
    </row>
    <row r="13214" spans="2:2" x14ac:dyDescent="0.25">
      <c r="B13214" s="1" t="e">
        <f>VLOOKUP(A13214,'SCO 2020'!$A$2:$C$2975,3,0)</f>
        <v>#N/A</v>
      </c>
    </row>
    <row r="13215" spans="2:2" x14ac:dyDescent="0.25">
      <c r="B13215" s="1" t="e">
        <f>VLOOKUP(A13215,'SCO 2020'!$A$2:$C$2975,3,0)</f>
        <v>#N/A</v>
      </c>
    </row>
    <row r="13216" spans="2:2" x14ac:dyDescent="0.25">
      <c r="B13216" s="1" t="e">
        <f>VLOOKUP(A13216,'SCO 2020'!$A$2:$C$2975,3,0)</f>
        <v>#N/A</v>
      </c>
    </row>
    <row r="13217" spans="2:2" x14ac:dyDescent="0.25">
      <c r="B13217" s="1" t="e">
        <f>VLOOKUP(A13217,'SCO 2020'!$A$2:$C$2975,3,0)</f>
        <v>#N/A</v>
      </c>
    </row>
    <row r="13218" spans="2:2" x14ac:dyDescent="0.25">
      <c r="B13218" s="1" t="e">
        <f>VLOOKUP(A13218,'SCO 2020'!$A$2:$C$2975,3,0)</f>
        <v>#N/A</v>
      </c>
    </row>
    <row r="13219" spans="2:2" x14ac:dyDescent="0.25">
      <c r="B13219" s="1" t="e">
        <f>VLOOKUP(A13219,'SCO 2020'!$A$2:$C$2975,3,0)</f>
        <v>#N/A</v>
      </c>
    </row>
    <row r="13220" spans="2:2" x14ac:dyDescent="0.25">
      <c r="B13220" s="1" t="e">
        <f>VLOOKUP(A13220,'SCO 2020'!$A$2:$C$2975,3,0)</f>
        <v>#N/A</v>
      </c>
    </row>
    <row r="13221" spans="2:2" x14ac:dyDescent="0.25">
      <c r="B13221" s="1" t="e">
        <f>VLOOKUP(A13221,'SCO 2020'!$A$2:$C$2975,3,0)</f>
        <v>#N/A</v>
      </c>
    </row>
    <row r="13222" spans="2:2" x14ac:dyDescent="0.25">
      <c r="B13222" s="1" t="e">
        <f>VLOOKUP(A13222,'SCO 2020'!$A$2:$C$2975,3,0)</f>
        <v>#N/A</v>
      </c>
    </row>
    <row r="13223" spans="2:2" x14ac:dyDescent="0.25">
      <c r="B13223" s="1" t="e">
        <f>VLOOKUP(A13223,'SCO 2020'!$A$2:$C$2975,3,0)</f>
        <v>#N/A</v>
      </c>
    </row>
    <row r="13224" spans="2:2" x14ac:dyDescent="0.25">
      <c r="B13224" s="1" t="e">
        <f>VLOOKUP(A13224,'SCO 2020'!$A$2:$C$2975,3,0)</f>
        <v>#N/A</v>
      </c>
    </row>
    <row r="13225" spans="2:2" x14ac:dyDescent="0.25">
      <c r="B13225" s="1" t="e">
        <f>VLOOKUP(A13225,'SCO 2020'!$A$2:$C$2975,3,0)</f>
        <v>#N/A</v>
      </c>
    </row>
    <row r="13226" spans="2:2" x14ac:dyDescent="0.25">
      <c r="B13226" s="1" t="e">
        <f>VLOOKUP(A13226,'SCO 2020'!$A$2:$C$2975,3,0)</f>
        <v>#N/A</v>
      </c>
    </row>
    <row r="13227" spans="2:2" x14ac:dyDescent="0.25">
      <c r="B13227" s="1" t="e">
        <f>VLOOKUP(A13227,'SCO 2020'!$A$2:$C$2975,3,0)</f>
        <v>#N/A</v>
      </c>
    </row>
    <row r="13228" spans="2:2" x14ac:dyDescent="0.25">
      <c r="B13228" s="1" t="e">
        <f>VLOOKUP(A13228,'SCO 2020'!$A$2:$C$2975,3,0)</f>
        <v>#N/A</v>
      </c>
    </row>
    <row r="13229" spans="2:2" x14ac:dyDescent="0.25">
      <c r="B13229" s="1" t="e">
        <f>VLOOKUP(A13229,'SCO 2020'!$A$2:$C$2975,3,0)</f>
        <v>#N/A</v>
      </c>
    </row>
    <row r="13230" spans="2:2" x14ac:dyDescent="0.25">
      <c r="B13230" s="1" t="e">
        <f>VLOOKUP(A13230,'SCO 2020'!$A$2:$C$2975,3,0)</f>
        <v>#N/A</v>
      </c>
    </row>
    <row r="13231" spans="2:2" x14ac:dyDescent="0.25">
      <c r="B13231" s="1" t="e">
        <f>VLOOKUP(A13231,'SCO 2020'!$A$2:$C$2975,3,0)</f>
        <v>#N/A</v>
      </c>
    </row>
    <row r="13232" spans="2:2" x14ac:dyDescent="0.25">
      <c r="B13232" s="1" t="e">
        <f>VLOOKUP(A13232,'SCO 2020'!$A$2:$C$2975,3,0)</f>
        <v>#N/A</v>
      </c>
    </row>
    <row r="13233" spans="2:2" x14ac:dyDescent="0.25">
      <c r="B13233" s="1" t="e">
        <f>VLOOKUP(A13233,'SCO 2020'!$A$2:$C$2975,3,0)</f>
        <v>#N/A</v>
      </c>
    </row>
    <row r="13234" spans="2:2" x14ac:dyDescent="0.25">
      <c r="B13234" s="1" t="e">
        <f>VLOOKUP(A13234,'SCO 2020'!$A$2:$C$2975,3,0)</f>
        <v>#N/A</v>
      </c>
    </row>
    <row r="13235" spans="2:2" x14ac:dyDescent="0.25">
      <c r="B13235" s="1" t="e">
        <f>VLOOKUP(A13235,'SCO 2020'!$A$2:$C$2975,3,0)</f>
        <v>#N/A</v>
      </c>
    </row>
    <row r="13236" spans="2:2" x14ac:dyDescent="0.25">
      <c r="B13236" s="1" t="e">
        <f>VLOOKUP(A13236,'SCO 2020'!$A$2:$C$2975,3,0)</f>
        <v>#N/A</v>
      </c>
    </row>
    <row r="13237" spans="2:2" x14ac:dyDescent="0.25">
      <c r="B13237" s="1" t="e">
        <f>VLOOKUP(A13237,'SCO 2020'!$A$2:$C$2975,3,0)</f>
        <v>#N/A</v>
      </c>
    </row>
    <row r="13238" spans="2:2" x14ac:dyDescent="0.25">
      <c r="B13238" s="1" t="e">
        <f>VLOOKUP(A13238,'SCO 2020'!$A$2:$C$2975,3,0)</f>
        <v>#N/A</v>
      </c>
    </row>
    <row r="13239" spans="2:2" x14ac:dyDescent="0.25">
      <c r="B13239" s="1" t="e">
        <f>VLOOKUP(A13239,'SCO 2020'!$A$2:$C$2975,3,0)</f>
        <v>#N/A</v>
      </c>
    </row>
    <row r="13240" spans="2:2" x14ac:dyDescent="0.25">
      <c r="B13240" s="1" t="e">
        <f>VLOOKUP(A13240,'SCO 2020'!$A$2:$C$2975,3,0)</f>
        <v>#N/A</v>
      </c>
    </row>
    <row r="13241" spans="2:2" x14ac:dyDescent="0.25">
      <c r="B13241" s="1" t="e">
        <f>VLOOKUP(A13241,'SCO 2020'!$A$2:$C$2975,3,0)</f>
        <v>#N/A</v>
      </c>
    </row>
    <row r="13242" spans="2:2" x14ac:dyDescent="0.25">
      <c r="B13242" s="1" t="e">
        <f>VLOOKUP(A13242,'SCO 2020'!$A$2:$C$2975,3,0)</f>
        <v>#N/A</v>
      </c>
    </row>
    <row r="13243" spans="2:2" x14ac:dyDescent="0.25">
      <c r="B13243" s="1" t="e">
        <f>VLOOKUP(A13243,'SCO 2020'!$A$2:$C$2975,3,0)</f>
        <v>#N/A</v>
      </c>
    </row>
    <row r="13244" spans="2:2" x14ac:dyDescent="0.25">
      <c r="B13244" s="1" t="e">
        <f>VLOOKUP(A13244,'SCO 2020'!$A$2:$C$2975,3,0)</f>
        <v>#N/A</v>
      </c>
    </row>
    <row r="13245" spans="2:2" x14ac:dyDescent="0.25">
      <c r="B13245" s="1" t="e">
        <f>VLOOKUP(A13245,'SCO 2020'!$A$2:$C$2975,3,0)</f>
        <v>#N/A</v>
      </c>
    </row>
    <row r="13246" spans="2:2" x14ac:dyDescent="0.25">
      <c r="B13246" s="1" t="e">
        <f>VLOOKUP(A13246,'SCO 2020'!$A$2:$C$2975,3,0)</f>
        <v>#N/A</v>
      </c>
    </row>
    <row r="13247" spans="2:2" x14ac:dyDescent="0.25">
      <c r="B13247" s="1" t="e">
        <f>VLOOKUP(A13247,'SCO 2020'!$A$2:$C$2975,3,0)</f>
        <v>#N/A</v>
      </c>
    </row>
    <row r="13248" spans="2:2" x14ac:dyDescent="0.25">
      <c r="B13248" s="1" t="e">
        <f>VLOOKUP(A13248,'SCO 2020'!$A$2:$C$2975,3,0)</f>
        <v>#N/A</v>
      </c>
    </row>
    <row r="13249" spans="2:2" x14ac:dyDescent="0.25">
      <c r="B13249" s="1" t="e">
        <f>VLOOKUP(A13249,'SCO 2020'!$A$2:$C$2975,3,0)</f>
        <v>#N/A</v>
      </c>
    </row>
    <row r="13250" spans="2:2" x14ac:dyDescent="0.25">
      <c r="B13250" s="1" t="e">
        <f>VLOOKUP(A13250,'SCO 2020'!$A$2:$C$2975,3,0)</f>
        <v>#N/A</v>
      </c>
    </row>
    <row r="13251" spans="2:2" x14ac:dyDescent="0.25">
      <c r="B13251" s="1" t="e">
        <f>VLOOKUP(A13251,'SCO 2020'!$A$2:$C$2975,3,0)</f>
        <v>#N/A</v>
      </c>
    </row>
    <row r="13252" spans="2:2" x14ac:dyDescent="0.25">
      <c r="B13252" s="1" t="e">
        <f>VLOOKUP(A13252,'SCO 2020'!$A$2:$C$2975,3,0)</f>
        <v>#N/A</v>
      </c>
    </row>
    <row r="13253" spans="2:2" x14ac:dyDescent="0.25">
      <c r="B13253" s="1" t="e">
        <f>VLOOKUP(A13253,'SCO 2020'!$A$2:$C$2975,3,0)</f>
        <v>#N/A</v>
      </c>
    </row>
    <row r="13254" spans="2:2" x14ac:dyDescent="0.25">
      <c r="B13254" s="1" t="e">
        <f>VLOOKUP(A13254,'SCO 2020'!$A$2:$C$2975,3,0)</f>
        <v>#N/A</v>
      </c>
    </row>
    <row r="13255" spans="2:2" x14ac:dyDescent="0.25">
      <c r="B13255" s="1" t="e">
        <f>VLOOKUP(A13255,'SCO 2020'!$A$2:$C$2975,3,0)</f>
        <v>#N/A</v>
      </c>
    </row>
    <row r="13256" spans="2:2" x14ac:dyDescent="0.25">
      <c r="B13256" s="1" t="e">
        <f>VLOOKUP(A13256,'SCO 2020'!$A$2:$C$2975,3,0)</f>
        <v>#N/A</v>
      </c>
    </row>
    <row r="13257" spans="2:2" x14ac:dyDescent="0.25">
      <c r="B13257" s="1" t="e">
        <f>VLOOKUP(A13257,'SCO 2020'!$A$2:$C$2975,3,0)</f>
        <v>#N/A</v>
      </c>
    </row>
    <row r="13258" spans="2:2" x14ac:dyDescent="0.25">
      <c r="B13258" s="1" t="e">
        <f>VLOOKUP(A13258,'SCO 2020'!$A$2:$C$2975,3,0)</f>
        <v>#N/A</v>
      </c>
    </row>
    <row r="13259" spans="2:2" x14ac:dyDescent="0.25">
      <c r="B13259" s="1" t="e">
        <f>VLOOKUP(A13259,'SCO 2020'!$A$2:$C$2975,3,0)</f>
        <v>#N/A</v>
      </c>
    </row>
    <row r="13260" spans="2:2" x14ac:dyDescent="0.25">
      <c r="B13260" s="1" t="e">
        <f>VLOOKUP(A13260,'SCO 2020'!$A$2:$C$2975,3,0)</f>
        <v>#N/A</v>
      </c>
    </row>
    <row r="13261" spans="2:2" x14ac:dyDescent="0.25">
      <c r="B13261" s="1" t="e">
        <f>VLOOKUP(A13261,'SCO 2020'!$A$2:$C$2975,3,0)</f>
        <v>#N/A</v>
      </c>
    </row>
    <row r="13262" spans="2:2" x14ac:dyDescent="0.25">
      <c r="B13262" s="1" t="e">
        <f>VLOOKUP(A13262,'SCO 2020'!$A$2:$C$2975,3,0)</f>
        <v>#N/A</v>
      </c>
    </row>
    <row r="13263" spans="2:2" x14ac:dyDescent="0.25">
      <c r="B13263" s="1" t="e">
        <f>VLOOKUP(A13263,'SCO 2020'!$A$2:$C$2975,3,0)</f>
        <v>#N/A</v>
      </c>
    </row>
    <row r="13264" spans="2:2" x14ac:dyDescent="0.25">
      <c r="B13264" s="1" t="e">
        <f>VLOOKUP(A13264,'SCO 2020'!$A$2:$C$2975,3,0)</f>
        <v>#N/A</v>
      </c>
    </row>
    <row r="13265" spans="2:2" x14ac:dyDescent="0.25">
      <c r="B13265" s="1" t="e">
        <f>VLOOKUP(A13265,'SCO 2020'!$A$2:$C$2975,3,0)</f>
        <v>#N/A</v>
      </c>
    </row>
    <row r="13266" spans="2:2" x14ac:dyDescent="0.25">
      <c r="B13266" s="1" t="e">
        <f>VLOOKUP(A13266,'SCO 2020'!$A$2:$C$2975,3,0)</f>
        <v>#N/A</v>
      </c>
    </row>
    <row r="13267" spans="2:2" x14ac:dyDescent="0.25">
      <c r="B13267" s="1" t="e">
        <f>VLOOKUP(A13267,'SCO 2020'!$A$2:$C$2975,3,0)</f>
        <v>#N/A</v>
      </c>
    </row>
    <row r="13268" spans="2:2" x14ac:dyDescent="0.25">
      <c r="B13268" s="1" t="e">
        <f>VLOOKUP(A13268,'SCO 2020'!$A$2:$C$2975,3,0)</f>
        <v>#N/A</v>
      </c>
    </row>
    <row r="13269" spans="2:2" x14ac:dyDescent="0.25">
      <c r="B13269" s="1" t="e">
        <f>VLOOKUP(A13269,'SCO 2020'!$A$2:$C$2975,3,0)</f>
        <v>#N/A</v>
      </c>
    </row>
    <row r="13270" spans="2:2" x14ac:dyDescent="0.25">
      <c r="B13270" s="1" t="e">
        <f>VLOOKUP(A13270,'SCO 2020'!$A$2:$C$2975,3,0)</f>
        <v>#N/A</v>
      </c>
    </row>
    <row r="13271" spans="2:2" x14ac:dyDescent="0.25">
      <c r="B13271" s="1" t="e">
        <f>VLOOKUP(A13271,'SCO 2020'!$A$2:$C$2975,3,0)</f>
        <v>#N/A</v>
      </c>
    </row>
    <row r="13272" spans="2:2" x14ac:dyDescent="0.25">
      <c r="B13272" s="1" t="e">
        <f>VLOOKUP(A13272,'SCO 2020'!$A$2:$C$2975,3,0)</f>
        <v>#N/A</v>
      </c>
    </row>
    <row r="13273" spans="2:2" x14ac:dyDescent="0.25">
      <c r="B13273" s="1" t="e">
        <f>VLOOKUP(A13273,'SCO 2020'!$A$2:$C$2975,3,0)</f>
        <v>#N/A</v>
      </c>
    </row>
    <row r="13274" spans="2:2" x14ac:dyDescent="0.25">
      <c r="B13274" s="1" t="e">
        <f>VLOOKUP(A13274,'SCO 2020'!$A$2:$C$2975,3,0)</f>
        <v>#N/A</v>
      </c>
    </row>
    <row r="13275" spans="2:2" x14ac:dyDescent="0.25">
      <c r="B13275" s="1" t="e">
        <f>VLOOKUP(A13275,'SCO 2020'!$A$2:$C$2975,3,0)</f>
        <v>#N/A</v>
      </c>
    </row>
    <row r="13276" spans="2:2" x14ac:dyDescent="0.25">
      <c r="B13276" s="1" t="e">
        <f>VLOOKUP(A13276,'SCO 2020'!$A$2:$C$2975,3,0)</f>
        <v>#N/A</v>
      </c>
    </row>
    <row r="13277" spans="2:2" x14ac:dyDescent="0.25">
      <c r="B13277" s="1" t="e">
        <f>VLOOKUP(A13277,'SCO 2020'!$A$2:$C$2975,3,0)</f>
        <v>#N/A</v>
      </c>
    </row>
    <row r="13278" spans="2:2" x14ac:dyDescent="0.25">
      <c r="B13278" s="1" t="e">
        <f>VLOOKUP(A13278,'SCO 2020'!$A$2:$C$2975,3,0)</f>
        <v>#N/A</v>
      </c>
    </row>
    <row r="13279" spans="2:2" x14ac:dyDescent="0.25">
      <c r="B13279" s="1" t="e">
        <f>VLOOKUP(A13279,'SCO 2020'!$A$2:$C$2975,3,0)</f>
        <v>#N/A</v>
      </c>
    </row>
    <row r="13280" spans="2:2" x14ac:dyDescent="0.25">
      <c r="B13280" s="1" t="e">
        <f>VLOOKUP(A13280,'SCO 2020'!$A$2:$C$2975,3,0)</f>
        <v>#N/A</v>
      </c>
    </row>
    <row r="13281" spans="2:2" x14ac:dyDescent="0.25">
      <c r="B13281" s="1" t="e">
        <f>VLOOKUP(A13281,'SCO 2020'!$A$2:$C$2975,3,0)</f>
        <v>#N/A</v>
      </c>
    </row>
    <row r="13282" spans="2:2" x14ac:dyDescent="0.25">
      <c r="B13282" s="1" t="e">
        <f>VLOOKUP(A13282,'SCO 2020'!$A$2:$C$2975,3,0)</f>
        <v>#N/A</v>
      </c>
    </row>
    <row r="13283" spans="2:2" x14ac:dyDescent="0.25">
      <c r="B13283" s="1" t="e">
        <f>VLOOKUP(A13283,'SCO 2020'!$A$2:$C$2975,3,0)</f>
        <v>#N/A</v>
      </c>
    </row>
    <row r="13284" spans="2:2" x14ac:dyDescent="0.25">
      <c r="B13284" s="1" t="e">
        <f>VLOOKUP(A13284,'SCO 2020'!$A$2:$C$2975,3,0)</f>
        <v>#N/A</v>
      </c>
    </row>
    <row r="13285" spans="2:2" x14ac:dyDescent="0.25">
      <c r="B13285" s="1" t="e">
        <f>VLOOKUP(A13285,'SCO 2020'!$A$2:$C$2975,3,0)</f>
        <v>#N/A</v>
      </c>
    </row>
    <row r="13286" spans="2:2" x14ac:dyDescent="0.25">
      <c r="B13286" s="1" t="e">
        <f>VLOOKUP(A13286,'SCO 2020'!$A$2:$C$2975,3,0)</f>
        <v>#N/A</v>
      </c>
    </row>
    <row r="13287" spans="2:2" x14ac:dyDescent="0.25">
      <c r="B13287" s="1" t="e">
        <f>VLOOKUP(A13287,'SCO 2020'!$A$2:$C$2975,3,0)</f>
        <v>#N/A</v>
      </c>
    </row>
    <row r="13288" spans="2:2" x14ac:dyDescent="0.25">
      <c r="B13288" s="1" t="e">
        <f>VLOOKUP(A13288,'SCO 2020'!$A$2:$C$2975,3,0)</f>
        <v>#N/A</v>
      </c>
    </row>
    <row r="13289" spans="2:2" x14ac:dyDescent="0.25">
      <c r="B13289" s="1" t="e">
        <f>VLOOKUP(A13289,'SCO 2020'!$A$2:$C$2975,3,0)</f>
        <v>#N/A</v>
      </c>
    </row>
    <row r="13290" spans="2:2" x14ac:dyDescent="0.25">
      <c r="B13290" s="1" t="e">
        <f>VLOOKUP(A13290,'SCO 2020'!$A$2:$C$2975,3,0)</f>
        <v>#N/A</v>
      </c>
    </row>
    <row r="13291" spans="2:2" x14ac:dyDescent="0.25">
      <c r="B13291" s="1" t="e">
        <f>VLOOKUP(A13291,'SCO 2020'!$A$2:$C$2975,3,0)</f>
        <v>#N/A</v>
      </c>
    </row>
    <row r="13292" spans="2:2" x14ac:dyDescent="0.25">
      <c r="B13292" s="1" t="e">
        <f>VLOOKUP(A13292,'SCO 2020'!$A$2:$C$2975,3,0)</f>
        <v>#N/A</v>
      </c>
    </row>
    <row r="13293" spans="2:2" x14ac:dyDescent="0.25">
      <c r="B13293" s="1" t="e">
        <f>VLOOKUP(A13293,'SCO 2020'!$A$2:$C$2975,3,0)</f>
        <v>#N/A</v>
      </c>
    </row>
    <row r="13294" spans="2:2" x14ac:dyDescent="0.25">
      <c r="B13294" s="1" t="e">
        <f>VLOOKUP(A13294,'SCO 2020'!$A$2:$C$2975,3,0)</f>
        <v>#N/A</v>
      </c>
    </row>
    <row r="13295" spans="2:2" x14ac:dyDescent="0.25">
      <c r="B13295" s="1" t="e">
        <f>VLOOKUP(A13295,'SCO 2020'!$A$2:$C$2975,3,0)</f>
        <v>#N/A</v>
      </c>
    </row>
    <row r="13296" spans="2:2" x14ac:dyDescent="0.25">
      <c r="B13296" s="1" t="e">
        <f>VLOOKUP(A13296,'SCO 2020'!$A$2:$C$2975,3,0)</f>
        <v>#N/A</v>
      </c>
    </row>
    <row r="13297" spans="2:2" x14ac:dyDescent="0.25">
      <c r="B13297" s="1" t="e">
        <f>VLOOKUP(A13297,'SCO 2020'!$A$2:$C$2975,3,0)</f>
        <v>#N/A</v>
      </c>
    </row>
    <row r="13298" spans="2:2" x14ac:dyDescent="0.25">
      <c r="B13298" s="1" t="e">
        <f>VLOOKUP(A13298,'SCO 2020'!$A$2:$C$2975,3,0)</f>
        <v>#N/A</v>
      </c>
    </row>
    <row r="13299" spans="2:2" x14ac:dyDescent="0.25">
      <c r="B13299" s="1" t="e">
        <f>VLOOKUP(A13299,'SCO 2020'!$A$2:$C$2975,3,0)</f>
        <v>#N/A</v>
      </c>
    </row>
    <row r="13300" spans="2:2" x14ac:dyDescent="0.25">
      <c r="B13300" s="1" t="e">
        <f>VLOOKUP(A13300,'SCO 2020'!$A$2:$C$2975,3,0)</f>
        <v>#N/A</v>
      </c>
    </row>
    <row r="13301" spans="2:2" x14ac:dyDescent="0.25">
      <c r="B13301" s="1" t="e">
        <f>VLOOKUP(A13301,'SCO 2020'!$A$2:$C$2975,3,0)</f>
        <v>#N/A</v>
      </c>
    </row>
    <row r="13302" spans="2:2" x14ac:dyDescent="0.25">
      <c r="B13302" s="1" t="e">
        <f>VLOOKUP(A13302,'SCO 2020'!$A$2:$C$2975,3,0)</f>
        <v>#N/A</v>
      </c>
    </row>
    <row r="13303" spans="2:2" x14ac:dyDescent="0.25">
      <c r="B13303" s="1" t="e">
        <f>VLOOKUP(A13303,'SCO 2020'!$A$2:$C$2975,3,0)</f>
        <v>#N/A</v>
      </c>
    </row>
    <row r="13304" spans="2:2" x14ac:dyDescent="0.25">
      <c r="B13304" s="1" t="e">
        <f>VLOOKUP(A13304,'SCO 2020'!$A$2:$C$2975,3,0)</f>
        <v>#N/A</v>
      </c>
    </row>
    <row r="13305" spans="2:2" x14ac:dyDescent="0.25">
      <c r="B13305" s="1" t="e">
        <f>VLOOKUP(A13305,'SCO 2020'!$A$2:$C$2975,3,0)</f>
        <v>#N/A</v>
      </c>
    </row>
    <row r="13306" spans="2:2" x14ac:dyDescent="0.25">
      <c r="B13306" s="1" t="e">
        <f>VLOOKUP(A13306,'SCO 2020'!$A$2:$C$2975,3,0)</f>
        <v>#N/A</v>
      </c>
    </row>
    <row r="13307" spans="2:2" x14ac:dyDescent="0.25">
      <c r="B13307" s="1" t="e">
        <f>VLOOKUP(A13307,'SCO 2020'!$A$2:$C$2975,3,0)</f>
        <v>#N/A</v>
      </c>
    </row>
    <row r="13308" spans="2:2" x14ac:dyDescent="0.25">
      <c r="B13308" s="1" t="e">
        <f>VLOOKUP(A13308,'SCO 2020'!$A$2:$C$2975,3,0)</f>
        <v>#N/A</v>
      </c>
    </row>
    <row r="13309" spans="2:2" x14ac:dyDescent="0.25">
      <c r="B13309" s="1" t="e">
        <f>VLOOKUP(A13309,'SCO 2020'!$A$2:$C$2975,3,0)</f>
        <v>#N/A</v>
      </c>
    </row>
    <row r="13310" spans="2:2" x14ac:dyDescent="0.25">
      <c r="B13310" s="1" t="e">
        <f>VLOOKUP(A13310,'SCO 2020'!$A$2:$C$2975,3,0)</f>
        <v>#N/A</v>
      </c>
    </row>
    <row r="13311" spans="2:2" x14ac:dyDescent="0.25">
      <c r="B13311" s="1" t="e">
        <f>VLOOKUP(A13311,'SCO 2020'!$A$2:$C$2975,3,0)</f>
        <v>#N/A</v>
      </c>
    </row>
    <row r="13312" spans="2:2" x14ac:dyDescent="0.25">
      <c r="B13312" s="1" t="e">
        <f>VLOOKUP(A13312,'SCO 2020'!$A$2:$C$2975,3,0)</f>
        <v>#N/A</v>
      </c>
    </row>
    <row r="13313" spans="2:2" x14ac:dyDescent="0.25">
      <c r="B13313" s="1" t="e">
        <f>VLOOKUP(A13313,'SCO 2020'!$A$2:$C$2975,3,0)</f>
        <v>#N/A</v>
      </c>
    </row>
    <row r="13314" spans="2:2" x14ac:dyDescent="0.25">
      <c r="B13314" s="1" t="e">
        <f>VLOOKUP(A13314,'SCO 2020'!$A$2:$C$2975,3,0)</f>
        <v>#N/A</v>
      </c>
    </row>
    <row r="13315" spans="2:2" x14ac:dyDescent="0.25">
      <c r="B13315" s="1" t="e">
        <f>VLOOKUP(A13315,'SCO 2020'!$A$2:$C$2975,3,0)</f>
        <v>#N/A</v>
      </c>
    </row>
    <row r="13316" spans="2:2" x14ac:dyDescent="0.25">
      <c r="B13316" s="1" t="e">
        <f>VLOOKUP(A13316,'SCO 2020'!$A$2:$C$2975,3,0)</f>
        <v>#N/A</v>
      </c>
    </row>
    <row r="13317" spans="2:2" x14ac:dyDescent="0.25">
      <c r="B13317" s="1" t="e">
        <f>VLOOKUP(A13317,'SCO 2020'!$A$2:$C$2975,3,0)</f>
        <v>#N/A</v>
      </c>
    </row>
    <row r="13318" spans="2:2" x14ac:dyDescent="0.25">
      <c r="B13318" s="1" t="e">
        <f>VLOOKUP(A13318,'SCO 2020'!$A$2:$C$2975,3,0)</f>
        <v>#N/A</v>
      </c>
    </row>
    <row r="13319" spans="2:2" x14ac:dyDescent="0.25">
      <c r="B13319" s="1" t="e">
        <f>VLOOKUP(A13319,'SCO 2020'!$A$2:$C$2975,3,0)</f>
        <v>#N/A</v>
      </c>
    </row>
    <row r="13320" spans="2:2" x14ac:dyDescent="0.25">
      <c r="B13320" s="1" t="e">
        <f>VLOOKUP(A13320,'SCO 2020'!$A$2:$C$2975,3,0)</f>
        <v>#N/A</v>
      </c>
    </row>
    <row r="13321" spans="2:2" x14ac:dyDescent="0.25">
      <c r="B13321" s="1" t="e">
        <f>VLOOKUP(A13321,'SCO 2020'!$A$2:$C$2975,3,0)</f>
        <v>#N/A</v>
      </c>
    </row>
    <row r="13322" spans="2:2" x14ac:dyDescent="0.25">
      <c r="B13322" s="1" t="e">
        <f>VLOOKUP(A13322,'SCO 2020'!$A$2:$C$2975,3,0)</f>
        <v>#N/A</v>
      </c>
    </row>
    <row r="13323" spans="2:2" x14ac:dyDescent="0.25">
      <c r="B13323" s="1" t="e">
        <f>VLOOKUP(A13323,'SCO 2020'!$A$2:$C$2975,3,0)</f>
        <v>#N/A</v>
      </c>
    </row>
    <row r="13324" spans="2:2" x14ac:dyDescent="0.25">
      <c r="B13324" s="1" t="e">
        <f>VLOOKUP(A13324,'SCO 2020'!$A$2:$C$2975,3,0)</f>
        <v>#N/A</v>
      </c>
    </row>
    <row r="13325" spans="2:2" x14ac:dyDescent="0.25">
      <c r="B13325" s="1" t="e">
        <f>VLOOKUP(A13325,'SCO 2020'!$A$2:$C$2975,3,0)</f>
        <v>#N/A</v>
      </c>
    </row>
    <row r="13326" spans="2:2" x14ac:dyDescent="0.25">
      <c r="B13326" s="1" t="e">
        <f>VLOOKUP(A13326,'SCO 2020'!$A$2:$C$2975,3,0)</f>
        <v>#N/A</v>
      </c>
    </row>
    <row r="13327" spans="2:2" x14ac:dyDescent="0.25">
      <c r="B13327" s="1" t="e">
        <f>VLOOKUP(A13327,'SCO 2020'!$A$2:$C$2975,3,0)</f>
        <v>#N/A</v>
      </c>
    </row>
    <row r="13328" spans="2:2" x14ac:dyDescent="0.25">
      <c r="B13328" s="1" t="e">
        <f>VLOOKUP(A13328,'SCO 2020'!$A$2:$C$2975,3,0)</f>
        <v>#N/A</v>
      </c>
    </row>
    <row r="13329" spans="2:2" x14ac:dyDescent="0.25">
      <c r="B13329" s="1" t="e">
        <f>VLOOKUP(A13329,'SCO 2020'!$A$2:$C$2975,3,0)</f>
        <v>#N/A</v>
      </c>
    </row>
    <row r="13330" spans="2:2" x14ac:dyDescent="0.25">
      <c r="B13330" s="1" t="e">
        <f>VLOOKUP(A13330,'SCO 2020'!$A$2:$C$2975,3,0)</f>
        <v>#N/A</v>
      </c>
    </row>
    <row r="13331" spans="2:2" x14ac:dyDescent="0.25">
      <c r="B13331" s="1" t="e">
        <f>VLOOKUP(A13331,'SCO 2020'!$A$2:$C$2975,3,0)</f>
        <v>#N/A</v>
      </c>
    </row>
    <row r="13332" spans="2:2" x14ac:dyDescent="0.25">
      <c r="B13332" s="1" t="e">
        <f>VLOOKUP(A13332,'SCO 2020'!$A$2:$C$2975,3,0)</f>
        <v>#N/A</v>
      </c>
    </row>
    <row r="13333" spans="2:2" x14ac:dyDescent="0.25">
      <c r="B13333" s="1" t="e">
        <f>VLOOKUP(A13333,'SCO 2020'!$A$2:$C$2975,3,0)</f>
        <v>#N/A</v>
      </c>
    </row>
    <row r="13334" spans="2:2" x14ac:dyDescent="0.25">
      <c r="B13334" s="1" t="e">
        <f>VLOOKUP(A13334,'SCO 2020'!$A$2:$C$2975,3,0)</f>
        <v>#N/A</v>
      </c>
    </row>
    <row r="13335" spans="2:2" x14ac:dyDescent="0.25">
      <c r="B13335" s="1" t="e">
        <f>VLOOKUP(A13335,'SCO 2020'!$A$2:$C$2975,3,0)</f>
        <v>#N/A</v>
      </c>
    </row>
    <row r="13336" spans="2:2" x14ac:dyDescent="0.25">
      <c r="B13336" s="1" t="e">
        <f>VLOOKUP(A13336,'SCO 2020'!$A$2:$C$2975,3,0)</f>
        <v>#N/A</v>
      </c>
    </row>
    <row r="13337" spans="2:2" x14ac:dyDescent="0.25">
      <c r="B13337" s="1" t="e">
        <f>VLOOKUP(A13337,'SCO 2020'!$A$2:$C$2975,3,0)</f>
        <v>#N/A</v>
      </c>
    </row>
    <row r="13338" spans="2:2" x14ac:dyDescent="0.25">
      <c r="B13338" s="1" t="e">
        <f>VLOOKUP(A13338,'SCO 2020'!$A$2:$C$2975,3,0)</f>
        <v>#N/A</v>
      </c>
    </row>
    <row r="13339" spans="2:2" x14ac:dyDescent="0.25">
      <c r="B13339" s="1" t="e">
        <f>VLOOKUP(A13339,'SCO 2020'!$A$2:$C$2975,3,0)</f>
        <v>#N/A</v>
      </c>
    </row>
    <row r="13340" spans="2:2" x14ac:dyDescent="0.25">
      <c r="B13340" s="1" t="e">
        <f>VLOOKUP(A13340,'SCO 2020'!$A$2:$C$2975,3,0)</f>
        <v>#N/A</v>
      </c>
    </row>
    <row r="13341" spans="2:2" x14ac:dyDescent="0.25">
      <c r="B13341" s="1" t="e">
        <f>VLOOKUP(A13341,'SCO 2020'!$A$2:$C$2975,3,0)</f>
        <v>#N/A</v>
      </c>
    </row>
    <row r="13342" spans="2:2" x14ac:dyDescent="0.25">
      <c r="B13342" s="1" t="e">
        <f>VLOOKUP(A13342,'SCO 2020'!$A$2:$C$2975,3,0)</f>
        <v>#N/A</v>
      </c>
    </row>
    <row r="13343" spans="2:2" x14ac:dyDescent="0.25">
      <c r="B13343" s="1" t="e">
        <f>VLOOKUP(A13343,'SCO 2020'!$A$2:$C$2975,3,0)</f>
        <v>#N/A</v>
      </c>
    </row>
    <row r="13344" spans="2:2" x14ac:dyDescent="0.25">
      <c r="B13344" s="1" t="e">
        <f>VLOOKUP(A13344,'SCO 2020'!$A$2:$C$2975,3,0)</f>
        <v>#N/A</v>
      </c>
    </row>
    <row r="13345" spans="2:2" x14ac:dyDescent="0.25">
      <c r="B13345" s="1" t="e">
        <f>VLOOKUP(A13345,'SCO 2020'!$A$2:$C$2975,3,0)</f>
        <v>#N/A</v>
      </c>
    </row>
    <row r="13346" spans="2:2" x14ac:dyDescent="0.25">
      <c r="B13346" s="1" t="e">
        <f>VLOOKUP(A13346,'SCO 2020'!$A$2:$C$2975,3,0)</f>
        <v>#N/A</v>
      </c>
    </row>
    <row r="13347" spans="2:2" x14ac:dyDescent="0.25">
      <c r="B13347" s="1" t="e">
        <f>VLOOKUP(A13347,'SCO 2020'!$A$2:$C$2975,3,0)</f>
        <v>#N/A</v>
      </c>
    </row>
    <row r="13348" spans="2:2" x14ac:dyDescent="0.25">
      <c r="B13348" s="1" t="e">
        <f>VLOOKUP(A13348,'SCO 2020'!$A$2:$C$2975,3,0)</f>
        <v>#N/A</v>
      </c>
    </row>
    <row r="13349" spans="2:2" x14ac:dyDescent="0.25">
      <c r="B13349" s="1" t="e">
        <f>VLOOKUP(A13349,'SCO 2020'!$A$2:$C$2975,3,0)</f>
        <v>#N/A</v>
      </c>
    </row>
    <row r="13350" spans="2:2" x14ac:dyDescent="0.25">
      <c r="B13350" s="1" t="e">
        <f>VLOOKUP(A13350,'SCO 2020'!$A$2:$C$2975,3,0)</f>
        <v>#N/A</v>
      </c>
    </row>
    <row r="13351" spans="2:2" x14ac:dyDescent="0.25">
      <c r="B13351" s="1" t="e">
        <f>VLOOKUP(A13351,'SCO 2020'!$A$2:$C$2975,3,0)</f>
        <v>#N/A</v>
      </c>
    </row>
    <row r="13352" spans="2:2" x14ac:dyDescent="0.25">
      <c r="B13352" s="1" t="e">
        <f>VLOOKUP(A13352,'SCO 2020'!$A$2:$C$2975,3,0)</f>
        <v>#N/A</v>
      </c>
    </row>
    <row r="13353" spans="2:2" x14ac:dyDescent="0.25">
      <c r="B13353" s="1" t="e">
        <f>VLOOKUP(A13353,'SCO 2020'!$A$2:$C$2975,3,0)</f>
        <v>#N/A</v>
      </c>
    </row>
    <row r="13354" spans="2:2" x14ac:dyDescent="0.25">
      <c r="B13354" s="1" t="e">
        <f>VLOOKUP(A13354,'SCO 2020'!$A$2:$C$2975,3,0)</f>
        <v>#N/A</v>
      </c>
    </row>
    <row r="13355" spans="2:2" x14ac:dyDescent="0.25">
      <c r="B13355" s="1" t="e">
        <f>VLOOKUP(A13355,'SCO 2020'!$A$2:$C$2975,3,0)</f>
        <v>#N/A</v>
      </c>
    </row>
    <row r="13356" spans="2:2" x14ac:dyDescent="0.25">
      <c r="B13356" s="1" t="e">
        <f>VLOOKUP(A13356,'SCO 2020'!$A$2:$C$2975,3,0)</f>
        <v>#N/A</v>
      </c>
    </row>
    <row r="13357" spans="2:2" x14ac:dyDescent="0.25">
      <c r="B13357" s="1" t="e">
        <f>VLOOKUP(A13357,'SCO 2020'!$A$2:$C$2975,3,0)</f>
        <v>#N/A</v>
      </c>
    </row>
    <row r="13358" spans="2:2" x14ac:dyDescent="0.25">
      <c r="B13358" s="1" t="e">
        <f>VLOOKUP(A13358,'SCO 2020'!$A$2:$C$2975,3,0)</f>
        <v>#N/A</v>
      </c>
    </row>
    <row r="13359" spans="2:2" x14ac:dyDescent="0.25">
      <c r="B13359" s="1" t="e">
        <f>VLOOKUP(A13359,'SCO 2020'!$A$2:$C$2975,3,0)</f>
        <v>#N/A</v>
      </c>
    </row>
    <row r="13360" spans="2:2" x14ac:dyDescent="0.25">
      <c r="B13360" s="1" t="e">
        <f>VLOOKUP(A13360,'SCO 2020'!$A$2:$C$2975,3,0)</f>
        <v>#N/A</v>
      </c>
    </row>
    <row r="13361" spans="2:2" x14ac:dyDescent="0.25">
      <c r="B13361" s="1" t="e">
        <f>VLOOKUP(A13361,'SCO 2020'!$A$2:$C$2975,3,0)</f>
        <v>#N/A</v>
      </c>
    </row>
    <row r="13362" spans="2:2" x14ac:dyDescent="0.25">
      <c r="B13362" s="1" t="e">
        <f>VLOOKUP(A13362,'SCO 2020'!$A$2:$C$2975,3,0)</f>
        <v>#N/A</v>
      </c>
    </row>
    <row r="13363" spans="2:2" x14ac:dyDescent="0.25">
      <c r="B13363" s="1" t="e">
        <f>VLOOKUP(A13363,'SCO 2020'!$A$2:$C$2975,3,0)</f>
        <v>#N/A</v>
      </c>
    </row>
    <row r="13364" spans="2:2" x14ac:dyDescent="0.25">
      <c r="B13364" s="1" t="e">
        <f>VLOOKUP(A13364,'SCO 2020'!$A$2:$C$2975,3,0)</f>
        <v>#N/A</v>
      </c>
    </row>
    <row r="13365" spans="2:2" x14ac:dyDescent="0.25">
      <c r="B13365" s="1" t="e">
        <f>VLOOKUP(A13365,'SCO 2020'!$A$2:$C$2975,3,0)</f>
        <v>#N/A</v>
      </c>
    </row>
    <row r="13366" spans="2:2" x14ac:dyDescent="0.25">
      <c r="B13366" s="1" t="e">
        <f>VLOOKUP(A13366,'SCO 2020'!$A$2:$C$2975,3,0)</f>
        <v>#N/A</v>
      </c>
    </row>
    <row r="13367" spans="2:2" x14ac:dyDescent="0.25">
      <c r="B13367" s="1" t="e">
        <f>VLOOKUP(A13367,'SCO 2020'!$A$2:$C$2975,3,0)</f>
        <v>#N/A</v>
      </c>
    </row>
    <row r="13368" spans="2:2" x14ac:dyDescent="0.25">
      <c r="B13368" s="1" t="e">
        <f>VLOOKUP(A13368,'SCO 2020'!$A$2:$C$2975,3,0)</f>
        <v>#N/A</v>
      </c>
    </row>
    <row r="13369" spans="2:2" x14ac:dyDescent="0.25">
      <c r="B13369" s="1" t="e">
        <f>VLOOKUP(A13369,'SCO 2020'!$A$2:$C$2975,3,0)</f>
        <v>#N/A</v>
      </c>
    </row>
    <row r="13370" spans="2:2" x14ac:dyDescent="0.25">
      <c r="B13370" s="1" t="e">
        <f>VLOOKUP(A13370,'SCO 2020'!$A$2:$C$2975,3,0)</f>
        <v>#N/A</v>
      </c>
    </row>
    <row r="13371" spans="2:2" x14ac:dyDescent="0.25">
      <c r="B13371" s="1" t="e">
        <f>VLOOKUP(A13371,'SCO 2020'!$A$2:$C$2975,3,0)</f>
        <v>#N/A</v>
      </c>
    </row>
    <row r="13372" spans="2:2" x14ac:dyDescent="0.25">
      <c r="B13372" s="1" t="e">
        <f>VLOOKUP(A13372,'SCO 2020'!$A$2:$C$2975,3,0)</f>
        <v>#N/A</v>
      </c>
    </row>
    <row r="13373" spans="2:2" x14ac:dyDescent="0.25">
      <c r="B13373" s="1" t="e">
        <f>VLOOKUP(A13373,'SCO 2020'!$A$2:$C$2975,3,0)</f>
        <v>#N/A</v>
      </c>
    </row>
    <row r="13374" spans="2:2" x14ac:dyDescent="0.25">
      <c r="B13374" s="1" t="e">
        <f>VLOOKUP(A13374,'SCO 2020'!$A$2:$C$2975,3,0)</f>
        <v>#N/A</v>
      </c>
    </row>
    <row r="13375" spans="2:2" x14ac:dyDescent="0.25">
      <c r="B13375" s="1" t="e">
        <f>VLOOKUP(A13375,'SCO 2020'!$A$2:$C$2975,3,0)</f>
        <v>#N/A</v>
      </c>
    </row>
    <row r="13376" spans="2:2" x14ac:dyDescent="0.25">
      <c r="B13376" s="1" t="e">
        <f>VLOOKUP(A13376,'SCO 2020'!$A$2:$C$2975,3,0)</f>
        <v>#N/A</v>
      </c>
    </row>
    <row r="13377" spans="2:2" x14ac:dyDescent="0.25">
      <c r="B13377" s="1" t="e">
        <f>VLOOKUP(A13377,'SCO 2020'!$A$2:$C$2975,3,0)</f>
        <v>#N/A</v>
      </c>
    </row>
    <row r="13378" spans="2:2" x14ac:dyDescent="0.25">
      <c r="B13378" s="1" t="e">
        <f>VLOOKUP(A13378,'SCO 2020'!$A$2:$C$2975,3,0)</f>
        <v>#N/A</v>
      </c>
    </row>
    <row r="13379" spans="2:2" x14ac:dyDescent="0.25">
      <c r="B13379" s="1" t="e">
        <f>VLOOKUP(A13379,'SCO 2020'!$A$2:$C$2975,3,0)</f>
        <v>#N/A</v>
      </c>
    </row>
    <row r="13380" spans="2:2" x14ac:dyDescent="0.25">
      <c r="B13380" s="1" t="e">
        <f>VLOOKUP(A13380,'SCO 2020'!$A$2:$C$2975,3,0)</f>
        <v>#N/A</v>
      </c>
    </row>
    <row r="13381" spans="2:2" x14ac:dyDescent="0.25">
      <c r="B13381" s="1" t="e">
        <f>VLOOKUP(A13381,'SCO 2020'!$A$2:$C$2975,3,0)</f>
        <v>#N/A</v>
      </c>
    </row>
    <row r="13382" spans="2:2" x14ac:dyDescent="0.25">
      <c r="B13382" s="1" t="e">
        <f>VLOOKUP(A13382,'SCO 2020'!$A$2:$C$2975,3,0)</f>
        <v>#N/A</v>
      </c>
    </row>
    <row r="13383" spans="2:2" x14ac:dyDescent="0.25">
      <c r="B13383" s="1" t="e">
        <f>VLOOKUP(A13383,'SCO 2020'!$A$2:$C$2975,3,0)</f>
        <v>#N/A</v>
      </c>
    </row>
    <row r="13384" spans="2:2" x14ac:dyDescent="0.25">
      <c r="B13384" s="1" t="e">
        <f>VLOOKUP(A13384,'SCO 2020'!$A$2:$C$2975,3,0)</f>
        <v>#N/A</v>
      </c>
    </row>
    <row r="13385" spans="2:2" x14ac:dyDescent="0.25">
      <c r="B13385" s="1" t="e">
        <f>VLOOKUP(A13385,'SCO 2020'!$A$2:$C$2975,3,0)</f>
        <v>#N/A</v>
      </c>
    </row>
    <row r="13386" spans="2:2" x14ac:dyDescent="0.25">
      <c r="B13386" s="1" t="e">
        <f>VLOOKUP(A13386,'SCO 2020'!$A$2:$C$2975,3,0)</f>
        <v>#N/A</v>
      </c>
    </row>
    <row r="13387" spans="2:2" x14ac:dyDescent="0.25">
      <c r="B13387" s="1" t="e">
        <f>VLOOKUP(A13387,'SCO 2020'!$A$2:$C$2975,3,0)</f>
        <v>#N/A</v>
      </c>
    </row>
    <row r="13388" spans="2:2" x14ac:dyDescent="0.25">
      <c r="B13388" s="1" t="e">
        <f>VLOOKUP(A13388,'SCO 2020'!$A$2:$C$2975,3,0)</f>
        <v>#N/A</v>
      </c>
    </row>
    <row r="13389" spans="2:2" x14ac:dyDescent="0.25">
      <c r="B13389" s="1" t="e">
        <f>VLOOKUP(A13389,'SCO 2020'!$A$2:$C$2975,3,0)</f>
        <v>#N/A</v>
      </c>
    </row>
    <row r="13390" spans="2:2" x14ac:dyDescent="0.25">
      <c r="B13390" s="1" t="e">
        <f>VLOOKUP(A13390,'SCO 2020'!$A$2:$C$2975,3,0)</f>
        <v>#N/A</v>
      </c>
    </row>
    <row r="13391" spans="2:2" x14ac:dyDescent="0.25">
      <c r="B13391" s="1" t="e">
        <f>VLOOKUP(A13391,'SCO 2020'!$A$2:$C$2975,3,0)</f>
        <v>#N/A</v>
      </c>
    </row>
    <row r="13392" spans="2:2" x14ac:dyDescent="0.25">
      <c r="B13392" s="1" t="e">
        <f>VLOOKUP(A13392,'SCO 2020'!$A$2:$C$2975,3,0)</f>
        <v>#N/A</v>
      </c>
    </row>
    <row r="13393" spans="2:2" x14ac:dyDescent="0.25">
      <c r="B13393" s="1" t="e">
        <f>VLOOKUP(A13393,'SCO 2020'!$A$2:$C$2975,3,0)</f>
        <v>#N/A</v>
      </c>
    </row>
    <row r="13394" spans="2:2" x14ac:dyDescent="0.25">
      <c r="B13394" s="1" t="e">
        <f>VLOOKUP(A13394,'SCO 2020'!$A$2:$C$2975,3,0)</f>
        <v>#N/A</v>
      </c>
    </row>
    <row r="13395" spans="2:2" x14ac:dyDescent="0.25">
      <c r="B13395" s="1" t="e">
        <f>VLOOKUP(A13395,'SCO 2020'!$A$2:$C$2975,3,0)</f>
        <v>#N/A</v>
      </c>
    </row>
    <row r="13396" spans="2:2" x14ac:dyDescent="0.25">
      <c r="B13396" s="1" t="e">
        <f>VLOOKUP(A13396,'SCO 2020'!$A$2:$C$2975,3,0)</f>
        <v>#N/A</v>
      </c>
    </row>
    <row r="13397" spans="2:2" x14ac:dyDescent="0.25">
      <c r="B13397" s="1" t="e">
        <f>VLOOKUP(A13397,'SCO 2020'!$A$2:$C$2975,3,0)</f>
        <v>#N/A</v>
      </c>
    </row>
    <row r="13398" spans="2:2" x14ac:dyDescent="0.25">
      <c r="B13398" s="1" t="e">
        <f>VLOOKUP(A13398,'SCO 2020'!$A$2:$C$2975,3,0)</f>
        <v>#N/A</v>
      </c>
    </row>
    <row r="13399" spans="2:2" x14ac:dyDescent="0.25">
      <c r="B13399" s="1" t="e">
        <f>VLOOKUP(A13399,'SCO 2020'!$A$2:$C$2975,3,0)</f>
        <v>#N/A</v>
      </c>
    </row>
    <row r="13400" spans="2:2" x14ac:dyDescent="0.25">
      <c r="B13400" s="1" t="e">
        <f>VLOOKUP(A13400,'SCO 2020'!$A$2:$C$2975,3,0)</f>
        <v>#N/A</v>
      </c>
    </row>
    <row r="13401" spans="2:2" x14ac:dyDescent="0.25">
      <c r="B13401" s="1" t="e">
        <f>VLOOKUP(A13401,'SCO 2020'!$A$2:$C$2975,3,0)</f>
        <v>#N/A</v>
      </c>
    </row>
    <row r="13402" spans="2:2" x14ac:dyDescent="0.25">
      <c r="B13402" s="1" t="e">
        <f>VLOOKUP(A13402,'SCO 2020'!$A$2:$C$2975,3,0)</f>
        <v>#N/A</v>
      </c>
    </row>
    <row r="13403" spans="2:2" x14ac:dyDescent="0.25">
      <c r="B13403" s="1" t="e">
        <f>VLOOKUP(A13403,'SCO 2020'!$A$2:$C$2975,3,0)</f>
        <v>#N/A</v>
      </c>
    </row>
    <row r="13404" spans="2:2" x14ac:dyDescent="0.25">
      <c r="B13404" s="1" t="e">
        <f>VLOOKUP(A13404,'SCO 2020'!$A$2:$C$2975,3,0)</f>
        <v>#N/A</v>
      </c>
    </row>
    <row r="13405" spans="2:2" x14ac:dyDescent="0.25">
      <c r="B13405" s="1" t="e">
        <f>VLOOKUP(A13405,'SCO 2020'!$A$2:$C$2975,3,0)</f>
        <v>#N/A</v>
      </c>
    </row>
    <row r="13406" spans="2:2" x14ac:dyDescent="0.25">
      <c r="B13406" s="1" t="e">
        <f>VLOOKUP(A13406,'SCO 2020'!$A$2:$C$2975,3,0)</f>
        <v>#N/A</v>
      </c>
    </row>
    <row r="13407" spans="2:2" x14ac:dyDescent="0.25">
      <c r="B13407" s="1" t="e">
        <f>VLOOKUP(A13407,'SCO 2020'!$A$2:$C$2975,3,0)</f>
        <v>#N/A</v>
      </c>
    </row>
    <row r="13408" spans="2:2" x14ac:dyDescent="0.25">
      <c r="B13408" s="1" t="e">
        <f>VLOOKUP(A13408,'SCO 2020'!$A$2:$C$2975,3,0)</f>
        <v>#N/A</v>
      </c>
    </row>
    <row r="13409" spans="2:2" x14ac:dyDescent="0.25">
      <c r="B13409" s="1" t="e">
        <f>VLOOKUP(A13409,'SCO 2020'!$A$2:$C$2975,3,0)</f>
        <v>#N/A</v>
      </c>
    </row>
    <row r="13410" spans="2:2" x14ac:dyDescent="0.25">
      <c r="B13410" s="1" t="e">
        <f>VLOOKUP(A13410,'SCO 2020'!$A$2:$C$2975,3,0)</f>
        <v>#N/A</v>
      </c>
    </row>
    <row r="13411" spans="2:2" x14ac:dyDescent="0.25">
      <c r="B13411" s="1" t="e">
        <f>VLOOKUP(A13411,'SCO 2020'!$A$2:$C$2975,3,0)</f>
        <v>#N/A</v>
      </c>
    </row>
    <row r="13412" spans="2:2" x14ac:dyDescent="0.25">
      <c r="B13412" s="1" t="e">
        <f>VLOOKUP(A13412,'SCO 2020'!$A$2:$C$2975,3,0)</f>
        <v>#N/A</v>
      </c>
    </row>
    <row r="13413" spans="2:2" x14ac:dyDescent="0.25">
      <c r="B13413" s="1" t="e">
        <f>VLOOKUP(A13413,'SCO 2020'!$A$2:$C$2975,3,0)</f>
        <v>#N/A</v>
      </c>
    </row>
    <row r="13414" spans="2:2" x14ac:dyDescent="0.25">
      <c r="B13414" s="1" t="e">
        <f>VLOOKUP(A13414,'SCO 2020'!$A$2:$C$2975,3,0)</f>
        <v>#N/A</v>
      </c>
    </row>
    <row r="13415" spans="2:2" x14ac:dyDescent="0.25">
      <c r="B13415" s="1" t="e">
        <f>VLOOKUP(A13415,'SCO 2020'!$A$2:$C$2975,3,0)</f>
        <v>#N/A</v>
      </c>
    </row>
    <row r="13416" spans="2:2" x14ac:dyDescent="0.25">
      <c r="B13416" s="1" t="e">
        <f>VLOOKUP(A13416,'SCO 2020'!$A$2:$C$2975,3,0)</f>
        <v>#N/A</v>
      </c>
    </row>
    <row r="13417" spans="2:2" x14ac:dyDescent="0.25">
      <c r="B13417" s="1" t="e">
        <f>VLOOKUP(A13417,'SCO 2020'!$A$2:$C$2975,3,0)</f>
        <v>#N/A</v>
      </c>
    </row>
    <row r="13418" spans="2:2" x14ac:dyDescent="0.25">
      <c r="B13418" s="1" t="e">
        <f>VLOOKUP(A13418,'SCO 2020'!$A$2:$C$2975,3,0)</f>
        <v>#N/A</v>
      </c>
    </row>
    <row r="13419" spans="2:2" x14ac:dyDescent="0.25">
      <c r="B13419" s="1" t="e">
        <f>VLOOKUP(A13419,'SCO 2020'!$A$2:$C$2975,3,0)</f>
        <v>#N/A</v>
      </c>
    </row>
    <row r="13420" spans="2:2" x14ac:dyDescent="0.25">
      <c r="B13420" s="1" t="e">
        <f>VLOOKUP(A13420,'SCO 2020'!$A$2:$C$2975,3,0)</f>
        <v>#N/A</v>
      </c>
    </row>
    <row r="13421" spans="2:2" x14ac:dyDescent="0.25">
      <c r="B13421" s="1" t="e">
        <f>VLOOKUP(A13421,'SCO 2020'!$A$2:$C$2975,3,0)</f>
        <v>#N/A</v>
      </c>
    </row>
    <row r="13422" spans="2:2" x14ac:dyDescent="0.25">
      <c r="B13422" s="1" t="e">
        <f>VLOOKUP(A13422,'SCO 2020'!$A$2:$C$2975,3,0)</f>
        <v>#N/A</v>
      </c>
    </row>
    <row r="13423" spans="2:2" x14ac:dyDescent="0.25">
      <c r="B13423" s="1" t="e">
        <f>VLOOKUP(A13423,'SCO 2020'!$A$2:$C$2975,3,0)</f>
        <v>#N/A</v>
      </c>
    </row>
    <row r="13424" spans="2:2" x14ac:dyDescent="0.25">
      <c r="B13424" s="1" t="e">
        <f>VLOOKUP(A13424,'SCO 2020'!$A$2:$C$2975,3,0)</f>
        <v>#N/A</v>
      </c>
    </row>
    <row r="13425" spans="2:2" x14ac:dyDescent="0.25">
      <c r="B13425" s="1" t="e">
        <f>VLOOKUP(A13425,'SCO 2020'!$A$2:$C$2975,3,0)</f>
        <v>#N/A</v>
      </c>
    </row>
    <row r="13426" spans="2:2" x14ac:dyDescent="0.25">
      <c r="B13426" s="1" t="e">
        <f>VLOOKUP(A13426,'SCO 2020'!$A$2:$C$2975,3,0)</f>
        <v>#N/A</v>
      </c>
    </row>
    <row r="13427" spans="2:2" x14ac:dyDescent="0.25">
      <c r="B13427" s="1" t="e">
        <f>VLOOKUP(A13427,'SCO 2020'!$A$2:$C$2975,3,0)</f>
        <v>#N/A</v>
      </c>
    </row>
    <row r="13428" spans="2:2" x14ac:dyDescent="0.25">
      <c r="B13428" s="1" t="e">
        <f>VLOOKUP(A13428,'SCO 2020'!$A$2:$C$2975,3,0)</f>
        <v>#N/A</v>
      </c>
    </row>
    <row r="13429" spans="2:2" x14ac:dyDescent="0.25">
      <c r="B13429" s="1" t="e">
        <f>VLOOKUP(A13429,'SCO 2020'!$A$2:$C$2975,3,0)</f>
        <v>#N/A</v>
      </c>
    </row>
    <row r="13430" spans="2:2" x14ac:dyDescent="0.25">
      <c r="B13430" s="1" t="e">
        <f>VLOOKUP(A13430,'SCO 2020'!$A$2:$C$2975,3,0)</f>
        <v>#N/A</v>
      </c>
    </row>
    <row r="13431" spans="2:2" x14ac:dyDescent="0.25">
      <c r="B13431" s="1" t="e">
        <f>VLOOKUP(A13431,'SCO 2020'!$A$2:$C$2975,3,0)</f>
        <v>#N/A</v>
      </c>
    </row>
    <row r="13432" spans="2:2" x14ac:dyDescent="0.25">
      <c r="B13432" s="1" t="e">
        <f>VLOOKUP(A13432,'SCO 2020'!$A$2:$C$2975,3,0)</f>
        <v>#N/A</v>
      </c>
    </row>
    <row r="13433" spans="2:2" x14ac:dyDescent="0.25">
      <c r="B13433" s="1" t="e">
        <f>VLOOKUP(A13433,'SCO 2020'!$A$2:$C$2975,3,0)</f>
        <v>#N/A</v>
      </c>
    </row>
    <row r="13434" spans="2:2" x14ac:dyDescent="0.25">
      <c r="B13434" s="1" t="e">
        <f>VLOOKUP(A13434,'SCO 2020'!$A$2:$C$2975,3,0)</f>
        <v>#N/A</v>
      </c>
    </row>
    <row r="13435" spans="2:2" x14ac:dyDescent="0.25">
      <c r="B13435" s="1" t="e">
        <f>VLOOKUP(A13435,'SCO 2020'!$A$2:$C$2975,3,0)</f>
        <v>#N/A</v>
      </c>
    </row>
    <row r="13436" spans="2:2" x14ac:dyDescent="0.25">
      <c r="B13436" s="1" t="e">
        <f>VLOOKUP(A13436,'SCO 2020'!$A$2:$C$2975,3,0)</f>
        <v>#N/A</v>
      </c>
    </row>
    <row r="13437" spans="2:2" x14ac:dyDescent="0.25">
      <c r="B13437" s="1" t="e">
        <f>VLOOKUP(A13437,'SCO 2020'!$A$2:$C$2975,3,0)</f>
        <v>#N/A</v>
      </c>
    </row>
    <row r="13438" spans="2:2" x14ac:dyDescent="0.25">
      <c r="B13438" s="1" t="e">
        <f>VLOOKUP(A13438,'SCO 2020'!$A$2:$C$2975,3,0)</f>
        <v>#N/A</v>
      </c>
    </row>
    <row r="13439" spans="2:2" x14ac:dyDescent="0.25">
      <c r="B13439" s="1" t="e">
        <f>VLOOKUP(A13439,'SCO 2020'!$A$2:$C$2975,3,0)</f>
        <v>#N/A</v>
      </c>
    </row>
    <row r="13440" spans="2:2" x14ac:dyDescent="0.25">
      <c r="B13440" s="1" t="e">
        <f>VLOOKUP(A13440,'SCO 2020'!$A$2:$C$2975,3,0)</f>
        <v>#N/A</v>
      </c>
    </row>
    <row r="13441" spans="2:2" x14ac:dyDescent="0.25">
      <c r="B13441" s="1" t="e">
        <f>VLOOKUP(A13441,'SCO 2020'!$A$2:$C$2975,3,0)</f>
        <v>#N/A</v>
      </c>
    </row>
    <row r="13442" spans="2:2" x14ac:dyDescent="0.25">
      <c r="B13442" s="1" t="e">
        <f>VLOOKUP(A13442,'SCO 2020'!$A$2:$C$2975,3,0)</f>
        <v>#N/A</v>
      </c>
    </row>
    <row r="13443" spans="2:2" x14ac:dyDescent="0.25">
      <c r="B13443" s="1" t="e">
        <f>VLOOKUP(A13443,'SCO 2020'!$A$2:$C$2975,3,0)</f>
        <v>#N/A</v>
      </c>
    </row>
    <row r="13444" spans="2:2" x14ac:dyDescent="0.25">
      <c r="B13444" s="1" t="e">
        <f>VLOOKUP(A13444,'SCO 2020'!$A$2:$C$2975,3,0)</f>
        <v>#N/A</v>
      </c>
    </row>
    <row r="13445" spans="2:2" x14ac:dyDescent="0.25">
      <c r="B13445" s="1" t="e">
        <f>VLOOKUP(A13445,'SCO 2020'!$A$2:$C$2975,3,0)</f>
        <v>#N/A</v>
      </c>
    </row>
    <row r="13446" spans="2:2" x14ac:dyDescent="0.25">
      <c r="B13446" s="1" t="e">
        <f>VLOOKUP(A13446,'SCO 2020'!$A$2:$C$2975,3,0)</f>
        <v>#N/A</v>
      </c>
    </row>
    <row r="13447" spans="2:2" x14ac:dyDescent="0.25">
      <c r="B13447" s="1" t="e">
        <f>VLOOKUP(A13447,'SCO 2020'!$A$2:$C$2975,3,0)</f>
        <v>#N/A</v>
      </c>
    </row>
    <row r="13448" spans="2:2" x14ac:dyDescent="0.25">
      <c r="B13448" s="1" t="e">
        <f>VLOOKUP(A13448,'SCO 2020'!$A$2:$C$2975,3,0)</f>
        <v>#N/A</v>
      </c>
    </row>
    <row r="13449" spans="2:2" x14ac:dyDescent="0.25">
      <c r="B13449" s="1" t="e">
        <f>VLOOKUP(A13449,'SCO 2020'!$A$2:$C$2975,3,0)</f>
        <v>#N/A</v>
      </c>
    </row>
    <row r="13450" spans="2:2" x14ac:dyDescent="0.25">
      <c r="B13450" s="1" t="e">
        <f>VLOOKUP(A13450,'SCO 2020'!$A$2:$C$2975,3,0)</f>
        <v>#N/A</v>
      </c>
    </row>
    <row r="13451" spans="2:2" x14ac:dyDescent="0.25">
      <c r="B13451" s="1" t="e">
        <f>VLOOKUP(A13451,'SCO 2020'!$A$2:$C$2975,3,0)</f>
        <v>#N/A</v>
      </c>
    </row>
    <row r="13452" spans="2:2" x14ac:dyDescent="0.25">
      <c r="B13452" s="1" t="e">
        <f>VLOOKUP(A13452,'SCO 2020'!$A$2:$C$2975,3,0)</f>
        <v>#N/A</v>
      </c>
    </row>
    <row r="13453" spans="2:2" x14ac:dyDescent="0.25">
      <c r="B13453" s="1" t="e">
        <f>VLOOKUP(A13453,'SCO 2020'!$A$2:$C$2975,3,0)</f>
        <v>#N/A</v>
      </c>
    </row>
    <row r="13454" spans="2:2" x14ac:dyDescent="0.25">
      <c r="B13454" s="1" t="e">
        <f>VLOOKUP(A13454,'SCO 2020'!$A$2:$C$2975,3,0)</f>
        <v>#N/A</v>
      </c>
    </row>
    <row r="13455" spans="2:2" x14ac:dyDescent="0.25">
      <c r="B13455" s="1" t="e">
        <f>VLOOKUP(A13455,'SCO 2020'!$A$2:$C$2975,3,0)</f>
        <v>#N/A</v>
      </c>
    </row>
    <row r="13456" spans="2:2" x14ac:dyDescent="0.25">
      <c r="B13456" s="1" t="e">
        <f>VLOOKUP(A13456,'SCO 2020'!$A$2:$C$2975,3,0)</f>
        <v>#N/A</v>
      </c>
    </row>
    <row r="13457" spans="2:2" x14ac:dyDescent="0.25">
      <c r="B13457" s="1" t="e">
        <f>VLOOKUP(A13457,'SCO 2020'!$A$2:$C$2975,3,0)</f>
        <v>#N/A</v>
      </c>
    </row>
    <row r="13458" spans="2:2" x14ac:dyDescent="0.25">
      <c r="B13458" s="1" t="e">
        <f>VLOOKUP(A13458,'SCO 2020'!$A$2:$C$2975,3,0)</f>
        <v>#N/A</v>
      </c>
    </row>
    <row r="13459" spans="2:2" x14ac:dyDescent="0.25">
      <c r="B13459" s="1" t="e">
        <f>VLOOKUP(A13459,'SCO 2020'!$A$2:$C$2975,3,0)</f>
        <v>#N/A</v>
      </c>
    </row>
    <row r="13460" spans="2:2" x14ac:dyDescent="0.25">
      <c r="B13460" s="1" t="e">
        <f>VLOOKUP(A13460,'SCO 2020'!$A$2:$C$2975,3,0)</f>
        <v>#N/A</v>
      </c>
    </row>
    <row r="13461" spans="2:2" x14ac:dyDescent="0.25">
      <c r="B13461" s="1" t="e">
        <f>VLOOKUP(A13461,'SCO 2020'!$A$2:$C$2975,3,0)</f>
        <v>#N/A</v>
      </c>
    </row>
    <row r="13462" spans="2:2" x14ac:dyDescent="0.25">
      <c r="B13462" s="1" t="e">
        <f>VLOOKUP(A13462,'SCO 2020'!$A$2:$C$2975,3,0)</f>
        <v>#N/A</v>
      </c>
    </row>
    <row r="13463" spans="2:2" x14ac:dyDescent="0.25">
      <c r="B13463" s="1" t="e">
        <f>VLOOKUP(A13463,'SCO 2020'!$A$2:$C$2975,3,0)</f>
        <v>#N/A</v>
      </c>
    </row>
    <row r="13464" spans="2:2" x14ac:dyDescent="0.25">
      <c r="B13464" s="1" t="e">
        <f>VLOOKUP(A13464,'SCO 2020'!$A$2:$C$2975,3,0)</f>
        <v>#N/A</v>
      </c>
    </row>
    <row r="13465" spans="2:2" x14ac:dyDescent="0.25">
      <c r="B13465" s="1" t="e">
        <f>VLOOKUP(A13465,'SCO 2020'!$A$2:$C$2975,3,0)</f>
        <v>#N/A</v>
      </c>
    </row>
    <row r="13466" spans="2:2" x14ac:dyDescent="0.25">
      <c r="B13466" s="1" t="e">
        <f>VLOOKUP(A13466,'SCO 2020'!$A$2:$C$2975,3,0)</f>
        <v>#N/A</v>
      </c>
    </row>
    <row r="13467" spans="2:2" x14ac:dyDescent="0.25">
      <c r="B13467" s="1" t="e">
        <f>VLOOKUP(A13467,'SCO 2020'!$A$2:$C$2975,3,0)</f>
        <v>#N/A</v>
      </c>
    </row>
    <row r="13468" spans="2:2" x14ac:dyDescent="0.25">
      <c r="B13468" s="1" t="e">
        <f>VLOOKUP(A13468,'SCO 2020'!$A$2:$C$2975,3,0)</f>
        <v>#N/A</v>
      </c>
    </row>
    <row r="13469" spans="2:2" x14ac:dyDescent="0.25">
      <c r="B13469" s="1" t="e">
        <f>VLOOKUP(A13469,'SCO 2020'!$A$2:$C$2975,3,0)</f>
        <v>#N/A</v>
      </c>
    </row>
    <row r="13470" spans="2:2" x14ac:dyDescent="0.25">
      <c r="B13470" s="1" t="e">
        <f>VLOOKUP(A13470,'SCO 2020'!$A$2:$C$2975,3,0)</f>
        <v>#N/A</v>
      </c>
    </row>
    <row r="13471" spans="2:2" x14ac:dyDescent="0.25">
      <c r="B13471" s="1" t="e">
        <f>VLOOKUP(A13471,'SCO 2020'!$A$2:$C$2975,3,0)</f>
        <v>#N/A</v>
      </c>
    </row>
    <row r="13472" spans="2:2" x14ac:dyDescent="0.25">
      <c r="B13472" s="1" t="e">
        <f>VLOOKUP(A13472,'SCO 2020'!$A$2:$C$2975,3,0)</f>
        <v>#N/A</v>
      </c>
    </row>
    <row r="13473" spans="2:2" x14ac:dyDescent="0.25">
      <c r="B13473" s="1" t="e">
        <f>VLOOKUP(A13473,'SCO 2020'!$A$2:$C$2975,3,0)</f>
        <v>#N/A</v>
      </c>
    </row>
    <row r="13474" spans="2:2" x14ac:dyDescent="0.25">
      <c r="B13474" s="1" t="e">
        <f>VLOOKUP(A13474,'SCO 2020'!$A$2:$C$2975,3,0)</f>
        <v>#N/A</v>
      </c>
    </row>
    <row r="13475" spans="2:2" x14ac:dyDescent="0.25">
      <c r="B13475" s="1" t="e">
        <f>VLOOKUP(A13475,'SCO 2020'!$A$2:$C$2975,3,0)</f>
        <v>#N/A</v>
      </c>
    </row>
    <row r="13476" spans="2:2" x14ac:dyDescent="0.25">
      <c r="B13476" s="1" t="e">
        <f>VLOOKUP(A13476,'SCO 2020'!$A$2:$C$2975,3,0)</f>
        <v>#N/A</v>
      </c>
    </row>
    <row r="13477" spans="2:2" x14ac:dyDescent="0.25">
      <c r="B13477" s="1" t="e">
        <f>VLOOKUP(A13477,'SCO 2020'!$A$2:$C$2975,3,0)</f>
        <v>#N/A</v>
      </c>
    </row>
    <row r="13478" spans="2:2" x14ac:dyDescent="0.25">
      <c r="B13478" s="1" t="e">
        <f>VLOOKUP(A13478,'SCO 2020'!$A$2:$C$2975,3,0)</f>
        <v>#N/A</v>
      </c>
    </row>
    <row r="13479" spans="2:2" x14ac:dyDescent="0.25">
      <c r="B13479" s="1" t="e">
        <f>VLOOKUP(A13479,'SCO 2020'!$A$2:$C$2975,3,0)</f>
        <v>#N/A</v>
      </c>
    </row>
    <row r="13480" spans="2:2" x14ac:dyDescent="0.25">
      <c r="B13480" s="1" t="e">
        <f>VLOOKUP(A13480,'SCO 2020'!$A$2:$C$2975,3,0)</f>
        <v>#N/A</v>
      </c>
    </row>
    <row r="13481" spans="2:2" x14ac:dyDescent="0.25">
      <c r="B13481" s="1" t="e">
        <f>VLOOKUP(A13481,'SCO 2020'!$A$2:$C$2975,3,0)</f>
        <v>#N/A</v>
      </c>
    </row>
    <row r="13482" spans="2:2" x14ac:dyDescent="0.25">
      <c r="B13482" s="1" t="e">
        <f>VLOOKUP(A13482,'SCO 2020'!$A$2:$C$2975,3,0)</f>
        <v>#N/A</v>
      </c>
    </row>
    <row r="13483" spans="2:2" x14ac:dyDescent="0.25">
      <c r="B13483" s="1" t="e">
        <f>VLOOKUP(A13483,'SCO 2020'!$A$2:$C$2975,3,0)</f>
        <v>#N/A</v>
      </c>
    </row>
    <row r="13484" spans="2:2" x14ac:dyDescent="0.25">
      <c r="B13484" s="1" t="e">
        <f>VLOOKUP(A13484,'SCO 2020'!$A$2:$C$2975,3,0)</f>
        <v>#N/A</v>
      </c>
    </row>
    <row r="13485" spans="2:2" x14ac:dyDescent="0.25">
      <c r="B13485" s="1" t="e">
        <f>VLOOKUP(A13485,'SCO 2020'!$A$2:$C$2975,3,0)</f>
        <v>#N/A</v>
      </c>
    </row>
    <row r="13486" spans="2:2" x14ac:dyDescent="0.25">
      <c r="B13486" s="1" t="e">
        <f>VLOOKUP(A13486,'SCO 2020'!$A$2:$C$2975,3,0)</f>
        <v>#N/A</v>
      </c>
    </row>
    <row r="13487" spans="2:2" x14ac:dyDescent="0.25">
      <c r="B13487" s="1" t="e">
        <f>VLOOKUP(A13487,'SCO 2020'!$A$2:$C$2975,3,0)</f>
        <v>#N/A</v>
      </c>
    </row>
    <row r="13488" spans="2:2" x14ac:dyDescent="0.25">
      <c r="B13488" s="1" t="e">
        <f>VLOOKUP(A13488,'SCO 2020'!$A$2:$C$2975,3,0)</f>
        <v>#N/A</v>
      </c>
    </row>
    <row r="13489" spans="2:2" x14ac:dyDescent="0.25">
      <c r="B13489" s="1" t="e">
        <f>VLOOKUP(A13489,'SCO 2020'!$A$2:$C$2975,3,0)</f>
        <v>#N/A</v>
      </c>
    </row>
    <row r="13490" spans="2:2" x14ac:dyDescent="0.25">
      <c r="B13490" s="1" t="e">
        <f>VLOOKUP(A13490,'SCO 2020'!$A$2:$C$2975,3,0)</f>
        <v>#N/A</v>
      </c>
    </row>
    <row r="13491" spans="2:2" x14ac:dyDescent="0.25">
      <c r="B13491" s="1" t="e">
        <f>VLOOKUP(A13491,'SCO 2020'!$A$2:$C$2975,3,0)</f>
        <v>#N/A</v>
      </c>
    </row>
    <row r="13492" spans="2:2" x14ac:dyDescent="0.25">
      <c r="B13492" s="1" t="e">
        <f>VLOOKUP(A13492,'SCO 2020'!$A$2:$C$2975,3,0)</f>
        <v>#N/A</v>
      </c>
    </row>
    <row r="13493" spans="2:2" x14ac:dyDescent="0.25">
      <c r="B13493" s="1" t="e">
        <f>VLOOKUP(A13493,'SCO 2020'!$A$2:$C$2975,3,0)</f>
        <v>#N/A</v>
      </c>
    </row>
    <row r="13494" spans="2:2" x14ac:dyDescent="0.25">
      <c r="B13494" s="1" t="e">
        <f>VLOOKUP(A13494,'SCO 2020'!$A$2:$C$2975,3,0)</f>
        <v>#N/A</v>
      </c>
    </row>
    <row r="13495" spans="2:2" x14ac:dyDescent="0.25">
      <c r="B13495" s="1" t="e">
        <f>VLOOKUP(A13495,'SCO 2020'!$A$2:$C$2975,3,0)</f>
        <v>#N/A</v>
      </c>
    </row>
    <row r="13496" spans="2:2" x14ac:dyDescent="0.25">
      <c r="B13496" s="1" t="e">
        <f>VLOOKUP(A13496,'SCO 2020'!$A$2:$C$2975,3,0)</f>
        <v>#N/A</v>
      </c>
    </row>
    <row r="13497" spans="2:2" x14ac:dyDescent="0.25">
      <c r="B13497" s="1" t="e">
        <f>VLOOKUP(A13497,'SCO 2020'!$A$2:$C$2975,3,0)</f>
        <v>#N/A</v>
      </c>
    </row>
    <row r="13498" spans="2:2" x14ac:dyDescent="0.25">
      <c r="B13498" s="1" t="e">
        <f>VLOOKUP(A13498,'SCO 2020'!$A$2:$C$2975,3,0)</f>
        <v>#N/A</v>
      </c>
    </row>
    <row r="13499" spans="2:2" x14ac:dyDescent="0.25">
      <c r="B13499" s="1" t="e">
        <f>VLOOKUP(A13499,'SCO 2020'!$A$2:$C$2975,3,0)</f>
        <v>#N/A</v>
      </c>
    </row>
    <row r="13500" spans="2:2" x14ac:dyDescent="0.25">
      <c r="B13500" s="1" t="e">
        <f>VLOOKUP(A13500,'SCO 2020'!$A$2:$C$2975,3,0)</f>
        <v>#N/A</v>
      </c>
    </row>
    <row r="13501" spans="2:2" x14ac:dyDescent="0.25">
      <c r="B13501" s="1" t="e">
        <f>VLOOKUP(A13501,'SCO 2020'!$A$2:$C$2975,3,0)</f>
        <v>#N/A</v>
      </c>
    </row>
    <row r="13502" spans="2:2" x14ac:dyDescent="0.25">
      <c r="B13502" s="1" t="e">
        <f>VLOOKUP(A13502,'SCO 2020'!$A$2:$C$2975,3,0)</f>
        <v>#N/A</v>
      </c>
    </row>
    <row r="13503" spans="2:2" x14ac:dyDescent="0.25">
      <c r="B13503" s="1" t="e">
        <f>VLOOKUP(A13503,'SCO 2020'!$A$2:$C$2975,3,0)</f>
        <v>#N/A</v>
      </c>
    </row>
    <row r="13504" spans="2:2" x14ac:dyDescent="0.25">
      <c r="B13504" s="1" t="e">
        <f>VLOOKUP(A13504,'SCO 2020'!$A$2:$C$2975,3,0)</f>
        <v>#N/A</v>
      </c>
    </row>
    <row r="13505" spans="2:2" x14ac:dyDescent="0.25">
      <c r="B13505" s="1" t="e">
        <f>VLOOKUP(A13505,'SCO 2020'!$A$2:$C$2975,3,0)</f>
        <v>#N/A</v>
      </c>
    </row>
    <row r="13506" spans="2:2" x14ac:dyDescent="0.25">
      <c r="B13506" s="1" t="e">
        <f>VLOOKUP(A13506,'SCO 2020'!$A$2:$C$2975,3,0)</f>
        <v>#N/A</v>
      </c>
    </row>
    <row r="13507" spans="2:2" x14ac:dyDescent="0.25">
      <c r="B13507" s="1" t="e">
        <f>VLOOKUP(A13507,'SCO 2020'!$A$2:$C$2975,3,0)</f>
        <v>#N/A</v>
      </c>
    </row>
    <row r="13508" spans="2:2" x14ac:dyDescent="0.25">
      <c r="B13508" s="1" t="e">
        <f>VLOOKUP(A13508,'SCO 2020'!$A$2:$C$2975,3,0)</f>
        <v>#N/A</v>
      </c>
    </row>
    <row r="13509" spans="2:2" x14ac:dyDescent="0.25">
      <c r="B13509" s="1" t="e">
        <f>VLOOKUP(A13509,'SCO 2020'!$A$2:$C$2975,3,0)</f>
        <v>#N/A</v>
      </c>
    </row>
    <row r="13510" spans="2:2" x14ac:dyDescent="0.25">
      <c r="B13510" s="1" t="e">
        <f>VLOOKUP(A13510,'SCO 2020'!$A$2:$C$2975,3,0)</f>
        <v>#N/A</v>
      </c>
    </row>
    <row r="13511" spans="2:2" x14ac:dyDescent="0.25">
      <c r="B13511" s="1" t="e">
        <f>VLOOKUP(A13511,'SCO 2020'!$A$2:$C$2975,3,0)</f>
        <v>#N/A</v>
      </c>
    </row>
    <row r="13512" spans="2:2" x14ac:dyDescent="0.25">
      <c r="B13512" s="1" t="e">
        <f>VLOOKUP(A13512,'SCO 2020'!$A$2:$C$2975,3,0)</f>
        <v>#N/A</v>
      </c>
    </row>
    <row r="13513" spans="2:2" x14ac:dyDescent="0.25">
      <c r="B13513" s="1" t="e">
        <f>VLOOKUP(A13513,'SCO 2020'!$A$2:$C$2975,3,0)</f>
        <v>#N/A</v>
      </c>
    </row>
    <row r="13514" spans="2:2" x14ac:dyDescent="0.25">
      <c r="B13514" s="1" t="e">
        <f>VLOOKUP(A13514,'SCO 2020'!$A$2:$C$2975,3,0)</f>
        <v>#N/A</v>
      </c>
    </row>
    <row r="13515" spans="2:2" x14ac:dyDescent="0.25">
      <c r="B13515" s="1" t="e">
        <f>VLOOKUP(A13515,'SCO 2020'!$A$2:$C$2975,3,0)</f>
        <v>#N/A</v>
      </c>
    </row>
    <row r="13516" spans="2:2" x14ac:dyDescent="0.25">
      <c r="B13516" s="1" t="e">
        <f>VLOOKUP(A13516,'SCO 2020'!$A$2:$C$2975,3,0)</f>
        <v>#N/A</v>
      </c>
    </row>
    <row r="13517" spans="2:2" x14ac:dyDescent="0.25">
      <c r="B13517" s="1" t="e">
        <f>VLOOKUP(A13517,'SCO 2020'!$A$2:$C$2975,3,0)</f>
        <v>#N/A</v>
      </c>
    </row>
    <row r="13518" spans="2:2" x14ac:dyDescent="0.25">
      <c r="B13518" s="1" t="e">
        <f>VLOOKUP(A13518,'SCO 2020'!$A$2:$C$2975,3,0)</f>
        <v>#N/A</v>
      </c>
    </row>
    <row r="13519" spans="2:2" x14ac:dyDescent="0.25">
      <c r="B13519" s="1" t="e">
        <f>VLOOKUP(A13519,'SCO 2020'!$A$2:$C$2975,3,0)</f>
        <v>#N/A</v>
      </c>
    </row>
    <row r="13520" spans="2:2" x14ac:dyDescent="0.25">
      <c r="B13520" s="1" t="e">
        <f>VLOOKUP(A13520,'SCO 2020'!$A$2:$C$2975,3,0)</f>
        <v>#N/A</v>
      </c>
    </row>
    <row r="13521" spans="2:2" x14ac:dyDescent="0.25">
      <c r="B13521" s="1" t="e">
        <f>VLOOKUP(A13521,'SCO 2020'!$A$2:$C$2975,3,0)</f>
        <v>#N/A</v>
      </c>
    </row>
    <row r="13522" spans="2:2" x14ac:dyDescent="0.25">
      <c r="B13522" s="1" t="e">
        <f>VLOOKUP(A13522,'SCO 2020'!$A$2:$C$2975,3,0)</f>
        <v>#N/A</v>
      </c>
    </row>
    <row r="13523" spans="2:2" x14ac:dyDescent="0.25">
      <c r="B13523" s="1" t="e">
        <f>VLOOKUP(A13523,'SCO 2020'!$A$2:$C$2975,3,0)</f>
        <v>#N/A</v>
      </c>
    </row>
    <row r="13524" spans="2:2" x14ac:dyDescent="0.25">
      <c r="B13524" s="1" t="e">
        <f>VLOOKUP(A13524,'SCO 2020'!$A$2:$C$2975,3,0)</f>
        <v>#N/A</v>
      </c>
    </row>
    <row r="13525" spans="2:2" x14ac:dyDescent="0.25">
      <c r="B13525" s="1" t="e">
        <f>VLOOKUP(A13525,'SCO 2020'!$A$2:$C$2975,3,0)</f>
        <v>#N/A</v>
      </c>
    </row>
    <row r="13526" spans="2:2" x14ac:dyDescent="0.25">
      <c r="B13526" s="1" t="e">
        <f>VLOOKUP(A13526,'SCO 2020'!$A$2:$C$2975,3,0)</f>
        <v>#N/A</v>
      </c>
    </row>
    <row r="13527" spans="2:2" x14ac:dyDescent="0.25">
      <c r="B13527" s="1" t="e">
        <f>VLOOKUP(A13527,'SCO 2020'!$A$2:$C$2975,3,0)</f>
        <v>#N/A</v>
      </c>
    </row>
    <row r="13528" spans="2:2" x14ac:dyDescent="0.25">
      <c r="B13528" s="1" t="e">
        <f>VLOOKUP(A13528,'SCO 2020'!$A$2:$C$2975,3,0)</f>
        <v>#N/A</v>
      </c>
    </row>
    <row r="13529" spans="2:2" x14ac:dyDescent="0.25">
      <c r="B13529" s="1" t="e">
        <f>VLOOKUP(A13529,'SCO 2020'!$A$2:$C$2975,3,0)</f>
        <v>#N/A</v>
      </c>
    </row>
    <row r="13530" spans="2:2" x14ac:dyDescent="0.25">
      <c r="B13530" s="1" t="e">
        <f>VLOOKUP(A13530,'SCO 2020'!$A$2:$C$2975,3,0)</f>
        <v>#N/A</v>
      </c>
    </row>
    <row r="13531" spans="2:2" x14ac:dyDescent="0.25">
      <c r="B13531" s="1" t="e">
        <f>VLOOKUP(A13531,'SCO 2020'!$A$2:$C$2975,3,0)</f>
        <v>#N/A</v>
      </c>
    </row>
    <row r="13532" spans="2:2" x14ac:dyDescent="0.25">
      <c r="B13532" s="1" t="e">
        <f>VLOOKUP(A13532,'SCO 2020'!$A$2:$C$2975,3,0)</f>
        <v>#N/A</v>
      </c>
    </row>
    <row r="13533" spans="2:2" x14ac:dyDescent="0.25">
      <c r="B13533" s="1" t="e">
        <f>VLOOKUP(A13533,'SCO 2020'!$A$2:$C$2975,3,0)</f>
        <v>#N/A</v>
      </c>
    </row>
    <row r="13534" spans="2:2" x14ac:dyDescent="0.25">
      <c r="B13534" s="1" t="e">
        <f>VLOOKUP(A13534,'SCO 2020'!$A$2:$C$2975,3,0)</f>
        <v>#N/A</v>
      </c>
    </row>
    <row r="13535" spans="2:2" x14ac:dyDescent="0.25">
      <c r="B13535" s="1" t="e">
        <f>VLOOKUP(A13535,'SCO 2020'!$A$2:$C$2975,3,0)</f>
        <v>#N/A</v>
      </c>
    </row>
    <row r="13536" spans="2:2" x14ac:dyDescent="0.25">
      <c r="B13536" s="1" t="e">
        <f>VLOOKUP(A13536,'SCO 2020'!$A$2:$C$2975,3,0)</f>
        <v>#N/A</v>
      </c>
    </row>
    <row r="13537" spans="2:2" x14ac:dyDescent="0.25">
      <c r="B13537" s="1" t="e">
        <f>VLOOKUP(A13537,'SCO 2020'!$A$2:$C$2975,3,0)</f>
        <v>#N/A</v>
      </c>
    </row>
    <row r="13538" spans="2:2" x14ac:dyDescent="0.25">
      <c r="B13538" s="1" t="e">
        <f>VLOOKUP(A13538,'SCO 2020'!$A$2:$C$2975,3,0)</f>
        <v>#N/A</v>
      </c>
    </row>
    <row r="13539" spans="2:2" x14ac:dyDescent="0.25">
      <c r="B13539" s="1" t="e">
        <f>VLOOKUP(A13539,'SCO 2020'!$A$2:$C$2975,3,0)</f>
        <v>#N/A</v>
      </c>
    </row>
    <row r="13540" spans="2:2" x14ac:dyDescent="0.25">
      <c r="B13540" s="1" t="e">
        <f>VLOOKUP(A13540,'SCO 2020'!$A$2:$C$2975,3,0)</f>
        <v>#N/A</v>
      </c>
    </row>
    <row r="13541" spans="2:2" x14ac:dyDescent="0.25">
      <c r="B13541" s="1" t="e">
        <f>VLOOKUP(A13541,'SCO 2020'!$A$2:$C$2975,3,0)</f>
        <v>#N/A</v>
      </c>
    </row>
    <row r="13542" spans="2:2" x14ac:dyDescent="0.25">
      <c r="B13542" s="1" t="e">
        <f>VLOOKUP(A13542,'SCO 2020'!$A$2:$C$2975,3,0)</f>
        <v>#N/A</v>
      </c>
    </row>
    <row r="13543" spans="2:2" x14ac:dyDescent="0.25">
      <c r="B13543" s="1" t="e">
        <f>VLOOKUP(A13543,'SCO 2020'!$A$2:$C$2975,3,0)</f>
        <v>#N/A</v>
      </c>
    </row>
    <row r="13544" spans="2:2" x14ac:dyDescent="0.25">
      <c r="B13544" s="1" t="e">
        <f>VLOOKUP(A13544,'SCO 2020'!$A$2:$C$2975,3,0)</f>
        <v>#N/A</v>
      </c>
    </row>
    <row r="13545" spans="2:2" x14ac:dyDescent="0.25">
      <c r="B13545" s="1" t="e">
        <f>VLOOKUP(A13545,'SCO 2020'!$A$2:$C$2975,3,0)</f>
        <v>#N/A</v>
      </c>
    </row>
    <row r="13546" spans="2:2" x14ac:dyDescent="0.25">
      <c r="B13546" s="1" t="e">
        <f>VLOOKUP(A13546,'SCO 2020'!$A$2:$C$2975,3,0)</f>
        <v>#N/A</v>
      </c>
    </row>
    <row r="13547" spans="2:2" x14ac:dyDescent="0.25">
      <c r="B13547" s="1" t="e">
        <f>VLOOKUP(A13547,'SCO 2020'!$A$2:$C$2975,3,0)</f>
        <v>#N/A</v>
      </c>
    </row>
    <row r="13548" spans="2:2" x14ac:dyDescent="0.25">
      <c r="B13548" s="1" t="e">
        <f>VLOOKUP(A13548,'SCO 2020'!$A$2:$C$2975,3,0)</f>
        <v>#N/A</v>
      </c>
    </row>
    <row r="13549" spans="2:2" x14ac:dyDescent="0.25">
      <c r="B13549" s="1" t="e">
        <f>VLOOKUP(A13549,'SCO 2020'!$A$2:$C$2975,3,0)</f>
        <v>#N/A</v>
      </c>
    </row>
    <row r="13550" spans="2:2" x14ac:dyDescent="0.25">
      <c r="B13550" s="1" t="e">
        <f>VLOOKUP(A13550,'SCO 2020'!$A$2:$C$2975,3,0)</f>
        <v>#N/A</v>
      </c>
    </row>
    <row r="13551" spans="2:2" x14ac:dyDescent="0.25">
      <c r="B13551" s="1" t="e">
        <f>VLOOKUP(A13551,'SCO 2020'!$A$2:$C$2975,3,0)</f>
        <v>#N/A</v>
      </c>
    </row>
    <row r="13552" spans="2:2" x14ac:dyDescent="0.25">
      <c r="B13552" s="1" t="e">
        <f>VLOOKUP(A13552,'SCO 2020'!$A$2:$C$2975,3,0)</f>
        <v>#N/A</v>
      </c>
    </row>
    <row r="13553" spans="2:2" x14ac:dyDescent="0.25">
      <c r="B13553" s="1" t="e">
        <f>VLOOKUP(A13553,'SCO 2020'!$A$2:$C$2975,3,0)</f>
        <v>#N/A</v>
      </c>
    </row>
    <row r="13554" spans="2:2" x14ac:dyDescent="0.25">
      <c r="B13554" s="1" t="e">
        <f>VLOOKUP(A13554,'SCO 2020'!$A$2:$C$2975,3,0)</f>
        <v>#N/A</v>
      </c>
    </row>
    <row r="13555" spans="2:2" x14ac:dyDescent="0.25">
      <c r="B13555" s="1" t="e">
        <f>VLOOKUP(A13555,'SCO 2020'!$A$2:$C$2975,3,0)</f>
        <v>#N/A</v>
      </c>
    </row>
    <row r="13556" spans="2:2" x14ac:dyDescent="0.25">
      <c r="B13556" s="1" t="e">
        <f>VLOOKUP(A13556,'SCO 2020'!$A$2:$C$2975,3,0)</f>
        <v>#N/A</v>
      </c>
    </row>
    <row r="13557" spans="2:2" x14ac:dyDescent="0.25">
      <c r="B13557" s="1" t="e">
        <f>VLOOKUP(A13557,'SCO 2020'!$A$2:$C$2975,3,0)</f>
        <v>#N/A</v>
      </c>
    </row>
    <row r="13558" spans="2:2" x14ac:dyDescent="0.25">
      <c r="B13558" s="1" t="e">
        <f>VLOOKUP(A13558,'SCO 2020'!$A$2:$C$2975,3,0)</f>
        <v>#N/A</v>
      </c>
    </row>
    <row r="13559" spans="2:2" x14ac:dyDescent="0.25">
      <c r="B13559" s="1" t="e">
        <f>VLOOKUP(A13559,'SCO 2020'!$A$2:$C$2975,3,0)</f>
        <v>#N/A</v>
      </c>
    </row>
    <row r="13560" spans="2:2" x14ac:dyDescent="0.25">
      <c r="B13560" s="1" t="e">
        <f>VLOOKUP(A13560,'SCO 2020'!$A$2:$C$2975,3,0)</f>
        <v>#N/A</v>
      </c>
    </row>
    <row r="13561" spans="2:2" x14ac:dyDescent="0.25">
      <c r="B13561" s="1" t="e">
        <f>VLOOKUP(A13561,'SCO 2020'!$A$2:$C$2975,3,0)</f>
        <v>#N/A</v>
      </c>
    </row>
    <row r="13562" spans="2:2" x14ac:dyDescent="0.25">
      <c r="B13562" s="1" t="e">
        <f>VLOOKUP(A13562,'SCO 2020'!$A$2:$C$2975,3,0)</f>
        <v>#N/A</v>
      </c>
    </row>
    <row r="13563" spans="2:2" x14ac:dyDescent="0.25">
      <c r="B13563" s="1" t="e">
        <f>VLOOKUP(A13563,'SCO 2020'!$A$2:$C$2975,3,0)</f>
        <v>#N/A</v>
      </c>
    </row>
    <row r="13564" spans="2:2" x14ac:dyDescent="0.25">
      <c r="B13564" s="1" t="e">
        <f>VLOOKUP(A13564,'SCO 2020'!$A$2:$C$2975,3,0)</f>
        <v>#N/A</v>
      </c>
    </row>
    <row r="13565" spans="2:2" x14ac:dyDescent="0.25">
      <c r="B13565" s="1" t="e">
        <f>VLOOKUP(A13565,'SCO 2020'!$A$2:$C$2975,3,0)</f>
        <v>#N/A</v>
      </c>
    </row>
    <row r="13566" spans="2:2" x14ac:dyDescent="0.25">
      <c r="B13566" s="1" t="e">
        <f>VLOOKUP(A13566,'SCO 2020'!$A$2:$C$2975,3,0)</f>
        <v>#N/A</v>
      </c>
    </row>
    <row r="13567" spans="2:2" x14ac:dyDescent="0.25">
      <c r="B13567" s="1" t="e">
        <f>VLOOKUP(A13567,'SCO 2020'!$A$2:$C$2975,3,0)</f>
        <v>#N/A</v>
      </c>
    </row>
    <row r="13568" spans="2:2" x14ac:dyDescent="0.25">
      <c r="B13568" s="1" t="e">
        <f>VLOOKUP(A13568,'SCO 2020'!$A$2:$C$2975,3,0)</f>
        <v>#N/A</v>
      </c>
    </row>
    <row r="13569" spans="2:2" x14ac:dyDescent="0.25">
      <c r="B13569" s="1" t="e">
        <f>VLOOKUP(A13569,'SCO 2020'!$A$2:$C$2975,3,0)</f>
        <v>#N/A</v>
      </c>
    </row>
    <row r="13570" spans="2:2" x14ac:dyDescent="0.25">
      <c r="B13570" s="1" t="e">
        <f>VLOOKUP(A13570,'SCO 2020'!$A$2:$C$2975,3,0)</f>
        <v>#N/A</v>
      </c>
    </row>
    <row r="13571" spans="2:2" x14ac:dyDescent="0.25">
      <c r="B13571" s="1" t="e">
        <f>VLOOKUP(A13571,'SCO 2020'!$A$2:$C$2975,3,0)</f>
        <v>#N/A</v>
      </c>
    </row>
    <row r="13572" spans="2:2" x14ac:dyDescent="0.25">
      <c r="B13572" s="1" t="e">
        <f>VLOOKUP(A13572,'SCO 2020'!$A$2:$C$2975,3,0)</f>
        <v>#N/A</v>
      </c>
    </row>
    <row r="13573" spans="2:2" x14ac:dyDescent="0.25">
      <c r="B13573" s="1" t="e">
        <f>VLOOKUP(A13573,'SCO 2020'!$A$2:$C$2975,3,0)</f>
        <v>#N/A</v>
      </c>
    </row>
    <row r="13574" spans="2:2" x14ac:dyDescent="0.25">
      <c r="B13574" s="1" t="e">
        <f>VLOOKUP(A13574,'SCO 2020'!$A$2:$C$2975,3,0)</f>
        <v>#N/A</v>
      </c>
    </row>
    <row r="13575" spans="2:2" x14ac:dyDescent="0.25">
      <c r="B13575" s="1" t="e">
        <f>VLOOKUP(A13575,'SCO 2020'!$A$2:$C$2975,3,0)</f>
        <v>#N/A</v>
      </c>
    </row>
    <row r="13576" spans="2:2" x14ac:dyDescent="0.25">
      <c r="B13576" s="1" t="e">
        <f>VLOOKUP(A13576,'SCO 2020'!$A$2:$C$2975,3,0)</f>
        <v>#N/A</v>
      </c>
    </row>
    <row r="13577" spans="2:2" x14ac:dyDescent="0.25">
      <c r="B13577" s="1" t="e">
        <f>VLOOKUP(A13577,'SCO 2020'!$A$2:$C$2975,3,0)</f>
        <v>#N/A</v>
      </c>
    </row>
    <row r="13578" spans="2:2" x14ac:dyDescent="0.25">
      <c r="B13578" s="1" t="e">
        <f>VLOOKUP(A13578,'SCO 2020'!$A$2:$C$2975,3,0)</f>
        <v>#N/A</v>
      </c>
    </row>
    <row r="13579" spans="2:2" x14ac:dyDescent="0.25">
      <c r="B13579" s="1" t="e">
        <f>VLOOKUP(A13579,'SCO 2020'!$A$2:$C$2975,3,0)</f>
        <v>#N/A</v>
      </c>
    </row>
    <row r="13580" spans="2:2" x14ac:dyDescent="0.25">
      <c r="B13580" s="1" t="e">
        <f>VLOOKUP(A13580,'SCO 2020'!$A$2:$C$2975,3,0)</f>
        <v>#N/A</v>
      </c>
    </row>
    <row r="13581" spans="2:2" x14ac:dyDescent="0.25">
      <c r="B13581" s="1" t="e">
        <f>VLOOKUP(A13581,'SCO 2020'!$A$2:$C$2975,3,0)</f>
        <v>#N/A</v>
      </c>
    </row>
    <row r="13582" spans="2:2" x14ac:dyDescent="0.25">
      <c r="B13582" s="1" t="e">
        <f>VLOOKUP(A13582,'SCO 2020'!$A$2:$C$2975,3,0)</f>
        <v>#N/A</v>
      </c>
    </row>
    <row r="13583" spans="2:2" x14ac:dyDescent="0.25">
      <c r="B13583" s="1" t="e">
        <f>VLOOKUP(A13583,'SCO 2020'!$A$2:$C$2975,3,0)</f>
        <v>#N/A</v>
      </c>
    </row>
    <row r="13584" spans="2:2" x14ac:dyDescent="0.25">
      <c r="B13584" s="1" t="e">
        <f>VLOOKUP(A13584,'SCO 2020'!$A$2:$C$2975,3,0)</f>
        <v>#N/A</v>
      </c>
    </row>
    <row r="13585" spans="2:2" x14ac:dyDescent="0.25">
      <c r="B13585" s="1" t="e">
        <f>VLOOKUP(A13585,'SCO 2020'!$A$2:$C$2975,3,0)</f>
        <v>#N/A</v>
      </c>
    </row>
    <row r="13586" spans="2:2" x14ac:dyDescent="0.25">
      <c r="B13586" s="1" t="e">
        <f>VLOOKUP(A13586,'SCO 2020'!$A$2:$C$2975,3,0)</f>
        <v>#N/A</v>
      </c>
    </row>
    <row r="13587" spans="2:2" x14ac:dyDescent="0.25">
      <c r="B13587" s="1" t="e">
        <f>VLOOKUP(A13587,'SCO 2020'!$A$2:$C$2975,3,0)</f>
        <v>#N/A</v>
      </c>
    </row>
    <row r="13588" spans="2:2" x14ac:dyDescent="0.25">
      <c r="B13588" s="1" t="e">
        <f>VLOOKUP(A13588,'SCO 2020'!$A$2:$C$2975,3,0)</f>
        <v>#N/A</v>
      </c>
    </row>
    <row r="13589" spans="2:2" x14ac:dyDescent="0.25">
      <c r="B13589" s="1" t="e">
        <f>VLOOKUP(A13589,'SCO 2020'!$A$2:$C$2975,3,0)</f>
        <v>#N/A</v>
      </c>
    </row>
    <row r="13590" spans="2:2" x14ac:dyDescent="0.25">
      <c r="B13590" s="1" t="e">
        <f>VLOOKUP(A13590,'SCO 2020'!$A$2:$C$2975,3,0)</f>
        <v>#N/A</v>
      </c>
    </row>
    <row r="13591" spans="2:2" x14ac:dyDescent="0.25">
      <c r="B13591" s="1" t="e">
        <f>VLOOKUP(A13591,'SCO 2020'!$A$2:$C$2975,3,0)</f>
        <v>#N/A</v>
      </c>
    </row>
    <row r="13592" spans="2:2" x14ac:dyDescent="0.25">
      <c r="B13592" s="1" t="e">
        <f>VLOOKUP(A13592,'SCO 2020'!$A$2:$C$2975,3,0)</f>
        <v>#N/A</v>
      </c>
    </row>
    <row r="13593" spans="2:2" x14ac:dyDescent="0.25">
      <c r="B13593" s="1" t="e">
        <f>VLOOKUP(A13593,'SCO 2020'!$A$2:$C$2975,3,0)</f>
        <v>#N/A</v>
      </c>
    </row>
    <row r="13594" spans="2:2" x14ac:dyDescent="0.25">
      <c r="B13594" s="1" t="e">
        <f>VLOOKUP(A13594,'SCO 2020'!$A$2:$C$2975,3,0)</f>
        <v>#N/A</v>
      </c>
    </row>
    <row r="13595" spans="2:2" x14ac:dyDescent="0.25">
      <c r="B13595" s="1" t="e">
        <f>VLOOKUP(A13595,'SCO 2020'!$A$2:$C$2975,3,0)</f>
        <v>#N/A</v>
      </c>
    </row>
    <row r="13596" spans="2:2" x14ac:dyDescent="0.25">
      <c r="B13596" s="1" t="e">
        <f>VLOOKUP(A13596,'SCO 2020'!$A$2:$C$2975,3,0)</f>
        <v>#N/A</v>
      </c>
    </row>
    <row r="13597" spans="2:2" x14ac:dyDescent="0.25">
      <c r="B13597" s="1" t="e">
        <f>VLOOKUP(A13597,'SCO 2020'!$A$2:$C$2975,3,0)</f>
        <v>#N/A</v>
      </c>
    </row>
    <row r="13598" spans="2:2" x14ac:dyDescent="0.25">
      <c r="B13598" s="1" t="e">
        <f>VLOOKUP(A13598,'SCO 2020'!$A$2:$C$2975,3,0)</f>
        <v>#N/A</v>
      </c>
    </row>
    <row r="13599" spans="2:2" x14ac:dyDescent="0.25">
      <c r="B13599" s="1" t="e">
        <f>VLOOKUP(A13599,'SCO 2020'!$A$2:$C$2975,3,0)</f>
        <v>#N/A</v>
      </c>
    </row>
    <row r="13600" spans="2:2" x14ac:dyDescent="0.25">
      <c r="B13600" s="1" t="e">
        <f>VLOOKUP(A13600,'SCO 2020'!$A$2:$C$2975,3,0)</f>
        <v>#N/A</v>
      </c>
    </row>
    <row r="13601" spans="2:2" x14ac:dyDescent="0.25">
      <c r="B13601" s="1" t="e">
        <f>VLOOKUP(A13601,'SCO 2020'!$A$2:$C$2975,3,0)</f>
        <v>#N/A</v>
      </c>
    </row>
    <row r="13602" spans="2:2" x14ac:dyDescent="0.25">
      <c r="B13602" s="1" t="e">
        <f>VLOOKUP(A13602,'SCO 2020'!$A$2:$C$2975,3,0)</f>
        <v>#N/A</v>
      </c>
    </row>
    <row r="13603" spans="2:2" x14ac:dyDescent="0.25">
      <c r="B13603" s="1" t="e">
        <f>VLOOKUP(A13603,'SCO 2020'!$A$2:$C$2975,3,0)</f>
        <v>#N/A</v>
      </c>
    </row>
    <row r="13604" spans="2:2" x14ac:dyDescent="0.25">
      <c r="B13604" s="1" t="e">
        <f>VLOOKUP(A13604,'SCO 2020'!$A$2:$C$2975,3,0)</f>
        <v>#N/A</v>
      </c>
    </row>
    <row r="13605" spans="2:2" x14ac:dyDescent="0.25">
      <c r="B13605" s="1" t="e">
        <f>VLOOKUP(A13605,'SCO 2020'!$A$2:$C$2975,3,0)</f>
        <v>#N/A</v>
      </c>
    </row>
    <row r="13606" spans="2:2" x14ac:dyDescent="0.25">
      <c r="B13606" s="1" t="e">
        <f>VLOOKUP(A13606,'SCO 2020'!$A$2:$C$2975,3,0)</f>
        <v>#N/A</v>
      </c>
    </row>
    <row r="13607" spans="2:2" x14ac:dyDescent="0.25">
      <c r="B13607" s="1" t="e">
        <f>VLOOKUP(A13607,'SCO 2020'!$A$2:$C$2975,3,0)</f>
        <v>#N/A</v>
      </c>
    </row>
    <row r="13608" spans="2:2" x14ac:dyDescent="0.25">
      <c r="B13608" s="1" t="e">
        <f>VLOOKUP(A13608,'SCO 2020'!$A$2:$C$2975,3,0)</f>
        <v>#N/A</v>
      </c>
    </row>
    <row r="13609" spans="2:2" x14ac:dyDescent="0.25">
      <c r="B13609" s="1" t="e">
        <f>VLOOKUP(A13609,'SCO 2020'!$A$2:$C$2975,3,0)</f>
        <v>#N/A</v>
      </c>
    </row>
    <row r="13610" spans="2:2" x14ac:dyDescent="0.25">
      <c r="B13610" s="1" t="e">
        <f>VLOOKUP(A13610,'SCO 2020'!$A$2:$C$2975,3,0)</f>
        <v>#N/A</v>
      </c>
    </row>
    <row r="13611" spans="2:2" x14ac:dyDescent="0.25">
      <c r="B13611" s="1" t="e">
        <f>VLOOKUP(A13611,'SCO 2020'!$A$2:$C$2975,3,0)</f>
        <v>#N/A</v>
      </c>
    </row>
    <row r="13612" spans="2:2" x14ac:dyDescent="0.25">
      <c r="B13612" s="1" t="e">
        <f>VLOOKUP(A13612,'SCO 2020'!$A$2:$C$2975,3,0)</f>
        <v>#N/A</v>
      </c>
    </row>
    <row r="13613" spans="2:2" x14ac:dyDescent="0.25">
      <c r="B13613" s="1" t="e">
        <f>VLOOKUP(A13613,'SCO 2020'!$A$2:$C$2975,3,0)</f>
        <v>#N/A</v>
      </c>
    </row>
    <row r="13614" spans="2:2" x14ac:dyDescent="0.25">
      <c r="B13614" s="1" t="e">
        <f>VLOOKUP(A13614,'SCO 2020'!$A$2:$C$2975,3,0)</f>
        <v>#N/A</v>
      </c>
    </row>
    <row r="13615" spans="2:2" x14ac:dyDescent="0.25">
      <c r="B13615" s="1" t="e">
        <f>VLOOKUP(A13615,'SCO 2020'!$A$2:$C$2975,3,0)</f>
        <v>#N/A</v>
      </c>
    </row>
    <row r="13616" spans="2:2" x14ac:dyDescent="0.25">
      <c r="B13616" s="1" t="e">
        <f>VLOOKUP(A13616,'SCO 2020'!$A$2:$C$2975,3,0)</f>
        <v>#N/A</v>
      </c>
    </row>
    <row r="13617" spans="2:2" x14ac:dyDescent="0.25">
      <c r="B13617" s="1" t="e">
        <f>VLOOKUP(A13617,'SCO 2020'!$A$2:$C$2975,3,0)</f>
        <v>#N/A</v>
      </c>
    </row>
    <row r="13618" spans="2:2" x14ac:dyDescent="0.25">
      <c r="B13618" s="1" t="e">
        <f>VLOOKUP(A13618,'SCO 2020'!$A$2:$C$2975,3,0)</f>
        <v>#N/A</v>
      </c>
    </row>
    <row r="13619" spans="2:2" x14ac:dyDescent="0.25">
      <c r="B13619" s="1" t="e">
        <f>VLOOKUP(A13619,'SCO 2020'!$A$2:$C$2975,3,0)</f>
        <v>#N/A</v>
      </c>
    </row>
    <row r="13620" spans="2:2" x14ac:dyDescent="0.25">
      <c r="B13620" s="1" t="e">
        <f>VLOOKUP(A13620,'SCO 2020'!$A$2:$C$2975,3,0)</f>
        <v>#N/A</v>
      </c>
    </row>
    <row r="13621" spans="2:2" x14ac:dyDescent="0.25">
      <c r="B13621" s="1" t="e">
        <f>VLOOKUP(A13621,'SCO 2020'!$A$2:$C$2975,3,0)</f>
        <v>#N/A</v>
      </c>
    </row>
    <row r="13622" spans="2:2" x14ac:dyDescent="0.25">
      <c r="B13622" s="1" t="e">
        <f>VLOOKUP(A13622,'SCO 2020'!$A$2:$C$2975,3,0)</f>
        <v>#N/A</v>
      </c>
    </row>
    <row r="13623" spans="2:2" x14ac:dyDescent="0.25">
      <c r="B13623" s="1" t="e">
        <f>VLOOKUP(A13623,'SCO 2020'!$A$2:$C$2975,3,0)</f>
        <v>#N/A</v>
      </c>
    </row>
    <row r="13624" spans="2:2" x14ac:dyDescent="0.25">
      <c r="B13624" s="1" t="e">
        <f>VLOOKUP(A13624,'SCO 2020'!$A$2:$C$2975,3,0)</f>
        <v>#N/A</v>
      </c>
    </row>
    <row r="13625" spans="2:2" x14ac:dyDescent="0.25">
      <c r="B13625" s="1" t="e">
        <f>VLOOKUP(A13625,'SCO 2020'!$A$2:$C$2975,3,0)</f>
        <v>#N/A</v>
      </c>
    </row>
    <row r="13626" spans="2:2" x14ac:dyDescent="0.25">
      <c r="B13626" s="1" t="e">
        <f>VLOOKUP(A13626,'SCO 2020'!$A$2:$C$2975,3,0)</f>
        <v>#N/A</v>
      </c>
    </row>
    <row r="13627" spans="2:2" x14ac:dyDescent="0.25">
      <c r="B13627" s="1" t="e">
        <f>VLOOKUP(A13627,'SCO 2020'!$A$2:$C$2975,3,0)</f>
        <v>#N/A</v>
      </c>
    </row>
    <row r="13628" spans="2:2" x14ac:dyDescent="0.25">
      <c r="B13628" s="1" t="e">
        <f>VLOOKUP(A13628,'SCO 2020'!$A$2:$C$2975,3,0)</f>
        <v>#N/A</v>
      </c>
    </row>
    <row r="13629" spans="2:2" x14ac:dyDescent="0.25">
      <c r="B13629" s="1" t="e">
        <f>VLOOKUP(A13629,'SCO 2020'!$A$2:$C$2975,3,0)</f>
        <v>#N/A</v>
      </c>
    </row>
    <row r="13630" spans="2:2" x14ac:dyDescent="0.25">
      <c r="B13630" s="1" t="e">
        <f>VLOOKUP(A13630,'SCO 2020'!$A$2:$C$2975,3,0)</f>
        <v>#N/A</v>
      </c>
    </row>
    <row r="13631" spans="2:2" x14ac:dyDescent="0.25">
      <c r="B13631" s="1" t="e">
        <f>VLOOKUP(A13631,'SCO 2020'!$A$2:$C$2975,3,0)</f>
        <v>#N/A</v>
      </c>
    </row>
    <row r="13632" spans="2:2" x14ac:dyDescent="0.25">
      <c r="B13632" s="1" t="e">
        <f>VLOOKUP(A13632,'SCO 2020'!$A$2:$C$2975,3,0)</f>
        <v>#N/A</v>
      </c>
    </row>
    <row r="13633" spans="2:2" x14ac:dyDescent="0.25">
      <c r="B13633" s="1" t="e">
        <f>VLOOKUP(A13633,'SCO 2020'!$A$2:$C$2975,3,0)</f>
        <v>#N/A</v>
      </c>
    </row>
    <row r="13634" spans="2:2" x14ac:dyDescent="0.25">
      <c r="B13634" s="1" t="e">
        <f>VLOOKUP(A13634,'SCO 2020'!$A$2:$C$2975,3,0)</f>
        <v>#N/A</v>
      </c>
    </row>
    <row r="13635" spans="2:2" x14ac:dyDescent="0.25">
      <c r="B13635" s="1" t="e">
        <f>VLOOKUP(A13635,'SCO 2020'!$A$2:$C$2975,3,0)</f>
        <v>#N/A</v>
      </c>
    </row>
    <row r="13636" spans="2:2" x14ac:dyDescent="0.25">
      <c r="B13636" s="1" t="e">
        <f>VLOOKUP(A13636,'SCO 2020'!$A$2:$C$2975,3,0)</f>
        <v>#N/A</v>
      </c>
    </row>
    <row r="13637" spans="2:2" x14ac:dyDescent="0.25">
      <c r="B13637" s="1" t="e">
        <f>VLOOKUP(A13637,'SCO 2020'!$A$2:$C$2975,3,0)</f>
        <v>#N/A</v>
      </c>
    </row>
    <row r="13638" spans="2:2" x14ac:dyDescent="0.25">
      <c r="B13638" s="1" t="e">
        <f>VLOOKUP(A13638,'SCO 2020'!$A$2:$C$2975,3,0)</f>
        <v>#N/A</v>
      </c>
    </row>
    <row r="13639" spans="2:2" x14ac:dyDescent="0.25">
      <c r="B13639" s="1" t="e">
        <f>VLOOKUP(A13639,'SCO 2020'!$A$2:$C$2975,3,0)</f>
        <v>#N/A</v>
      </c>
    </row>
    <row r="13640" spans="2:2" x14ac:dyDescent="0.25">
      <c r="B13640" s="1" t="e">
        <f>VLOOKUP(A13640,'SCO 2020'!$A$2:$C$2975,3,0)</f>
        <v>#N/A</v>
      </c>
    </row>
    <row r="13641" spans="2:2" x14ac:dyDescent="0.25">
      <c r="B13641" s="1" t="e">
        <f>VLOOKUP(A13641,'SCO 2020'!$A$2:$C$2975,3,0)</f>
        <v>#N/A</v>
      </c>
    </row>
    <row r="13642" spans="2:2" x14ac:dyDescent="0.25">
      <c r="B13642" s="1" t="e">
        <f>VLOOKUP(A13642,'SCO 2020'!$A$2:$C$2975,3,0)</f>
        <v>#N/A</v>
      </c>
    </row>
    <row r="13643" spans="2:2" x14ac:dyDescent="0.25">
      <c r="B13643" s="1" t="e">
        <f>VLOOKUP(A13643,'SCO 2020'!$A$2:$C$2975,3,0)</f>
        <v>#N/A</v>
      </c>
    </row>
    <row r="13644" spans="2:2" x14ac:dyDescent="0.25">
      <c r="B13644" s="1" t="e">
        <f>VLOOKUP(A13644,'SCO 2020'!$A$2:$C$2975,3,0)</f>
        <v>#N/A</v>
      </c>
    </row>
    <row r="13645" spans="2:2" x14ac:dyDescent="0.25">
      <c r="B13645" s="1" t="e">
        <f>VLOOKUP(A13645,'SCO 2020'!$A$2:$C$2975,3,0)</f>
        <v>#N/A</v>
      </c>
    </row>
    <row r="13646" spans="2:2" x14ac:dyDescent="0.25">
      <c r="B13646" s="1" t="e">
        <f>VLOOKUP(A13646,'SCO 2020'!$A$2:$C$2975,3,0)</f>
        <v>#N/A</v>
      </c>
    </row>
    <row r="13647" spans="2:2" x14ac:dyDescent="0.25">
      <c r="B13647" s="1" t="e">
        <f>VLOOKUP(A13647,'SCO 2020'!$A$2:$C$2975,3,0)</f>
        <v>#N/A</v>
      </c>
    </row>
    <row r="13648" spans="2:2" x14ac:dyDescent="0.25">
      <c r="B13648" s="1" t="e">
        <f>VLOOKUP(A13648,'SCO 2020'!$A$2:$C$2975,3,0)</f>
        <v>#N/A</v>
      </c>
    </row>
    <row r="13649" spans="2:2" x14ac:dyDescent="0.25">
      <c r="B13649" s="1" t="e">
        <f>VLOOKUP(A13649,'SCO 2020'!$A$2:$C$2975,3,0)</f>
        <v>#N/A</v>
      </c>
    </row>
    <row r="13650" spans="2:2" x14ac:dyDescent="0.25">
      <c r="B13650" s="1" t="e">
        <f>VLOOKUP(A13650,'SCO 2020'!$A$2:$C$2975,3,0)</f>
        <v>#N/A</v>
      </c>
    </row>
    <row r="13651" spans="2:2" x14ac:dyDescent="0.25">
      <c r="B13651" s="1" t="e">
        <f>VLOOKUP(A13651,'SCO 2020'!$A$2:$C$2975,3,0)</f>
        <v>#N/A</v>
      </c>
    </row>
    <row r="13652" spans="2:2" x14ac:dyDescent="0.25">
      <c r="B13652" s="1" t="e">
        <f>VLOOKUP(A13652,'SCO 2020'!$A$2:$C$2975,3,0)</f>
        <v>#N/A</v>
      </c>
    </row>
    <row r="13653" spans="2:2" x14ac:dyDescent="0.25">
      <c r="B13653" s="1" t="e">
        <f>VLOOKUP(A13653,'SCO 2020'!$A$2:$C$2975,3,0)</f>
        <v>#N/A</v>
      </c>
    </row>
    <row r="13654" spans="2:2" x14ac:dyDescent="0.25">
      <c r="B13654" s="1" t="e">
        <f>VLOOKUP(A13654,'SCO 2020'!$A$2:$C$2975,3,0)</f>
        <v>#N/A</v>
      </c>
    </row>
    <row r="13655" spans="2:2" x14ac:dyDescent="0.25">
      <c r="B13655" s="1" t="e">
        <f>VLOOKUP(A13655,'SCO 2020'!$A$2:$C$2975,3,0)</f>
        <v>#N/A</v>
      </c>
    </row>
    <row r="13656" spans="2:2" x14ac:dyDescent="0.25">
      <c r="B13656" s="1" t="e">
        <f>VLOOKUP(A13656,'SCO 2020'!$A$2:$C$2975,3,0)</f>
        <v>#N/A</v>
      </c>
    </row>
    <row r="13657" spans="2:2" x14ac:dyDescent="0.25">
      <c r="B13657" s="1" t="e">
        <f>VLOOKUP(A13657,'SCO 2020'!$A$2:$C$2975,3,0)</f>
        <v>#N/A</v>
      </c>
    </row>
    <row r="13658" spans="2:2" x14ac:dyDescent="0.25">
      <c r="B13658" s="1" t="e">
        <f>VLOOKUP(A13658,'SCO 2020'!$A$2:$C$2975,3,0)</f>
        <v>#N/A</v>
      </c>
    </row>
    <row r="13659" spans="2:2" x14ac:dyDescent="0.25">
      <c r="B13659" s="1" t="e">
        <f>VLOOKUP(A13659,'SCO 2020'!$A$2:$C$2975,3,0)</f>
        <v>#N/A</v>
      </c>
    </row>
    <row r="13660" spans="2:2" x14ac:dyDescent="0.25">
      <c r="B13660" s="1" t="e">
        <f>VLOOKUP(A13660,'SCO 2020'!$A$2:$C$2975,3,0)</f>
        <v>#N/A</v>
      </c>
    </row>
    <row r="13661" spans="2:2" x14ac:dyDescent="0.25">
      <c r="B13661" s="1" t="e">
        <f>VLOOKUP(A13661,'SCO 2020'!$A$2:$C$2975,3,0)</f>
        <v>#N/A</v>
      </c>
    </row>
    <row r="13662" spans="2:2" x14ac:dyDescent="0.25">
      <c r="B13662" s="1" t="e">
        <f>VLOOKUP(A13662,'SCO 2020'!$A$2:$C$2975,3,0)</f>
        <v>#N/A</v>
      </c>
    </row>
    <row r="13663" spans="2:2" x14ac:dyDescent="0.25">
      <c r="B13663" s="1" t="e">
        <f>VLOOKUP(A13663,'SCO 2020'!$A$2:$C$2975,3,0)</f>
        <v>#N/A</v>
      </c>
    </row>
    <row r="13664" spans="2:2" x14ac:dyDescent="0.25">
      <c r="B13664" s="1" t="e">
        <f>VLOOKUP(A13664,'SCO 2020'!$A$2:$C$2975,3,0)</f>
        <v>#N/A</v>
      </c>
    </row>
    <row r="13665" spans="2:2" x14ac:dyDescent="0.25">
      <c r="B13665" s="1" t="e">
        <f>VLOOKUP(A13665,'SCO 2020'!$A$2:$C$2975,3,0)</f>
        <v>#N/A</v>
      </c>
    </row>
    <row r="13666" spans="2:2" x14ac:dyDescent="0.25">
      <c r="B13666" s="1" t="e">
        <f>VLOOKUP(A13666,'SCO 2020'!$A$2:$C$2975,3,0)</f>
        <v>#N/A</v>
      </c>
    </row>
    <row r="13667" spans="2:2" x14ac:dyDescent="0.25">
      <c r="B13667" s="1" t="e">
        <f>VLOOKUP(A13667,'SCO 2020'!$A$2:$C$2975,3,0)</f>
        <v>#N/A</v>
      </c>
    </row>
    <row r="13668" spans="2:2" x14ac:dyDescent="0.25">
      <c r="B13668" s="1" t="e">
        <f>VLOOKUP(A13668,'SCO 2020'!$A$2:$C$2975,3,0)</f>
        <v>#N/A</v>
      </c>
    </row>
    <row r="13669" spans="2:2" x14ac:dyDescent="0.25">
      <c r="B13669" s="1" t="e">
        <f>VLOOKUP(A13669,'SCO 2020'!$A$2:$C$2975,3,0)</f>
        <v>#N/A</v>
      </c>
    </row>
    <row r="13670" spans="2:2" x14ac:dyDescent="0.25">
      <c r="B13670" s="1" t="e">
        <f>VLOOKUP(A13670,'SCO 2020'!$A$2:$C$2975,3,0)</f>
        <v>#N/A</v>
      </c>
    </row>
    <row r="13671" spans="2:2" x14ac:dyDescent="0.25">
      <c r="B13671" s="1" t="e">
        <f>VLOOKUP(A13671,'SCO 2020'!$A$2:$C$2975,3,0)</f>
        <v>#N/A</v>
      </c>
    </row>
    <row r="13672" spans="2:2" x14ac:dyDescent="0.25">
      <c r="B13672" s="1" t="e">
        <f>VLOOKUP(A13672,'SCO 2020'!$A$2:$C$2975,3,0)</f>
        <v>#N/A</v>
      </c>
    </row>
    <row r="13673" spans="2:2" x14ac:dyDescent="0.25">
      <c r="B13673" s="1" t="e">
        <f>VLOOKUP(A13673,'SCO 2020'!$A$2:$C$2975,3,0)</f>
        <v>#N/A</v>
      </c>
    </row>
    <row r="13674" spans="2:2" x14ac:dyDescent="0.25">
      <c r="B13674" s="1" t="e">
        <f>VLOOKUP(A13674,'SCO 2020'!$A$2:$C$2975,3,0)</f>
        <v>#N/A</v>
      </c>
    </row>
    <row r="13675" spans="2:2" x14ac:dyDescent="0.25">
      <c r="B13675" s="1" t="e">
        <f>VLOOKUP(A13675,'SCO 2020'!$A$2:$C$2975,3,0)</f>
        <v>#N/A</v>
      </c>
    </row>
    <row r="13676" spans="2:2" x14ac:dyDescent="0.25">
      <c r="B13676" s="1" t="e">
        <f>VLOOKUP(A13676,'SCO 2020'!$A$2:$C$2975,3,0)</f>
        <v>#N/A</v>
      </c>
    </row>
    <row r="13677" spans="2:2" x14ac:dyDescent="0.25">
      <c r="B13677" s="1" t="e">
        <f>VLOOKUP(A13677,'SCO 2020'!$A$2:$C$2975,3,0)</f>
        <v>#N/A</v>
      </c>
    </row>
    <row r="13678" spans="2:2" x14ac:dyDescent="0.25">
      <c r="B13678" s="1" t="e">
        <f>VLOOKUP(A13678,'SCO 2020'!$A$2:$C$2975,3,0)</f>
        <v>#N/A</v>
      </c>
    </row>
    <row r="13679" spans="2:2" x14ac:dyDescent="0.25">
      <c r="B13679" s="1" t="e">
        <f>VLOOKUP(A13679,'SCO 2020'!$A$2:$C$2975,3,0)</f>
        <v>#N/A</v>
      </c>
    </row>
    <row r="13680" spans="2:2" x14ac:dyDescent="0.25">
      <c r="B13680" s="1" t="e">
        <f>VLOOKUP(A13680,'SCO 2020'!$A$2:$C$2975,3,0)</f>
        <v>#N/A</v>
      </c>
    </row>
    <row r="13681" spans="2:2" x14ac:dyDescent="0.25">
      <c r="B13681" s="1" t="e">
        <f>VLOOKUP(A13681,'SCO 2020'!$A$2:$C$2975,3,0)</f>
        <v>#N/A</v>
      </c>
    </row>
    <row r="13682" spans="2:2" x14ac:dyDescent="0.25">
      <c r="B13682" s="1" t="e">
        <f>VLOOKUP(A13682,'SCO 2020'!$A$2:$C$2975,3,0)</f>
        <v>#N/A</v>
      </c>
    </row>
    <row r="13683" spans="2:2" x14ac:dyDescent="0.25">
      <c r="B13683" s="1" t="e">
        <f>VLOOKUP(A13683,'SCO 2020'!$A$2:$C$2975,3,0)</f>
        <v>#N/A</v>
      </c>
    </row>
    <row r="13684" spans="2:2" x14ac:dyDescent="0.25">
      <c r="B13684" s="1" t="e">
        <f>VLOOKUP(A13684,'SCO 2020'!$A$2:$C$2975,3,0)</f>
        <v>#N/A</v>
      </c>
    </row>
    <row r="13685" spans="2:2" x14ac:dyDescent="0.25">
      <c r="B13685" s="1" t="e">
        <f>VLOOKUP(A13685,'SCO 2020'!$A$2:$C$2975,3,0)</f>
        <v>#N/A</v>
      </c>
    </row>
    <row r="13686" spans="2:2" x14ac:dyDescent="0.25">
      <c r="B13686" s="1" t="e">
        <f>VLOOKUP(A13686,'SCO 2020'!$A$2:$C$2975,3,0)</f>
        <v>#N/A</v>
      </c>
    </row>
    <row r="13687" spans="2:2" x14ac:dyDescent="0.25">
      <c r="B13687" s="1" t="e">
        <f>VLOOKUP(A13687,'SCO 2020'!$A$2:$C$2975,3,0)</f>
        <v>#N/A</v>
      </c>
    </row>
    <row r="13688" spans="2:2" x14ac:dyDescent="0.25">
      <c r="B13688" s="1" t="e">
        <f>VLOOKUP(A13688,'SCO 2020'!$A$2:$C$2975,3,0)</f>
        <v>#N/A</v>
      </c>
    </row>
    <row r="13689" spans="2:2" x14ac:dyDescent="0.25">
      <c r="B13689" s="1" t="e">
        <f>VLOOKUP(A13689,'SCO 2020'!$A$2:$C$2975,3,0)</f>
        <v>#N/A</v>
      </c>
    </row>
    <row r="13690" spans="2:2" x14ac:dyDescent="0.25">
      <c r="B13690" s="1" t="e">
        <f>VLOOKUP(A13690,'SCO 2020'!$A$2:$C$2975,3,0)</f>
        <v>#N/A</v>
      </c>
    </row>
    <row r="13691" spans="2:2" x14ac:dyDescent="0.25">
      <c r="B13691" s="1" t="e">
        <f>VLOOKUP(A13691,'SCO 2020'!$A$2:$C$2975,3,0)</f>
        <v>#N/A</v>
      </c>
    </row>
    <row r="13692" spans="2:2" x14ac:dyDescent="0.25">
      <c r="B13692" s="1" t="e">
        <f>VLOOKUP(A13692,'SCO 2020'!$A$2:$C$2975,3,0)</f>
        <v>#N/A</v>
      </c>
    </row>
    <row r="13693" spans="2:2" x14ac:dyDescent="0.25">
      <c r="B13693" s="1" t="e">
        <f>VLOOKUP(A13693,'SCO 2020'!$A$2:$C$2975,3,0)</f>
        <v>#N/A</v>
      </c>
    </row>
    <row r="13694" spans="2:2" x14ac:dyDescent="0.25">
      <c r="B13694" s="1" t="e">
        <f>VLOOKUP(A13694,'SCO 2020'!$A$2:$C$2975,3,0)</f>
        <v>#N/A</v>
      </c>
    </row>
    <row r="13695" spans="2:2" x14ac:dyDescent="0.25">
      <c r="B13695" s="1" t="e">
        <f>VLOOKUP(A13695,'SCO 2020'!$A$2:$C$2975,3,0)</f>
        <v>#N/A</v>
      </c>
    </row>
    <row r="13696" spans="2:2" x14ac:dyDescent="0.25">
      <c r="B13696" s="1" t="e">
        <f>VLOOKUP(A13696,'SCO 2020'!$A$2:$C$2975,3,0)</f>
        <v>#N/A</v>
      </c>
    </row>
    <row r="13697" spans="2:2" x14ac:dyDescent="0.25">
      <c r="B13697" s="1" t="e">
        <f>VLOOKUP(A13697,'SCO 2020'!$A$2:$C$2975,3,0)</f>
        <v>#N/A</v>
      </c>
    </row>
    <row r="13698" spans="2:2" x14ac:dyDescent="0.25">
      <c r="B13698" s="1" t="e">
        <f>VLOOKUP(A13698,'SCO 2020'!$A$2:$C$2975,3,0)</f>
        <v>#N/A</v>
      </c>
    </row>
    <row r="13699" spans="2:2" x14ac:dyDescent="0.25">
      <c r="B13699" s="1" t="e">
        <f>VLOOKUP(A13699,'SCO 2020'!$A$2:$C$2975,3,0)</f>
        <v>#N/A</v>
      </c>
    </row>
    <row r="13700" spans="2:2" x14ac:dyDescent="0.25">
      <c r="B13700" s="1" t="e">
        <f>VLOOKUP(A13700,'SCO 2020'!$A$2:$C$2975,3,0)</f>
        <v>#N/A</v>
      </c>
    </row>
    <row r="13701" spans="2:2" x14ac:dyDescent="0.25">
      <c r="B13701" s="1" t="e">
        <f>VLOOKUP(A13701,'SCO 2020'!$A$2:$C$2975,3,0)</f>
        <v>#N/A</v>
      </c>
    </row>
    <row r="13702" spans="2:2" x14ac:dyDescent="0.25">
      <c r="B13702" s="1" t="e">
        <f>VLOOKUP(A13702,'SCO 2020'!$A$2:$C$2975,3,0)</f>
        <v>#N/A</v>
      </c>
    </row>
    <row r="13703" spans="2:2" x14ac:dyDescent="0.25">
      <c r="B13703" s="1" t="e">
        <f>VLOOKUP(A13703,'SCO 2020'!$A$2:$C$2975,3,0)</f>
        <v>#N/A</v>
      </c>
    </row>
    <row r="13704" spans="2:2" x14ac:dyDescent="0.25">
      <c r="B13704" s="1" t="e">
        <f>VLOOKUP(A13704,'SCO 2020'!$A$2:$C$2975,3,0)</f>
        <v>#N/A</v>
      </c>
    </row>
    <row r="13705" spans="2:2" x14ac:dyDescent="0.25">
      <c r="B13705" s="1" t="e">
        <f>VLOOKUP(A13705,'SCO 2020'!$A$2:$C$2975,3,0)</f>
        <v>#N/A</v>
      </c>
    </row>
    <row r="13706" spans="2:2" x14ac:dyDescent="0.25">
      <c r="B13706" s="1" t="e">
        <f>VLOOKUP(A13706,'SCO 2020'!$A$2:$C$2975,3,0)</f>
        <v>#N/A</v>
      </c>
    </row>
    <row r="13707" spans="2:2" x14ac:dyDescent="0.25">
      <c r="B13707" s="1" t="e">
        <f>VLOOKUP(A13707,'SCO 2020'!$A$2:$C$2975,3,0)</f>
        <v>#N/A</v>
      </c>
    </row>
    <row r="13708" spans="2:2" x14ac:dyDescent="0.25">
      <c r="B13708" s="1" t="e">
        <f>VLOOKUP(A13708,'SCO 2020'!$A$2:$C$2975,3,0)</f>
        <v>#N/A</v>
      </c>
    </row>
    <row r="13709" spans="2:2" x14ac:dyDescent="0.25">
      <c r="B13709" s="1" t="e">
        <f>VLOOKUP(A13709,'SCO 2020'!$A$2:$C$2975,3,0)</f>
        <v>#N/A</v>
      </c>
    </row>
    <row r="13710" spans="2:2" x14ac:dyDescent="0.25">
      <c r="B13710" s="1" t="e">
        <f>VLOOKUP(A13710,'SCO 2020'!$A$2:$C$2975,3,0)</f>
        <v>#N/A</v>
      </c>
    </row>
    <row r="13711" spans="2:2" x14ac:dyDescent="0.25">
      <c r="B13711" s="1" t="e">
        <f>VLOOKUP(A13711,'SCO 2020'!$A$2:$C$2975,3,0)</f>
        <v>#N/A</v>
      </c>
    </row>
    <row r="13712" spans="2:2" x14ac:dyDescent="0.25">
      <c r="B13712" s="1" t="e">
        <f>VLOOKUP(A13712,'SCO 2020'!$A$2:$C$2975,3,0)</f>
        <v>#N/A</v>
      </c>
    </row>
    <row r="13713" spans="2:2" x14ac:dyDescent="0.25">
      <c r="B13713" s="1" t="e">
        <f>VLOOKUP(A13713,'SCO 2020'!$A$2:$C$2975,3,0)</f>
        <v>#N/A</v>
      </c>
    </row>
    <row r="13714" spans="2:2" x14ac:dyDescent="0.25">
      <c r="B13714" s="1" t="e">
        <f>VLOOKUP(A13714,'SCO 2020'!$A$2:$C$2975,3,0)</f>
        <v>#N/A</v>
      </c>
    </row>
    <row r="13715" spans="2:2" x14ac:dyDescent="0.25">
      <c r="B13715" s="1" t="e">
        <f>VLOOKUP(A13715,'SCO 2020'!$A$2:$C$2975,3,0)</f>
        <v>#N/A</v>
      </c>
    </row>
    <row r="13716" spans="2:2" x14ac:dyDescent="0.25">
      <c r="B13716" s="1" t="e">
        <f>VLOOKUP(A13716,'SCO 2020'!$A$2:$C$2975,3,0)</f>
        <v>#N/A</v>
      </c>
    </row>
    <row r="13717" spans="2:2" x14ac:dyDescent="0.25">
      <c r="B13717" s="1" t="e">
        <f>VLOOKUP(A13717,'SCO 2020'!$A$2:$C$2975,3,0)</f>
        <v>#N/A</v>
      </c>
    </row>
    <row r="13718" spans="2:2" x14ac:dyDescent="0.25">
      <c r="B13718" s="1" t="e">
        <f>VLOOKUP(A13718,'SCO 2020'!$A$2:$C$2975,3,0)</f>
        <v>#N/A</v>
      </c>
    </row>
    <row r="13719" spans="2:2" x14ac:dyDescent="0.25">
      <c r="B13719" s="1" t="e">
        <f>VLOOKUP(A13719,'SCO 2020'!$A$2:$C$2975,3,0)</f>
        <v>#N/A</v>
      </c>
    </row>
    <row r="13720" spans="2:2" x14ac:dyDescent="0.25">
      <c r="B13720" s="1" t="e">
        <f>VLOOKUP(A13720,'SCO 2020'!$A$2:$C$2975,3,0)</f>
        <v>#N/A</v>
      </c>
    </row>
    <row r="13721" spans="2:2" x14ac:dyDescent="0.25">
      <c r="B13721" s="1" t="e">
        <f>VLOOKUP(A13721,'SCO 2020'!$A$2:$C$2975,3,0)</f>
        <v>#N/A</v>
      </c>
    </row>
    <row r="13722" spans="2:2" x14ac:dyDescent="0.25">
      <c r="B13722" s="1" t="e">
        <f>VLOOKUP(A13722,'SCO 2020'!$A$2:$C$2975,3,0)</f>
        <v>#N/A</v>
      </c>
    </row>
    <row r="13723" spans="2:2" x14ac:dyDescent="0.25">
      <c r="B13723" s="1" t="e">
        <f>VLOOKUP(A13723,'SCO 2020'!$A$2:$C$2975,3,0)</f>
        <v>#N/A</v>
      </c>
    </row>
    <row r="13724" spans="2:2" x14ac:dyDescent="0.25">
      <c r="B13724" s="1" t="e">
        <f>VLOOKUP(A13724,'SCO 2020'!$A$2:$C$2975,3,0)</f>
        <v>#N/A</v>
      </c>
    </row>
    <row r="13725" spans="2:2" x14ac:dyDescent="0.25">
      <c r="B13725" s="1" t="e">
        <f>VLOOKUP(A13725,'SCO 2020'!$A$2:$C$2975,3,0)</f>
        <v>#N/A</v>
      </c>
    </row>
    <row r="13726" spans="2:2" x14ac:dyDescent="0.25">
      <c r="B13726" s="1" t="e">
        <f>VLOOKUP(A13726,'SCO 2020'!$A$2:$C$2975,3,0)</f>
        <v>#N/A</v>
      </c>
    </row>
    <row r="13727" spans="2:2" x14ac:dyDescent="0.25">
      <c r="B13727" s="1" t="e">
        <f>VLOOKUP(A13727,'SCO 2020'!$A$2:$C$2975,3,0)</f>
        <v>#N/A</v>
      </c>
    </row>
    <row r="13728" spans="2:2" x14ac:dyDescent="0.25">
      <c r="B13728" s="1" t="e">
        <f>VLOOKUP(A13728,'SCO 2020'!$A$2:$C$2975,3,0)</f>
        <v>#N/A</v>
      </c>
    </row>
    <row r="13729" spans="2:2" x14ac:dyDescent="0.25">
      <c r="B13729" s="1" t="e">
        <f>VLOOKUP(A13729,'SCO 2020'!$A$2:$C$2975,3,0)</f>
        <v>#N/A</v>
      </c>
    </row>
    <row r="13730" spans="2:2" x14ac:dyDescent="0.25">
      <c r="B13730" s="1" t="e">
        <f>VLOOKUP(A13730,'SCO 2020'!$A$2:$C$2975,3,0)</f>
        <v>#N/A</v>
      </c>
    </row>
    <row r="13731" spans="2:2" x14ac:dyDescent="0.25">
      <c r="B13731" s="1" t="e">
        <f>VLOOKUP(A13731,'SCO 2020'!$A$2:$C$2975,3,0)</f>
        <v>#N/A</v>
      </c>
    </row>
    <row r="13732" spans="2:2" x14ac:dyDescent="0.25">
      <c r="B13732" s="1" t="e">
        <f>VLOOKUP(A13732,'SCO 2020'!$A$2:$C$2975,3,0)</f>
        <v>#N/A</v>
      </c>
    </row>
    <row r="13733" spans="2:2" x14ac:dyDescent="0.25">
      <c r="B13733" s="1" t="e">
        <f>VLOOKUP(A13733,'SCO 2020'!$A$2:$C$2975,3,0)</f>
        <v>#N/A</v>
      </c>
    </row>
    <row r="13734" spans="2:2" x14ac:dyDescent="0.25">
      <c r="B13734" s="1" t="e">
        <f>VLOOKUP(A13734,'SCO 2020'!$A$2:$C$2975,3,0)</f>
        <v>#N/A</v>
      </c>
    </row>
    <row r="13735" spans="2:2" x14ac:dyDescent="0.25">
      <c r="B13735" s="1" t="e">
        <f>VLOOKUP(A13735,'SCO 2020'!$A$2:$C$2975,3,0)</f>
        <v>#N/A</v>
      </c>
    </row>
    <row r="13736" spans="2:2" x14ac:dyDescent="0.25">
      <c r="B13736" s="1" t="e">
        <f>VLOOKUP(A13736,'SCO 2020'!$A$2:$C$2975,3,0)</f>
        <v>#N/A</v>
      </c>
    </row>
    <row r="13737" spans="2:2" x14ac:dyDescent="0.25">
      <c r="B13737" s="1" t="e">
        <f>VLOOKUP(A13737,'SCO 2020'!$A$2:$C$2975,3,0)</f>
        <v>#N/A</v>
      </c>
    </row>
    <row r="13738" spans="2:2" x14ac:dyDescent="0.25">
      <c r="B13738" s="1" t="e">
        <f>VLOOKUP(A13738,'SCO 2020'!$A$2:$C$2975,3,0)</f>
        <v>#N/A</v>
      </c>
    </row>
    <row r="13739" spans="2:2" x14ac:dyDescent="0.25">
      <c r="B13739" s="1" t="e">
        <f>VLOOKUP(A13739,'SCO 2020'!$A$2:$C$2975,3,0)</f>
        <v>#N/A</v>
      </c>
    </row>
    <row r="13740" spans="2:2" x14ac:dyDescent="0.25">
      <c r="B13740" s="1" t="e">
        <f>VLOOKUP(A13740,'SCO 2020'!$A$2:$C$2975,3,0)</f>
        <v>#N/A</v>
      </c>
    </row>
    <row r="13741" spans="2:2" x14ac:dyDescent="0.25">
      <c r="B13741" s="1" t="e">
        <f>VLOOKUP(A13741,'SCO 2020'!$A$2:$C$2975,3,0)</f>
        <v>#N/A</v>
      </c>
    </row>
    <row r="13742" spans="2:2" x14ac:dyDescent="0.25">
      <c r="B13742" s="1" t="e">
        <f>VLOOKUP(A13742,'SCO 2020'!$A$2:$C$2975,3,0)</f>
        <v>#N/A</v>
      </c>
    </row>
    <row r="13743" spans="2:2" x14ac:dyDescent="0.25">
      <c r="B13743" s="1" t="e">
        <f>VLOOKUP(A13743,'SCO 2020'!$A$2:$C$2975,3,0)</f>
        <v>#N/A</v>
      </c>
    </row>
    <row r="13744" spans="2:2" x14ac:dyDescent="0.25">
      <c r="B13744" s="1" t="e">
        <f>VLOOKUP(A13744,'SCO 2020'!$A$2:$C$2975,3,0)</f>
        <v>#N/A</v>
      </c>
    </row>
    <row r="13745" spans="2:2" x14ac:dyDescent="0.25">
      <c r="B13745" s="1" t="e">
        <f>VLOOKUP(A13745,'SCO 2020'!$A$2:$C$2975,3,0)</f>
        <v>#N/A</v>
      </c>
    </row>
    <row r="13746" spans="2:2" x14ac:dyDescent="0.25">
      <c r="B13746" s="1" t="e">
        <f>VLOOKUP(A13746,'SCO 2020'!$A$2:$C$2975,3,0)</f>
        <v>#N/A</v>
      </c>
    </row>
    <row r="13747" spans="2:2" x14ac:dyDescent="0.25">
      <c r="B13747" s="1" t="e">
        <f>VLOOKUP(A13747,'SCO 2020'!$A$2:$C$2975,3,0)</f>
        <v>#N/A</v>
      </c>
    </row>
    <row r="13748" spans="2:2" x14ac:dyDescent="0.25">
      <c r="B13748" s="1" t="e">
        <f>VLOOKUP(A13748,'SCO 2020'!$A$2:$C$2975,3,0)</f>
        <v>#N/A</v>
      </c>
    </row>
    <row r="13749" spans="2:2" x14ac:dyDescent="0.25">
      <c r="B13749" s="1" t="e">
        <f>VLOOKUP(A13749,'SCO 2020'!$A$2:$C$2975,3,0)</f>
        <v>#N/A</v>
      </c>
    </row>
    <row r="13750" spans="2:2" x14ac:dyDescent="0.25">
      <c r="B13750" s="1" t="e">
        <f>VLOOKUP(A13750,'SCO 2020'!$A$2:$C$2975,3,0)</f>
        <v>#N/A</v>
      </c>
    </row>
    <row r="13751" spans="2:2" x14ac:dyDescent="0.25">
      <c r="B13751" s="1" t="e">
        <f>VLOOKUP(A13751,'SCO 2020'!$A$2:$C$2975,3,0)</f>
        <v>#N/A</v>
      </c>
    </row>
    <row r="13752" spans="2:2" x14ac:dyDescent="0.25">
      <c r="B13752" s="1" t="e">
        <f>VLOOKUP(A13752,'SCO 2020'!$A$2:$C$2975,3,0)</f>
        <v>#N/A</v>
      </c>
    </row>
    <row r="13753" spans="2:2" x14ac:dyDescent="0.25">
      <c r="B13753" s="1" t="e">
        <f>VLOOKUP(A13753,'SCO 2020'!$A$2:$C$2975,3,0)</f>
        <v>#N/A</v>
      </c>
    </row>
    <row r="13754" spans="2:2" x14ac:dyDescent="0.25">
      <c r="B13754" s="1" t="e">
        <f>VLOOKUP(A13754,'SCO 2020'!$A$2:$C$2975,3,0)</f>
        <v>#N/A</v>
      </c>
    </row>
    <row r="13755" spans="2:2" x14ac:dyDescent="0.25">
      <c r="B13755" s="1" t="e">
        <f>VLOOKUP(A13755,'SCO 2020'!$A$2:$C$2975,3,0)</f>
        <v>#N/A</v>
      </c>
    </row>
    <row r="13756" spans="2:2" x14ac:dyDescent="0.25">
      <c r="B13756" s="1" t="e">
        <f>VLOOKUP(A13756,'SCO 2020'!$A$2:$C$2975,3,0)</f>
        <v>#N/A</v>
      </c>
    </row>
    <row r="13757" spans="2:2" x14ac:dyDescent="0.25">
      <c r="B13757" s="1" t="e">
        <f>VLOOKUP(A13757,'SCO 2020'!$A$2:$C$2975,3,0)</f>
        <v>#N/A</v>
      </c>
    </row>
    <row r="13758" spans="2:2" x14ac:dyDescent="0.25">
      <c r="B13758" s="1" t="e">
        <f>VLOOKUP(A13758,'SCO 2020'!$A$2:$C$2975,3,0)</f>
        <v>#N/A</v>
      </c>
    </row>
    <row r="13759" spans="2:2" x14ac:dyDescent="0.25">
      <c r="B13759" s="1" t="e">
        <f>VLOOKUP(A13759,'SCO 2020'!$A$2:$C$2975,3,0)</f>
        <v>#N/A</v>
      </c>
    </row>
    <row r="13760" spans="2:2" x14ac:dyDescent="0.25">
      <c r="B13760" s="1" t="e">
        <f>VLOOKUP(A13760,'SCO 2020'!$A$2:$C$2975,3,0)</f>
        <v>#N/A</v>
      </c>
    </row>
    <row r="13761" spans="2:2" x14ac:dyDescent="0.25">
      <c r="B13761" s="1" t="e">
        <f>VLOOKUP(A13761,'SCO 2020'!$A$2:$C$2975,3,0)</f>
        <v>#N/A</v>
      </c>
    </row>
    <row r="13762" spans="2:2" x14ac:dyDescent="0.25">
      <c r="B13762" s="1" t="e">
        <f>VLOOKUP(A13762,'SCO 2020'!$A$2:$C$2975,3,0)</f>
        <v>#N/A</v>
      </c>
    </row>
    <row r="13763" spans="2:2" x14ac:dyDescent="0.25">
      <c r="B13763" s="1" t="e">
        <f>VLOOKUP(A13763,'SCO 2020'!$A$2:$C$2975,3,0)</f>
        <v>#N/A</v>
      </c>
    </row>
    <row r="13764" spans="2:2" x14ac:dyDescent="0.25">
      <c r="B13764" s="1" t="e">
        <f>VLOOKUP(A13764,'SCO 2020'!$A$2:$C$2975,3,0)</f>
        <v>#N/A</v>
      </c>
    </row>
    <row r="13765" spans="2:2" x14ac:dyDescent="0.25">
      <c r="B13765" s="1" t="e">
        <f>VLOOKUP(A13765,'SCO 2020'!$A$2:$C$2975,3,0)</f>
        <v>#N/A</v>
      </c>
    </row>
    <row r="13766" spans="2:2" x14ac:dyDescent="0.25">
      <c r="B13766" s="1" t="e">
        <f>VLOOKUP(A13766,'SCO 2020'!$A$2:$C$2975,3,0)</f>
        <v>#N/A</v>
      </c>
    </row>
    <row r="13767" spans="2:2" x14ac:dyDescent="0.25">
      <c r="B13767" s="1" t="e">
        <f>VLOOKUP(A13767,'SCO 2020'!$A$2:$C$2975,3,0)</f>
        <v>#N/A</v>
      </c>
    </row>
    <row r="13768" spans="2:2" x14ac:dyDescent="0.25">
      <c r="B13768" s="1" t="e">
        <f>VLOOKUP(A13768,'SCO 2020'!$A$2:$C$2975,3,0)</f>
        <v>#N/A</v>
      </c>
    </row>
    <row r="13769" spans="2:2" x14ac:dyDescent="0.25">
      <c r="B13769" s="1" t="e">
        <f>VLOOKUP(A13769,'SCO 2020'!$A$2:$C$2975,3,0)</f>
        <v>#N/A</v>
      </c>
    </row>
    <row r="13770" spans="2:2" x14ac:dyDescent="0.25">
      <c r="B13770" s="1" t="e">
        <f>VLOOKUP(A13770,'SCO 2020'!$A$2:$C$2975,3,0)</f>
        <v>#N/A</v>
      </c>
    </row>
    <row r="13771" spans="2:2" x14ac:dyDescent="0.25">
      <c r="B13771" s="1" t="e">
        <f>VLOOKUP(A13771,'SCO 2020'!$A$2:$C$2975,3,0)</f>
        <v>#N/A</v>
      </c>
    </row>
    <row r="13772" spans="2:2" x14ac:dyDescent="0.25">
      <c r="B13772" s="1" t="e">
        <f>VLOOKUP(A13772,'SCO 2020'!$A$2:$C$2975,3,0)</f>
        <v>#N/A</v>
      </c>
    </row>
    <row r="13773" spans="2:2" x14ac:dyDescent="0.25">
      <c r="B13773" s="1" t="e">
        <f>VLOOKUP(A13773,'SCO 2020'!$A$2:$C$2975,3,0)</f>
        <v>#N/A</v>
      </c>
    </row>
    <row r="13774" spans="2:2" x14ac:dyDescent="0.25">
      <c r="B13774" s="1" t="e">
        <f>VLOOKUP(A13774,'SCO 2020'!$A$2:$C$2975,3,0)</f>
        <v>#N/A</v>
      </c>
    </row>
    <row r="13775" spans="2:2" x14ac:dyDescent="0.25">
      <c r="B13775" s="1" t="e">
        <f>VLOOKUP(A13775,'SCO 2020'!$A$2:$C$2975,3,0)</f>
        <v>#N/A</v>
      </c>
    </row>
    <row r="13776" spans="2:2" x14ac:dyDescent="0.25">
      <c r="B13776" s="1" t="e">
        <f>VLOOKUP(A13776,'SCO 2020'!$A$2:$C$2975,3,0)</f>
        <v>#N/A</v>
      </c>
    </row>
    <row r="13777" spans="2:2" x14ac:dyDescent="0.25">
      <c r="B13777" s="1" t="e">
        <f>VLOOKUP(A13777,'SCO 2020'!$A$2:$C$2975,3,0)</f>
        <v>#N/A</v>
      </c>
    </row>
    <row r="13778" spans="2:2" x14ac:dyDescent="0.25">
      <c r="B13778" s="1" t="e">
        <f>VLOOKUP(A13778,'SCO 2020'!$A$2:$C$2975,3,0)</f>
        <v>#N/A</v>
      </c>
    </row>
    <row r="13779" spans="2:2" x14ac:dyDescent="0.25">
      <c r="B13779" s="1" t="e">
        <f>VLOOKUP(A13779,'SCO 2020'!$A$2:$C$2975,3,0)</f>
        <v>#N/A</v>
      </c>
    </row>
    <row r="13780" spans="2:2" x14ac:dyDescent="0.25">
      <c r="B13780" s="1" t="e">
        <f>VLOOKUP(A13780,'SCO 2020'!$A$2:$C$2975,3,0)</f>
        <v>#N/A</v>
      </c>
    </row>
    <row r="13781" spans="2:2" x14ac:dyDescent="0.25">
      <c r="B13781" s="1" t="e">
        <f>VLOOKUP(A13781,'SCO 2020'!$A$2:$C$2975,3,0)</f>
        <v>#N/A</v>
      </c>
    </row>
    <row r="13782" spans="2:2" x14ac:dyDescent="0.25">
      <c r="B13782" s="1" t="e">
        <f>VLOOKUP(A13782,'SCO 2020'!$A$2:$C$2975,3,0)</f>
        <v>#N/A</v>
      </c>
    </row>
    <row r="13783" spans="2:2" x14ac:dyDescent="0.25">
      <c r="B13783" s="1" t="e">
        <f>VLOOKUP(A13783,'SCO 2020'!$A$2:$C$2975,3,0)</f>
        <v>#N/A</v>
      </c>
    </row>
    <row r="13784" spans="2:2" x14ac:dyDescent="0.25">
      <c r="B13784" s="1" t="e">
        <f>VLOOKUP(A13784,'SCO 2020'!$A$2:$C$2975,3,0)</f>
        <v>#N/A</v>
      </c>
    </row>
    <row r="13785" spans="2:2" x14ac:dyDescent="0.25">
      <c r="B13785" s="1" t="e">
        <f>VLOOKUP(A13785,'SCO 2020'!$A$2:$C$2975,3,0)</f>
        <v>#N/A</v>
      </c>
    </row>
    <row r="13786" spans="2:2" x14ac:dyDescent="0.25">
      <c r="B13786" s="1" t="e">
        <f>VLOOKUP(A13786,'SCO 2020'!$A$2:$C$2975,3,0)</f>
        <v>#N/A</v>
      </c>
    </row>
    <row r="13787" spans="2:2" x14ac:dyDescent="0.25">
      <c r="B13787" s="1" t="e">
        <f>VLOOKUP(A13787,'SCO 2020'!$A$2:$C$2975,3,0)</f>
        <v>#N/A</v>
      </c>
    </row>
    <row r="13788" spans="2:2" x14ac:dyDescent="0.25">
      <c r="B13788" s="1" t="e">
        <f>VLOOKUP(A13788,'SCO 2020'!$A$2:$C$2975,3,0)</f>
        <v>#N/A</v>
      </c>
    </row>
    <row r="13789" spans="2:2" x14ac:dyDescent="0.25">
      <c r="B13789" s="1" t="e">
        <f>VLOOKUP(A13789,'SCO 2020'!$A$2:$C$2975,3,0)</f>
        <v>#N/A</v>
      </c>
    </row>
    <row r="13790" spans="2:2" x14ac:dyDescent="0.25">
      <c r="B13790" s="1" t="e">
        <f>VLOOKUP(A13790,'SCO 2020'!$A$2:$C$2975,3,0)</f>
        <v>#N/A</v>
      </c>
    </row>
    <row r="13791" spans="2:2" x14ac:dyDescent="0.25">
      <c r="B13791" s="1" t="e">
        <f>VLOOKUP(A13791,'SCO 2020'!$A$2:$C$2975,3,0)</f>
        <v>#N/A</v>
      </c>
    </row>
    <row r="13792" spans="2:2" x14ac:dyDescent="0.25">
      <c r="B13792" s="1" t="e">
        <f>VLOOKUP(A13792,'SCO 2020'!$A$2:$C$2975,3,0)</f>
        <v>#N/A</v>
      </c>
    </row>
    <row r="13793" spans="2:2" x14ac:dyDescent="0.25">
      <c r="B13793" s="1" t="e">
        <f>VLOOKUP(A13793,'SCO 2020'!$A$2:$C$2975,3,0)</f>
        <v>#N/A</v>
      </c>
    </row>
    <row r="13794" spans="2:2" x14ac:dyDescent="0.25">
      <c r="B13794" s="1" t="e">
        <f>VLOOKUP(A13794,'SCO 2020'!$A$2:$C$2975,3,0)</f>
        <v>#N/A</v>
      </c>
    </row>
    <row r="13795" spans="2:2" x14ac:dyDescent="0.25">
      <c r="B13795" s="1" t="e">
        <f>VLOOKUP(A13795,'SCO 2020'!$A$2:$C$2975,3,0)</f>
        <v>#N/A</v>
      </c>
    </row>
    <row r="13796" spans="2:2" x14ac:dyDescent="0.25">
      <c r="B13796" s="1" t="e">
        <f>VLOOKUP(A13796,'SCO 2020'!$A$2:$C$2975,3,0)</f>
        <v>#N/A</v>
      </c>
    </row>
    <row r="13797" spans="2:2" x14ac:dyDescent="0.25">
      <c r="B13797" s="1" t="e">
        <f>VLOOKUP(A13797,'SCO 2020'!$A$2:$C$2975,3,0)</f>
        <v>#N/A</v>
      </c>
    </row>
    <row r="13798" spans="2:2" x14ac:dyDescent="0.25">
      <c r="B13798" s="1" t="e">
        <f>VLOOKUP(A13798,'SCO 2020'!$A$2:$C$2975,3,0)</f>
        <v>#N/A</v>
      </c>
    </row>
    <row r="13799" spans="2:2" x14ac:dyDescent="0.25">
      <c r="B13799" s="1" t="e">
        <f>VLOOKUP(A13799,'SCO 2020'!$A$2:$C$2975,3,0)</f>
        <v>#N/A</v>
      </c>
    </row>
    <row r="13800" spans="2:2" x14ac:dyDescent="0.25">
      <c r="B13800" s="1" t="e">
        <f>VLOOKUP(A13800,'SCO 2020'!$A$2:$C$2975,3,0)</f>
        <v>#N/A</v>
      </c>
    </row>
    <row r="13801" spans="2:2" x14ac:dyDescent="0.25">
      <c r="B13801" s="1" t="e">
        <f>VLOOKUP(A13801,'SCO 2020'!$A$2:$C$2975,3,0)</f>
        <v>#N/A</v>
      </c>
    </row>
    <row r="13802" spans="2:2" x14ac:dyDescent="0.25">
      <c r="B13802" s="1" t="e">
        <f>VLOOKUP(A13802,'SCO 2020'!$A$2:$C$2975,3,0)</f>
        <v>#N/A</v>
      </c>
    </row>
    <row r="13803" spans="2:2" x14ac:dyDescent="0.25">
      <c r="B13803" s="1" t="e">
        <f>VLOOKUP(A13803,'SCO 2020'!$A$2:$C$2975,3,0)</f>
        <v>#N/A</v>
      </c>
    </row>
    <row r="13804" spans="2:2" x14ac:dyDescent="0.25">
      <c r="B13804" s="1" t="e">
        <f>VLOOKUP(A13804,'SCO 2020'!$A$2:$C$2975,3,0)</f>
        <v>#N/A</v>
      </c>
    </row>
    <row r="13805" spans="2:2" x14ac:dyDescent="0.25">
      <c r="B13805" s="1" t="e">
        <f>VLOOKUP(A13805,'SCO 2020'!$A$2:$C$2975,3,0)</f>
        <v>#N/A</v>
      </c>
    </row>
    <row r="13806" spans="2:2" x14ac:dyDescent="0.25">
      <c r="B13806" s="1" t="e">
        <f>VLOOKUP(A13806,'SCO 2020'!$A$2:$C$2975,3,0)</f>
        <v>#N/A</v>
      </c>
    </row>
    <row r="13807" spans="2:2" x14ac:dyDescent="0.25">
      <c r="B13807" s="1" t="e">
        <f>VLOOKUP(A13807,'SCO 2020'!$A$2:$C$2975,3,0)</f>
        <v>#N/A</v>
      </c>
    </row>
    <row r="13808" spans="2:2" x14ac:dyDescent="0.25">
      <c r="B13808" s="1" t="e">
        <f>VLOOKUP(A13808,'SCO 2020'!$A$2:$C$2975,3,0)</f>
        <v>#N/A</v>
      </c>
    </row>
    <row r="13809" spans="2:2" x14ac:dyDescent="0.25">
      <c r="B13809" s="1" t="e">
        <f>VLOOKUP(A13809,'SCO 2020'!$A$2:$C$2975,3,0)</f>
        <v>#N/A</v>
      </c>
    </row>
    <row r="13810" spans="2:2" x14ac:dyDescent="0.25">
      <c r="B13810" s="1" t="e">
        <f>VLOOKUP(A13810,'SCO 2020'!$A$2:$C$2975,3,0)</f>
        <v>#N/A</v>
      </c>
    </row>
    <row r="13811" spans="2:2" x14ac:dyDescent="0.25">
      <c r="B13811" s="1" t="e">
        <f>VLOOKUP(A13811,'SCO 2020'!$A$2:$C$2975,3,0)</f>
        <v>#N/A</v>
      </c>
    </row>
    <row r="13812" spans="2:2" x14ac:dyDescent="0.25">
      <c r="B13812" s="1" t="e">
        <f>VLOOKUP(A13812,'SCO 2020'!$A$2:$C$2975,3,0)</f>
        <v>#N/A</v>
      </c>
    </row>
    <row r="13813" spans="2:2" x14ac:dyDescent="0.25">
      <c r="B13813" s="1" t="e">
        <f>VLOOKUP(A13813,'SCO 2020'!$A$2:$C$2975,3,0)</f>
        <v>#N/A</v>
      </c>
    </row>
    <row r="13814" spans="2:2" x14ac:dyDescent="0.25">
      <c r="B13814" s="1" t="e">
        <f>VLOOKUP(A13814,'SCO 2020'!$A$2:$C$2975,3,0)</f>
        <v>#N/A</v>
      </c>
    </row>
    <row r="13815" spans="2:2" x14ac:dyDescent="0.25">
      <c r="B13815" s="1" t="e">
        <f>VLOOKUP(A13815,'SCO 2020'!$A$2:$C$2975,3,0)</f>
        <v>#N/A</v>
      </c>
    </row>
    <row r="13816" spans="2:2" x14ac:dyDescent="0.25">
      <c r="B13816" s="1" t="e">
        <f>VLOOKUP(A13816,'SCO 2020'!$A$2:$C$2975,3,0)</f>
        <v>#N/A</v>
      </c>
    </row>
    <row r="13817" spans="2:2" x14ac:dyDescent="0.25">
      <c r="B13817" s="1" t="e">
        <f>VLOOKUP(A13817,'SCO 2020'!$A$2:$C$2975,3,0)</f>
        <v>#N/A</v>
      </c>
    </row>
    <row r="13818" spans="2:2" x14ac:dyDescent="0.25">
      <c r="B13818" s="1" t="e">
        <f>VLOOKUP(A13818,'SCO 2020'!$A$2:$C$2975,3,0)</f>
        <v>#N/A</v>
      </c>
    </row>
    <row r="13819" spans="2:2" x14ac:dyDescent="0.25">
      <c r="B13819" s="1" t="e">
        <f>VLOOKUP(A13819,'SCO 2020'!$A$2:$C$2975,3,0)</f>
        <v>#N/A</v>
      </c>
    </row>
    <row r="13820" spans="2:2" x14ac:dyDescent="0.25">
      <c r="B13820" s="1" t="e">
        <f>VLOOKUP(A13820,'SCO 2020'!$A$2:$C$2975,3,0)</f>
        <v>#N/A</v>
      </c>
    </row>
    <row r="13821" spans="2:2" x14ac:dyDescent="0.25">
      <c r="B13821" s="1" t="e">
        <f>VLOOKUP(A13821,'SCO 2020'!$A$2:$C$2975,3,0)</f>
        <v>#N/A</v>
      </c>
    </row>
    <row r="13822" spans="2:2" x14ac:dyDescent="0.25">
      <c r="B13822" s="1" t="e">
        <f>VLOOKUP(A13822,'SCO 2020'!$A$2:$C$2975,3,0)</f>
        <v>#N/A</v>
      </c>
    </row>
    <row r="13823" spans="2:2" x14ac:dyDescent="0.25">
      <c r="B13823" s="1" t="e">
        <f>VLOOKUP(A13823,'SCO 2020'!$A$2:$C$2975,3,0)</f>
        <v>#N/A</v>
      </c>
    </row>
    <row r="13824" spans="2:2" x14ac:dyDescent="0.25">
      <c r="B13824" s="1" t="e">
        <f>VLOOKUP(A13824,'SCO 2020'!$A$2:$C$2975,3,0)</f>
        <v>#N/A</v>
      </c>
    </row>
    <row r="13825" spans="2:2" x14ac:dyDescent="0.25">
      <c r="B13825" s="1" t="e">
        <f>VLOOKUP(A13825,'SCO 2020'!$A$2:$C$2975,3,0)</f>
        <v>#N/A</v>
      </c>
    </row>
    <row r="13826" spans="2:2" x14ac:dyDescent="0.25">
      <c r="B13826" s="1" t="e">
        <f>VLOOKUP(A13826,'SCO 2020'!$A$2:$C$2975,3,0)</f>
        <v>#N/A</v>
      </c>
    </row>
    <row r="13827" spans="2:2" x14ac:dyDescent="0.25">
      <c r="B13827" s="1" t="e">
        <f>VLOOKUP(A13827,'SCO 2020'!$A$2:$C$2975,3,0)</f>
        <v>#N/A</v>
      </c>
    </row>
    <row r="13828" spans="2:2" x14ac:dyDescent="0.25">
      <c r="B13828" s="1" t="e">
        <f>VLOOKUP(A13828,'SCO 2020'!$A$2:$C$2975,3,0)</f>
        <v>#N/A</v>
      </c>
    </row>
    <row r="13829" spans="2:2" x14ac:dyDescent="0.25">
      <c r="B13829" s="1" t="e">
        <f>VLOOKUP(A13829,'SCO 2020'!$A$2:$C$2975,3,0)</f>
        <v>#N/A</v>
      </c>
    </row>
    <row r="13830" spans="2:2" x14ac:dyDescent="0.25">
      <c r="B13830" s="1" t="e">
        <f>VLOOKUP(A13830,'SCO 2020'!$A$2:$C$2975,3,0)</f>
        <v>#N/A</v>
      </c>
    </row>
    <row r="13831" spans="2:2" x14ac:dyDescent="0.25">
      <c r="B13831" s="1" t="e">
        <f>VLOOKUP(A13831,'SCO 2020'!$A$2:$C$2975,3,0)</f>
        <v>#N/A</v>
      </c>
    </row>
    <row r="13832" spans="2:2" x14ac:dyDescent="0.25">
      <c r="B13832" s="1" t="e">
        <f>VLOOKUP(A13832,'SCO 2020'!$A$2:$C$2975,3,0)</f>
        <v>#N/A</v>
      </c>
    </row>
    <row r="13833" spans="2:2" x14ac:dyDescent="0.25">
      <c r="B13833" s="1" t="e">
        <f>VLOOKUP(A13833,'SCO 2020'!$A$2:$C$2975,3,0)</f>
        <v>#N/A</v>
      </c>
    </row>
    <row r="13834" spans="2:2" x14ac:dyDescent="0.25">
      <c r="B13834" s="1" t="e">
        <f>VLOOKUP(A13834,'SCO 2020'!$A$2:$C$2975,3,0)</f>
        <v>#N/A</v>
      </c>
    </row>
    <row r="13835" spans="2:2" x14ac:dyDescent="0.25">
      <c r="B13835" s="1" t="e">
        <f>VLOOKUP(A13835,'SCO 2020'!$A$2:$C$2975,3,0)</f>
        <v>#N/A</v>
      </c>
    </row>
    <row r="13836" spans="2:2" x14ac:dyDescent="0.25">
      <c r="B13836" s="1" t="e">
        <f>VLOOKUP(A13836,'SCO 2020'!$A$2:$C$2975,3,0)</f>
        <v>#N/A</v>
      </c>
    </row>
    <row r="13837" spans="2:2" x14ac:dyDescent="0.25">
      <c r="B13837" s="1" t="e">
        <f>VLOOKUP(A13837,'SCO 2020'!$A$2:$C$2975,3,0)</f>
        <v>#N/A</v>
      </c>
    </row>
    <row r="13838" spans="2:2" x14ac:dyDescent="0.25">
      <c r="B13838" s="1" t="e">
        <f>VLOOKUP(A13838,'SCO 2020'!$A$2:$C$2975,3,0)</f>
        <v>#N/A</v>
      </c>
    </row>
    <row r="13839" spans="2:2" x14ac:dyDescent="0.25">
      <c r="B13839" s="1" t="e">
        <f>VLOOKUP(A13839,'SCO 2020'!$A$2:$C$2975,3,0)</f>
        <v>#N/A</v>
      </c>
    </row>
    <row r="13840" spans="2:2" x14ac:dyDescent="0.25">
      <c r="B13840" s="1" t="e">
        <f>VLOOKUP(A13840,'SCO 2020'!$A$2:$C$2975,3,0)</f>
        <v>#N/A</v>
      </c>
    </row>
    <row r="13841" spans="2:2" x14ac:dyDescent="0.25">
      <c r="B13841" s="1" t="e">
        <f>VLOOKUP(A13841,'SCO 2020'!$A$2:$C$2975,3,0)</f>
        <v>#N/A</v>
      </c>
    </row>
    <row r="13842" spans="2:2" x14ac:dyDescent="0.25">
      <c r="B13842" s="1" t="e">
        <f>VLOOKUP(A13842,'SCO 2020'!$A$2:$C$2975,3,0)</f>
        <v>#N/A</v>
      </c>
    </row>
    <row r="13843" spans="2:2" x14ac:dyDescent="0.25">
      <c r="B13843" s="1" t="e">
        <f>VLOOKUP(A13843,'SCO 2020'!$A$2:$C$2975,3,0)</f>
        <v>#N/A</v>
      </c>
    </row>
    <row r="13844" spans="2:2" x14ac:dyDescent="0.25">
      <c r="B13844" s="1" t="e">
        <f>VLOOKUP(A13844,'SCO 2020'!$A$2:$C$2975,3,0)</f>
        <v>#N/A</v>
      </c>
    </row>
    <row r="13845" spans="2:2" x14ac:dyDescent="0.25">
      <c r="B13845" s="1" t="e">
        <f>VLOOKUP(A13845,'SCO 2020'!$A$2:$C$2975,3,0)</f>
        <v>#N/A</v>
      </c>
    </row>
    <row r="13846" spans="2:2" x14ac:dyDescent="0.25">
      <c r="B13846" s="1" t="e">
        <f>VLOOKUP(A13846,'SCO 2020'!$A$2:$C$2975,3,0)</f>
        <v>#N/A</v>
      </c>
    </row>
    <row r="13847" spans="2:2" x14ac:dyDescent="0.25">
      <c r="B13847" s="1" t="e">
        <f>VLOOKUP(A13847,'SCO 2020'!$A$2:$C$2975,3,0)</f>
        <v>#N/A</v>
      </c>
    </row>
    <row r="13848" spans="2:2" x14ac:dyDescent="0.25">
      <c r="B13848" s="1" t="e">
        <f>VLOOKUP(A13848,'SCO 2020'!$A$2:$C$2975,3,0)</f>
        <v>#N/A</v>
      </c>
    </row>
    <row r="13849" spans="2:2" x14ac:dyDescent="0.25">
      <c r="B13849" s="1" t="e">
        <f>VLOOKUP(A13849,'SCO 2020'!$A$2:$C$2975,3,0)</f>
        <v>#N/A</v>
      </c>
    </row>
    <row r="13850" spans="2:2" x14ac:dyDescent="0.25">
      <c r="B13850" s="1" t="e">
        <f>VLOOKUP(A13850,'SCO 2020'!$A$2:$C$2975,3,0)</f>
        <v>#N/A</v>
      </c>
    </row>
    <row r="13851" spans="2:2" x14ac:dyDescent="0.25">
      <c r="B13851" s="1" t="e">
        <f>VLOOKUP(A13851,'SCO 2020'!$A$2:$C$2975,3,0)</f>
        <v>#N/A</v>
      </c>
    </row>
    <row r="13852" spans="2:2" x14ac:dyDescent="0.25">
      <c r="B13852" s="1" t="e">
        <f>VLOOKUP(A13852,'SCO 2020'!$A$2:$C$2975,3,0)</f>
        <v>#N/A</v>
      </c>
    </row>
    <row r="13853" spans="2:2" x14ac:dyDescent="0.25">
      <c r="B13853" s="1" t="e">
        <f>VLOOKUP(A13853,'SCO 2020'!$A$2:$C$2975,3,0)</f>
        <v>#N/A</v>
      </c>
    </row>
    <row r="13854" spans="2:2" x14ac:dyDescent="0.25">
      <c r="B13854" s="1" t="e">
        <f>VLOOKUP(A13854,'SCO 2020'!$A$2:$C$2975,3,0)</f>
        <v>#N/A</v>
      </c>
    </row>
    <row r="13855" spans="2:2" x14ac:dyDescent="0.25">
      <c r="B13855" s="1" t="e">
        <f>VLOOKUP(A13855,'SCO 2020'!$A$2:$C$2975,3,0)</f>
        <v>#N/A</v>
      </c>
    </row>
    <row r="13856" spans="2:2" x14ac:dyDescent="0.25">
      <c r="B13856" s="1" t="e">
        <f>VLOOKUP(A13856,'SCO 2020'!$A$2:$C$2975,3,0)</f>
        <v>#N/A</v>
      </c>
    </row>
    <row r="13857" spans="2:2" x14ac:dyDescent="0.25">
      <c r="B13857" s="1" t="e">
        <f>VLOOKUP(A13857,'SCO 2020'!$A$2:$C$2975,3,0)</f>
        <v>#N/A</v>
      </c>
    </row>
    <row r="13858" spans="2:2" x14ac:dyDescent="0.25">
      <c r="B13858" s="1" t="e">
        <f>VLOOKUP(A13858,'SCO 2020'!$A$2:$C$2975,3,0)</f>
        <v>#N/A</v>
      </c>
    </row>
    <row r="13859" spans="2:2" x14ac:dyDescent="0.25">
      <c r="B13859" s="1" t="e">
        <f>VLOOKUP(A13859,'SCO 2020'!$A$2:$C$2975,3,0)</f>
        <v>#N/A</v>
      </c>
    </row>
    <row r="13860" spans="2:2" x14ac:dyDescent="0.25">
      <c r="B13860" s="1" t="e">
        <f>VLOOKUP(A13860,'SCO 2020'!$A$2:$C$2975,3,0)</f>
        <v>#N/A</v>
      </c>
    </row>
    <row r="13861" spans="2:2" x14ac:dyDescent="0.25">
      <c r="B13861" s="1" t="e">
        <f>VLOOKUP(A13861,'SCO 2020'!$A$2:$C$2975,3,0)</f>
        <v>#N/A</v>
      </c>
    </row>
    <row r="13862" spans="2:2" x14ac:dyDescent="0.25">
      <c r="B13862" s="1" t="e">
        <f>VLOOKUP(A13862,'SCO 2020'!$A$2:$C$2975,3,0)</f>
        <v>#N/A</v>
      </c>
    </row>
    <row r="13863" spans="2:2" x14ac:dyDescent="0.25">
      <c r="B13863" s="1" t="e">
        <f>VLOOKUP(A13863,'SCO 2020'!$A$2:$C$2975,3,0)</f>
        <v>#N/A</v>
      </c>
    </row>
    <row r="13864" spans="2:2" x14ac:dyDescent="0.25">
      <c r="B13864" s="1" t="e">
        <f>VLOOKUP(A13864,'SCO 2020'!$A$2:$C$2975,3,0)</f>
        <v>#N/A</v>
      </c>
    </row>
    <row r="13865" spans="2:2" x14ac:dyDescent="0.25">
      <c r="B13865" s="1" t="e">
        <f>VLOOKUP(A13865,'SCO 2020'!$A$2:$C$2975,3,0)</f>
        <v>#N/A</v>
      </c>
    </row>
    <row r="13866" spans="2:2" x14ac:dyDescent="0.25">
      <c r="B13866" s="1" t="e">
        <f>VLOOKUP(A13866,'SCO 2020'!$A$2:$C$2975,3,0)</f>
        <v>#N/A</v>
      </c>
    </row>
    <row r="13867" spans="2:2" x14ac:dyDescent="0.25">
      <c r="B13867" s="1" t="e">
        <f>VLOOKUP(A13867,'SCO 2020'!$A$2:$C$2975,3,0)</f>
        <v>#N/A</v>
      </c>
    </row>
    <row r="13868" spans="2:2" x14ac:dyDescent="0.25">
      <c r="B13868" s="1" t="e">
        <f>VLOOKUP(A13868,'SCO 2020'!$A$2:$C$2975,3,0)</f>
        <v>#N/A</v>
      </c>
    </row>
    <row r="13869" spans="2:2" x14ac:dyDescent="0.25">
      <c r="B13869" s="1" t="e">
        <f>VLOOKUP(A13869,'SCO 2020'!$A$2:$C$2975,3,0)</f>
        <v>#N/A</v>
      </c>
    </row>
    <row r="13870" spans="2:2" x14ac:dyDescent="0.25">
      <c r="B13870" s="1" t="e">
        <f>VLOOKUP(A13870,'SCO 2020'!$A$2:$C$2975,3,0)</f>
        <v>#N/A</v>
      </c>
    </row>
    <row r="13871" spans="2:2" x14ac:dyDescent="0.25">
      <c r="B13871" s="1" t="e">
        <f>VLOOKUP(A13871,'SCO 2020'!$A$2:$C$2975,3,0)</f>
        <v>#N/A</v>
      </c>
    </row>
    <row r="13872" spans="2:2" x14ac:dyDescent="0.25">
      <c r="B13872" s="1" t="e">
        <f>VLOOKUP(A13872,'SCO 2020'!$A$2:$C$2975,3,0)</f>
        <v>#N/A</v>
      </c>
    </row>
    <row r="13873" spans="2:2" x14ac:dyDescent="0.25">
      <c r="B13873" s="1" t="e">
        <f>VLOOKUP(A13873,'SCO 2020'!$A$2:$C$2975,3,0)</f>
        <v>#N/A</v>
      </c>
    </row>
    <row r="13874" spans="2:2" x14ac:dyDescent="0.25">
      <c r="B13874" s="1" t="e">
        <f>VLOOKUP(A13874,'SCO 2020'!$A$2:$C$2975,3,0)</f>
        <v>#N/A</v>
      </c>
    </row>
    <row r="13875" spans="2:2" x14ac:dyDescent="0.25">
      <c r="B13875" s="1" t="e">
        <f>VLOOKUP(A13875,'SCO 2020'!$A$2:$C$2975,3,0)</f>
        <v>#N/A</v>
      </c>
    </row>
    <row r="13876" spans="2:2" x14ac:dyDescent="0.25">
      <c r="B13876" s="1" t="e">
        <f>VLOOKUP(A13876,'SCO 2020'!$A$2:$C$2975,3,0)</f>
        <v>#N/A</v>
      </c>
    </row>
    <row r="13877" spans="2:2" x14ac:dyDescent="0.25">
      <c r="B13877" s="1" t="e">
        <f>VLOOKUP(A13877,'SCO 2020'!$A$2:$C$2975,3,0)</f>
        <v>#N/A</v>
      </c>
    </row>
    <row r="13878" spans="2:2" x14ac:dyDescent="0.25">
      <c r="B13878" s="1" t="e">
        <f>VLOOKUP(A13878,'SCO 2020'!$A$2:$C$2975,3,0)</f>
        <v>#N/A</v>
      </c>
    </row>
    <row r="13879" spans="2:2" x14ac:dyDescent="0.25">
      <c r="B13879" s="1" t="e">
        <f>VLOOKUP(A13879,'SCO 2020'!$A$2:$C$2975,3,0)</f>
        <v>#N/A</v>
      </c>
    </row>
    <row r="13880" spans="2:2" x14ac:dyDescent="0.25">
      <c r="B13880" s="1" t="e">
        <f>VLOOKUP(A13880,'SCO 2020'!$A$2:$C$2975,3,0)</f>
        <v>#N/A</v>
      </c>
    </row>
    <row r="13881" spans="2:2" x14ac:dyDescent="0.25">
      <c r="B13881" s="1" t="e">
        <f>VLOOKUP(A13881,'SCO 2020'!$A$2:$C$2975,3,0)</f>
        <v>#N/A</v>
      </c>
    </row>
    <row r="13882" spans="2:2" x14ac:dyDescent="0.25">
      <c r="B13882" s="1" t="e">
        <f>VLOOKUP(A13882,'SCO 2020'!$A$2:$C$2975,3,0)</f>
        <v>#N/A</v>
      </c>
    </row>
    <row r="13883" spans="2:2" x14ac:dyDescent="0.25">
      <c r="B13883" s="1" t="e">
        <f>VLOOKUP(A13883,'SCO 2020'!$A$2:$C$2975,3,0)</f>
        <v>#N/A</v>
      </c>
    </row>
    <row r="13884" spans="2:2" x14ac:dyDescent="0.25">
      <c r="B13884" s="1" t="e">
        <f>VLOOKUP(A13884,'SCO 2020'!$A$2:$C$2975,3,0)</f>
        <v>#N/A</v>
      </c>
    </row>
    <row r="13885" spans="2:2" x14ac:dyDescent="0.25">
      <c r="B13885" s="1" t="e">
        <f>VLOOKUP(A13885,'SCO 2020'!$A$2:$C$2975,3,0)</f>
        <v>#N/A</v>
      </c>
    </row>
    <row r="13886" spans="2:2" x14ac:dyDescent="0.25">
      <c r="B13886" s="1" t="e">
        <f>VLOOKUP(A13886,'SCO 2020'!$A$2:$C$2975,3,0)</f>
        <v>#N/A</v>
      </c>
    </row>
    <row r="13887" spans="2:2" x14ac:dyDescent="0.25">
      <c r="B13887" s="1" t="e">
        <f>VLOOKUP(A13887,'SCO 2020'!$A$2:$C$2975,3,0)</f>
        <v>#N/A</v>
      </c>
    </row>
    <row r="13888" spans="2:2" x14ac:dyDescent="0.25">
      <c r="B13888" s="1" t="e">
        <f>VLOOKUP(A13888,'SCO 2020'!$A$2:$C$2975,3,0)</f>
        <v>#N/A</v>
      </c>
    </row>
    <row r="13889" spans="2:2" x14ac:dyDescent="0.25">
      <c r="B13889" s="1" t="e">
        <f>VLOOKUP(A13889,'SCO 2020'!$A$2:$C$2975,3,0)</f>
        <v>#N/A</v>
      </c>
    </row>
    <row r="13890" spans="2:2" x14ac:dyDescent="0.25">
      <c r="B13890" s="1" t="e">
        <f>VLOOKUP(A13890,'SCO 2020'!$A$2:$C$2975,3,0)</f>
        <v>#N/A</v>
      </c>
    </row>
    <row r="13891" spans="2:2" x14ac:dyDescent="0.25">
      <c r="B13891" s="1" t="e">
        <f>VLOOKUP(A13891,'SCO 2020'!$A$2:$C$2975,3,0)</f>
        <v>#N/A</v>
      </c>
    </row>
    <row r="13892" spans="2:2" x14ac:dyDescent="0.25">
      <c r="B13892" s="1" t="e">
        <f>VLOOKUP(A13892,'SCO 2020'!$A$2:$C$2975,3,0)</f>
        <v>#N/A</v>
      </c>
    </row>
    <row r="13893" spans="2:2" x14ac:dyDescent="0.25">
      <c r="B13893" s="1" t="e">
        <f>VLOOKUP(A13893,'SCO 2020'!$A$2:$C$2975,3,0)</f>
        <v>#N/A</v>
      </c>
    </row>
    <row r="13894" spans="2:2" x14ac:dyDescent="0.25">
      <c r="B13894" s="1" t="e">
        <f>VLOOKUP(A13894,'SCO 2020'!$A$2:$C$2975,3,0)</f>
        <v>#N/A</v>
      </c>
    </row>
    <row r="13895" spans="2:2" x14ac:dyDescent="0.25">
      <c r="B13895" s="1" t="e">
        <f>VLOOKUP(A13895,'SCO 2020'!$A$2:$C$2975,3,0)</f>
        <v>#N/A</v>
      </c>
    </row>
    <row r="13896" spans="2:2" x14ac:dyDescent="0.25">
      <c r="B13896" s="1" t="e">
        <f>VLOOKUP(A13896,'SCO 2020'!$A$2:$C$2975,3,0)</f>
        <v>#N/A</v>
      </c>
    </row>
    <row r="13897" spans="2:2" x14ac:dyDescent="0.25">
      <c r="B13897" s="1" t="e">
        <f>VLOOKUP(A13897,'SCO 2020'!$A$2:$C$2975,3,0)</f>
        <v>#N/A</v>
      </c>
    </row>
    <row r="13898" spans="2:2" x14ac:dyDescent="0.25">
      <c r="B13898" s="1" t="e">
        <f>VLOOKUP(A13898,'SCO 2020'!$A$2:$C$2975,3,0)</f>
        <v>#N/A</v>
      </c>
    </row>
    <row r="13899" spans="2:2" x14ac:dyDescent="0.25">
      <c r="B13899" s="1" t="e">
        <f>VLOOKUP(A13899,'SCO 2020'!$A$2:$C$2975,3,0)</f>
        <v>#N/A</v>
      </c>
    </row>
    <row r="13900" spans="2:2" x14ac:dyDescent="0.25">
      <c r="B13900" s="1" t="e">
        <f>VLOOKUP(A13900,'SCO 2020'!$A$2:$C$2975,3,0)</f>
        <v>#N/A</v>
      </c>
    </row>
    <row r="13901" spans="2:2" x14ac:dyDescent="0.25">
      <c r="B13901" s="1" t="e">
        <f>VLOOKUP(A13901,'SCO 2020'!$A$2:$C$2975,3,0)</f>
        <v>#N/A</v>
      </c>
    </row>
    <row r="13902" spans="2:2" x14ac:dyDescent="0.25">
      <c r="B13902" s="1" t="e">
        <f>VLOOKUP(A13902,'SCO 2020'!$A$2:$C$2975,3,0)</f>
        <v>#N/A</v>
      </c>
    </row>
    <row r="13903" spans="2:2" x14ac:dyDescent="0.25">
      <c r="B13903" s="1" t="e">
        <f>VLOOKUP(A13903,'SCO 2020'!$A$2:$C$2975,3,0)</f>
        <v>#N/A</v>
      </c>
    </row>
    <row r="13904" spans="2:2" x14ac:dyDescent="0.25">
      <c r="B13904" s="1" t="e">
        <f>VLOOKUP(A13904,'SCO 2020'!$A$2:$C$2975,3,0)</f>
        <v>#N/A</v>
      </c>
    </row>
    <row r="13905" spans="2:2" x14ac:dyDescent="0.25">
      <c r="B13905" s="1" t="e">
        <f>VLOOKUP(A13905,'SCO 2020'!$A$2:$C$2975,3,0)</f>
        <v>#N/A</v>
      </c>
    </row>
    <row r="13906" spans="2:2" x14ac:dyDescent="0.25">
      <c r="B13906" s="1" t="e">
        <f>VLOOKUP(A13906,'SCO 2020'!$A$2:$C$2975,3,0)</f>
        <v>#N/A</v>
      </c>
    </row>
    <row r="13907" spans="2:2" x14ac:dyDescent="0.25">
      <c r="B13907" s="1" t="e">
        <f>VLOOKUP(A13907,'SCO 2020'!$A$2:$C$2975,3,0)</f>
        <v>#N/A</v>
      </c>
    </row>
    <row r="13908" spans="2:2" x14ac:dyDescent="0.25">
      <c r="B13908" s="1" t="e">
        <f>VLOOKUP(A13908,'SCO 2020'!$A$2:$C$2975,3,0)</f>
        <v>#N/A</v>
      </c>
    </row>
    <row r="13909" spans="2:2" x14ac:dyDescent="0.25">
      <c r="B13909" s="1" t="e">
        <f>VLOOKUP(A13909,'SCO 2020'!$A$2:$C$2975,3,0)</f>
        <v>#N/A</v>
      </c>
    </row>
    <row r="13910" spans="2:2" x14ac:dyDescent="0.25">
      <c r="B13910" s="1" t="e">
        <f>VLOOKUP(A13910,'SCO 2020'!$A$2:$C$2975,3,0)</f>
        <v>#N/A</v>
      </c>
    </row>
    <row r="13911" spans="2:2" x14ac:dyDescent="0.25">
      <c r="B13911" s="1" t="e">
        <f>VLOOKUP(A13911,'SCO 2020'!$A$2:$C$2975,3,0)</f>
        <v>#N/A</v>
      </c>
    </row>
    <row r="13912" spans="2:2" x14ac:dyDescent="0.25">
      <c r="B13912" s="1" t="e">
        <f>VLOOKUP(A13912,'SCO 2020'!$A$2:$C$2975,3,0)</f>
        <v>#N/A</v>
      </c>
    </row>
    <row r="13913" spans="2:2" x14ac:dyDescent="0.25">
      <c r="B13913" s="1" t="e">
        <f>VLOOKUP(A13913,'SCO 2020'!$A$2:$C$2975,3,0)</f>
        <v>#N/A</v>
      </c>
    </row>
    <row r="13914" spans="2:2" x14ac:dyDescent="0.25">
      <c r="B13914" s="1" t="e">
        <f>VLOOKUP(A13914,'SCO 2020'!$A$2:$C$2975,3,0)</f>
        <v>#N/A</v>
      </c>
    </row>
    <row r="13915" spans="2:2" x14ac:dyDescent="0.25">
      <c r="B13915" s="1" t="e">
        <f>VLOOKUP(A13915,'SCO 2020'!$A$2:$C$2975,3,0)</f>
        <v>#N/A</v>
      </c>
    </row>
    <row r="13916" spans="2:2" x14ac:dyDescent="0.25">
      <c r="B13916" s="1" t="e">
        <f>VLOOKUP(A13916,'SCO 2020'!$A$2:$C$2975,3,0)</f>
        <v>#N/A</v>
      </c>
    </row>
    <row r="13917" spans="2:2" x14ac:dyDescent="0.25">
      <c r="B13917" s="1" t="e">
        <f>VLOOKUP(A13917,'SCO 2020'!$A$2:$C$2975,3,0)</f>
        <v>#N/A</v>
      </c>
    </row>
    <row r="13918" spans="2:2" x14ac:dyDescent="0.25">
      <c r="B13918" s="1" t="e">
        <f>VLOOKUP(A13918,'SCO 2020'!$A$2:$C$2975,3,0)</f>
        <v>#N/A</v>
      </c>
    </row>
    <row r="13919" spans="2:2" x14ac:dyDescent="0.25">
      <c r="B13919" s="1" t="e">
        <f>VLOOKUP(A13919,'SCO 2020'!$A$2:$C$2975,3,0)</f>
        <v>#N/A</v>
      </c>
    </row>
    <row r="13920" spans="2:2" x14ac:dyDescent="0.25">
      <c r="B13920" s="1" t="e">
        <f>VLOOKUP(A13920,'SCO 2020'!$A$2:$C$2975,3,0)</f>
        <v>#N/A</v>
      </c>
    </row>
    <row r="13921" spans="2:2" x14ac:dyDescent="0.25">
      <c r="B13921" s="1" t="e">
        <f>VLOOKUP(A13921,'SCO 2020'!$A$2:$C$2975,3,0)</f>
        <v>#N/A</v>
      </c>
    </row>
    <row r="13922" spans="2:2" x14ac:dyDescent="0.25">
      <c r="B13922" s="1" t="e">
        <f>VLOOKUP(A13922,'SCO 2020'!$A$2:$C$2975,3,0)</f>
        <v>#N/A</v>
      </c>
    </row>
    <row r="13923" spans="2:2" x14ac:dyDescent="0.25">
      <c r="B13923" s="1" t="e">
        <f>VLOOKUP(A13923,'SCO 2020'!$A$2:$C$2975,3,0)</f>
        <v>#N/A</v>
      </c>
    </row>
    <row r="13924" spans="2:2" x14ac:dyDescent="0.25">
      <c r="B13924" s="1" t="e">
        <f>VLOOKUP(A13924,'SCO 2020'!$A$2:$C$2975,3,0)</f>
        <v>#N/A</v>
      </c>
    </row>
    <row r="13925" spans="2:2" x14ac:dyDescent="0.25">
      <c r="B13925" s="1" t="e">
        <f>VLOOKUP(A13925,'SCO 2020'!$A$2:$C$2975,3,0)</f>
        <v>#N/A</v>
      </c>
    </row>
    <row r="13926" spans="2:2" x14ac:dyDescent="0.25">
      <c r="B13926" s="1" t="e">
        <f>VLOOKUP(A13926,'SCO 2020'!$A$2:$C$2975,3,0)</f>
        <v>#N/A</v>
      </c>
    </row>
    <row r="13927" spans="2:2" x14ac:dyDescent="0.25">
      <c r="B13927" s="1" t="e">
        <f>VLOOKUP(A13927,'SCO 2020'!$A$2:$C$2975,3,0)</f>
        <v>#N/A</v>
      </c>
    </row>
    <row r="13928" spans="2:2" x14ac:dyDescent="0.25">
      <c r="B13928" s="1" t="e">
        <f>VLOOKUP(A13928,'SCO 2020'!$A$2:$C$2975,3,0)</f>
        <v>#N/A</v>
      </c>
    </row>
    <row r="13929" spans="2:2" x14ac:dyDescent="0.25">
      <c r="B13929" s="1" t="e">
        <f>VLOOKUP(A13929,'SCO 2020'!$A$2:$C$2975,3,0)</f>
        <v>#N/A</v>
      </c>
    </row>
    <row r="13930" spans="2:2" x14ac:dyDescent="0.25">
      <c r="B13930" s="1" t="e">
        <f>VLOOKUP(A13930,'SCO 2020'!$A$2:$C$2975,3,0)</f>
        <v>#N/A</v>
      </c>
    </row>
    <row r="13931" spans="2:2" x14ac:dyDescent="0.25">
      <c r="B13931" s="1" t="e">
        <f>VLOOKUP(A13931,'SCO 2020'!$A$2:$C$2975,3,0)</f>
        <v>#N/A</v>
      </c>
    </row>
    <row r="13932" spans="2:2" x14ac:dyDescent="0.25">
      <c r="B13932" s="1" t="e">
        <f>VLOOKUP(A13932,'SCO 2020'!$A$2:$C$2975,3,0)</f>
        <v>#N/A</v>
      </c>
    </row>
    <row r="13933" spans="2:2" x14ac:dyDescent="0.25">
      <c r="B13933" s="1" t="e">
        <f>VLOOKUP(A13933,'SCO 2020'!$A$2:$C$2975,3,0)</f>
        <v>#N/A</v>
      </c>
    </row>
    <row r="13934" spans="2:2" x14ac:dyDescent="0.25">
      <c r="B13934" s="1" t="e">
        <f>VLOOKUP(A13934,'SCO 2020'!$A$2:$C$2975,3,0)</f>
        <v>#N/A</v>
      </c>
    </row>
    <row r="13935" spans="2:2" x14ac:dyDescent="0.25">
      <c r="B13935" s="1" t="e">
        <f>VLOOKUP(A13935,'SCO 2020'!$A$2:$C$2975,3,0)</f>
        <v>#N/A</v>
      </c>
    </row>
    <row r="13936" spans="2:2" x14ac:dyDescent="0.25">
      <c r="B13936" s="1" t="e">
        <f>VLOOKUP(A13936,'SCO 2020'!$A$2:$C$2975,3,0)</f>
        <v>#N/A</v>
      </c>
    </row>
    <row r="13937" spans="2:2" x14ac:dyDescent="0.25">
      <c r="B13937" s="1" t="e">
        <f>VLOOKUP(A13937,'SCO 2020'!$A$2:$C$2975,3,0)</f>
        <v>#N/A</v>
      </c>
    </row>
    <row r="13938" spans="2:2" x14ac:dyDescent="0.25">
      <c r="B13938" s="1" t="e">
        <f>VLOOKUP(A13938,'SCO 2020'!$A$2:$C$2975,3,0)</f>
        <v>#N/A</v>
      </c>
    </row>
    <row r="13939" spans="2:2" x14ac:dyDescent="0.25">
      <c r="B13939" s="1" t="e">
        <f>VLOOKUP(A13939,'SCO 2020'!$A$2:$C$2975,3,0)</f>
        <v>#N/A</v>
      </c>
    </row>
    <row r="13940" spans="2:2" x14ac:dyDescent="0.25">
      <c r="B13940" s="1" t="e">
        <f>VLOOKUP(A13940,'SCO 2020'!$A$2:$C$2975,3,0)</f>
        <v>#N/A</v>
      </c>
    </row>
    <row r="13941" spans="2:2" x14ac:dyDescent="0.25">
      <c r="B13941" s="1" t="e">
        <f>VLOOKUP(A13941,'SCO 2020'!$A$2:$C$2975,3,0)</f>
        <v>#N/A</v>
      </c>
    </row>
    <row r="13942" spans="2:2" x14ac:dyDescent="0.25">
      <c r="B13942" s="1" t="e">
        <f>VLOOKUP(A13942,'SCO 2020'!$A$2:$C$2975,3,0)</f>
        <v>#N/A</v>
      </c>
    </row>
    <row r="13943" spans="2:2" x14ac:dyDescent="0.25">
      <c r="B13943" s="1" t="e">
        <f>VLOOKUP(A13943,'SCO 2020'!$A$2:$C$2975,3,0)</f>
        <v>#N/A</v>
      </c>
    </row>
    <row r="13944" spans="2:2" x14ac:dyDescent="0.25">
      <c r="B13944" s="1" t="e">
        <f>VLOOKUP(A13944,'SCO 2020'!$A$2:$C$2975,3,0)</f>
        <v>#N/A</v>
      </c>
    </row>
    <row r="13945" spans="2:2" x14ac:dyDescent="0.25">
      <c r="B13945" s="1" t="e">
        <f>VLOOKUP(A13945,'SCO 2020'!$A$2:$C$2975,3,0)</f>
        <v>#N/A</v>
      </c>
    </row>
    <row r="13946" spans="2:2" x14ac:dyDescent="0.25">
      <c r="B13946" s="1" t="e">
        <f>VLOOKUP(A13946,'SCO 2020'!$A$2:$C$2975,3,0)</f>
        <v>#N/A</v>
      </c>
    </row>
    <row r="13947" spans="2:2" x14ac:dyDescent="0.25">
      <c r="B13947" s="1" t="e">
        <f>VLOOKUP(A13947,'SCO 2020'!$A$2:$C$2975,3,0)</f>
        <v>#N/A</v>
      </c>
    </row>
    <row r="13948" spans="2:2" x14ac:dyDescent="0.25">
      <c r="B13948" s="1" t="e">
        <f>VLOOKUP(A13948,'SCO 2020'!$A$2:$C$2975,3,0)</f>
        <v>#N/A</v>
      </c>
    </row>
    <row r="13949" spans="2:2" x14ac:dyDescent="0.25">
      <c r="B13949" s="1" t="e">
        <f>VLOOKUP(A13949,'SCO 2020'!$A$2:$C$2975,3,0)</f>
        <v>#N/A</v>
      </c>
    </row>
    <row r="13950" spans="2:2" x14ac:dyDescent="0.25">
      <c r="B13950" s="1" t="e">
        <f>VLOOKUP(A13950,'SCO 2020'!$A$2:$C$2975,3,0)</f>
        <v>#N/A</v>
      </c>
    </row>
    <row r="13951" spans="2:2" x14ac:dyDescent="0.25">
      <c r="B13951" s="1" t="e">
        <f>VLOOKUP(A13951,'SCO 2020'!$A$2:$C$2975,3,0)</f>
        <v>#N/A</v>
      </c>
    </row>
    <row r="13952" spans="2:2" x14ac:dyDescent="0.25">
      <c r="B13952" s="1" t="e">
        <f>VLOOKUP(A13952,'SCO 2020'!$A$2:$C$2975,3,0)</f>
        <v>#N/A</v>
      </c>
    </row>
    <row r="13953" spans="2:2" x14ac:dyDescent="0.25">
      <c r="B13953" s="1" t="e">
        <f>VLOOKUP(A13953,'SCO 2020'!$A$2:$C$2975,3,0)</f>
        <v>#N/A</v>
      </c>
    </row>
    <row r="13954" spans="2:2" x14ac:dyDescent="0.25">
      <c r="B13954" s="1" t="e">
        <f>VLOOKUP(A13954,'SCO 2020'!$A$2:$C$2975,3,0)</f>
        <v>#N/A</v>
      </c>
    </row>
    <row r="13955" spans="2:2" x14ac:dyDescent="0.25">
      <c r="B13955" s="1" t="e">
        <f>VLOOKUP(A13955,'SCO 2020'!$A$2:$C$2975,3,0)</f>
        <v>#N/A</v>
      </c>
    </row>
    <row r="13956" spans="2:2" x14ac:dyDescent="0.25">
      <c r="B13956" s="1" t="e">
        <f>VLOOKUP(A13956,'SCO 2020'!$A$2:$C$2975,3,0)</f>
        <v>#N/A</v>
      </c>
    </row>
    <row r="13957" spans="2:2" x14ac:dyDescent="0.25">
      <c r="B13957" s="1" t="e">
        <f>VLOOKUP(A13957,'SCO 2020'!$A$2:$C$2975,3,0)</f>
        <v>#N/A</v>
      </c>
    </row>
    <row r="13958" spans="2:2" x14ac:dyDescent="0.25">
      <c r="B13958" s="1" t="e">
        <f>VLOOKUP(A13958,'SCO 2020'!$A$2:$C$2975,3,0)</f>
        <v>#N/A</v>
      </c>
    </row>
    <row r="13959" spans="2:2" x14ac:dyDescent="0.25">
      <c r="B13959" s="1" t="e">
        <f>VLOOKUP(A13959,'SCO 2020'!$A$2:$C$2975,3,0)</f>
        <v>#N/A</v>
      </c>
    </row>
    <row r="13960" spans="2:2" x14ac:dyDescent="0.25">
      <c r="B13960" s="1" t="e">
        <f>VLOOKUP(A13960,'SCO 2020'!$A$2:$C$2975,3,0)</f>
        <v>#N/A</v>
      </c>
    </row>
    <row r="13961" spans="2:2" x14ac:dyDescent="0.25">
      <c r="B13961" s="1" t="e">
        <f>VLOOKUP(A13961,'SCO 2020'!$A$2:$C$2975,3,0)</f>
        <v>#N/A</v>
      </c>
    </row>
    <row r="13962" spans="2:2" x14ac:dyDescent="0.25">
      <c r="B13962" s="1" t="e">
        <f>VLOOKUP(A13962,'SCO 2020'!$A$2:$C$2975,3,0)</f>
        <v>#N/A</v>
      </c>
    </row>
    <row r="13963" spans="2:2" x14ac:dyDescent="0.25">
      <c r="B13963" s="1" t="e">
        <f>VLOOKUP(A13963,'SCO 2020'!$A$2:$C$2975,3,0)</f>
        <v>#N/A</v>
      </c>
    </row>
    <row r="13964" spans="2:2" x14ac:dyDescent="0.25">
      <c r="B13964" s="1" t="e">
        <f>VLOOKUP(A13964,'SCO 2020'!$A$2:$C$2975,3,0)</f>
        <v>#N/A</v>
      </c>
    </row>
    <row r="13965" spans="2:2" x14ac:dyDescent="0.25">
      <c r="B13965" s="1" t="e">
        <f>VLOOKUP(A13965,'SCO 2020'!$A$2:$C$2975,3,0)</f>
        <v>#N/A</v>
      </c>
    </row>
    <row r="13966" spans="2:2" x14ac:dyDescent="0.25">
      <c r="B13966" s="1" t="e">
        <f>VLOOKUP(A13966,'SCO 2020'!$A$2:$C$2975,3,0)</f>
        <v>#N/A</v>
      </c>
    </row>
    <row r="13967" spans="2:2" x14ac:dyDescent="0.25">
      <c r="B13967" s="1" t="e">
        <f>VLOOKUP(A13967,'SCO 2020'!$A$2:$C$2975,3,0)</f>
        <v>#N/A</v>
      </c>
    </row>
    <row r="13968" spans="2:2" x14ac:dyDescent="0.25">
      <c r="B13968" s="1" t="e">
        <f>VLOOKUP(A13968,'SCO 2020'!$A$2:$C$2975,3,0)</f>
        <v>#N/A</v>
      </c>
    </row>
    <row r="13969" spans="2:2" x14ac:dyDescent="0.25">
      <c r="B13969" s="1" t="e">
        <f>VLOOKUP(A13969,'SCO 2020'!$A$2:$C$2975,3,0)</f>
        <v>#N/A</v>
      </c>
    </row>
    <row r="13970" spans="2:2" x14ac:dyDescent="0.25">
      <c r="B13970" s="1" t="e">
        <f>VLOOKUP(A13970,'SCO 2020'!$A$2:$C$2975,3,0)</f>
        <v>#N/A</v>
      </c>
    </row>
    <row r="13971" spans="2:2" x14ac:dyDescent="0.25">
      <c r="B13971" s="1" t="e">
        <f>VLOOKUP(A13971,'SCO 2020'!$A$2:$C$2975,3,0)</f>
        <v>#N/A</v>
      </c>
    </row>
    <row r="13972" spans="2:2" x14ac:dyDescent="0.25">
      <c r="B13972" s="1" t="e">
        <f>VLOOKUP(A13972,'SCO 2020'!$A$2:$C$2975,3,0)</f>
        <v>#N/A</v>
      </c>
    </row>
    <row r="13973" spans="2:2" x14ac:dyDescent="0.25">
      <c r="B13973" s="1" t="e">
        <f>VLOOKUP(A13973,'SCO 2020'!$A$2:$C$2975,3,0)</f>
        <v>#N/A</v>
      </c>
    </row>
    <row r="13974" spans="2:2" x14ac:dyDescent="0.25">
      <c r="B13974" s="1" t="e">
        <f>VLOOKUP(A13974,'SCO 2020'!$A$2:$C$2975,3,0)</f>
        <v>#N/A</v>
      </c>
    </row>
    <row r="13975" spans="2:2" x14ac:dyDescent="0.25">
      <c r="B13975" s="1" t="e">
        <f>VLOOKUP(A13975,'SCO 2020'!$A$2:$C$2975,3,0)</f>
        <v>#N/A</v>
      </c>
    </row>
    <row r="13976" spans="2:2" x14ac:dyDescent="0.25">
      <c r="B13976" s="1" t="e">
        <f>VLOOKUP(A13976,'SCO 2020'!$A$2:$C$2975,3,0)</f>
        <v>#N/A</v>
      </c>
    </row>
    <row r="13977" spans="2:2" x14ac:dyDescent="0.25">
      <c r="B13977" s="1" t="e">
        <f>VLOOKUP(A13977,'SCO 2020'!$A$2:$C$2975,3,0)</f>
        <v>#N/A</v>
      </c>
    </row>
    <row r="13978" spans="2:2" x14ac:dyDescent="0.25">
      <c r="B13978" s="1" t="e">
        <f>VLOOKUP(A13978,'SCO 2020'!$A$2:$C$2975,3,0)</f>
        <v>#N/A</v>
      </c>
    </row>
    <row r="13979" spans="2:2" x14ac:dyDescent="0.25">
      <c r="B13979" s="1" t="e">
        <f>VLOOKUP(A13979,'SCO 2020'!$A$2:$C$2975,3,0)</f>
        <v>#N/A</v>
      </c>
    </row>
    <row r="13980" spans="2:2" x14ac:dyDescent="0.25">
      <c r="B13980" s="1" t="e">
        <f>VLOOKUP(A13980,'SCO 2020'!$A$2:$C$2975,3,0)</f>
        <v>#N/A</v>
      </c>
    </row>
    <row r="13981" spans="2:2" x14ac:dyDescent="0.25">
      <c r="B13981" s="1" t="e">
        <f>VLOOKUP(A13981,'SCO 2020'!$A$2:$C$2975,3,0)</f>
        <v>#N/A</v>
      </c>
    </row>
    <row r="13982" spans="2:2" x14ac:dyDescent="0.25">
      <c r="B13982" s="1" t="e">
        <f>VLOOKUP(A13982,'SCO 2020'!$A$2:$C$2975,3,0)</f>
        <v>#N/A</v>
      </c>
    </row>
    <row r="13983" spans="2:2" x14ac:dyDescent="0.25">
      <c r="B13983" s="1" t="e">
        <f>VLOOKUP(A13983,'SCO 2020'!$A$2:$C$2975,3,0)</f>
        <v>#N/A</v>
      </c>
    </row>
    <row r="13984" spans="2:2" x14ac:dyDescent="0.25">
      <c r="B13984" s="1" t="e">
        <f>VLOOKUP(A13984,'SCO 2020'!$A$2:$C$2975,3,0)</f>
        <v>#N/A</v>
      </c>
    </row>
    <row r="13985" spans="2:2" x14ac:dyDescent="0.25">
      <c r="B13985" s="1" t="e">
        <f>VLOOKUP(A13985,'SCO 2020'!$A$2:$C$2975,3,0)</f>
        <v>#N/A</v>
      </c>
    </row>
    <row r="13986" spans="2:2" x14ac:dyDescent="0.25">
      <c r="B13986" s="1" t="e">
        <f>VLOOKUP(A13986,'SCO 2020'!$A$2:$C$2975,3,0)</f>
        <v>#N/A</v>
      </c>
    </row>
    <row r="13987" spans="2:2" x14ac:dyDescent="0.25">
      <c r="B13987" s="1" t="e">
        <f>VLOOKUP(A13987,'SCO 2020'!$A$2:$C$2975,3,0)</f>
        <v>#N/A</v>
      </c>
    </row>
    <row r="13988" spans="2:2" x14ac:dyDescent="0.25">
      <c r="B13988" s="1" t="e">
        <f>VLOOKUP(A13988,'SCO 2020'!$A$2:$C$2975,3,0)</f>
        <v>#N/A</v>
      </c>
    </row>
    <row r="13989" spans="2:2" x14ac:dyDescent="0.25">
      <c r="B13989" s="1" t="e">
        <f>VLOOKUP(A13989,'SCO 2020'!$A$2:$C$2975,3,0)</f>
        <v>#N/A</v>
      </c>
    </row>
    <row r="13990" spans="2:2" x14ac:dyDescent="0.25">
      <c r="B13990" s="1" t="e">
        <f>VLOOKUP(A13990,'SCO 2020'!$A$2:$C$2975,3,0)</f>
        <v>#N/A</v>
      </c>
    </row>
    <row r="13991" spans="2:2" x14ac:dyDescent="0.25">
      <c r="B13991" s="1" t="e">
        <f>VLOOKUP(A13991,'SCO 2020'!$A$2:$C$2975,3,0)</f>
        <v>#N/A</v>
      </c>
    </row>
    <row r="13992" spans="2:2" x14ac:dyDescent="0.25">
      <c r="B13992" s="1" t="e">
        <f>VLOOKUP(A13992,'SCO 2020'!$A$2:$C$2975,3,0)</f>
        <v>#N/A</v>
      </c>
    </row>
    <row r="13993" spans="2:2" x14ac:dyDescent="0.25">
      <c r="B13993" s="1" t="e">
        <f>VLOOKUP(A13993,'SCO 2020'!$A$2:$C$2975,3,0)</f>
        <v>#N/A</v>
      </c>
    </row>
    <row r="13994" spans="2:2" x14ac:dyDescent="0.25">
      <c r="B13994" s="1" t="e">
        <f>VLOOKUP(A13994,'SCO 2020'!$A$2:$C$2975,3,0)</f>
        <v>#N/A</v>
      </c>
    </row>
    <row r="13995" spans="2:2" x14ac:dyDescent="0.25">
      <c r="B13995" s="1" t="e">
        <f>VLOOKUP(A13995,'SCO 2020'!$A$2:$C$2975,3,0)</f>
        <v>#N/A</v>
      </c>
    </row>
    <row r="13996" spans="2:2" x14ac:dyDescent="0.25">
      <c r="B13996" s="1" t="e">
        <f>VLOOKUP(A13996,'SCO 2020'!$A$2:$C$2975,3,0)</f>
        <v>#N/A</v>
      </c>
    </row>
    <row r="13997" spans="2:2" x14ac:dyDescent="0.25">
      <c r="B13997" s="1" t="e">
        <f>VLOOKUP(A13997,'SCO 2020'!$A$2:$C$2975,3,0)</f>
        <v>#N/A</v>
      </c>
    </row>
    <row r="13998" spans="2:2" x14ac:dyDescent="0.25">
      <c r="B13998" s="1" t="e">
        <f>VLOOKUP(A13998,'SCO 2020'!$A$2:$C$2975,3,0)</f>
        <v>#N/A</v>
      </c>
    </row>
    <row r="13999" spans="2:2" x14ac:dyDescent="0.25">
      <c r="B13999" s="1" t="e">
        <f>VLOOKUP(A13999,'SCO 2020'!$A$2:$C$2975,3,0)</f>
        <v>#N/A</v>
      </c>
    </row>
    <row r="14000" spans="2:2" x14ac:dyDescent="0.25">
      <c r="B14000" s="1" t="e">
        <f>VLOOKUP(A14000,'SCO 2020'!$A$2:$C$2975,3,0)</f>
        <v>#N/A</v>
      </c>
    </row>
    <row r="14001" spans="2:2" x14ac:dyDescent="0.25">
      <c r="B14001" s="1" t="e">
        <f>VLOOKUP(A14001,'SCO 2020'!$A$2:$C$2975,3,0)</f>
        <v>#N/A</v>
      </c>
    </row>
    <row r="14002" spans="2:2" x14ac:dyDescent="0.25">
      <c r="B14002" s="1" t="e">
        <f>VLOOKUP(A14002,'SCO 2020'!$A$2:$C$2975,3,0)</f>
        <v>#N/A</v>
      </c>
    </row>
    <row r="14003" spans="2:2" x14ac:dyDescent="0.25">
      <c r="B14003" s="1" t="e">
        <f>VLOOKUP(A14003,'SCO 2020'!$A$2:$C$2975,3,0)</f>
        <v>#N/A</v>
      </c>
    </row>
    <row r="14004" spans="2:2" x14ac:dyDescent="0.25">
      <c r="B14004" s="1" t="e">
        <f>VLOOKUP(A14004,'SCO 2020'!$A$2:$C$2975,3,0)</f>
        <v>#N/A</v>
      </c>
    </row>
    <row r="14005" spans="2:2" x14ac:dyDescent="0.25">
      <c r="B14005" s="1" t="e">
        <f>VLOOKUP(A14005,'SCO 2020'!$A$2:$C$2975,3,0)</f>
        <v>#N/A</v>
      </c>
    </row>
    <row r="14006" spans="2:2" x14ac:dyDescent="0.25">
      <c r="B14006" s="1" t="e">
        <f>VLOOKUP(A14006,'SCO 2020'!$A$2:$C$2975,3,0)</f>
        <v>#N/A</v>
      </c>
    </row>
    <row r="14007" spans="2:2" x14ac:dyDescent="0.25">
      <c r="B14007" s="1" t="e">
        <f>VLOOKUP(A14007,'SCO 2020'!$A$2:$C$2975,3,0)</f>
        <v>#N/A</v>
      </c>
    </row>
    <row r="14008" spans="2:2" x14ac:dyDescent="0.25">
      <c r="B14008" s="1" t="e">
        <f>VLOOKUP(A14008,'SCO 2020'!$A$2:$C$2975,3,0)</f>
        <v>#N/A</v>
      </c>
    </row>
    <row r="14009" spans="2:2" x14ac:dyDescent="0.25">
      <c r="B14009" s="1" t="e">
        <f>VLOOKUP(A14009,'SCO 2020'!$A$2:$C$2975,3,0)</f>
        <v>#N/A</v>
      </c>
    </row>
    <row r="14010" spans="2:2" x14ac:dyDescent="0.25">
      <c r="B14010" s="1" t="e">
        <f>VLOOKUP(A14010,'SCO 2020'!$A$2:$C$2975,3,0)</f>
        <v>#N/A</v>
      </c>
    </row>
    <row r="14011" spans="2:2" x14ac:dyDescent="0.25">
      <c r="B14011" s="1" t="e">
        <f>VLOOKUP(A14011,'SCO 2020'!$A$2:$C$2975,3,0)</f>
        <v>#N/A</v>
      </c>
    </row>
    <row r="14012" spans="2:2" x14ac:dyDescent="0.25">
      <c r="B14012" s="1" t="e">
        <f>VLOOKUP(A14012,'SCO 2020'!$A$2:$C$2975,3,0)</f>
        <v>#N/A</v>
      </c>
    </row>
    <row r="14013" spans="2:2" x14ac:dyDescent="0.25">
      <c r="B14013" s="1" t="e">
        <f>VLOOKUP(A14013,'SCO 2020'!$A$2:$C$2975,3,0)</f>
        <v>#N/A</v>
      </c>
    </row>
    <row r="14014" spans="2:2" x14ac:dyDescent="0.25">
      <c r="B14014" s="1" t="e">
        <f>VLOOKUP(A14014,'SCO 2020'!$A$2:$C$2975,3,0)</f>
        <v>#N/A</v>
      </c>
    </row>
    <row r="14015" spans="2:2" x14ac:dyDescent="0.25">
      <c r="B14015" s="1" t="e">
        <f>VLOOKUP(A14015,'SCO 2020'!$A$2:$C$2975,3,0)</f>
        <v>#N/A</v>
      </c>
    </row>
    <row r="14016" spans="2:2" x14ac:dyDescent="0.25">
      <c r="B14016" s="1" t="e">
        <f>VLOOKUP(A14016,'SCO 2020'!$A$2:$C$2975,3,0)</f>
        <v>#N/A</v>
      </c>
    </row>
    <row r="14017" spans="2:2" x14ac:dyDescent="0.25">
      <c r="B14017" s="1" t="e">
        <f>VLOOKUP(A14017,'SCO 2020'!$A$2:$C$2975,3,0)</f>
        <v>#N/A</v>
      </c>
    </row>
    <row r="14018" spans="2:2" x14ac:dyDescent="0.25">
      <c r="B14018" s="1" t="e">
        <f>VLOOKUP(A14018,'SCO 2020'!$A$2:$C$2975,3,0)</f>
        <v>#N/A</v>
      </c>
    </row>
    <row r="14019" spans="2:2" x14ac:dyDescent="0.25">
      <c r="B14019" s="1" t="e">
        <f>VLOOKUP(A14019,'SCO 2020'!$A$2:$C$2975,3,0)</f>
        <v>#N/A</v>
      </c>
    </row>
    <row r="14020" spans="2:2" x14ac:dyDescent="0.25">
      <c r="B14020" s="1" t="e">
        <f>VLOOKUP(A14020,'SCO 2020'!$A$2:$C$2975,3,0)</f>
        <v>#N/A</v>
      </c>
    </row>
    <row r="14021" spans="2:2" x14ac:dyDescent="0.25">
      <c r="B14021" s="1" t="e">
        <f>VLOOKUP(A14021,'SCO 2020'!$A$2:$C$2975,3,0)</f>
        <v>#N/A</v>
      </c>
    </row>
    <row r="14022" spans="2:2" x14ac:dyDescent="0.25">
      <c r="B14022" s="1" t="e">
        <f>VLOOKUP(A14022,'SCO 2020'!$A$2:$C$2975,3,0)</f>
        <v>#N/A</v>
      </c>
    </row>
    <row r="14023" spans="2:2" x14ac:dyDescent="0.25">
      <c r="B14023" s="1" t="e">
        <f>VLOOKUP(A14023,'SCO 2020'!$A$2:$C$2975,3,0)</f>
        <v>#N/A</v>
      </c>
    </row>
    <row r="14024" spans="2:2" x14ac:dyDescent="0.25">
      <c r="B14024" s="1" t="e">
        <f>VLOOKUP(A14024,'SCO 2020'!$A$2:$C$2975,3,0)</f>
        <v>#N/A</v>
      </c>
    </row>
    <row r="14025" spans="2:2" x14ac:dyDescent="0.25">
      <c r="B14025" s="1" t="e">
        <f>VLOOKUP(A14025,'SCO 2020'!$A$2:$C$2975,3,0)</f>
        <v>#N/A</v>
      </c>
    </row>
    <row r="14026" spans="2:2" x14ac:dyDescent="0.25">
      <c r="B14026" s="1" t="e">
        <f>VLOOKUP(A14026,'SCO 2020'!$A$2:$C$2975,3,0)</f>
        <v>#N/A</v>
      </c>
    </row>
    <row r="14027" spans="2:2" x14ac:dyDescent="0.25">
      <c r="B14027" s="1" t="e">
        <f>VLOOKUP(A14027,'SCO 2020'!$A$2:$C$2975,3,0)</f>
        <v>#N/A</v>
      </c>
    </row>
    <row r="14028" spans="2:2" x14ac:dyDescent="0.25">
      <c r="B14028" s="1" t="e">
        <f>VLOOKUP(A14028,'SCO 2020'!$A$2:$C$2975,3,0)</f>
        <v>#N/A</v>
      </c>
    </row>
    <row r="14029" spans="2:2" x14ac:dyDescent="0.25">
      <c r="B14029" s="1" t="e">
        <f>VLOOKUP(A14029,'SCO 2020'!$A$2:$C$2975,3,0)</f>
        <v>#N/A</v>
      </c>
    </row>
    <row r="14030" spans="2:2" x14ac:dyDescent="0.25">
      <c r="B14030" s="1" t="e">
        <f>VLOOKUP(A14030,'SCO 2020'!$A$2:$C$2975,3,0)</f>
        <v>#N/A</v>
      </c>
    </row>
    <row r="14031" spans="2:2" x14ac:dyDescent="0.25">
      <c r="B14031" s="1" t="e">
        <f>VLOOKUP(A14031,'SCO 2020'!$A$2:$C$2975,3,0)</f>
        <v>#N/A</v>
      </c>
    </row>
    <row r="14032" spans="2:2" x14ac:dyDescent="0.25">
      <c r="B14032" s="1" t="e">
        <f>VLOOKUP(A14032,'SCO 2020'!$A$2:$C$2975,3,0)</f>
        <v>#N/A</v>
      </c>
    </row>
    <row r="14033" spans="2:2" x14ac:dyDescent="0.25">
      <c r="B14033" s="1" t="e">
        <f>VLOOKUP(A14033,'SCO 2020'!$A$2:$C$2975,3,0)</f>
        <v>#N/A</v>
      </c>
    </row>
    <row r="14034" spans="2:2" x14ac:dyDescent="0.25">
      <c r="B14034" s="1" t="e">
        <f>VLOOKUP(A14034,'SCO 2020'!$A$2:$C$2975,3,0)</f>
        <v>#N/A</v>
      </c>
    </row>
    <row r="14035" spans="2:2" x14ac:dyDescent="0.25">
      <c r="B14035" s="1" t="e">
        <f>VLOOKUP(A14035,'SCO 2020'!$A$2:$C$2975,3,0)</f>
        <v>#N/A</v>
      </c>
    </row>
    <row r="14036" spans="2:2" x14ac:dyDescent="0.25">
      <c r="B14036" s="1" t="e">
        <f>VLOOKUP(A14036,'SCO 2020'!$A$2:$C$2975,3,0)</f>
        <v>#N/A</v>
      </c>
    </row>
    <row r="14037" spans="2:2" x14ac:dyDescent="0.25">
      <c r="B14037" s="1" t="e">
        <f>VLOOKUP(A14037,'SCO 2020'!$A$2:$C$2975,3,0)</f>
        <v>#N/A</v>
      </c>
    </row>
    <row r="14038" spans="2:2" x14ac:dyDescent="0.25">
      <c r="B14038" s="1" t="e">
        <f>VLOOKUP(A14038,'SCO 2020'!$A$2:$C$2975,3,0)</f>
        <v>#N/A</v>
      </c>
    </row>
    <row r="14039" spans="2:2" x14ac:dyDescent="0.25">
      <c r="B14039" s="1" t="e">
        <f>VLOOKUP(A14039,'SCO 2020'!$A$2:$C$2975,3,0)</f>
        <v>#N/A</v>
      </c>
    </row>
    <row r="14040" spans="2:2" x14ac:dyDescent="0.25">
      <c r="B14040" s="1" t="e">
        <f>VLOOKUP(A14040,'SCO 2020'!$A$2:$C$2975,3,0)</f>
        <v>#N/A</v>
      </c>
    </row>
    <row r="14041" spans="2:2" x14ac:dyDescent="0.25">
      <c r="B14041" s="1" t="e">
        <f>VLOOKUP(A14041,'SCO 2020'!$A$2:$C$2975,3,0)</f>
        <v>#N/A</v>
      </c>
    </row>
    <row r="14042" spans="2:2" x14ac:dyDescent="0.25">
      <c r="B14042" s="1" t="e">
        <f>VLOOKUP(A14042,'SCO 2020'!$A$2:$C$2975,3,0)</f>
        <v>#N/A</v>
      </c>
    </row>
    <row r="14043" spans="2:2" x14ac:dyDescent="0.25">
      <c r="B14043" s="1" t="e">
        <f>VLOOKUP(A14043,'SCO 2020'!$A$2:$C$2975,3,0)</f>
        <v>#N/A</v>
      </c>
    </row>
    <row r="14044" spans="2:2" x14ac:dyDescent="0.25">
      <c r="B14044" s="1" t="e">
        <f>VLOOKUP(A14044,'SCO 2020'!$A$2:$C$2975,3,0)</f>
        <v>#N/A</v>
      </c>
    </row>
    <row r="14045" spans="2:2" x14ac:dyDescent="0.25">
      <c r="B14045" s="1" t="e">
        <f>VLOOKUP(A14045,'SCO 2020'!$A$2:$C$2975,3,0)</f>
        <v>#N/A</v>
      </c>
    </row>
    <row r="14046" spans="2:2" x14ac:dyDescent="0.25">
      <c r="B14046" s="1" t="e">
        <f>VLOOKUP(A14046,'SCO 2020'!$A$2:$C$2975,3,0)</f>
        <v>#N/A</v>
      </c>
    </row>
    <row r="14047" spans="2:2" x14ac:dyDescent="0.25">
      <c r="B14047" s="1" t="e">
        <f>VLOOKUP(A14047,'SCO 2020'!$A$2:$C$2975,3,0)</f>
        <v>#N/A</v>
      </c>
    </row>
    <row r="14048" spans="2:2" x14ac:dyDescent="0.25">
      <c r="B14048" s="1" t="e">
        <f>VLOOKUP(A14048,'SCO 2020'!$A$2:$C$2975,3,0)</f>
        <v>#N/A</v>
      </c>
    </row>
    <row r="14049" spans="2:2" x14ac:dyDescent="0.25">
      <c r="B14049" s="1" t="e">
        <f>VLOOKUP(A14049,'SCO 2020'!$A$2:$C$2975,3,0)</f>
        <v>#N/A</v>
      </c>
    </row>
    <row r="14050" spans="2:2" x14ac:dyDescent="0.25">
      <c r="B14050" s="1" t="e">
        <f>VLOOKUP(A14050,'SCO 2020'!$A$2:$C$2975,3,0)</f>
        <v>#N/A</v>
      </c>
    </row>
    <row r="14051" spans="2:2" x14ac:dyDescent="0.25">
      <c r="B14051" s="1" t="e">
        <f>VLOOKUP(A14051,'SCO 2020'!$A$2:$C$2975,3,0)</f>
        <v>#N/A</v>
      </c>
    </row>
    <row r="14052" spans="2:2" x14ac:dyDescent="0.25">
      <c r="B14052" s="1" t="e">
        <f>VLOOKUP(A14052,'SCO 2020'!$A$2:$C$2975,3,0)</f>
        <v>#N/A</v>
      </c>
    </row>
    <row r="14053" spans="2:2" x14ac:dyDescent="0.25">
      <c r="B14053" s="1" t="e">
        <f>VLOOKUP(A14053,'SCO 2020'!$A$2:$C$2975,3,0)</f>
        <v>#N/A</v>
      </c>
    </row>
    <row r="14054" spans="2:2" x14ac:dyDescent="0.25">
      <c r="B14054" s="1" t="e">
        <f>VLOOKUP(A14054,'SCO 2020'!$A$2:$C$2975,3,0)</f>
        <v>#N/A</v>
      </c>
    </row>
    <row r="14055" spans="2:2" x14ac:dyDescent="0.25">
      <c r="B14055" s="1" t="e">
        <f>VLOOKUP(A14055,'SCO 2020'!$A$2:$C$2975,3,0)</f>
        <v>#N/A</v>
      </c>
    </row>
    <row r="14056" spans="2:2" x14ac:dyDescent="0.25">
      <c r="B14056" s="1" t="e">
        <f>VLOOKUP(A14056,'SCO 2020'!$A$2:$C$2975,3,0)</f>
        <v>#N/A</v>
      </c>
    </row>
    <row r="14057" spans="2:2" x14ac:dyDescent="0.25">
      <c r="B14057" s="1" t="e">
        <f>VLOOKUP(A14057,'SCO 2020'!$A$2:$C$2975,3,0)</f>
        <v>#N/A</v>
      </c>
    </row>
    <row r="14058" spans="2:2" x14ac:dyDescent="0.25">
      <c r="B14058" s="1" t="e">
        <f>VLOOKUP(A14058,'SCO 2020'!$A$2:$C$2975,3,0)</f>
        <v>#N/A</v>
      </c>
    </row>
    <row r="14059" spans="2:2" x14ac:dyDescent="0.25">
      <c r="B14059" s="1" t="e">
        <f>VLOOKUP(A14059,'SCO 2020'!$A$2:$C$2975,3,0)</f>
        <v>#N/A</v>
      </c>
    </row>
    <row r="14060" spans="2:2" x14ac:dyDescent="0.25">
      <c r="B14060" s="1" t="e">
        <f>VLOOKUP(A14060,'SCO 2020'!$A$2:$C$2975,3,0)</f>
        <v>#N/A</v>
      </c>
    </row>
    <row r="14061" spans="2:2" x14ac:dyDescent="0.25">
      <c r="B14061" s="1" t="e">
        <f>VLOOKUP(A14061,'SCO 2020'!$A$2:$C$2975,3,0)</f>
        <v>#N/A</v>
      </c>
    </row>
    <row r="14062" spans="2:2" x14ac:dyDescent="0.25">
      <c r="B14062" s="1" t="e">
        <f>VLOOKUP(A14062,'SCO 2020'!$A$2:$C$2975,3,0)</f>
        <v>#N/A</v>
      </c>
    </row>
    <row r="14063" spans="2:2" x14ac:dyDescent="0.25">
      <c r="B14063" s="1" t="e">
        <f>VLOOKUP(A14063,'SCO 2020'!$A$2:$C$2975,3,0)</f>
        <v>#N/A</v>
      </c>
    </row>
    <row r="14064" spans="2:2" x14ac:dyDescent="0.25">
      <c r="B14064" s="1" t="e">
        <f>VLOOKUP(A14064,'SCO 2020'!$A$2:$C$2975,3,0)</f>
        <v>#N/A</v>
      </c>
    </row>
    <row r="14065" spans="2:2" x14ac:dyDescent="0.25">
      <c r="B14065" s="1" t="e">
        <f>VLOOKUP(A14065,'SCO 2020'!$A$2:$C$2975,3,0)</f>
        <v>#N/A</v>
      </c>
    </row>
    <row r="14066" spans="2:2" x14ac:dyDescent="0.25">
      <c r="B14066" s="1" t="e">
        <f>VLOOKUP(A14066,'SCO 2020'!$A$2:$C$2975,3,0)</f>
        <v>#N/A</v>
      </c>
    </row>
    <row r="14067" spans="2:2" x14ac:dyDescent="0.25">
      <c r="B14067" s="1" t="e">
        <f>VLOOKUP(A14067,'SCO 2020'!$A$2:$C$2975,3,0)</f>
        <v>#N/A</v>
      </c>
    </row>
    <row r="14068" spans="2:2" x14ac:dyDescent="0.25">
      <c r="B14068" s="1" t="e">
        <f>VLOOKUP(A14068,'SCO 2020'!$A$2:$C$2975,3,0)</f>
        <v>#N/A</v>
      </c>
    </row>
    <row r="14069" spans="2:2" x14ac:dyDescent="0.25">
      <c r="B14069" s="1" t="e">
        <f>VLOOKUP(A14069,'SCO 2020'!$A$2:$C$2975,3,0)</f>
        <v>#N/A</v>
      </c>
    </row>
    <row r="14070" spans="2:2" x14ac:dyDescent="0.25">
      <c r="B14070" s="1" t="e">
        <f>VLOOKUP(A14070,'SCO 2020'!$A$2:$C$2975,3,0)</f>
        <v>#N/A</v>
      </c>
    </row>
    <row r="14071" spans="2:2" x14ac:dyDescent="0.25">
      <c r="B14071" s="1" t="e">
        <f>VLOOKUP(A14071,'SCO 2020'!$A$2:$C$2975,3,0)</f>
        <v>#N/A</v>
      </c>
    </row>
    <row r="14072" spans="2:2" x14ac:dyDescent="0.25">
      <c r="B14072" s="1" t="e">
        <f>VLOOKUP(A14072,'SCO 2020'!$A$2:$C$2975,3,0)</f>
        <v>#N/A</v>
      </c>
    </row>
    <row r="14073" spans="2:2" x14ac:dyDescent="0.25">
      <c r="B14073" s="1" t="e">
        <f>VLOOKUP(A14073,'SCO 2020'!$A$2:$C$2975,3,0)</f>
        <v>#N/A</v>
      </c>
    </row>
    <row r="14074" spans="2:2" x14ac:dyDescent="0.25">
      <c r="B14074" s="1" t="e">
        <f>VLOOKUP(A14074,'SCO 2020'!$A$2:$C$2975,3,0)</f>
        <v>#N/A</v>
      </c>
    </row>
    <row r="14075" spans="2:2" x14ac:dyDescent="0.25">
      <c r="B14075" s="1" t="e">
        <f>VLOOKUP(A14075,'SCO 2020'!$A$2:$C$2975,3,0)</f>
        <v>#N/A</v>
      </c>
    </row>
    <row r="14076" spans="2:2" x14ac:dyDescent="0.25">
      <c r="B14076" s="1" t="e">
        <f>VLOOKUP(A14076,'SCO 2020'!$A$2:$C$2975,3,0)</f>
        <v>#N/A</v>
      </c>
    </row>
    <row r="14077" spans="2:2" x14ac:dyDescent="0.25">
      <c r="B14077" s="1" t="e">
        <f>VLOOKUP(A14077,'SCO 2020'!$A$2:$C$2975,3,0)</f>
        <v>#N/A</v>
      </c>
    </row>
    <row r="14078" spans="2:2" x14ac:dyDescent="0.25">
      <c r="B14078" s="1" t="e">
        <f>VLOOKUP(A14078,'SCO 2020'!$A$2:$C$2975,3,0)</f>
        <v>#N/A</v>
      </c>
    </row>
    <row r="14079" spans="2:2" x14ac:dyDescent="0.25">
      <c r="B14079" s="1" t="e">
        <f>VLOOKUP(A14079,'SCO 2020'!$A$2:$C$2975,3,0)</f>
        <v>#N/A</v>
      </c>
    </row>
    <row r="14080" spans="2:2" x14ac:dyDescent="0.25">
      <c r="B14080" s="1" t="e">
        <f>VLOOKUP(A14080,'SCO 2020'!$A$2:$C$2975,3,0)</f>
        <v>#N/A</v>
      </c>
    </row>
    <row r="14081" spans="2:2" x14ac:dyDescent="0.25">
      <c r="B14081" s="1" t="e">
        <f>VLOOKUP(A14081,'SCO 2020'!$A$2:$C$2975,3,0)</f>
        <v>#N/A</v>
      </c>
    </row>
    <row r="14082" spans="2:2" x14ac:dyDescent="0.25">
      <c r="B14082" s="1" t="e">
        <f>VLOOKUP(A14082,'SCO 2020'!$A$2:$C$2975,3,0)</f>
        <v>#N/A</v>
      </c>
    </row>
    <row r="14083" spans="2:2" x14ac:dyDescent="0.25">
      <c r="B14083" s="1" t="e">
        <f>VLOOKUP(A14083,'SCO 2020'!$A$2:$C$2975,3,0)</f>
        <v>#N/A</v>
      </c>
    </row>
    <row r="14084" spans="2:2" x14ac:dyDescent="0.25">
      <c r="B14084" s="1" t="e">
        <f>VLOOKUP(A14084,'SCO 2020'!$A$2:$C$2975,3,0)</f>
        <v>#N/A</v>
      </c>
    </row>
    <row r="14085" spans="2:2" x14ac:dyDescent="0.25">
      <c r="B14085" s="1" t="e">
        <f>VLOOKUP(A14085,'SCO 2020'!$A$2:$C$2975,3,0)</f>
        <v>#N/A</v>
      </c>
    </row>
    <row r="14086" spans="2:2" x14ac:dyDescent="0.25">
      <c r="B14086" s="1" t="e">
        <f>VLOOKUP(A14086,'SCO 2020'!$A$2:$C$2975,3,0)</f>
        <v>#N/A</v>
      </c>
    </row>
    <row r="14087" spans="2:2" x14ac:dyDescent="0.25">
      <c r="B14087" s="1" t="e">
        <f>VLOOKUP(A14087,'SCO 2020'!$A$2:$C$2975,3,0)</f>
        <v>#N/A</v>
      </c>
    </row>
    <row r="14088" spans="2:2" x14ac:dyDescent="0.25">
      <c r="B14088" s="1" t="e">
        <f>VLOOKUP(A14088,'SCO 2020'!$A$2:$C$2975,3,0)</f>
        <v>#N/A</v>
      </c>
    </row>
    <row r="14089" spans="2:2" x14ac:dyDescent="0.25">
      <c r="B14089" s="1" t="e">
        <f>VLOOKUP(A14089,'SCO 2020'!$A$2:$C$2975,3,0)</f>
        <v>#N/A</v>
      </c>
    </row>
    <row r="14090" spans="2:2" x14ac:dyDescent="0.25">
      <c r="B14090" s="1" t="e">
        <f>VLOOKUP(A14090,'SCO 2020'!$A$2:$C$2975,3,0)</f>
        <v>#N/A</v>
      </c>
    </row>
    <row r="14091" spans="2:2" x14ac:dyDescent="0.25">
      <c r="B14091" s="1" t="e">
        <f>VLOOKUP(A14091,'SCO 2020'!$A$2:$C$2975,3,0)</f>
        <v>#N/A</v>
      </c>
    </row>
    <row r="14092" spans="2:2" x14ac:dyDescent="0.25">
      <c r="B14092" s="1" t="e">
        <f>VLOOKUP(A14092,'SCO 2020'!$A$2:$C$2975,3,0)</f>
        <v>#N/A</v>
      </c>
    </row>
    <row r="14093" spans="2:2" x14ac:dyDescent="0.25">
      <c r="B14093" s="1" t="e">
        <f>VLOOKUP(A14093,'SCO 2020'!$A$2:$C$2975,3,0)</f>
        <v>#N/A</v>
      </c>
    </row>
    <row r="14094" spans="2:2" x14ac:dyDescent="0.25">
      <c r="B14094" s="1" t="e">
        <f>VLOOKUP(A14094,'SCO 2020'!$A$2:$C$2975,3,0)</f>
        <v>#N/A</v>
      </c>
    </row>
    <row r="14095" spans="2:2" x14ac:dyDescent="0.25">
      <c r="B14095" s="1" t="e">
        <f>VLOOKUP(A14095,'SCO 2020'!$A$2:$C$2975,3,0)</f>
        <v>#N/A</v>
      </c>
    </row>
    <row r="14096" spans="2:2" x14ac:dyDescent="0.25">
      <c r="B14096" s="1" t="e">
        <f>VLOOKUP(A14096,'SCO 2020'!$A$2:$C$2975,3,0)</f>
        <v>#N/A</v>
      </c>
    </row>
    <row r="14097" spans="2:2" x14ac:dyDescent="0.25">
      <c r="B14097" s="1" t="e">
        <f>VLOOKUP(A14097,'SCO 2020'!$A$2:$C$2975,3,0)</f>
        <v>#N/A</v>
      </c>
    </row>
    <row r="14098" spans="2:2" x14ac:dyDescent="0.25">
      <c r="B14098" s="1" t="e">
        <f>VLOOKUP(A14098,'SCO 2020'!$A$2:$C$2975,3,0)</f>
        <v>#N/A</v>
      </c>
    </row>
    <row r="14099" spans="2:2" x14ac:dyDescent="0.25">
      <c r="B14099" s="1" t="e">
        <f>VLOOKUP(A14099,'SCO 2020'!$A$2:$C$2975,3,0)</f>
        <v>#N/A</v>
      </c>
    </row>
    <row r="14100" spans="2:2" x14ac:dyDescent="0.25">
      <c r="B14100" s="1" t="e">
        <f>VLOOKUP(A14100,'SCO 2020'!$A$2:$C$2975,3,0)</f>
        <v>#N/A</v>
      </c>
    </row>
    <row r="14101" spans="2:2" x14ac:dyDescent="0.25">
      <c r="B14101" s="1" t="e">
        <f>VLOOKUP(A14101,'SCO 2020'!$A$2:$C$2975,3,0)</f>
        <v>#N/A</v>
      </c>
    </row>
    <row r="14102" spans="2:2" x14ac:dyDescent="0.25">
      <c r="B14102" s="1" t="e">
        <f>VLOOKUP(A14102,'SCO 2020'!$A$2:$C$2975,3,0)</f>
        <v>#N/A</v>
      </c>
    </row>
    <row r="14103" spans="2:2" x14ac:dyDescent="0.25">
      <c r="B14103" s="1" t="e">
        <f>VLOOKUP(A14103,'SCO 2020'!$A$2:$C$2975,3,0)</f>
        <v>#N/A</v>
      </c>
    </row>
    <row r="14104" spans="2:2" x14ac:dyDescent="0.25">
      <c r="B14104" s="1" t="e">
        <f>VLOOKUP(A14104,'SCO 2020'!$A$2:$C$2975,3,0)</f>
        <v>#N/A</v>
      </c>
    </row>
    <row r="14105" spans="2:2" x14ac:dyDescent="0.25">
      <c r="B14105" s="1" t="e">
        <f>VLOOKUP(A14105,'SCO 2020'!$A$2:$C$2975,3,0)</f>
        <v>#N/A</v>
      </c>
    </row>
    <row r="14106" spans="2:2" x14ac:dyDescent="0.25">
      <c r="B14106" s="1" t="e">
        <f>VLOOKUP(A14106,'SCO 2020'!$A$2:$C$2975,3,0)</f>
        <v>#N/A</v>
      </c>
    </row>
    <row r="14107" spans="2:2" x14ac:dyDescent="0.25">
      <c r="B14107" s="1" t="e">
        <f>VLOOKUP(A14107,'SCO 2020'!$A$2:$C$2975,3,0)</f>
        <v>#N/A</v>
      </c>
    </row>
    <row r="14108" spans="2:2" x14ac:dyDescent="0.25">
      <c r="B14108" s="1" t="e">
        <f>VLOOKUP(A14108,'SCO 2020'!$A$2:$C$2975,3,0)</f>
        <v>#N/A</v>
      </c>
    </row>
    <row r="14109" spans="2:2" x14ac:dyDescent="0.25">
      <c r="B14109" s="1" t="e">
        <f>VLOOKUP(A14109,'SCO 2020'!$A$2:$C$2975,3,0)</f>
        <v>#N/A</v>
      </c>
    </row>
    <row r="14110" spans="2:2" x14ac:dyDescent="0.25">
      <c r="B14110" s="1" t="e">
        <f>VLOOKUP(A14110,'SCO 2020'!$A$2:$C$2975,3,0)</f>
        <v>#N/A</v>
      </c>
    </row>
    <row r="14111" spans="2:2" x14ac:dyDescent="0.25">
      <c r="B14111" s="1" t="e">
        <f>VLOOKUP(A14111,'SCO 2020'!$A$2:$C$2975,3,0)</f>
        <v>#N/A</v>
      </c>
    </row>
    <row r="14112" spans="2:2" x14ac:dyDescent="0.25">
      <c r="B14112" s="1" t="e">
        <f>VLOOKUP(A14112,'SCO 2020'!$A$2:$C$2975,3,0)</f>
        <v>#N/A</v>
      </c>
    </row>
    <row r="14113" spans="2:2" x14ac:dyDescent="0.25">
      <c r="B14113" s="1" t="e">
        <f>VLOOKUP(A14113,'SCO 2020'!$A$2:$C$2975,3,0)</f>
        <v>#N/A</v>
      </c>
    </row>
    <row r="14114" spans="2:2" x14ac:dyDescent="0.25">
      <c r="B14114" s="1" t="e">
        <f>VLOOKUP(A14114,'SCO 2020'!$A$2:$C$2975,3,0)</f>
        <v>#N/A</v>
      </c>
    </row>
    <row r="14115" spans="2:2" x14ac:dyDescent="0.25">
      <c r="B14115" s="1" t="e">
        <f>VLOOKUP(A14115,'SCO 2020'!$A$2:$C$2975,3,0)</f>
        <v>#N/A</v>
      </c>
    </row>
    <row r="14116" spans="2:2" x14ac:dyDescent="0.25">
      <c r="B14116" s="1" t="e">
        <f>VLOOKUP(A14116,'SCO 2020'!$A$2:$C$2975,3,0)</f>
        <v>#N/A</v>
      </c>
    </row>
    <row r="14117" spans="2:2" x14ac:dyDescent="0.25">
      <c r="B14117" s="1" t="e">
        <f>VLOOKUP(A14117,'SCO 2020'!$A$2:$C$2975,3,0)</f>
        <v>#N/A</v>
      </c>
    </row>
    <row r="14118" spans="2:2" x14ac:dyDescent="0.25">
      <c r="B14118" s="1" t="e">
        <f>VLOOKUP(A14118,'SCO 2020'!$A$2:$C$2975,3,0)</f>
        <v>#N/A</v>
      </c>
    </row>
    <row r="14119" spans="2:2" x14ac:dyDescent="0.25">
      <c r="B14119" s="1" t="e">
        <f>VLOOKUP(A14119,'SCO 2020'!$A$2:$C$2975,3,0)</f>
        <v>#N/A</v>
      </c>
    </row>
    <row r="14120" spans="2:2" x14ac:dyDescent="0.25">
      <c r="B14120" s="1" t="e">
        <f>VLOOKUP(A14120,'SCO 2020'!$A$2:$C$2975,3,0)</f>
        <v>#N/A</v>
      </c>
    </row>
    <row r="14121" spans="2:2" x14ac:dyDescent="0.25">
      <c r="B14121" s="1" t="e">
        <f>VLOOKUP(A14121,'SCO 2020'!$A$2:$C$2975,3,0)</f>
        <v>#N/A</v>
      </c>
    </row>
    <row r="14122" spans="2:2" x14ac:dyDescent="0.25">
      <c r="B14122" s="1" t="e">
        <f>VLOOKUP(A14122,'SCO 2020'!$A$2:$C$2975,3,0)</f>
        <v>#N/A</v>
      </c>
    </row>
    <row r="14123" spans="2:2" x14ac:dyDescent="0.25">
      <c r="B14123" s="1" t="e">
        <f>VLOOKUP(A14123,'SCO 2020'!$A$2:$C$2975,3,0)</f>
        <v>#N/A</v>
      </c>
    </row>
    <row r="14124" spans="2:2" x14ac:dyDescent="0.25">
      <c r="B14124" s="1" t="e">
        <f>VLOOKUP(A14124,'SCO 2020'!$A$2:$C$2975,3,0)</f>
        <v>#N/A</v>
      </c>
    </row>
    <row r="14125" spans="2:2" x14ac:dyDescent="0.25">
      <c r="B14125" s="1" t="e">
        <f>VLOOKUP(A14125,'SCO 2020'!$A$2:$C$2975,3,0)</f>
        <v>#N/A</v>
      </c>
    </row>
    <row r="14126" spans="2:2" x14ac:dyDescent="0.25">
      <c r="B14126" s="1" t="e">
        <f>VLOOKUP(A14126,'SCO 2020'!$A$2:$C$2975,3,0)</f>
        <v>#N/A</v>
      </c>
    </row>
    <row r="14127" spans="2:2" x14ac:dyDescent="0.25">
      <c r="B14127" s="1" t="e">
        <f>VLOOKUP(A14127,'SCO 2020'!$A$2:$C$2975,3,0)</f>
        <v>#N/A</v>
      </c>
    </row>
    <row r="14128" spans="2:2" x14ac:dyDescent="0.25">
      <c r="B14128" s="1" t="e">
        <f>VLOOKUP(A14128,'SCO 2020'!$A$2:$C$2975,3,0)</f>
        <v>#N/A</v>
      </c>
    </row>
    <row r="14129" spans="2:2" x14ac:dyDescent="0.25">
      <c r="B14129" s="1" t="e">
        <f>VLOOKUP(A14129,'SCO 2020'!$A$2:$C$2975,3,0)</f>
        <v>#N/A</v>
      </c>
    </row>
    <row r="14130" spans="2:2" x14ac:dyDescent="0.25">
      <c r="B14130" s="1" t="e">
        <f>VLOOKUP(A14130,'SCO 2020'!$A$2:$C$2975,3,0)</f>
        <v>#N/A</v>
      </c>
    </row>
    <row r="14131" spans="2:2" x14ac:dyDescent="0.25">
      <c r="B14131" s="1" t="e">
        <f>VLOOKUP(A14131,'SCO 2020'!$A$2:$C$2975,3,0)</f>
        <v>#N/A</v>
      </c>
    </row>
    <row r="14132" spans="2:2" x14ac:dyDescent="0.25">
      <c r="B14132" s="1" t="e">
        <f>VLOOKUP(A14132,'SCO 2020'!$A$2:$C$2975,3,0)</f>
        <v>#N/A</v>
      </c>
    </row>
    <row r="14133" spans="2:2" x14ac:dyDescent="0.25">
      <c r="B14133" s="1" t="e">
        <f>VLOOKUP(A14133,'SCO 2020'!$A$2:$C$2975,3,0)</f>
        <v>#N/A</v>
      </c>
    </row>
    <row r="14134" spans="2:2" x14ac:dyDescent="0.25">
      <c r="B14134" s="1" t="e">
        <f>VLOOKUP(A14134,'SCO 2020'!$A$2:$C$2975,3,0)</f>
        <v>#N/A</v>
      </c>
    </row>
    <row r="14135" spans="2:2" x14ac:dyDescent="0.25">
      <c r="B14135" s="1" t="e">
        <f>VLOOKUP(A14135,'SCO 2020'!$A$2:$C$2975,3,0)</f>
        <v>#N/A</v>
      </c>
    </row>
    <row r="14136" spans="2:2" x14ac:dyDescent="0.25">
      <c r="B14136" s="1" t="e">
        <f>VLOOKUP(A14136,'SCO 2020'!$A$2:$C$2975,3,0)</f>
        <v>#N/A</v>
      </c>
    </row>
    <row r="14137" spans="2:2" x14ac:dyDescent="0.25">
      <c r="B14137" s="1" t="e">
        <f>VLOOKUP(A14137,'SCO 2020'!$A$2:$C$2975,3,0)</f>
        <v>#N/A</v>
      </c>
    </row>
    <row r="14138" spans="2:2" x14ac:dyDescent="0.25">
      <c r="B14138" s="1" t="e">
        <f>VLOOKUP(A14138,'SCO 2020'!$A$2:$C$2975,3,0)</f>
        <v>#N/A</v>
      </c>
    </row>
    <row r="14139" spans="2:2" x14ac:dyDescent="0.25">
      <c r="B14139" s="1" t="e">
        <f>VLOOKUP(A14139,'SCO 2020'!$A$2:$C$2975,3,0)</f>
        <v>#N/A</v>
      </c>
    </row>
    <row r="14140" spans="2:2" x14ac:dyDescent="0.25">
      <c r="B14140" s="1" t="e">
        <f>VLOOKUP(A14140,'SCO 2020'!$A$2:$C$2975,3,0)</f>
        <v>#N/A</v>
      </c>
    </row>
    <row r="14141" spans="2:2" x14ac:dyDescent="0.25">
      <c r="B14141" s="1" t="e">
        <f>VLOOKUP(A14141,'SCO 2020'!$A$2:$C$2975,3,0)</f>
        <v>#N/A</v>
      </c>
    </row>
    <row r="14142" spans="2:2" x14ac:dyDescent="0.25">
      <c r="B14142" s="1" t="e">
        <f>VLOOKUP(A14142,'SCO 2020'!$A$2:$C$2975,3,0)</f>
        <v>#N/A</v>
      </c>
    </row>
    <row r="14143" spans="2:2" x14ac:dyDescent="0.25">
      <c r="B14143" s="1" t="e">
        <f>VLOOKUP(A14143,'SCO 2020'!$A$2:$C$2975,3,0)</f>
        <v>#N/A</v>
      </c>
    </row>
    <row r="14144" spans="2:2" x14ac:dyDescent="0.25">
      <c r="B14144" s="1" t="e">
        <f>VLOOKUP(A14144,'SCO 2020'!$A$2:$C$2975,3,0)</f>
        <v>#N/A</v>
      </c>
    </row>
    <row r="14145" spans="2:2" x14ac:dyDescent="0.25">
      <c r="B14145" s="1" t="e">
        <f>VLOOKUP(A14145,'SCO 2020'!$A$2:$C$2975,3,0)</f>
        <v>#N/A</v>
      </c>
    </row>
    <row r="14146" spans="2:2" x14ac:dyDescent="0.25">
      <c r="B14146" s="1" t="e">
        <f>VLOOKUP(A14146,'SCO 2020'!$A$2:$C$2975,3,0)</f>
        <v>#N/A</v>
      </c>
    </row>
    <row r="14147" spans="2:2" x14ac:dyDescent="0.25">
      <c r="B14147" s="1" t="e">
        <f>VLOOKUP(A14147,'SCO 2020'!$A$2:$C$2975,3,0)</f>
        <v>#N/A</v>
      </c>
    </row>
    <row r="14148" spans="2:2" x14ac:dyDescent="0.25">
      <c r="B14148" s="1" t="e">
        <f>VLOOKUP(A14148,'SCO 2020'!$A$2:$C$2975,3,0)</f>
        <v>#N/A</v>
      </c>
    </row>
    <row r="14149" spans="2:2" x14ac:dyDescent="0.25">
      <c r="B14149" s="1" t="e">
        <f>VLOOKUP(A14149,'SCO 2020'!$A$2:$C$2975,3,0)</f>
        <v>#N/A</v>
      </c>
    </row>
    <row r="14150" spans="2:2" x14ac:dyDescent="0.25">
      <c r="B14150" s="1" t="e">
        <f>VLOOKUP(A14150,'SCO 2020'!$A$2:$C$2975,3,0)</f>
        <v>#N/A</v>
      </c>
    </row>
    <row r="14151" spans="2:2" x14ac:dyDescent="0.25">
      <c r="B14151" s="1" t="e">
        <f>VLOOKUP(A14151,'SCO 2020'!$A$2:$C$2975,3,0)</f>
        <v>#N/A</v>
      </c>
    </row>
    <row r="14152" spans="2:2" x14ac:dyDescent="0.25">
      <c r="B14152" s="1" t="e">
        <f>VLOOKUP(A14152,'SCO 2020'!$A$2:$C$2975,3,0)</f>
        <v>#N/A</v>
      </c>
    </row>
    <row r="14153" spans="2:2" x14ac:dyDescent="0.25">
      <c r="B14153" s="1" t="e">
        <f>VLOOKUP(A14153,'SCO 2020'!$A$2:$C$2975,3,0)</f>
        <v>#N/A</v>
      </c>
    </row>
    <row r="14154" spans="2:2" x14ac:dyDescent="0.25">
      <c r="B14154" s="1" t="e">
        <f>VLOOKUP(A14154,'SCO 2020'!$A$2:$C$2975,3,0)</f>
        <v>#N/A</v>
      </c>
    </row>
    <row r="14155" spans="2:2" x14ac:dyDescent="0.25">
      <c r="B14155" s="1" t="e">
        <f>VLOOKUP(A14155,'SCO 2020'!$A$2:$C$2975,3,0)</f>
        <v>#N/A</v>
      </c>
    </row>
    <row r="14156" spans="2:2" x14ac:dyDescent="0.25">
      <c r="B14156" s="1" t="e">
        <f>VLOOKUP(A14156,'SCO 2020'!$A$2:$C$2975,3,0)</f>
        <v>#N/A</v>
      </c>
    </row>
    <row r="14157" spans="2:2" x14ac:dyDescent="0.25">
      <c r="B14157" s="1" t="e">
        <f>VLOOKUP(A14157,'SCO 2020'!$A$2:$C$2975,3,0)</f>
        <v>#N/A</v>
      </c>
    </row>
    <row r="14158" spans="2:2" x14ac:dyDescent="0.25">
      <c r="B14158" s="1" t="e">
        <f>VLOOKUP(A14158,'SCO 2020'!$A$2:$C$2975,3,0)</f>
        <v>#N/A</v>
      </c>
    </row>
    <row r="14159" spans="2:2" x14ac:dyDescent="0.25">
      <c r="B14159" s="1" t="e">
        <f>VLOOKUP(A14159,'SCO 2020'!$A$2:$C$2975,3,0)</f>
        <v>#N/A</v>
      </c>
    </row>
    <row r="14160" spans="2:2" x14ac:dyDescent="0.25">
      <c r="B14160" s="1" t="e">
        <f>VLOOKUP(A14160,'SCO 2020'!$A$2:$C$2975,3,0)</f>
        <v>#N/A</v>
      </c>
    </row>
    <row r="14161" spans="2:2" x14ac:dyDescent="0.25">
      <c r="B14161" s="1" t="e">
        <f>VLOOKUP(A14161,'SCO 2020'!$A$2:$C$2975,3,0)</f>
        <v>#N/A</v>
      </c>
    </row>
    <row r="14162" spans="2:2" x14ac:dyDescent="0.25">
      <c r="B14162" s="1" t="e">
        <f>VLOOKUP(A14162,'SCO 2020'!$A$2:$C$2975,3,0)</f>
        <v>#N/A</v>
      </c>
    </row>
    <row r="14163" spans="2:2" x14ac:dyDescent="0.25">
      <c r="B14163" s="1" t="e">
        <f>VLOOKUP(A14163,'SCO 2020'!$A$2:$C$2975,3,0)</f>
        <v>#N/A</v>
      </c>
    </row>
    <row r="14164" spans="2:2" x14ac:dyDescent="0.25">
      <c r="B14164" s="1" t="e">
        <f>VLOOKUP(A14164,'SCO 2020'!$A$2:$C$2975,3,0)</f>
        <v>#N/A</v>
      </c>
    </row>
    <row r="14165" spans="2:2" x14ac:dyDescent="0.25">
      <c r="B14165" s="1" t="e">
        <f>VLOOKUP(A14165,'SCO 2020'!$A$2:$C$2975,3,0)</f>
        <v>#N/A</v>
      </c>
    </row>
    <row r="14166" spans="2:2" x14ac:dyDescent="0.25">
      <c r="B14166" s="1" t="e">
        <f>VLOOKUP(A14166,'SCO 2020'!$A$2:$C$2975,3,0)</f>
        <v>#N/A</v>
      </c>
    </row>
    <row r="14167" spans="2:2" x14ac:dyDescent="0.25">
      <c r="B14167" s="1" t="e">
        <f>VLOOKUP(A14167,'SCO 2020'!$A$2:$C$2975,3,0)</f>
        <v>#N/A</v>
      </c>
    </row>
    <row r="14168" spans="2:2" x14ac:dyDescent="0.25">
      <c r="B14168" s="1" t="e">
        <f>VLOOKUP(A14168,'SCO 2020'!$A$2:$C$2975,3,0)</f>
        <v>#N/A</v>
      </c>
    </row>
    <row r="14169" spans="2:2" x14ac:dyDescent="0.25">
      <c r="B14169" s="1" t="e">
        <f>VLOOKUP(A14169,'SCO 2020'!$A$2:$C$2975,3,0)</f>
        <v>#N/A</v>
      </c>
    </row>
    <row r="14170" spans="2:2" x14ac:dyDescent="0.25">
      <c r="B14170" s="1" t="e">
        <f>VLOOKUP(A14170,'SCO 2020'!$A$2:$C$2975,3,0)</f>
        <v>#N/A</v>
      </c>
    </row>
    <row r="14171" spans="2:2" x14ac:dyDescent="0.25">
      <c r="B14171" s="1" t="e">
        <f>VLOOKUP(A14171,'SCO 2020'!$A$2:$C$2975,3,0)</f>
        <v>#N/A</v>
      </c>
    </row>
    <row r="14172" spans="2:2" x14ac:dyDescent="0.25">
      <c r="B14172" s="1" t="e">
        <f>VLOOKUP(A14172,'SCO 2020'!$A$2:$C$2975,3,0)</f>
        <v>#N/A</v>
      </c>
    </row>
    <row r="14173" spans="2:2" x14ac:dyDescent="0.25">
      <c r="B14173" s="1" t="e">
        <f>VLOOKUP(A14173,'SCO 2020'!$A$2:$C$2975,3,0)</f>
        <v>#N/A</v>
      </c>
    </row>
    <row r="14174" spans="2:2" x14ac:dyDescent="0.25">
      <c r="B14174" s="1" t="e">
        <f>VLOOKUP(A14174,'SCO 2020'!$A$2:$C$2975,3,0)</f>
        <v>#N/A</v>
      </c>
    </row>
    <row r="14175" spans="2:2" x14ac:dyDescent="0.25">
      <c r="B14175" s="1" t="e">
        <f>VLOOKUP(A14175,'SCO 2020'!$A$2:$C$2975,3,0)</f>
        <v>#N/A</v>
      </c>
    </row>
    <row r="14176" spans="2:2" x14ac:dyDescent="0.25">
      <c r="B14176" s="1" t="e">
        <f>VLOOKUP(A14176,'SCO 2020'!$A$2:$C$2975,3,0)</f>
        <v>#N/A</v>
      </c>
    </row>
    <row r="14177" spans="2:2" x14ac:dyDescent="0.25">
      <c r="B14177" s="1" t="e">
        <f>VLOOKUP(A14177,'SCO 2020'!$A$2:$C$2975,3,0)</f>
        <v>#N/A</v>
      </c>
    </row>
    <row r="14178" spans="2:2" x14ac:dyDescent="0.25">
      <c r="B14178" s="1" t="e">
        <f>VLOOKUP(A14178,'SCO 2020'!$A$2:$C$2975,3,0)</f>
        <v>#N/A</v>
      </c>
    </row>
    <row r="14179" spans="2:2" x14ac:dyDescent="0.25">
      <c r="B14179" s="1" t="e">
        <f>VLOOKUP(A14179,'SCO 2020'!$A$2:$C$2975,3,0)</f>
        <v>#N/A</v>
      </c>
    </row>
    <row r="14180" spans="2:2" x14ac:dyDescent="0.25">
      <c r="B14180" s="1" t="e">
        <f>VLOOKUP(A14180,'SCO 2020'!$A$2:$C$2975,3,0)</f>
        <v>#N/A</v>
      </c>
    </row>
    <row r="14181" spans="2:2" x14ac:dyDescent="0.25">
      <c r="B14181" s="1" t="e">
        <f>VLOOKUP(A14181,'SCO 2020'!$A$2:$C$2975,3,0)</f>
        <v>#N/A</v>
      </c>
    </row>
    <row r="14182" spans="2:2" x14ac:dyDescent="0.25">
      <c r="B14182" s="1" t="e">
        <f>VLOOKUP(A14182,'SCO 2020'!$A$2:$C$2975,3,0)</f>
        <v>#N/A</v>
      </c>
    </row>
    <row r="14183" spans="2:2" x14ac:dyDescent="0.25">
      <c r="B14183" s="1" t="e">
        <f>VLOOKUP(A14183,'SCO 2020'!$A$2:$C$2975,3,0)</f>
        <v>#N/A</v>
      </c>
    </row>
    <row r="14184" spans="2:2" x14ac:dyDescent="0.25">
      <c r="B14184" s="1" t="e">
        <f>VLOOKUP(A14184,'SCO 2020'!$A$2:$C$2975,3,0)</f>
        <v>#N/A</v>
      </c>
    </row>
    <row r="14185" spans="2:2" x14ac:dyDescent="0.25">
      <c r="B14185" s="1" t="e">
        <f>VLOOKUP(A14185,'SCO 2020'!$A$2:$C$2975,3,0)</f>
        <v>#N/A</v>
      </c>
    </row>
    <row r="14186" spans="2:2" x14ac:dyDescent="0.25">
      <c r="B14186" s="1" t="e">
        <f>VLOOKUP(A14186,'SCO 2020'!$A$2:$C$2975,3,0)</f>
        <v>#N/A</v>
      </c>
    </row>
    <row r="14187" spans="2:2" x14ac:dyDescent="0.25">
      <c r="B14187" s="1" t="e">
        <f>VLOOKUP(A14187,'SCO 2020'!$A$2:$C$2975,3,0)</f>
        <v>#N/A</v>
      </c>
    </row>
    <row r="14188" spans="2:2" x14ac:dyDescent="0.25">
      <c r="B14188" s="1" t="e">
        <f>VLOOKUP(A14188,'SCO 2020'!$A$2:$C$2975,3,0)</f>
        <v>#N/A</v>
      </c>
    </row>
    <row r="14189" spans="2:2" x14ac:dyDescent="0.25">
      <c r="B14189" s="1" t="e">
        <f>VLOOKUP(A14189,'SCO 2020'!$A$2:$C$2975,3,0)</f>
        <v>#N/A</v>
      </c>
    </row>
    <row r="14190" spans="2:2" x14ac:dyDescent="0.25">
      <c r="B14190" s="1" t="e">
        <f>VLOOKUP(A14190,'SCO 2020'!$A$2:$C$2975,3,0)</f>
        <v>#N/A</v>
      </c>
    </row>
    <row r="14191" spans="2:2" x14ac:dyDescent="0.25">
      <c r="B14191" s="1" t="e">
        <f>VLOOKUP(A14191,'SCO 2020'!$A$2:$C$2975,3,0)</f>
        <v>#N/A</v>
      </c>
    </row>
    <row r="14192" spans="2:2" x14ac:dyDescent="0.25">
      <c r="B14192" s="1" t="e">
        <f>VLOOKUP(A14192,'SCO 2020'!$A$2:$C$2975,3,0)</f>
        <v>#N/A</v>
      </c>
    </row>
    <row r="14193" spans="2:2" x14ac:dyDescent="0.25">
      <c r="B14193" s="1" t="e">
        <f>VLOOKUP(A14193,'SCO 2020'!$A$2:$C$2975,3,0)</f>
        <v>#N/A</v>
      </c>
    </row>
    <row r="14194" spans="2:2" x14ac:dyDescent="0.25">
      <c r="B14194" s="1" t="e">
        <f>VLOOKUP(A14194,'SCO 2020'!$A$2:$C$2975,3,0)</f>
        <v>#N/A</v>
      </c>
    </row>
    <row r="14195" spans="2:2" x14ac:dyDescent="0.25">
      <c r="B14195" s="1" t="e">
        <f>VLOOKUP(A14195,'SCO 2020'!$A$2:$C$2975,3,0)</f>
        <v>#N/A</v>
      </c>
    </row>
    <row r="14196" spans="2:2" x14ac:dyDescent="0.25">
      <c r="B14196" s="1" t="e">
        <f>VLOOKUP(A14196,'SCO 2020'!$A$2:$C$2975,3,0)</f>
        <v>#N/A</v>
      </c>
    </row>
    <row r="14197" spans="2:2" x14ac:dyDescent="0.25">
      <c r="B14197" s="1" t="e">
        <f>VLOOKUP(A14197,'SCO 2020'!$A$2:$C$2975,3,0)</f>
        <v>#N/A</v>
      </c>
    </row>
    <row r="14198" spans="2:2" x14ac:dyDescent="0.25">
      <c r="B14198" s="1" t="e">
        <f>VLOOKUP(A14198,'SCO 2020'!$A$2:$C$2975,3,0)</f>
        <v>#N/A</v>
      </c>
    </row>
    <row r="14199" spans="2:2" x14ac:dyDescent="0.25">
      <c r="B14199" s="1" t="e">
        <f>VLOOKUP(A14199,'SCO 2020'!$A$2:$C$2975,3,0)</f>
        <v>#N/A</v>
      </c>
    </row>
    <row r="14200" spans="2:2" x14ac:dyDescent="0.25">
      <c r="B14200" s="1" t="e">
        <f>VLOOKUP(A14200,'SCO 2020'!$A$2:$C$2975,3,0)</f>
        <v>#N/A</v>
      </c>
    </row>
    <row r="14201" spans="2:2" x14ac:dyDescent="0.25">
      <c r="B14201" s="1" t="e">
        <f>VLOOKUP(A14201,'SCO 2020'!$A$2:$C$2975,3,0)</f>
        <v>#N/A</v>
      </c>
    </row>
    <row r="14202" spans="2:2" x14ac:dyDescent="0.25">
      <c r="B14202" s="1" t="e">
        <f>VLOOKUP(A14202,'SCO 2020'!$A$2:$C$2975,3,0)</f>
        <v>#N/A</v>
      </c>
    </row>
    <row r="14203" spans="2:2" x14ac:dyDescent="0.25">
      <c r="B14203" s="1" t="e">
        <f>VLOOKUP(A14203,'SCO 2020'!$A$2:$C$2975,3,0)</f>
        <v>#N/A</v>
      </c>
    </row>
    <row r="14204" spans="2:2" x14ac:dyDescent="0.25">
      <c r="B14204" s="1" t="e">
        <f>VLOOKUP(A14204,'SCO 2020'!$A$2:$C$2975,3,0)</f>
        <v>#N/A</v>
      </c>
    </row>
    <row r="14205" spans="2:2" x14ac:dyDescent="0.25">
      <c r="B14205" s="1" t="e">
        <f>VLOOKUP(A14205,'SCO 2020'!$A$2:$C$2975,3,0)</f>
        <v>#N/A</v>
      </c>
    </row>
    <row r="14206" spans="2:2" x14ac:dyDescent="0.25">
      <c r="B14206" s="1" t="e">
        <f>VLOOKUP(A14206,'SCO 2020'!$A$2:$C$2975,3,0)</f>
        <v>#N/A</v>
      </c>
    </row>
    <row r="14207" spans="2:2" x14ac:dyDescent="0.25">
      <c r="B14207" s="1" t="e">
        <f>VLOOKUP(A14207,'SCO 2020'!$A$2:$C$2975,3,0)</f>
        <v>#N/A</v>
      </c>
    </row>
    <row r="14208" spans="2:2" x14ac:dyDescent="0.25">
      <c r="B14208" s="1" t="e">
        <f>VLOOKUP(A14208,'SCO 2020'!$A$2:$C$2975,3,0)</f>
        <v>#N/A</v>
      </c>
    </row>
    <row r="14209" spans="2:2" x14ac:dyDescent="0.25">
      <c r="B14209" s="1" t="e">
        <f>VLOOKUP(A14209,'SCO 2020'!$A$2:$C$2975,3,0)</f>
        <v>#N/A</v>
      </c>
    </row>
    <row r="14210" spans="2:2" x14ac:dyDescent="0.25">
      <c r="B14210" s="1" t="e">
        <f>VLOOKUP(A14210,'SCO 2020'!$A$2:$C$2975,3,0)</f>
        <v>#N/A</v>
      </c>
    </row>
    <row r="14211" spans="2:2" x14ac:dyDescent="0.25">
      <c r="B14211" s="1" t="e">
        <f>VLOOKUP(A14211,'SCO 2020'!$A$2:$C$2975,3,0)</f>
        <v>#N/A</v>
      </c>
    </row>
    <row r="14212" spans="2:2" x14ac:dyDescent="0.25">
      <c r="B14212" s="1" t="e">
        <f>VLOOKUP(A14212,'SCO 2020'!$A$2:$C$2975,3,0)</f>
        <v>#N/A</v>
      </c>
    </row>
    <row r="14213" spans="2:2" x14ac:dyDescent="0.25">
      <c r="B14213" s="1" t="e">
        <f>VLOOKUP(A14213,'SCO 2020'!$A$2:$C$2975,3,0)</f>
        <v>#N/A</v>
      </c>
    </row>
    <row r="14214" spans="2:2" x14ac:dyDescent="0.25">
      <c r="B14214" s="1" t="e">
        <f>VLOOKUP(A14214,'SCO 2020'!$A$2:$C$2975,3,0)</f>
        <v>#N/A</v>
      </c>
    </row>
    <row r="14215" spans="2:2" x14ac:dyDescent="0.25">
      <c r="B14215" s="1" t="e">
        <f>VLOOKUP(A14215,'SCO 2020'!$A$2:$C$2975,3,0)</f>
        <v>#N/A</v>
      </c>
    </row>
    <row r="14216" spans="2:2" x14ac:dyDescent="0.25">
      <c r="B14216" s="1" t="e">
        <f>VLOOKUP(A14216,'SCO 2020'!$A$2:$C$2975,3,0)</f>
        <v>#N/A</v>
      </c>
    </row>
    <row r="14217" spans="2:2" x14ac:dyDescent="0.25">
      <c r="B14217" s="1" t="e">
        <f>VLOOKUP(A14217,'SCO 2020'!$A$2:$C$2975,3,0)</f>
        <v>#N/A</v>
      </c>
    </row>
    <row r="14218" spans="2:2" x14ac:dyDescent="0.25">
      <c r="B14218" s="1" t="e">
        <f>VLOOKUP(A14218,'SCO 2020'!$A$2:$C$2975,3,0)</f>
        <v>#N/A</v>
      </c>
    </row>
    <row r="14219" spans="2:2" x14ac:dyDescent="0.25">
      <c r="B14219" s="1" t="e">
        <f>VLOOKUP(A14219,'SCO 2020'!$A$2:$C$2975,3,0)</f>
        <v>#N/A</v>
      </c>
    </row>
    <row r="14220" spans="2:2" x14ac:dyDescent="0.25">
      <c r="B14220" s="1" t="e">
        <f>VLOOKUP(A14220,'SCO 2020'!$A$2:$C$2975,3,0)</f>
        <v>#N/A</v>
      </c>
    </row>
    <row r="14221" spans="2:2" x14ac:dyDescent="0.25">
      <c r="B14221" s="1" t="e">
        <f>VLOOKUP(A14221,'SCO 2020'!$A$2:$C$2975,3,0)</f>
        <v>#N/A</v>
      </c>
    </row>
    <row r="14222" spans="2:2" x14ac:dyDescent="0.25">
      <c r="B14222" s="1" t="e">
        <f>VLOOKUP(A14222,'SCO 2020'!$A$2:$C$2975,3,0)</f>
        <v>#N/A</v>
      </c>
    </row>
    <row r="14223" spans="2:2" x14ac:dyDescent="0.25">
      <c r="B14223" s="1" t="e">
        <f>VLOOKUP(A14223,'SCO 2020'!$A$2:$C$2975,3,0)</f>
        <v>#N/A</v>
      </c>
    </row>
    <row r="14224" spans="2:2" x14ac:dyDescent="0.25">
      <c r="B14224" s="1" t="e">
        <f>VLOOKUP(A14224,'SCO 2020'!$A$2:$C$2975,3,0)</f>
        <v>#N/A</v>
      </c>
    </row>
    <row r="14225" spans="2:2" x14ac:dyDescent="0.25">
      <c r="B14225" s="1" t="e">
        <f>VLOOKUP(A14225,'SCO 2020'!$A$2:$C$2975,3,0)</f>
        <v>#N/A</v>
      </c>
    </row>
    <row r="14226" spans="2:2" x14ac:dyDescent="0.25">
      <c r="B14226" s="1" t="e">
        <f>VLOOKUP(A14226,'SCO 2020'!$A$2:$C$2975,3,0)</f>
        <v>#N/A</v>
      </c>
    </row>
    <row r="14227" spans="2:2" x14ac:dyDescent="0.25">
      <c r="B14227" s="1" t="e">
        <f>VLOOKUP(A14227,'SCO 2020'!$A$2:$C$2975,3,0)</f>
        <v>#N/A</v>
      </c>
    </row>
    <row r="14228" spans="2:2" x14ac:dyDescent="0.25">
      <c r="B14228" s="1" t="e">
        <f>VLOOKUP(A14228,'SCO 2020'!$A$2:$C$2975,3,0)</f>
        <v>#N/A</v>
      </c>
    </row>
    <row r="14229" spans="2:2" x14ac:dyDescent="0.25">
      <c r="B14229" s="1" t="e">
        <f>VLOOKUP(A14229,'SCO 2020'!$A$2:$C$2975,3,0)</f>
        <v>#N/A</v>
      </c>
    </row>
    <row r="14230" spans="2:2" x14ac:dyDescent="0.25">
      <c r="B14230" s="1" t="e">
        <f>VLOOKUP(A14230,'SCO 2020'!$A$2:$C$2975,3,0)</f>
        <v>#N/A</v>
      </c>
    </row>
    <row r="14231" spans="2:2" x14ac:dyDescent="0.25">
      <c r="B14231" s="1" t="e">
        <f>VLOOKUP(A14231,'SCO 2020'!$A$2:$C$2975,3,0)</f>
        <v>#N/A</v>
      </c>
    </row>
    <row r="14232" spans="2:2" x14ac:dyDescent="0.25">
      <c r="B14232" s="1" t="e">
        <f>VLOOKUP(A14232,'SCO 2020'!$A$2:$C$2975,3,0)</f>
        <v>#N/A</v>
      </c>
    </row>
    <row r="14233" spans="2:2" x14ac:dyDescent="0.25">
      <c r="B14233" s="1" t="e">
        <f>VLOOKUP(A14233,'SCO 2020'!$A$2:$C$2975,3,0)</f>
        <v>#N/A</v>
      </c>
    </row>
    <row r="14234" spans="2:2" x14ac:dyDescent="0.25">
      <c r="B14234" s="1" t="e">
        <f>VLOOKUP(A14234,'SCO 2020'!$A$2:$C$2975,3,0)</f>
        <v>#N/A</v>
      </c>
    </row>
    <row r="14235" spans="2:2" x14ac:dyDescent="0.25">
      <c r="B14235" s="1" t="e">
        <f>VLOOKUP(A14235,'SCO 2020'!$A$2:$C$2975,3,0)</f>
        <v>#N/A</v>
      </c>
    </row>
    <row r="14236" spans="2:2" x14ac:dyDescent="0.25">
      <c r="B14236" s="1" t="e">
        <f>VLOOKUP(A14236,'SCO 2020'!$A$2:$C$2975,3,0)</f>
        <v>#N/A</v>
      </c>
    </row>
    <row r="14237" spans="2:2" x14ac:dyDescent="0.25">
      <c r="B14237" s="1" t="e">
        <f>VLOOKUP(A14237,'SCO 2020'!$A$2:$C$2975,3,0)</f>
        <v>#N/A</v>
      </c>
    </row>
    <row r="14238" spans="2:2" x14ac:dyDescent="0.25">
      <c r="B14238" s="1" t="e">
        <f>VLOOKUP(A14238,'SCO 2020'!$A$2:$C$2975,3,0)</f>
        <v>#N/A</v>
      </c>
    </row>
    <row r="14239" spans="2:2" x14ac:dyDescent="0.25">
      <c r="B14239" s="1" t="e">
        <f>VLOOKUP(A14239,'SCO 2020'!$A$2:$C$2975,3,0)</f>
        <v>#N/A</v>
      </c>
    </row>
    <row r="14240" spans="2:2" x14ac:dyDescent="0.25">
      <c r="B14240" s="1" t="e">
        <f>VLOOKUP(A14240,'SCO 2020'!$A$2:$C$2975,3,0)</f>
        <v>#N/A</v>
      </c>
    </row>
    <row r="14241" spans="2:2" x14ac:dyDescent="0.25">
      <c r="B14241" s="1" t="e">
        <f>VLOOKUP(A14241,'SCO 2020'!$A$2:$C$2975,3,0)</f>
        <v>#N/A</v>
      </c>
    </row>
    <row r="14242" spans="2:2" x14ac:dyDescent="0.25">
      <c r="B14242" s="1" t="e">
        <f>VLOOKUP(A14242,'SCO 2020'!$A$2:$C$2975,3,0)</f>
        <v>#N/A</v>
      </c>
    </row>
    <row r="14243" spans="2:2" x14ac:dyDescent="0.25">
      <c r="B14243" s="1" t="e">
        <f>VLOOKUP(A14243,'SCO 2020'!$A$2:$C$2975,3,0)</f>
        <v>#N/A</v>
      </c>
    </row>
    <row r="14244" spans="2:2" x14ac:dyDescent="0.25">
      <c r="B14244" s="1" t="e">
        <f>VLOOKUP(A14244,'SCO 2020'!$A$2:$C$2975,3,0)</f>
        <v>#N/A</v>
      </c>
    </row>
    <row r="14245" spans="2:2" x14ac:dyDescent="0.25">
      <c r="B14245" s="1" t="e">
        <f>VLOOKUP(A14245,'SCO 2020'!$A$2:$C$2975,3,0)</f>
        <v>#N/A</v>
      </c>
    </row>
    <row r="14246" spans="2:2" x14ac:dyDescent="0.25">
      <c r="B14246" s="1" t="e">
        <f>VLOOKUP(A14246,'SCO 2020'!$A$2:$C$2975,3,0)</f>
        <v>#N/A</v>
      </c>
    </row>
    <row r="14247" spans="2:2" x14ac:dyDescent="0.25">
      <c r="B14247" s="1" t="e">
        <f>VLOOKUP(A14247,'SCO 2020'!$A$2:$C$2975,3,0)</f>
        <v>#N/A</v>
      </c>
    </row>
    <row r="14248" spans="2:2" x14ac:dyDescent="0.25">
      <c r="B14248" s="1" t="e">
        <f>VLOOKUP(A14248,'SCO 2020'!$A$2:$C$2975,3,0)</f>
        <v>#N/A</v>
      </c>
    </row>
    <row r="14249" spans="2:2" x14ac:dyDescent="0.25">
      <c r="B14249" s="1" t="e">
        <f>VLOOKUP(A14249,'SCO 2020'!$A$2:$C$2975,3,0)</f>
        <v>#N/A</v>
      </c>
    </row>
    <row r="14250" spans="2:2" x14ac:dyDescent="0.25">
      <c r="B14250" s="1" t="e">
        <f>VLOOKUP(A14250,'SCO 2020'!$A$2:$C$2975,3,0)</f>
        <v>#N/A</v>
      </c>
    </row>
    <row r="14251" spans="2:2" x14ac:dyDescent="0.25">
      <c r="B14251" s="1" t="e">
        <f>VLOOKUP(A14251,'SCO 2020'!$A$2:$C$2975,3,0)</f>
        <v>#N/A</v>
      </c>
    </row>
    <row r="14252" spans="2:2" x14ac:dyDescent="0.25">
      <c r="B14252" s="1" t="e">
        <f>VLOOKUP(A14252,'SCO 2020'!$A$2:$C$2975,3,0)</f>
        <v>#N/A</v>
      </c>
    </row>
    <row r="14253" spans="2:2" x14ac:dyDescent="0.25">
      <c r="B14253" s="1" t="e">
        <f>VLOOKUP(A14253,'SCO 2020'!$A$2:$C$2975,3,0)</f>
        <v>#N/A</v>
      </c>
    </row>
    <row r="14254" spans="2:2" x14ac:dyDescent="0.25">
      <c r="B14254" s="1" t="e">
        <f>VLOOKUP(A14254,'SCO 2020'!$A$2:$C$2975,3,0)</f>
        <v>#N/A</v>
      </c>
    </row>
    <row r="14255" spans="2:2" x14ac:dyDescent="0.25">
      <c r="B14255" s="1" t="e">
        <f>VLOOKUP(A14255,'SCO 2020'!$A$2:$C$2975,3,0)</f>
        <v>#N/A</v>
      </c>
    </row>
    <row r="14256" spans="2:2" x14ac:dyDescent="0.25">
      <c r="B14256" s="1" t="e">
        <f>VLOOKUP(A14256,'SCO 2020'!$A$2:$C$2975,3,0)</f>
        <v>#N/A</v>
      </c>
    </row>
    <row r="14257" spans="2:2" x14ac:dyDescent="0.25">
      <c r="B14257" s="1" t="e">
        <f>VLOOKUP(A14257,'SCO 2020'!$A$2:$C$2975,3,0)</f>
        <v>#N/A</v>
      </c>
    </row>
    <row r="14258" spans="2:2" x14ac:dyDescent="0.25">
      <c r="B14258" s="1" t="e">
        <f>VLOOKUP(A14258,'SCO 2020'!$A$2:$C$2975,3,0)</f>
        <v>#N/A</v>
      </c>
    </row>
    <row r="14259" spans="2:2" x14ac:dyDescent="0.25">
      <c r="B14259" s="1" t="e">
        <f>VLOOKUP(A14259,'SCO 2020'!$A$2:$C$2975,3,0)</f>
        <v>#N/A</v>
      </c>
    </row>
    <row r="14260" spans="2:2" x14ac:dyDescent="0.25">
      <c r="B14260" s="1" t="e">
        <f>VLOOKUP(A14260,'SCO 2020'!$A$2:$C$2975,3,0)</f>
        <v>#N/A</v>
      </c>
    </row>
    <row r="14261" spans="2:2" x14ac:dyDescent="0.25">
      <c r="B14261" s="1" t="e">
        <f>VLOOKUP(A14261,'SCO 2020'!$A$2:$C$2975,3,0)</f>
        <v>#N/A</v>
      </c>
    </row>
    <row r="14262" spans="2:2" x14ac:dyDescent="0.25">
      <c r="B14262" s="1" t="e">
        <f>VLOOKUP(A14262,'SCO 2020'!$A$2:$C$2975,3,0)</f>
        <v>#N/A</v>
      </c>
    </row>
    <row r="14263" spans="2:2" x14ac:dyDescent="0.25">
      <c r="B14263" s="1" t="e">
        <f>VLOOKUP(A14263,'SCO 2020'!$A$2:$C$2975,3,0)</f>
        <v>#N/A</v>
      </c>
    </row>
    <row r="14264" spans="2:2" x14ac:dyDescent="0.25">
      <c r="B14264" s="1" t="e">
        <f>VLOOKUP(A14264,'SCO 2020'!$A$2:$C$2975,3,0)</f>
        <v>#N/A</v>
      </c>
    </row>
    <row r="14265" spans="2:2" x14ac:dyDescent="0.25">
      <c r="B14265" s="1" t="e">
        <f>VLOOKUP(A14265,'SCO 2020'!$A$2:$C$2975,3,0)</f>
        <v>#N/A</v>
      </c>
    </row>
    <row r="14266" spans="2:2" x14ac:dyDescent="0.25">
      <c r="B14266" s="1" t="e">
        <f>VLOOKUP(A14266,'SCO 2020'!$A$2:$C$2975,3,0)</f>
        <v>#N/A</v>
      </c>
    </row>
    <row r="14267" spans="2:2" x14ac:dyDescent="0.25">
      <c r="B14267" s="1" t="e">
        <f>VLOOKUP(A14267,'SCO 2020'!$A$2:$C$2975,3,0)</f>
        <v>#N/A</v>
      </c>
    </row>
    <row r="14268" spans="2:2" x14ac:dyDescent="0.25">
      <c r="B14268" s="1" t="e">
        <f>VLOOKUP(A14268,'SCO 2020'!$A$2:$C$2975,3,0)</f>
        <v>#N/A</v>
      </c>
    </row>
    <row r="14269" spans="2:2" x14ac:dyDescent="0.25">
      <c r="B14269" s="1" t="e">
        <f>VLOOKUP(A14269,'SCO 2020'!$A$2:$C$2975,3,0)</f>
        <v>#N/A</v>
      </c>
    </row>
    <row r="14270" spans="2:2" x14ac:dyDescent="0.25">
      <c r="B14270" s="1" t="e">
        <f>VLOOKUP(A14270,'SCO 2020'!$A$2:$C$2975,3,0)</f>
        <v>#N/A</v>
      </c>
    </row>
    <row r="14271" spans="2:2" x14ac:dyDescent="0.25">
      <c r="B14271" s="1" t="e">
        <f>VLOOKUP(A14271,'SCO 2020'!$A$2:$C$2975,3,0)</f>
        <v>#N/A</v>
      </c>
    </row>
    <row r="14272" spans="2:2" x14ac:dyDescent="0.25">
      <c r="B14272" s="1" t="e">
        <f>VLOOKUP(A14272,'SCO 2020'!$A$2:$C$2975,3,0)</f>
        <v>#N/A</v>
      </c>
    </row>
    <row r="14273" spans="2:2" x14ac:dyDescent="0.25">
      <c r="B14273" s="1" t="e">
        <f>VLOOKUP(A14273,'SCO 2020'!$A$2:$C$2975,3,0)</f>
        <v>#N/A</v>
      </c>
    </row>
    <row r="14274" spans="2:2" x14ac:dyDescent="0.25">
      <c r="B14274" s="1" t="e">
        <f>VLOOKUP(A14274,'SCO 2020'!$A$2:$C$2975,3,0)</f>
        <v>#N/A</v>
      </c>
    </row>
    <row r="14275" spans="2:2" x14ac:dyDescent="0.25">
      <c r="B14275" s="1" t="e">
        <f>VLOOKUP(A14275,'SCO 2020'!$A$2:$C$2975,3,0)</f>
        <v>#N/A</v>
      </c>
    </row>
    <row r="14276" spans="2:2" x14ac:dyDescent="0.25">
      <c r="B14276" s="1" t="e">
        <f>VLOOKUP(A14276,'SCO 2020'!$A$2:$C$2975,3,0)</f>
        <v>#N/A</v>
      </c>
    </row>
    <row r="14277" spans="2:2" x14ac:dyDescent="0.25">
      <c r="B14277" s="1" t="e">
        <f>VLOOKUP(A14277,'SCO 2020'!$A$2:$C$2975,3,0)</f>
        <v>#N/A</v>
      </c>
    </row>
    <row r="14278" spans="2:2" x14ac:dyDescent="0.25">
      <c r="B14278" s="1" t="e">
        <f>VLOOKUP(A14278,'SCO 2020'!$A$2:$C$2975,3,0)</f>
        <v>#N/A</v>
      </c>
    </row>
    <row r="14279" spans="2:2" x14ac:dyDescent="0.25">
      <c r="B14279" s="1" t="e">
        <f>VLOOKUP(A14279,'SCO 2020'!$A$2:$C$2975,3,0)</f>
        <v>#N/A</v>
      </c>
    </row>
    <row r="14280" spans="2:2" x14ac:dyDescent="0.25">
      <c r="B14280" s="1" t="e">
        <f>VLOOKUP(A14280,'SCO 2020'!$A$2:$C$2975,3,0)</f>
        <v>#N/A</v>
      </c>
    </row>
    <row r="14281" spans="2:2" x14ac:dyDescent="0.25">
      <c r="B14281" s="1" t="e">
        <f>VLOOKUP(A14281,'SCO 2020'!$A$2:$C$2975,3,0)</f>
        <v>#N/A</v>
      </c>
    </row>
    <row r="14282" spans="2:2" x14ac:dyDescent="0.25">
      <c r="B14282" s="1" t="e">
        <f>VLOOKUP(A14282,'SCO 2020'!$A$2:$C$2975,3,0)</f>
        <v>#N/A</v>
      </c>
    </row>
    <row r="14283" spans="2:2" x14ac:dyDescent="0.25">
      <c r="B14283" s="1" t="e">
        <f>VLOOKUP(A14283,'SCO 2020'!$A$2:$C$2975,3,0)</f>
        <v>#N/A</v>
      </c>
    </row>
    <row r="14284" spans="2:2" x14ac:dyDescent="0.25">
      <c r="B14284" s="1" t="e">
        <f>VLOOKUP(A14284,'SCO 2020'!$A$2:$C$2975,3,0)</f>
        <v>#N/A</v>
      </c>
    </row>
    <row r="14285" spans="2:2" x14ac:dyDescent="0.25">
      <c r="B14285" s="1" t="e">
        <f>VLOOKUP(A14285,'SCO 2020'!$A$2:$C$2975,3,0)</f>
        <v>#N/A</v>
      </c>
    </row>
    <row r="14286" spans="2:2" x14ac:dyDescent="0.25">
      <c r="B14286" s="1" t="e">
        <f>VLOOKUP(A14286,'SCO 2020'!$A$2:$C$2975,3,0)</f>
        <v>#N/A</v>
      </c>
    </row>
    <row r="14287" spans="2:2" x14ac:dyDescent="0.25">
      <c r="B14287" s="1" t="e">
        <f>VLOOKUP(A14287,'SCO 2020'!$A$2:$C$2975,3,0)</f>
        <v>#N/A</v>
      </c>
    </row>
    <row r="14288" spans="2:2" x14ac:dyDescent="0.25">
      <c r="B14288" s="1" t="e">
        <f>VLOOKUP(A14288,'SCO 2020'!$A$2:$C$2975,3,0)</f>
        <v>#N/A</v>
      </c>
    </row>
    <row r="14289" spans="2:2" x14ac:dyDescent="0.25">
      <c r="B14289" s="1" t="e">
        <f>VLOOKUP(A14289,'SCO 2020'!$A$2:$C$2975,3,0)</f>
        <v>#N/A</v>
      </c>
    </row>
    <row r="14290" spans="2:2" x14ac:dyDescent="0.25">
      <c r="B14290" s="1" t="e">
        <f>VLOOKUP(A14290,'SCO 2020'!$A$2:$C$2975,3,0)</f>
        <v>#N/A</v>
      </c>
    </row>
    <row r="14291" spans="2:2" x14ac:dyDescent="0.25">
      <c r="B14291" s="1" t="e">
        <f>VLOOKUP(A14291,'SCO 2020'!$A$2:$C$2975,3,0)</f>
        <v>#N/A</v>
      </c>
    </row>
    <row r="14292" spans="2:2" x14ac:dyDescent="0.25">
      <c r="B14292" s="1" t="e">
        <f>VLOOKUP(A14292,'SCO 2020'!$A$2:$C$2975,3,0)</f>
        <v>#N/A</v>
      </c>
    </row>
    <row r="14293" spans="2:2" x14ac:dyDescent="0.25">
      <c r="B14293" s="1" t="e">
        <f>VLOOKUP(A14293,'SCO 2020'!$A$2:$C$2975,3,0)</f>
        <v>#N/A</v>
      </c>
    </row>
    <row r="14294" spans="2:2" x14ac:dyDescent="0.25">
      <c r="B14294" s="1" t="e">
        <f>VLOOKUP(A14294,'SCO 2020'!$A$2:$C$2975,3,0)</f>
        <v>#N/A</v>
      </c>
    </row>
    <row r="14295" spans="2:2" x14ac:dyDescent="0.25">
      <c r="B14295" s="1" t="e">
        <f>VLOOKUP(A14295,'SCO 2020'!$A$2:$C$2975,3,0)</f>
        <v>#N/A</v>
      </c>
    </row>
    <row r="14296" spans="2:2" x14ac:dyDescent="0.25">
      <c r="B14296" s="1" t="e">
        <f>VLOOKUP(A14296,'SCO 2020'!$A$2:$C$2975,3,0)</f>
        <v>#N/A</v>
      </c>
    </row>
    <row r="14297" spans="2:2" x14ac:dyDescent="0.25">
      <c r="B14297" s="1" t="e">
        <f>VLOOKUP(A14297,'SCO 2020'!$A$2:$C$2975,3,0)</f>
        <v>#N/A</v>
      </c>
    </row>
    <row r="14298" spans="2:2" x14ac:dyDescent="0.25">
      <c r="B14298" s="1" t="e">
        <f>VLOOKUP(A14298,'SCO 2020'!$A$2:$C$2975,3,0)</f>
        <v>#N/A</v>
      </c>
    </row>
    <row r="14299" spans="2:2" x14ac:dyDescent="0.25">
      <c r="B14299" s="1" t="e">
        <f>VLOOKUP(A14299,'SCO 2020'!$A$2:$C$2975,3,0)</f>
        <v>#N/A</v>
      </c>
    </row>
    <row r="14300" spans="2:2" x14ac:dyDescent="0.25">
      <c r="B14300" s="1" t="e">
        <f>VLOOKUP(A14300,'SCO 2020'!$A$2:$C$2975,3,0)</f>
        <v>#N/A</v>
      </c>
    </row>
    <row r="14301" spans="2:2" x14ac:dyDescent="0.25">
      <c r="B14301" s="1" t="e">
        <f>VLOOKUP(A14301,'SCO 2020'!$A$2:$C$2975,3,0)</f>
        <v>#N/A</v>
      </c>
    </row>
    <row r="14302" spans="2:2" x14ac:dyDescent="0.25">
      <c r="B14302" s="1" t="e">
        <f>VLOOKUP(A14302,'SCO 2020'!$A$2:$C$2975,3,0)</f>
        <v>#N/A</v>
      </c>
    </row>
    <row r="14303" spans="2:2" x14ac:dyDescent="0.25">
      <c r="B14303" s="1" t="e">
        <f>VLOOKUP(A14303,'SCO 2020'!$A$2:$C$2975,3,0)</f>
        <v>#N/A</v>
      </c>
    </row>
    <row r="14304" spans="2:2" x14ac:dyDescent="0.25">
      <c r="B14304" s="1" t="e">
        <f>VLOOKUP(A14304,'SCO 2020'!$A$2:$C$2975,3,0)</f>
        <v>#N/A</v>
      </c>
    </row>
    <row r="14305" spans="2:2" x14ac:dyDescent="0.25">
      <c r="B14305" s="1" t="e">
        <f>VLOOKUP(A14305,'SCO 2020'!$A$2:$C$2975,3,0)</f>
        <v>#N/A</v>
      </c>
    </row>
    <row r="14306" spans="2:2" x14ac:dyDescent="0.25">
      <c r="B14306" s="1" t="e">
        <f>VLOOKUP(A14306,'SCO 2020'!$A$2:$C$2975,3,0)</f>
        <v>#N/A</v>
      </c>
    </row>
    <row r="14307" spans="2:2" x14ac:dyDescent="0.25">
      <c r="B14307" s="1" t="e">
        <f>VLOOKUP(A14307,'SCO 2020'!$A$2:$C$2975,3,0)</f>
        <v>#N/A</v>
      </c>
    </row>
    <row r="14308" spans="2:2" x14ac:dyDescent="0.25">
      <c r="B14308" s="1" t="e">
        <f>VLOOKUP(A14308,'SCO 2020'!$A$2:$C$2975,3,0)</f>
        <v>#N/A</v>
      </c>
    </row>
    <row r="14309" spans="2:2" x14ac:dyDescent="0.25">
      <c r="B14309" s="1" t="e">
        <f>VLOOKUP(A14309,'SCO 2020'!$A$2:$C$2975,3,0)</f>
        <v>#N/A</v>
      </c>
    </row>
    <row r="14310" spans="2:2" x14ac:dyDescent="0.25">
      <c r="B14310" s="1" t="e">
        <f>VLOOKUP(A14310,'SCO 2020'!$A$2:$C$2975,3,0)</f>
        <v>#N/A</v>
      </c>
    </row>
    <row r="14311" spans="2:2" x14ac:dyDescent="0.25">
      <c r="B14311" s="1" t="e">
        <f>VLOOKUP(A14311,'SCO 2020'!$A$2:$C$2975,3,0)</f>
        <v>#N/A</v>
      </c>
    </row>
    <row r="14312" spans="2:2" x14ac:dyDescent="0.25">
      <c r="B14312" s="1" t="e">
        <f>VLOOKUP(A14312,'SCO 2020'!$A$2:$C$2975,3,0)</f>
        <v>#N/A</v>
      </c>
    </row>
    <row r="14313" spans="2:2" x14ac:dyDescent="0.25">
      <c r="B14313" s="1" t="e">
        <f>VLOOKUP(A14313,'SCO 2020'!$A$2:$C$2975,3,0)</f>
        <v>#N/A</v>
      </c>
    </row>
    <row r="14314" spans="2:2" x14ac:dyDescent="0.25">
      <c r="B14314" s="1" t="e">
        <f>VLOOKUP(A14314,'SCO 2020'!$A$2:$C$2975,3,0)</f>
        <v>#N/A</v>
      </c>
    </row>
    <row r="14315" spans="2:2" x14ac:dyDescent="0.25">
      <c r="B14315" s="1" t="e">
        <f>VLOOKUP(A14315,'SCO 2020'!$A$2:$C$2975,3,0)</f>
        <v>#N/A</v>
      </c>
    </row>
    <row r="14316" spans="2:2" x14ac:dyDescent="0.25">
      <c r="B14316" s="1" t="e">
        <f>VLOOKUP(A14316,'SCO 2020'!$A$2:$C$2975,3,0)</f>
        <v>#N/A</v>
      </c>
    </row>
    <row r="14317" spans="2:2" x14ac:dyDescent="0.25">
      <c r="B14317" s="1" t="e">
        <f>VLOOKUP(A14317,'SCO 2020'!$A$2:$C$2975,3,0)</f>
        <v>#N/A</v>
      </c>
    </row>
    <row r="14318" spans="2:2" x14ac:dyDescent="0.25">
      <c r="B14318" s="1" t="e">
        <f>VLOOKUP(A14318,'SCO 2020'!$A$2:$C$2975,3,0)</f>
        <v>#N/A</v>
      </c>
    </row>
    <row r="14319" spans="2:2" x14ac:dyDescent="0.25">
      <c r="B14319" s="1" t="e">
        <f>VLOOKUP(A14319,'SCO 2020'!$A$2:$C$2975,3,0)</f>
        <v>#N/A</v>
      </c>
    </row>
    <row r="14320" spans="2:2" x14ac:dyDescent="0.25">
      <c r="B14320" s="1" t="e">
        <f>VLOOKUP(A14320,'SCO 2020'!$A$2:$C$2975,3,0)</f>
        <v>#N/A</v>
      </c>
    </row>
    <row r="14321" spans="2:2" x14ac:dyDescent="0.25">
      <c r="B14321" s="1" t="e">
        <f>VLOOKUP(A14321,'SCO 2020'!$A$2:$C$2975,3,0)</f>
        <v>#N/A</v>
      </c>
    </row>
    <row r="14322" spans="2:2" x14ac:dyDescent="0.25">
      <c r="B14322" s="1" t="e">
        <f>VLOOKUP(A14322,'SCO 2020'!$A$2:$C$2975,3,0)</f>
        <v>#N/A</v>
      </c>
    </row>
    <row r="14323" spans="2:2" x14ac:dyDescent="0.25">
      <c r="B14323" s="1" t="e">
        <f>VLOOKUP(A14323,'SCO 2020'!$A$2:$C$2975,3,0)</f>
        <v>#N/A</v>
      </c>
    </row>
    <row r="14324" spans="2:2" x14ac:dyDescent="0.25">
      <c r="B14324" s="1" t="e">
        <f>VLOOKUP(A14324,'SCO 2020'!$A$2:$C$2975,3,0)</f>
        <v>#N/A</v>
      </c>
    </row>
    <row r="14325" spans="2:2" x14ac:dyDescent="0.25">
      <c r="B14325" s="1" t="e">
        <f>VLOOKUP(A14325,'SCO 2020'!$A$2:$C$2975,3,0)</f>
        <v>#N/A</v>
      </c>
    </row>
    <row r="14326" spans="2:2" x14ac:dyDescent="0.25">
      <c r="B14326" s="1" t="e">
        <f>VLOOKUP(A14326,'SCO 2020'!$A$2:$C$2975,3,0)</f>
        <v>#N/A</v>
      </c>
    </row>
    <row r="14327" spans="2:2" x14ac:dyDescent="0.25">
      <c r="B14327" s="1" t="e">
        <f>VLOOKUP(A14327,'SCO 2020'!$A$2:$C$2975,3,0)</f>
        <v>#N/A</v>
      </c>
    </row>
    <row r="14328" spans="2:2" x14ac:dyDescent="0.25">
      <c r="B14328" s="1" t="e">
        <f>VLOOKUP(A14328,'SCO 2020'!$A$2:$C$2975,3,0)</f>
        <v>#N/A</v>
      </c>
    </row>
    <row r="14329" spans="2:2" x14ac:dyDescent="0.25">
      <c r="B14329" s="1" t="e">
        <f>VLOOKUP(A14329,'SCO 2020'!$A$2:$C$2975,3,0)</f>
        <v>#N/A</v>
      </c>
    </row>
    <row r="14330" spans="2:2" x14ac:dyDescent="0.25">
      <c r="B14330" s="1" t="e">
        <f>VLOOKUP(A14330,'SCO 2020'!$A$2:$C$2975,3,0)</f>
        <v>#N/A</v>
      </c>
    </row>
    <row r="14331" spans="2:2" x14ac:dyDescent="0.25">
      <c r="B14331" s="1" t="e">
        <f>VLOOKUP(A14331,'SCO 2020'!$A$2:$C$2975,3,0)</f>
        <v>#N/A</v>
      </c>
    </row>
    <row r="14332" spans="2:2" x14ac:dyDescent="0.25">
      <c r="B14332" s="1" t="e">
        <f>VLOOKUP(A14332,'SCO 2020'!$A$2:$C$2975,3,0)</f>
        <v>#N/A</v>
      </c>
    </row>
    <row r="14333" spans="2:2" x14ac:dyDescent="0.25">
      <c r="B14333" s="1" t="e">
        <f>VLOOKUP(A14333,'SCO 2020'!$A$2:$C$2975,3,0)</f>
        <v>#N/A</v>
      </c>
    </row>
    <row r="14334" spans="2:2" x14ac:dyDescent="0.25">
      <c r="B14334" s="1" t="e">
        <f>VLOOKUP(A14334,'SCO 2020'!$A$2:$C$2975,3,0)</f>
        <v>#N/A</v>
      </c>
    </row>
    <row r="14335" spans="2:2" x14ac:dyDescent="0.25">
      <c r="B14335" s="1" t="e">
        <f>VLOOKUP(A14335,'SCO 2020'!$A$2:$C$2975,3,0)</f>
        <v>#N/A</v>
      </c>
    </row>
    <row r="14336" spans="2:2" x14ac:dyDescent="0.25">
      <c r="B14336" s="1" t="e">
        <f>VLOOKUP(A14336,'SCO 2020'!$A$2:$C$2975,3,0)</f>
        <v>#N/A</v>
      </c>
    </row>
    <row r="14337" spans="2:2" x14ac:dyDescent="0.25">
      <c r="B14337" s="1" t="e">
        <f>VLOOKUP(A14337,'SCO 2020'!$A$2:$C$2975,3,0)</f>
        <v>#N/A</v>
      </c>
    </row>
    <row r="14338" spans="2:2" x14ac:dyDescent="0.25">
      <c r="B14338" s="1" t="e">
        <f>VLOOKUP(A14338,'SCO 2020'!$A$2:$C$2975,3,0)</f>
        <v>#N/A</v>
      </c>
    </row>
    <row r="14339" spans="2:2" x14ac:dyDescent="0.25">
      <c r="B14339" s="1" t="e">
        <f>VLOOKUP(A14339,'SCO 2020'!$A$2:$C$2975,3,0)</f>
        <v>#N/A</v>
      </c>
    </row>
    <row r="14340" spans="2:2" x14ac:dyDescent="0.25">
      <c r="B14340" s="1" t="e">
        <f>VLOOKUP(A14340,'SCO 2020'!$A$2:$C$2975,3,0)</f>
        <v>#N/A</v>
      </c>
    </row>
    <row r="14341" spans="2:2" x14ac:dyDescent="0.25">
      <c r="B14341" s="1" t="e">
        <f>VLOOKUP(A14341,'SCO 2020'!$A$2:$C$2975,3,0)</f>
        <v>#N/A</v>
      </c>
    </row>
    <row r="14342" spans="2:2" x14ac:dyDescent="0.25">
      <c r="B14342" s="1" t="e">
        <f>VLOOKUP(A14342,'SCO 2020'!$A$2:$C$2975,3,0)</f>
        <v>#N/A</v>
      </c>
    </row>
    <row r="14343" spans="2:2" x14ac:dyDescent="0.25">
      <c r="B14343" s="1" t="e">
        <f>VLOOKUP(A14343,'SCO 2020'!$A$2:$C$2975,3,0)</f>
        <v>#N/A</v>
      </c>
    </row>
    <row r="14344" spans="2:2" x14ac:dyDescent="0.25">
      <c r="B14344" s="1" t="e">
        <f>VLOOKUP(A14344,'SCO 2020'!$A$2:$C$2975,3,0)</f>
        <v>#N/A</v>
      </c>
    </row>
    <row r="14345" spans="2:2" x14ac:dyDescent="0.25">
      <c r="B14345" s="1" t="e">
        <f>VLOOKUP(A14345,'SCO 2020'!$A$2:$C$2975,3,0)</f>
        <v>#N/A</v>
      </c>
    </row>
    <row r="14346" spans="2:2" x14ac:dyDescent="0.25">
      <c r="B14346" s="1" t="e">
        <f>VLOOKUP(A14346,'SCO 2020'!$A$2:$C$2975,3,0)</f>
        <v>#N/A</v>
      </c>
    </row>
    <row r="14347" spans="2:2" x14ac:dyDescent="0.25">
      <c r="B14347" s="1" t="e">
        <f>VLOOKUP(A14347,'SCO 2020'!$A$2:$C$2975,3,0)</f>
        <v>#N/A</v>
      </c>
    </row>
    <row r="14348" spans="2:2" x14ac:dyDescent="0.25">
      <c r="B14348" s="1" t="e">
        <f>VLOOKUP(A14348,'SCO 2020'!$A$2:$C$2975,3,0)</f>
        <v>#N/A</v>
      </c>
    </row>
    <row r="14349" spans="2:2" x14ac:dyDescent="0.25">
      <c r="B14349" s="1" t="e">
        <f>VLOOKUP(A14349,'SCO 2020'!$A$2:$C$2975,3,0)</f>
        <v>#N/A</v>
      </c>
    </row>
    <row r="14350" spans="2:2" x14ac:dyDescent="0.25">
      <c r="B14350" s="1" t="e">
        <f>VLOOKUP(A14350,'SCO 2020'!$A$2:$C$2975,3,0)</f>
        <v>#N/A</v>
      </c>
    </row>
    <row r="14351" spans="2:2" x14ac:dyDescent="0.25">
      <c r="B14351" s="1" t="e">
        <f>VLOOKUP(A14351,'SCO 2020'!$A$2:$C$2975,3,0)</f>
        <v>#N/A</v>
      </c>
    </row>
    <row r="14352" spans="2:2" x14ac:dyDescent="0.25">
      <c r="B14352" s="1" t="e">
        <f>VLOOKUP(A14352,'SCO 2020'!$A$2:$C$2975,3,0)</f>
        <v>#N/A</v>
      </c>
    </row>
    <row r="14353" spans="2:2" x14ac:dyDescent="0.25">
      <c r="B14353" s="1" t="e">
        <f>VLOOKUP(A14353,'SCO 2020'!$A$2:$C$2975,3,0)</f>
        <v>#N/A</v>
      </c>
    </row>
    <row r="14354" spans="2:2" x14ac:dyDescent="0.25">
      <c r="B14354" s="1" t="e">
        <f>VLOOKUP(A14354,'SCO 2020'!$A$2:$C$2975,3,0)</f>
        <v>#N/A</v>
      </c>
    </row>
    <row r="14355" spans="2:2" x14ac:dyDescent="0.25">
      <c r="B14355" s="1" t="e">
        <f>VLOOKUP(A14355,'SCO 2020'!$A$2:$C$2975,3,0)</f>
        <v>#N/A</v>
      </c>
    </row>
    <row r="14356" spans="2:2" x14ac:dyDescent="0.25">
      <c r="B14356" s="1" t="e">
        <f>VLOOKUP(A14356,'SCO 2020'!$A$2:$C$2975,3,0)</f>
        <v>#N/A</v>
      </c>
    </row>
    <row r="14357" spans="2:2" x14ac:dyDescent="0.25">
      <c r="B14357" s="1" t="e">
        <f>VLOOKUP(A14357,'SCO 2020'!$A$2:$C$2975,3,0)</f>
        <v>#N/A</v>
      </c>
    </row>
    <row r="14358" spans="2:2" x14ac:dyDescent="0.25">
      <c r="B14358" s="1" t="e">
        <f>VLOOKUP(A14358,'SCO 2020'!$A$2:$C$2975,3,0)</f>
        <v>#N/A</v>
      </c>
    </row>
    <row r="14359" spans="2:2" x14ac:dyDescent="0.25">
      <c r="B14359" s="1" t="e">
        <f>VLOOKUP(A14359,'SCO 2020'!$A$2:$C$2975,3,0)</f>
        <v>#N/A</v>
      </c>
    </row>
    <row r="14360" spans="2:2" x14ac:dyDescent="0.25">
      <c r="B14360" s="1" t="e">
        <f>VLOOKUP(A14360,'SCO 2020'!$A$2:$C$2975,3,0)</f>
        <v>#N/A</v>
      </c>
    </row>
    <row r="14361" spans="2:2" x14ac:dyDescent="0.25">
      <c r="B14361" s="1" t="e">
        <f>VLOOKUP(A14361,'SCO 2020'!$A$2:$C$2975,3,0)</f>
        <v>#N/A</v>
      </c>
    </row>
    <row r="14362" spans="2:2" x14ac:dyDescent="0.25">
      <c r="B14362" s="1" t="e">
        <f>VLOOKUP(A14362,'SCO 2020'!$A$2:$C$2975,3,0)</f>
        <v>#N/A</v>
      </c>
    </row>
    <row r="14363" spans="2:2" x14ac:dyDescent="0.25">
      <c r="B14363" s="1" t="e">
        <f>VLOOKUP(A14363,'SCO 2020'!$A$2:$C$2975,3,0)</f>
        <v>#N/A</v>
      </c>
    </row>
    <row r="14364" spans="2:2" x14ac:dyDescent="0.25">
      <c r="B14364" s="1" t="e">
        <f>VLOOKUP(A14364,'SCO 2020'!$A$2:$C$2975,3,0)</f>
        <v>#N/A</v>
      </c>
    </row>
    <row r="14365" spans="2:2" x14ac:dyDescent="0.25">
      <c r="B14365" s="1" t="e">
        <f>VLOOKUP(A14365,'SCO 2020'!$A$2:$C$2975,3,0)</f>
        <v>#N/A</v>
      </c>
    </row>
    <row r="14366" spans="2:2" x14ac:dyDescent="0.25">
      <c r="B14366" s="1" t="e">
        <f>VLOOKUP(A14366,'SCO 2020'!$A$2:$C$2975,3,0)</f>
        <v>#N/A</v>
      </c>
    </row>
    <row r="14367" spans="2:2" x14ac:dyDescent="0.25">
      <c r="B14367" s="1" t="e">
        <f>VLOOKUP(A14367,'SCO 2020'!$A$2:$C$2975,3,0)</f>
        <v>#N/A</v>
      </c>
    </row>
    <row r="14368" spans="2:2" x14ac:dyDescent="0.25">
      <c r="B14368" s="1" t="e">
        <f>VLOOKUP(A14368,'SCO 2020'!$A$2:$C$2975,3,0)</f>
        <v>#N/A</v>
      </c>
    </row>
    <row r="14369" spans="2:2" x14ac:dyDescent="0.25">
      <c r="B14369" s="1" t="e">
        <f>VLOOKUP(A14369,'SCO 2020'!$A$2:$C$2975,3,0)</f>
        <v>#N/A</v>
      </c>
    </row>
    <row r="14370" spans="2:2" x14ac:dyDescent="0.25">
      <c r="B14370" s="1" t="e">
        <f>VLOOKUP(A14370,'SCO 2020'!$A$2:$C$2975,3,0)</f>
        <v>#N/A</v>
      </c>
    </row>
    <row r="14371" spans="2:2" x14ac:dyDescent="0.25">
      <c r="B14371" s="1" t="e">
        <f>VLOOKUP(A14371,'SCO 2020'!$A$2:$C$2975,3,0)</f>
        <v>#N/A</v>
      </c>
    </row>
    <row r="14372" spans="2:2" x14ac:dyDescent="0.25">
      <c r="B14372" s="1" t="e">
        <f>VLOOKUP(A14372,'SCO 2020'!$A$2:$C$2975,3,0)</f>
        <v>#N/A</v>
      </c>
    </row>
    <row r="14373" spans="2:2" x14ac:dyDescent="0.25">
      <c r="B14373" s="1" t="e">
        <f>VLOOKUP(A14373,'SCO 2020'!$A$2:$C$2975,3,0)</f>
        <v>#N/A</v>
      </c>
    </row>
    <row r="14374" spans="2:2" x14ac:dyDescent="0.25">
      <c r="B14374" s="1" t="e">
        <f>VLOOKUP(A14374,'SCO 2020'!$A$2:$C$2975,3,0)</f>
        <v>#N/A</v>
      </c>
    </row>
    <row r="14375" spans="2:2" x14ac:dyDescent="0.25">
      <c r="B14375" s="1" t="e">
        <f>VLOOKUP(A14375,'SCO 2020'!$A$2:$C$2975,3,0)</f>
        <v>#N/A</v>
      </c>
    </row>
    <row r="14376" spans="2:2" x14ac:dyDescent="0.25">
      <c r="B14376" s="1" t="e">
        <f>VLOOKUP(A14376,'SCO 2020'!$A$2:$C$2975,3,0)</f>
        <v>#N/A</v>
      </c>
    </row>
    <row r="14377" spans="2:2" x14ac:dyDescent="0.25">
      <c r="B14377" s="1" t="e">
        <f>VLOOKUP(A14377,'SCO 2020'!$A$2:$C$2975,3,0)</f>
        <v>#N/A</v>
      </c>
    </row>
    <row r="14378" spans="2:2" x14ac:dyDescent="0.25">
      <c r="B14378" s="1" t="e">
        <f>VLOOKUP(A14378,'SCO 2020'!$A$2:$C$2975,3,0)</f>
        <v>#N/A</v>
      </c>
    </row>
    <row r="14379" spans="2:2" x14ac:dyDescent="0.25">
      <c r="B14379" s="1" t="e">
        <f>VLOOKUP(A14379,'SCO 2020'!$A$2:$C$2975,3,0)</f>
        <v>#N/A</v>
      </c>
    </row>
    <row r="14380" spans="2:2" x14ac:dyDescent="0.25">
      <c r="B14380" s="1" t="e">
        <f>VLOOKUP(A14380,'SCO 2020'!$A$2:$C$2975,3,0)</f>
        <v>#N/A</v>
      </c>
    </row>
    <row r="14381" spans="2:2" x14ac:dyDescent="0.25">
      <c r="B14381" s="1" t="e">
        <f>VLOOKUP(A14381,'SCO 2020'!$A$2:$C$2975,3,0)</f>
        <v>#N/A</v>
      </c>
    </row>
    <row r="14382" spans="2:2" x14ac:dyDescent="0.25">
      <c r="B14382" s="1" t="e">
        <f>VLOOKUP(A14382,'SCO 2020'!$A$2:$C$2975,3,0)</f>
        <v>#N/A</v>
      </c>
    </row>
    <row r="14383" spans="2:2" x14ac:dyDescent="0.25">
      <c r="B14383" s="1" t="e">
        <f>VLOOKUP(A14383,'SCO 2020'!$A$2:$C$2975,3,0)</f>
        <v>#N/A</v>
      </c>
    </row>
    <row r="14384" spans="2:2" x14ac:dyDescent="0.25">
      <c r="B14384" s="1" t="e">
        <f>VLOOKUP(A14384,'SCO 2020'!$A$2:$C$2975,3,0)</f>
        <v>#N/A</v>
      </c>
    </row>
    <row r="14385" spans="2:2" x14ac:dyDescent="0.25">
      <c r="B14385" s="1" t="e">
        <f>VLOOKUP(A14385,'SCO 2020'!$A$2:$C$2975,3,0)</f>
        <v>#N/A</v>
      </c>
    </row>
    <row r="14386" spans="2:2" x14ac:dyDescent="0.25">
      <c r="B14386" s="1" t="e">
        <f>VLOOKUP(A14386,'SCO 2020'!$A$2:$C$2975,3,0)</f>
        <v>#N/A</v>
      </c>
    </row>
    <row r="14387" spans="2:2" x14ac:dyDescent="0.25">
      <c r="B14387" s="1" t="e">
        <f>VLOOKUP(A14387,'SCO 2020'!$A$2:$C$2975,3,0)</f>
        <v>#N/A</v>
      </c>
    </row>
    <row r="14388" spans="2:2" x14ac:dyDescent="0.25">
      <c r="B14388" s="1" t="e">
        <f>VLOOKUP(A14388,'SCO 2020'!$A$2:$C$2975,3,0)</f>
        <v>#N/A</v>
      </c>
    </row>
    <row r="14389" spans="2:2" x14ac:dyDescent="0.25">
      <c r="B14389" s="1" t="e">
        <f>VLOOKUP(A14389,'SCO 2020'!$A$2:$C$2975,3,0)</f>
        <v>#N/A</v>
      </c>
    </row>
    <row r="14390" spans="2:2" x14ac:dyDescent="0.25">
      <c r="B14390" s="1" t="e">
        <f>VLOOKUP(A14390,'SCO 2020'!$A$2:$C$2975,3,0)</f>
        <v>#N/A</v>
      </c>
    </row>
    <row r="14391" spans="2:2" x14ac:dyDescent="0.25">
      <c r="B14391" s="1" t="e">
        <f>VLOOKUP(A14391,'SCO 2020'!$A$2:$C$2975,3,0)</f>
        <v>#N/A</v>
      </c>
    </row>
    <row r="14392" spans="2:2" x14ac:dyDescent="0.25">
      <c r="B14392" s="1" t="e">
        <f>VLOOKUP(A14392,'SCO 2020'!$A$2:$C$2975,3,0)</f>
        <v>#N/A</v>
      </c>
    </row>
    <row r="14393" spans="2:2" x14ac:dyDescent="0.25">
      <c r="B14393" s="1" t="e">
        <f>VLOOKUP(A14393,'SCO 2020'!$A$2:$C$2975,3,0)</f>
        <v>#N/A</v>
      </c>
    </row>
    <row r="14394" spans="2:2" x14ac:dyDescent="0.25">
      <c r="B14394" s="1" t="e">
        <f>VLOOKUP(A14394,'SCO 2020'!$A$2:$C$2975,3,0)</f>
        <v>#N/A</v>
      </c>
    </row>
    <row r="14395" spans="2:2" x14ac:dyDescent="0.25">
      <c r="B14395" s="1" t="e">
        <f>VLOOKUP(A14395,'SCO 2020'!$A$2:$C$2975,3,0)</f>
        <v>#N/A</v>
      </c>
    </row>
    <row r="14396" spans="2:2" x14ac:dyDescent="0.25">
      <c r="B14396" s="1" t="e">
        <f>VLOOKUP(A14396,'SCO 2020'!$A$2:$C$2975,3,0)</f>
        <v>#N/A</v>
      </c>
    </row>
    <row r="14397" spans="2:2" x14ac:dyDescent="0.25">
      <c r="B14397" s="1" t="e">
        <f>VLOOKUP(A14397,'SCO 2020'!$A$2:$C$2975,3,0)</f>
        <v>#N/A</v>
      </c>
    </row>
    <row r="14398" spans="2:2" x14ac:dyDescent="0.25">
      <c r="B14398" s="1" t="e">
        <f>VLOOKUP(A14398,'SCO 2020'!$A$2:$C$2975,3,0)</f>
        <v>#N/A</v>
      </c>
    </row>
    <row r="14399" spans="2:2" x14ac:dyDescent="0.25">
      <c r="B14399" s="1" t="e">
        <f>VLOOKUP(A14399,'SCO 2020'!$A$2:$C$2975,3,0)</f>
        <v>#N/A</v>
      </c>
    </row>
    <row r="14400" spans="2:2" x14ac:dyDescent="0.25">
      <c r="B14400" s="1" t="e">
        <f>VLOOKUP(A14400,'SCO 2020'!$A$2:$C$2975,3,0)</f>
        <v>#N/A</v>
      </c>
    </row>
    <row r="14401" spans="2:2" x14ac:dyDescent="0.25">
      <c r="B14401" s="1" t="e">
        <f>VLOOKUP(A14401,'SCO 2020'!$A$2:$C$2975,3,0)</f>
        <v>#N/A</v>
      </c>
    </row>
    <row r="14402" spans="2:2" x14ac:dyDescent="0.25">
      <c r="B14402" s="1" t="e">
        <f>VLOOKUP(A14402,'SCO 2020'!$A$2:$C$2975,3,0)</f>
        <v>#N/A</v>
      </c>
    </row>
    <row r="14403" spans="2:2" x14ac:dyDescent="0.25">
      <c r="B14403" s="1" t="e">
        <f>VLOOKUP(A14403,'SCO 2020'!$A$2:$C$2975,3,0)</f>
        <v>#N/A</v>
      </c>
    </row>
    <row r="14404" spans="2:2" x14ac:dyDescent="0.25">
      <c r="B14404" s="1" t="e">
        <f>VLOOKUP(A14404,'SCO 2020'!$A$2:$C$2975,3,0)</f>
        <v>#N/A</v>
      </c>
    </row>
    <row r="14405" spans="2:2" x14ac:dyDescent="0.25">
      <c r="B14405" s="1" t="e">
        <f>VLOOKUP(A14405,'SCO 2020'!$A$2:$C$2975,3,0)</f>
        <v>#N/A</v>
      </c>
    </row>
    <row r="14406" spans="2:2" x14ac:dyDescent="0.25">
      <c r="B14406" s="1" t="e">
        <f>VLOOKUP(A14406,'SCO 2020'!$A$2:$C$2975,3,0)</f>
        <v>#N/A</v>
      </c>
    </row>
    <row r="14407" spans="2:2" x14ac:dyDescent="0.25">
      <c r="B14407" s="1" t="e">
        <f>VLOOKUP(A14407,'SCO 2020'!$A$2:$C$2975,3,0)</f>
        <v>#N/A</v>
      </c>
    </row>
    <row r="14408" spans="2:2" x14ac:dyDescent="0.25">
      <c r="B14408" s="1" t="e">
        <f>VLOOKUP(A14408,'SCO 2020'!$A$2:$C$2975,3,0)</f>
        <v>#N/A</v>
      </c>
    </row>
    <row r="14409" spans="2:2" x14ac:dyDescent="0.25">
      <c r="B14409" s="1" t="e">
        <f>VLOOKUP(A14409,'SCO 2020'!$A$2:$C$2975,3,0)</f>
        <v>#N/A</v>
      </c>
    </row>
    <row r="14410" spans="2:2" x14ac:dyDescent="0.25">
      <c r="B14410" s="1" t="e">
        <f>VLOOKUP(A14410,'SCO 2020'!$A$2:$C$2975,3,0)</f>
        <v>#N/A</v>
      </c>
    </row>
    <row r="14411" spans="2:2" x14ac:dyDescent="0.25">
      <c r="B14411" s="1" t="e">
        <f>VLOOKUP(A14411,'SCO 2020'!$A$2:$C$2975,3,0)</f>
        <v>#N/A</v>
      </c>
    </row>
    <row r="14412" spans="2:2" x14ac:dyDescent="0.25">
      <c r="B14412" s="1" t="e">
        <f>VLOOKUP(A14412,'SCO 2020'!$A$2:$C$2975,3,0)</f>
        <v>#N/A</v>
      </c>
    </row>
    <row r="14413" spans="2:2" x14ac:dyDescent="0.25">
      <c r="B14413" s="1" t="e">
        <f>VLOOKUP(A14413,'SCO 2020'!$A$2:$C$2975,3,0)</f>
        <v>#N/A</v>
      </c>
    </row>
    <row r="14414" spans="2:2" x14ac:dyDescent="0.25">
      <c r="B14414" s="1" t="e">
        <f>VLOOKUP(A14414,'SCO 2020'!$A$2:$C$2975,3,0)</f>
        <v>#N/A</v>
      </c>
    </row>
    <row r="14415" spans="2:2" x14ac:dyDescent="0.25">
      <c r="B14415" s="1" t="e">
        <f>VLOOKUP(A14415,'SCO 2020'!$A$2:$C$2975,3,0)</f>
        <v>#N/A</v>
      </c>
    </row>
    <row r="14416" spans="2:2" x14ac:dyDescent="0.25">
      <c r="B14416" s="1" t="e">
        <f>VLOOKUP(A14416,'SCO 2020'!$A$2:$C$2975,3,0)</f>
        <v>#N/A</v>
      </c>
    </row>
    <row r="14417" spans="2:2" x14ac:dyDescent="0.25">
      <c r="B14417" s="1" t="e">
        <f>VLOOKUP(A14417,'SCO 2020'!$A$2:$C$2975,3,0)</f>
        <v>#N/A</v>
      </c>
    </row>
    <row r="14418" spans="2:2" x14ac:dyDescent="0.25">
      <c r="B14418" s="1" t="e">
        <f>VLOOKUP(A14418,'SCO 2020'!$A$2:$C$2975,3,0)</f>
        <v>#N/A</v>
      </c>
    </row>
    <row r="14419" spans="2:2" x14ac:dyDescent="0.25">
      <c r="B14419" s="1" t="e">
        <f>VLOOKUP(A14419,'SCO 2020'!$A$2:$C$2975,3,0)</f>
        <v>#N/A</v>
      </c>
    </row>
    <row r="14420" spans="2:2" x14ac:dyDescent="0.25">
      <c r="B14420" s="1" t="e">
        <f>VLOOKUP(A14420,'SCO 2020'!$A$2:$C$2975,3,0)</f>
        <v>#N/A</v>
      </c>
    </row>
    <row r="14421" spans="2:2" x14ac:dyDescent="0.25">
      <c r="B14421" s="1" t="e">
        <f>VLOOKUP(A14421,'SCO 2020'!$A$2:$C$2975,3,0)</f>
        <v>#N/A</v>
      </c>
    </row>
    <row r="14422" spans="2:2" x14ac:dyDescent="0.25">
      <c r="B14422" s="1" t="e">
        <f>VLOOKUP(A14422,'SCO 2020'!$A$2:$C$2975,3,0)</f>
        <v>#N/A</v>
      </c>
    </row>
    <row r="14423" spans="2:2" x14ac:dyDescent="0.25">
      <c r="B14423" s="1" t="e">
        <f>VLOOKUP(A14423,'SCO 2020'!$A$2:$C$2975,3,0)</f>
        <v>#N/A</v>
      </c>
    </row>
    <row r="14424" spans="2:2" x14ac:dyDescent="0.25">
      <c r="B14424" s="1" t="e">
        <f>VLOOKUP(A14424,'SCO 2020'!$A$2:$C$2975,3,0)</f>
        <v>#N/A</v>
      </c>
    </row>
    <row r="14425" spans="2:2" x14ac:dyDescent="0.25">
      <c r="B14425" s="1" t="e">
        <f>VLOOKUP(A14425,'SCO 2020'!$A$2:$C$2975,3,0)</f>
        <v>#N/A</v>
      </c>
    </row>
    <row r="14426" spans="2:2" x14ac:dyDescent="0.25">
      <c r="B14426" s="1" t="e">
        <f>VLOOKUP(A14426,'SCO 2020'!$A$2:$C$2975,3,0)</f>
        <v>#N/A</v>
      </c>
    </row>
    <row r="14427" spans="2:2" x14ac:dyDescent="0.25">
      <c r="B14427" s="1" t="e">
        <f>VLOOKUP(A14427,'SCO 2020'!$A$2:$C$2975,3,0)</f>
        <v>#N/A</v>
      </c>
    </row>
    <row r="14428" spans="2:2" x14ac:dyDescent="0.25">
      <c r="B14428" s="1" t="e">
        <f>VLOOKUP(A14428,'SCO 2020'!$A$2:$C$2975,3,0)</f>
        <v>#N/A</v>
      </c>
    </row>
    <row r="14429" spans="2:2" x14ac:dyDescent="0.25">
      <c r="B14429" s="1" t="e">
        <f>VLOOKUP(A14429,'SCO 2020'!$A$2:$C$2975,3,0)</f>
        <v>#N/A</v>
      </c>
    </row>
    <row r="14430" spans="2:2" x14ac:dyDescent="0.25">
      <c r="B14430" s="1" t="e">
        <f>VLOOKUP(A14430,'SCO 2020'!$A$2:$C$2975,3,0)</f>
        <v>#N/A</v>
      </c>
    </row>
    <row r="14431" spans="2:2" x14ac:dyDescent="0.25">
      <c r="B14431" s="1" t="e">
        <f>VLOOKUP(A14431,'SCO 2020'!$A$2:$C$2975,3,0)</f>
        <v>#N/A</v>
      </c>
    </row>
    <row r="14432" spans="2:2" x14ac:dyDescent="0.25">
      <c r="B14432" s="1" t="e">
        <f>VLOOKUP(A14432,'SCO 2020'!$A$2:$C$2975,3,0)</f>
        <v>#N/A</v>
      </c>
    </row>
    <row r="14433" spans="2:2" x14ac:dyDescent="0.25">
      <c r="B14433" s="1" t="e">
        <f>VLOOKUP(A14433,'SCO 2020'!$A$2:$C$2975,3,0)</f>
        <v>#N/A</v>
      </c>
    </row>
    <row r="14434" spans="2:2" x14ac:dyDescent="0.25">
      <c r="B14434" s="1" t="e">
        <f>VLOOKUP(A14434,'SCO 2020'!$A$2:$C$2975,3,0)</f>
        <v>#N/A</v>
      </c>
    </row>
    <row r="14435" spans="2:2" x14ac:dyDescent="0.25">
      <c r="B14435" s="1" t="e">
        <f>VLOOKUP(A14435,'SCO 2020'!$A$2:$C$2975,3,0)</f>
        <v>#N/A</v>
      </c>
    </row>
    <row r="14436" spans="2:2" x14ac:dyDescent="0.25">
      <c r="B14436" s="1" t="e">
        <f>VLOOKUP(A14436,'SCO 2020'!$A$2:$C$2975,3,0)</f>
        <v>#N/A</v>
      </c>
    </row>
    <row r="14437" spans="2:2" x14ac:dyDescent="0.25">
      <c r="B14437" s="1" t="e">
        <f>VLOOKUP(A14437,'SCO 2020'!$A$2:$C$2975,3,0)</f>
        <v>#N/A</v>
      </c>
    </row>
    <row r="14438" spans="2:2" x14ac:dyDescent="0.25">
      <c r="B14438" s="1" t="e">
        <f>VLOOKUP(A14438,'SCO 2020'!$A$2:$C$2975,3,0)</f>
        <v>#N/A</v>
      </c>
    </row>
    <row r="14439" spans="2:2" x14ac:dyDescent="0.25">
      <c r="B14439" s="1" t="e">
        <f>VLOOKUP(A14439,'SCO 2020'!$A$2:$C$2975,3,0)</f>
        <v>#N/A</v>
      </c>
    </row>
    <row r="14440" spans="2:2" x14ac:dyDescent="0.25">
      <c r="B14440" s="1" t="e">
        <f>VLOOKUP(A14440,'SCO 2020'!$A$2:$C$2975,3,0)</f>
        <v>#N/A</v>
      </c>
    </row>
    <row r="14441" spans="2:2" x14ac:dyDescent="0.25">
      <c r="B14441" s="1" t="e">
        <f>VLOOKUP(A14441,'SCO 2020'!$A$2:$C$2975,3,0)</f>
        <v>#N/A</v>
      </c>
    </row>
    <row r="14442" spans="2:2" x14ac:dyDescent="0.25">
      <c r="B14442" s="1" t="e">
        <f>VLOOKUP(A14442,'SCO 2020'!$A$2:$C$2975,3,0)</f>
        <v>#N/A</v>
      </c>
    </row>
    <row r="14443" spans="2:2" x14ac:dyDescent="0.25">
      <c r="B14443" s="1" t="e">
        <f>VLOOKUP(A14443,'SCO 2020'!$A$2:$C$2975,3,0)</f>
        <v>#N/A</v>
      </c>
    </row>
    <row r="14444" spans="2:2" x14ac:dyDescent="0.25">
      <c r="B14444" s="1" t="e">
        <f>VLOOKUP(A14444,'SCO 2020'!$A$2:$C$2975,3,0)</f>
        <v>#N/A</v>
      </c>
    </row>
    <row r="14445" spans="2:2" x14ac:dyDescent="0.25">
      <c r="B14445" s="1" t="e">
        <f>VLOOKUP(A14445,'SCO 2020'!$A$2:$C$2975,3,0)</f>
        <v>#N/A</v>
      </c>
    </row>
    <row r="14446" spans="2:2" x14ac:dyDescent="0.25">
      <c r="B14446" s="1" t="e">
        <f>VLOOKUP(A14446,'SCO 2020'!$A$2:$C$2975,3,0)</f>
        <v>#N/A</v>
      </c>
    </row>
    <row r="14447" spans="2:2" x14ac:dyDescent="0.25">
      <c r="B14447" s="1" t="e">
        <f>VLOOKUP(A14447,'SCO 2020'!$A$2:$C$2975,3,0)</f>
        <v>#N/A</v>
      </c>
    </row>
    <row r="14448" spans="2:2" x14ac:dyDescent="0.25">
      <c r="B14448" s="1" t="e">
        <f>VLOOKUP(A14448,'SCO 2020'!$A$2:$C$2975,3,0)</f>
        <v>#N/A</v>
      </c>
    </row>
    <row r="14449" spans="2:2" x14ac:dyDescent="0.25">
      <c r="B14449" s="1" t="e">
        <f>VLOOKUP(A14449,'SCO 2020'!$A$2:$C$2975,3,0)</f>
        <v>#N/A</v>
      </c>
    </row>
    <row r="14450" spans="2:2" x14ac:dyDescent="0.25">
      <c r="B14450" s="1" t="e">
        <f>VLOOKUP(A14450,'SCO 2020'!$A$2:$C$2975,3,0)</f>
        <v>#N/A</v>
      </c>
    </row>
    <row r="14451" spans="2:2" x14ac:dyDescent="0.25">
      <c r="B14451" s="1" t="e">
        <f>VLOOKUP(A14451,'SCO 2020'!$A$2:$C$2975,3,0)</f>
        <v>#N/A</v>
      </c>
    </row>
    <row r="14452" spans="2:2" x14ac:dyDescent="0.25">
      <c r="B14452" s="1" t="e">
        <f>VLOOKUP(A14452,'SCO 2020'!$A$2:$C$2975,3,0)</f>
        <v>#N/A</v>
      </c>
    </row>
    <row r="14453" spans="2:2" x14ac:dyDescent="0.25">
      <c r="B14453" s="1" t="e">
        <f>VLOOKUP(A14453,'SCO 2020'!$A$2:$C$2975,3,0)</f>
        <v>#N/A</v>
      </c>
    </row>
    <row r="14454" spans="2:2" x14ac:dyDescent="0.25">
      <c r="B14454" s="1" t="e">
        <f>VLOOKUP(A14454,'SCO 2020'!$A$2:$C$2975,3,0)</f>
        <v>#N/A</v>
      </c>
    </row>
    <row r="14455" spans="2:2" x14ac:dyDescent="0.25">
      <c r="B14455" s="1" t="e">
        <f>VLOOKUP(A14455,'SCO 2020'!$A$2:$C$2975,3,0)</f>
        <v>#N/A</v>
      </c>
    </row>
    <row r="14456" spans="2:2" x14ac:dyDescent="0.25">
      <c r="B14456" s="1" t="e">
        <f>VLOOKUP(A14456,'SCO 2020'!$A$2:$C$2975,3,0)</f>
        <v>#N/A</v>
      </c>
    </row>
    <row r="14457" spans="2:2" x14ac:dyDescent="0.25">
      <c r="B14457" s="1" t="e">
        <f>VLOOKUP(A14457,'SCO 2020'!$A$2:$C$2975,3,0)</f>
        <v>#N/A</v>
      </c>
    </row>
    <row r="14458" spans="2:2" x14ac:dyDescent="0.25">
      <c r="B14458" s="1" t="e">
        <f>VLOOKUP(A14458,'SCO 2020'!$A$2:$C$2975,3,0)</f>
        <v>#N/A</v>
      </c>
    </row>
    <row r="14459" spans="2:2" x14ac:dyDescent="0.25">
      <c r="B14459" s="1" t="e">
        <f>VLOOKUP(A14459,'SCO 2020'!$A$2:$C$2975,3,0)</f>
        <v>#N/A</v>
      </c>
    </row>
    <row r="14460" spans="2:2" x14ac:dyDescent="0.25">
      <c r="B14460" s="1" t="e">
        <f>VLOOKUP(A14460,'SCO 2020'!$A$2:$C$2975,3,0)</f>
        <v>#N/A</v>
      </c>
    </row>
    <row r="14461" spans="2:2" x14ac:dyDescent="0.25">
      <c r="B14461" s="1" t="e">
        <f>VLOOKUP(A14461,'SCO 2020'!$A$2:$C$2975,3,0)</f>
        <v>#N/A</v>
      </c>
    </row>
    <row r="14462" spans="2:2" x14ac:dyDescent="0.25">
      <c r="B14462" s="1" t="e">
        <f>VLOOKUP(A14462,'SCO 2020'!$A$2:$C$2975,3,0)</f>
        <v>#N/A</v>
      </c>
    </row>
    <row r="14463" spans="2:2" x14ac:dyDescent="0.25">
      <c r="B14463" s="1" t="e">
        <f>VLOOKUP(A14463,'SCO 2020'!$A$2:$C$2975,3,0)</f>
        <v>#N/A</v>
      </c>
    </row>
    <row r="14464" spans="2:2" x14ac:dyDescent="0.25">
      <c r="B14464" s="1" t="e">
        <f>VLOOKUP(A14464,'SCO 2020'!$A$2:$C$2975,3,0)</f>
        <v>#N/A</v>
      </c>
    </row>
    <row r="14465" spans="2:2" x14ac:dyDescent="0.25">
      <c r="B14465" s="1" t="e">
        <f>VLOOKUP(A14465,'SCO 2020'!$A$2:$C$2975,3,0)</f>
        <v>#N/A</v>
      </c>
    </row>
    <row r="14466" spans="2:2" x14ac:dyDescent="0.25">
      <c r="B14466" s="1" t="e">
        <f>VLOOKUP(A14466,'SCO 2020'!$A$2:$C$2975,3,0)</f>
        <v>#N/A</v>
      </c>
    </row>
    <row r="14467" spans="2:2" x14ac:dyDescent="0.25">
      <c r="B14467" s="1" t="e">
        <f>VLOOKUP(A14467,'SCO 2020'!$A$2:$C$2975,3,0)</f>
        <v>#N/A</v>
      </c>
    </row>
    <row r="14468" spans="2:2" x14ac:dyDescent="0.25">
      <c r="B14468" s="1" t="e">
        <f>VLOOKUP(A14468,'SCO 2020'!$A$2:$C$2975,3,0)</f>
        <v>#N/A</v>
      </c>
    </row>
    <row r="14469" spans="2:2" x14ac:dyDescent="0.25">
      <c r="B14469" s="1" t="e">
        <f>VLOOKUP(A14469,'SCO 2020'!$A$2:$C$2975,3,0)</f>
        <v>#N/A</v>
      </c>
    </row>
    <row r="14470" spans="2:2" x14ac:dyDescent="0.25">
      <c r="B14470" s="1" t="e">
        <f>VLOOKUP(A14470,'SCO 2020'!$A$2:$C$2975,3,0)</f>
        <v>#N/A</v>
      </c>
    </row>
    <row r="14471" spans="2:2" x14ac:dyDescent="0.25">
      <c r="B14471" s="1" t="e">
        <f>VLOOKUP(A14471,'SCO 2020'!$A$2:$C$2975,3,0)</f>
        <v>#N/A</v>
      </c>
    </row>
    <row r="14472" spans="2:2" x14ac:dyDescent="0.25">
      <c r="B14472" s="1" t="e">
        <f>VLOOKUP(A14472,'SCO 2020'!$A$2:$C$2975,3,0)</f>
        <v>#N/A</v>
      </c>
    </row>
    <row r="14473" spans="2:2" x14ac:dyDescent="0.25">
      <c r="B14473" s="1" t="e">
        <f>VLOOKUP(A14473,'SCO 2020'!$A$2:$C$2975,3,0)</f>
        <v>#N/A</v>
      </c>
    </row>
    <row r="14474" spans="2:2" x14ac:dyDescent="0.25">
      <c r="B14474" s="1" t="e">
        <f>VLOOKUP(A14474,'SCO 2020'!$A$2:$C$2975,3,0)</f>
        <v>#N/A</v>
      </c>
    </row>
    <row r="14475" spans="2:2" x14ac:dyDescent="0.25">
      <c r="B14475" s="1" t="e">
        <f>VLOOKUP(A14475,'SCO 2020'!$A$2:$C$2975,3,0)</f>
        <v>#N/A</v>
      </c>
    </row>
    <row r="14476" spans="2:2" x14ac:dyDescent="0.25">
      <c r="B14476" s="1" t="e">
        <f>VLOOKUP(A14476,'SCO 2020'!$A$2:$C$2975,3,0)</f>
        <v>#N/A</v>
      </c>
    </row>
    <row r="14477" spans="2:2" x14ac:dyDescent="0.25">
      <c r="B14477" s="1" t="e">
        <f>VLOOKUP(A14477,'SCO 2020'!$A$2:$C$2975,3,0)</f>
        <v>#N/A</v>
      </c>
    </row>
    <row r="14478" spans="2:2" x14ac:dyDescent="0.25">
      <c r="B14478" s="1" t="e">
        <f>VLOOKUP(A14478,'SCO 2020'!$A$2:$C$2975,3,0)</f>
        <v>#N/A</v>
      </c>
    </row>
    <row r="14479" spans="2:2" x14ac:dyDescent="0.25">
      <c r="B14479" s="1" t="e">
        <f>VLOOKUP(A14479,'SCO 2020'!$A$2:$C$2975,3,0)</f>
        <v>#N/A</v>
      </c>
    </row>
    <row r="14480" spans="2:2" x14ac:dyDescent="0.25">
      <c r="B14480" s="1" t="e">
        <f>VLOOKUP(A14480,'SCO 2020'!$A$2:$C$2975,3,0)</f>
        <v>#N/A</v>
      </c>
    </row>
    <row r="14481" spans="2:2" x14ac:dyDescent="0.25">
      <c r="B14481" s="1" t="e">
        <f>VLOOKUP(A14481,'SCO 2020'!$A$2:$C$2975,3,0)</f>
        <v>#N/A</v>
      </c>
    </row>
    <row r="14482" spans="2:2" x14ac:dyDescent="0.25">
      <c r="B14482" s="1" t="e">
        <f>VLOOKUP(A14482,'SCO 2020'!$A$2:$C$2975,3,0)</f>
        <v>#N/A</v>
      </c>
    </row>
    <row r="14483" spans="2:2" x14ac:dyDescent="0.25">
      <c r="B14483" s="1" t="e">
        <f>VLOOKUP(A14483,'SCO 2020'!$A$2:$C$2975,3,0)</f>
        <v>#N/A</v>
      </c>
    </row>
    <row r="14484" spans="2:2" x14ac:dyDescent="0.25">
      <c r="B14484" s="1" t="e">
        <f>VLOOKUP(A14484,'SCO 2020'!$A$2:$C$2975,3,0)</f>
        <v>#N/A</v>
      </c>
    </row>
    <row r="14485" spans="2:2" x14ac:dyDescent="0.25">
      <c r="B14485" s="1" t="e">
        <f>VLOOKUP(A14485,'SCO 2020'!$A$2:$C$2975,3,0)</f>
        <v>#N/A</v>
      </c>
    </row>
    <row r="14486" spans="2:2" x14ac:dyDescent="0.25">
      <c r="B14486" s="1" t="e">
        <f>VLOOKUP(A14486,'SCO 2020'!$A$2:$C$2975,3,0)</f>
        <v>#N/A</v>
      </c>
    </row>
    <row r="14487" spans="2:2" x14ac:dyDescent="0.25">
      <c r="B14487" s="1" t="e">
        <f>VLOOKUP(A14487,'SCO 2020'!$A$2:$C$2975,3,0)</f>
        <v>#N/A</v>
      </c>
    </row>
    <row r="14488" spans="2:2" x14ac:dyDescent="0.25">
      <c r="B14488" s="1" t="e">
        <f>VLOOKUP(A14488,'SCO 2020'!$A$2:$C$2975,3,0)</f>
        <v>#N/A</v>
      </c>
    </row>
    <row r="14489" spans="2:2" x14ac:dyDescent="0.25">
      <c r="B14489" s="1" t="e">
        <f>VLOOKUP(A14489,'SCO 2020'!$A$2:$C$2975,3,0)</f>
        <v>#N/A</v>
      </c>
    </row>
    <row r="14490" spans="2:2" x14ac:dyDescent="0.25">
      <c r="B14490" s="1" t="e">
        <f>VLOOKUP(A14490,'SCO 2020'!$A$2:$C$2975,3,0)</f>
        <v>#N/A</v>
      </c>
    </row>
    <row r="14491" spans="2:2" x14ac:dyDescent="0.25">
      <c r="B14491" s="1" t="e">
        <f>VLOOKUP(A14491,'SCO 2020'!$A$2:$C$2975,3,0)</f>
        <v>#N/A</v>
      </c>
    </row>
    <row r="14492" spans="2:2" x14ac:dyDescent="0.25">
      <c r="B14492" s="1" t="e">
        <f>VLOOKUP(A14492,'SCO 2020'!$A$2:$C$2975,3,0)</f>
        <v>#N/A</v>
      </c>
    </row>
    <row r="14493" spans="2:2" x14ac:dyDescent="0.25">
      <c r="B14493" s="1" t="e">
        <f>VLOOKUP(A14493,'SCO 2020'!$A$2:$C$2975,3,0)</f>
        <v>#N/A</v>
      </c>
    </row>
    <row r="14494" spans="2:2" x14ac:dyDescent="0.25">
      <c r="B14494" s="1" t="e">
        <f>VLOOKUP(A14494,'SCO 2020'!$A$2:$C$2975,3,0)</f>
        <v>#N/A</v>
      </c>
    </row>
    <row r="14495" spans="2:2" x14ac:dyDescent="0.25">
      <c r="B14495" s="1" t="e">
        <f>VLOOKUP(A14495,'SCO 2020'!$A$2:$C$2975,3,0)</f>
        <v>#N/A</v>
      </c>
    </row>
    <row r="14496" spans="2:2" x14ac:dyDescent="0.25">
      <c r="B14496" s="1" t="e">
        <f>VLOOKUP(A14496,'SCO 2020'!$A$2:$C$2975,3,0)</f>
        <v>#N/A</v>
      </c>
    </row>
    <row r="14497" spans="2:2" x14ac:dyDescent="0.25">
      <c r="B14497" s="1" t="e">
        <f>VLOOKUP(A14497,'SCO 2020'!$A$2:$C$2975,3,0)</f>
        <v>#N/A</v>
      </c>
    </row>
    <row r="14498" spans="2:2" x14ac:dyDescent="0.25">
      <c r="B14498" s="1" t="e">
        <f>VLOOKUP(A14498,'SCO 2020'!$A$2:$C$2975,3,0)</f>
        <v>#N/A</v>
      </c>
    </row>
    <row r="14499" spans="2:2" x14ac:dyDescent="0.25">
      <c r="B14499" s="1" t="e">
        <f>VLOOKUP(A14499,'SCO 2020'!$A$2:$C$2975,3,0)</f>
        <v>#N/A</v>
      </c>
    </row>
    <row r="14500" spans="2:2" x14ac:dyDescent="0.25">
      <c r="B14500" s="1" t="e">
        <f>VLOOKUP(A14500,'SCO 2020'!$A$2:$C$2975,3,0)</f>
        <v>#N/A</v>
      </c>
    </row>
    <row r="14501" spans="2:2" x14ac:dyDescent="0.25">
      <c r="B14501" s="1" t="e">
        <f>VLOOKUP(A14501,'SCO 2020'!$A$2:$C$2975,3,0)</f>
        <v>#N/A</v>
      </c>
    </row>
    <row r="14502" spans="2:2" x14ac:dyDescent="0.25">
      <c r="B14502" s="1" t="e">
        <f>VLOOKUP(A14502,'SCO 2020'!$A$2:$C$2975,3,0)</f>
        <v>#N/A</v>
      </c>
    </row>
    <row r="14503" spans="2:2" x14ac:dyDescent="0.25">
      <c r="B14503" s="1" t="e">
        <f>VLOOKUP(A14503,'SCO 2020'!$A$2:$C$2975,3,0)</f>
        <v>#N/A</v>
      </c>
    </row>
    <row r="14504" spans="2:2" x14ac:dyDescent="0.25">
      <c r="B14504" s="1" t="e">
        <f>VLOOKUP(A14504,'SCO 2020'!$A$2:$C$2975,3,0)</f>
        <v>#N/A</v>
      </c>
    </row>
    <row r="14505" spans="2:2" x14ac:dyDescent="0.25">
      <c r="B14505" s="1" t="e">
        <f>VLOOKUP(A14505,'SCO 2020'!$A$2:$C$2975,3,0)</f>
        <v>#N/A</v>
      </c>
    </row>
    <row r="14506" spans="2:2" x14ac:dyDescent="0.25">
      <c r="B14506" s="1" t="e">
        <f>VLOOKUP(A14506,'SCO 2020'!$A$2:$C$2975,3,0)</f>
        <v>#N/A</v>
      </c>
    </row>
    <row r="14507" spans="2:2" x14ac:dyDescent="0.25">
      <c r="B14507" s="1" t="e">
        <f>VLOOKUP(A14507,'SCO 2020'!$A$2:$C$2975,3,0)</f>
        <v>#N/A</v>
      </c>
    </row>
    <row r="14508" spans="2:2" x14ac:dyDescent="0.25">
      <c r="B14508" s="1" t="e">
        <f>VLOOKUP(A14508,'SCO 2020'!$A$2:$C$2975,3,0)</f>
        <v>#N/A</v>
      </c>
    </row>
    <row r="14509" spans="2:2" x14ac:dyDescent="0.25">
      <c r="B14509" s="1" t="e">
        <f>VLOOKUP(A14509,'SCO 2020'!$A$2:$C$2975,3,0)</f>
        <v>#N/A</v>
      </c>
    </row>
    <row r="14510" spans="2:2" x14ac:dyDescent="0.25">
      <c r="B14510" s="1" t="e">
        <f>VLOOKUP(A14510,'SCO 2020'!$A$2:$C$2975,3,0)</f>
        <v>#N/A</v>
      </c>
    </row>
    <row r="14511" spans="2:2" x14ac:dyDescent="0.25">
      <c r="B14511" s="1" t="e">
        <f>VLOOKUP(A14511,'SCO 2020'!$A$2:$C$2975,3,0)</f>
        <v>#N/A</v>
      </c>
    </row>
    <row r="14512" spans="2:2" x14ac:dyDescent="0.25">
      <c r="B14512" s="1" t="e">
        <f>VLOOKUP(A14512,'SCO 2020'!$A$2:$C$2975,3,0)</f>
        <v>#N/A</v>
      </c>
    </row>
    <row r="14513" spans="2:2" x14ac:dyDescent="0.25">
      <c r="B14513" s="1" t="e">
        <f>VLOOKUP(A14513,'SCO 2020'!$A$2:$C$2975,3,0)</f>
        <v>#N/A</v>
      </c>
    </row>
    <row r="14514" spans="2:2" x14ac:dyDescent="0.25">
      <c r="B14514" s="1" t="e">
        <f>VLOOKUP(A14514,'SCO 2020'!$A$2:$C$2975,3,0)</f>
        <v>#N/A</v>
      </c>
    </row>
    <row r="14515" spans="2:2" x14ac:dyDescent="0.25">
      <c r="B14515" s="1" t="e">
        <f>VLOOKUP(A14515,'SCO 2020'!$A$2:$C$2975,3,0)</f>
        <v>#N/A</v>
      </c>
    </row>
    <row r="14516" spans="2:2" x14ac:dyDescent="0.25">
      <c r="B14516" s="1" t="e">
        <f>VLOOKUP(A14516,'SCO 2020'!$A$2:$C$2975,3,0)</f>
        <v>#N/A</v>
      </c>
    </row>
    <row r="14517" spans="2:2" x14ac:dyDescent="0.25">
      <c r="B14517" s="1" t="e">
        <f>VLOOKUP(A14517,'SCO 2020'!$A$2:$C$2975,3,0)</f>
        <v>#N/A</v>
      </c>
    </row>
    <row r="14518" spans="2:2" x14ac:dyDescent="0.25">
      <c r="B14518" s="1" t="e">
        <f>VLOOKUP(A14518,'SCO 2020'!$A$2:$C$2975,3,0)</f>
        <v>#N/A</v>
      </c>
    </row>
    <row r="14519" spans="2:2" x14ac:dyDescent="0.25">
      <c r="B14519" s="1" t="e">
        <f>VLOOKUP(A14519,'SCO 2020'!$A$2:$C$2975,3,0)</f>
        <v>#N/A</v>
      </c>
    </row>
    <row r="14520" spans="2:2" x14ac:dyDescent="0.25">
      <c r="B14520" s="1" t="e">
        <f>VLOOKUP(A14520,'SCO 2020'!$A$2:$C$2975,3,0)</f>
        <v>#N/A</v>
      </c>
    </row>
    <row r="14521" spans="2:2" x14ac:dyDescent="0.25">
      <c r="B14521" s="1" t="e">
        <f>VLOOKUP(A14521,'SCO 2020'!$A$2:$C$2975,3,0)</f>
        <v>#N/A</v>
      </c>
    </row>
    <row r="14522" spans="2:2" x14ac:dyDescent="0.25">
      <c r="B14522" s="1" t="e">
        <f>VLOOKUP(A14522,'SCO 2020'!$A$2:$C$2975,3,0)</f>
        <v>#N/A</v>
      </c>
    </row>
    <row r="14523" spans="2:2" x14ac:dyDescent="0.25">
      <c r="B14523" s="1" t="e">
        <f>VLOOKUP(A14523,'SCO 2020'!$A$2:$C$2975,3,0)</f>
        <v>#N/A</v>
      </c>
    </row>
    <row r="14524" spans="2:2" x14ac:dyDescent="0.25">
      <c r="B14524" s="1" t="e">
        <f>VLOOKUP(A14524,'SCO 2020'!$A$2:$C$2975,3,0)</f>
        <v>#N/A</v>
      </c>
    </row>
    <row r="14525" spans="2:2" x14ac:dyDescent="0.25">
      <c r="B14525" s="1" t="e">
        <f>VLOOKUP(A14525,'SCO 2020'!$A$2:$C$2975,3,0)</f>
        <v>#N/A</v>
      </c>
    </row>
    <row r="14526" spans="2:2" x14ac:dyDescent="0.25">
      <c r="B14526" s="1" t="e">
        <f>VLOOKUP(A14526,'SCO 2020'!$A$2:$C$2975,3,0)</f>
        <v>#N/A</v>
      </c>
    </row>
    <row r="14527" spans="2:2" x14ac:dyDescent="0.25">
      <c r="B14527" s="1" t="e">
        <f>VLOOKUP(A14527,'SCO 2020'!$A$2:$C$2975,3,0)</f>
        <v>#N/A</v>
      </c>
    </row>
    <row r="14528" spans="2:2" x14ac:dyDescent="0.25">
      <c r="B14528" s="1" t="e">
        <f>VLOOKUP(A14528,'SCO 2020'!$A$2:$C$2975,3,0)</f>
        <v>#N/A</v>
      </c>
    </row>
    <row r="14529" spans="2:2" x14ac:dyDescent="0.25">
      <c r="B14529" s="1" t="e">
        <f>VLOOKUP(A14529,'SCO 2020'!$A$2:$C$2975,3,0)</f>
        <v>#N/A</v>
      </c>
    </row>
    <row r="14530" spans="2:2" x14ac:dyDescent="0.25">
      <c r="B14530" s="1" t="e">
        <f>VLOOKUP(A14530,'SCO 2020'!$A$2:$C$2975,3,0)</f>
        <v>#N/A</v>
      </c>
    </row>
    <row r="14531" spans="2:2" x14ac:dyDescent="0.25">
      <c r="B14531" s="1" t="e">
        <f>VLOOKUP(A14531,'SCO 2020'!$A$2:$C$2975,3,0)</f>
        <v>#N/A</v>
      </c>
    </row>
    <row r="14532" spans="2:2" x14ac:dyDescent="0.25">
      <c r="B14532" s="1" t="e">
        <f>VLOOKUP(A14532,'SCO 2020'!$A$2:$C$2975,3,0)</f>
        <v>#N/A</v>
      </c>
    </row>
    <row r="14533" spans="2:2" x14ac:dyDescent="0.25">
      <c r="B14533" s="1" t="e">
        <f>VLOOKUP(A14533,'SCO 2020'!$A$2:$C$2975,3,0)</f>
        <v>#N/A</v>
      </c>
    </row>
    <row r="14534" spans="2:2" x14ac:dyDescent="0.25">
      <c r="B14534" s="1" t="e">
        <f>VLOOKUP(A14534,'SCO 2020'!$A$2:$C$2975,3,0)</f>
        <v>#N/A</v>
      </c>
    </row>
    <row r="14535" spans="2:2" x14ac:dyDescent="0.25">
      <c r="B14535" s="1" t="e">
        <f>VLOOKUP(A14535,'SCO 2020'!$A$2:$C$2975,3,0)</f>
        <v>#N/A</v>
      </c>
    </row>
    <row r="14536" spans="2:2" x14ac:dyDescent="0.25">
      <c r="B14536" s="1" t="e">
        <f>VLOOKUP(A14536,'SCO 2020'!$A$2:$C$2975,3,0)</f>
        <v>#N/A</v>
      </c>
    </row>
    <row r="14537" spans="2:2" x14ac:dyDescent="0.25">
      <c r="B14537" s="1" t="e">
        <f>VLOOKUP(A14537,'SCO 2020'!$A$2:$C$2975,3,0)</f>
        <v>#N/A</v>
      </c>
    </row>
    <row r="14538" spans="2:2" x14ac:dyDescent="0.25">
      <c r="B14538" s="1" t="e">
        <f>VLOOKUP(A14538,'SCO 2020'!$A$2:$C$2975,3,0)</f>
        <v>#N/A</v>
      </c>
    </row>
    <row r="14539" spans="2:2" x14ac:dyDescent="0.25">
      <c r="B14539" s="1" t="e">
        <f>VLOOKUP(A14539,'SCO 2020'!$A$2:$C$2975,3,0)</f>
        <v>#N/A</v>
      </c>
    </row>
    <row r="14540" spans="2:2" x14ac:dyDescent="0.25">
      <c r="B14540" s="1" t="e">
        <f>VLOOKUP(A14540,'SCO 2020'!$A$2:$C$2975,3,0)</f>
        <v>#N/A</v>
      </c>
    </row>
    <row r="14541" spans="2:2" x14ac:dyDescent="0.25">
      <c r="B14541" s="1" t="e">
        <f>VLOOKUP(A14541,'SCO 2020'!$A$2:$C$2975,3,0)</f>
        <v>#N/A</v>
      </c>
    </row>
    <row r="14542" spans="2:2" x14ac:dyDescent="0.25">
      <c r="B14542" s="1" t="e">
        <f>VLOOKUP(A14542,'SCO 2020'!$A$2:$C$2975,3,0)</f>
        <v>#N/A</v>
      </c>
    </row>
    <row r="14543" spans="2:2" x14ac:dyDescent="0.25">
      <c r="B14543" s="1" t="e">
        <f>VLOOKUP(A14543,'SCO 2020'!$A$2:$C$2975,3,0)</f>
        <v>#N/A</v>
      </c>
    </row>
    <row r="14544" spans="2:2" x14ac:dyDescent="0.25">
      <c r="B14544" s="1" t="e">
        <f>VLOOKUP(A14544,'SCO 2020'!$A$2:$C$2975,3,0)</f>
        <v>#N/A</v>
      </c>
    </row>
    <row r="14545" spans="2:2" x14ac:dyDescent="0.25">
      <c r="B14545" s="1" t="e">
        <f>VLOOKUP(A14545,'SCO 2020'!$A$2:$C$2975,3,0)</f>
        <v>#N/A</v>
      </c>
    </row>
    <row r="14546" spans="2:2" x14ac:dyDescent="0.25">
      <c r="B14546" s="1" t="e">
        <f>VLOOKUP(A14546,'SCO 2020'!$A$2:$C$2975,3,0)</f>
        <v>#N/A</v>
      </c>
    </row>
    <row r="14547" spans="2:2" x14ac:dyDescent="0.25">
      <c r="B14547" s="1" t="e">
        <f>VLOOKUP(A14547,'SCO 2020'!$A$2:$C$2975,3,0)</f>
        <v>#N/A</v>
      </c>
    </row>
    <row r="14548" spans="2:2" x14ac:dyDescent="0.25">
      <c r="B14548" s="1" t="e">
        <f>VLOOKUP(A14548,'SCO 2020'!$A$2:$C$2975,3,0)</f>
        <v>#N/A</v>
      </c>
    </row>
    <row r="14549" spans="2:2" x14ac:dyDescent="0.25">
      <c r="B14549" s="1" t="e">
        <f>VLOOKUP(A14549,'SCO 2020'!$A$2:$C$2975,3,0)</f>
        <v>#N/A</v>
      </c>
    </row>
    <row r="14550" spans="2:2" x14ac:dyDescent="0.25">
      <c r="B14550" s="1" t="e">
        <f>VLOOKUP(A14550,'SCO 2020'!$A$2:$C$2975,3,0)</f>
        <v>#N/A</v>
      </c>
    </row>
    <row r="14551" spans="2:2" x14ac:dyDescent="0.25">
      <c r="B14551" s="1" t="e">
        <f>VLOOKUP(A14551,'SCO 2020'!$A$2:$C$2975,3,0)</f>
        <v>#N/A</v>
      </c>
    </row>
    <row r="14552" spans="2:2" x14ac:dyDescent="0.25">
      <c r="B14552" s="1" t="e">
        <f>VLOOKUP(A14552,'SCO 2020'!$A$2:$C$2975,3,0)</f>
        <v>#N/A</v>
      </c>
    </row>
    <row r="14553" spans="2:2" x14ac:dyDescent="0.25">
      <c r="B14553" s="1" t="e">
        <f>VLOOKUP(A14553,'SCO 2020'!$A$2:$C$2975,3,0)</f>
        <v>#N/A</v>
      </c>
    </row>
    <row r="14554" spans="2:2" x14ac:dyDescent="0.25">
      <c r="B14554" s="1" t="e">
        <f>VLOOKUP(A14554,'SCO 2020'!$A$2:$C$2975,3,0)</f>
        <v>#N/A</v>
      </c>
    </row>
    <row r="14555" spans="2:2" x14ac:dyDescent="0.25">
      <c r="B14555" s="1" t="e">
        <f>VLOOKUP(A14555,'SCO 2020'!$A$2:$C$2975,3,0)</f>
        <v>#N/A</v>
      </c>
    </row>
    <row r="14556" spans="2:2" x14ac:dyDescent="0.25">
      <c r="B14556" s="1" t="e">
        <f>VLOOKUP(A14556,'SCO 2020'!$A$2:$C$2975,3,0)</f>
        <v>#N/A</v>
      </c>
    </row>
    <row r="14557" spans="2:2" x14ac:dyDescent="0.25">
      <c r="B14557" s="1" t="e">
        <f>VLOOKUP(A14557,'SCO 2020'!$A$2:$C$2975,3,0)</f>
        <v>#N/A</v>
      </c>
    </row>
    <row r="14558" spans="2:2" x14ac:dyDescent="0.25">
      <c r="B14558" s="1" t="e">
        <f>VLOOKUP(A14558,'SCO 2020'!$A$2:$C$2975,3,0)</f>
        <v>#N/A</v>
      </c>
    </row>
    <row r="14559" spans="2:2" x14ac:dyDescent="0.25">
      <c r="B14559" s="1" t="e">
        <f>VLOOKUP(A14559,'SCO 2020'!$A$2:$C$2975,3,0)</f>
        <v>#N/A</v>
      </c>
    </row>
    <row r="14560" spans="2:2" x14ac:dyDescent="0.25">
      <c r="B14560" s="1" t="e">
        <f>VLOOKUP(A14560,'SCO 2020'!$A$2:$C$2975,3,0)</f>
        <v>#N/A</v>
      </c>
    </row>
    <row r="14561" spans="2:2" x14ac:dyDescent="0.25">
      <c r="B14561" s="1" t="e">
        <f>VLOOKUP(A14561,'SCO 2020'!$A$2:$C$2975,3,0)</f>
        <v>#N/A</v>
      </c>
    </row>
    <row r="14562" spans="2:2" x14ac:dyDescent="0.25">
      <c r="B14562" s="1" t="e">
        <f>VLOOKUP(A14562,'SCO 2020'!$A$2:$C$2975,3,0)</f>
        <v>#N/A</v>
      </c>
    </row>
    <row r="14563" spans="2:2" x14ac:dyDescent="0.25">
      <c r="B14563" s="1" t="e">
        <f>VLOOKUP(A14563,'SCO 2020'!$A$2:$C$2975,3,0)</f>
        <v>#N/A</v>
      </c>
    </row>
    <row r="14564" spans="2:2" x14ac:dyDescent="0.25">
      <c r="B14564" s="1" t="e">
        <f>VLOOKUP(A14564,'SCO 2020'!$A$2:$C$2975,3,0)</f>
        <v>#N/A</v>
      </c>
    </row>
    <row r="14565" spans="2:2" x14ac:dyDescent="0.25">
      <c r="B14565" s="1" t="e">
        <f>VLOOKUP(A14565,'SCO 2020'!$A$2:$C$2975,3,0)</f>
        <v>#N/A</v>
      </c>
    </row>
    <row r="14566" spans="2:2" x14ac:dyDescent="0.25">
      <c r="B14566" s="1" t="e">
        <f>VLOOKUP(A14566,'SCO 2020'!$A$2:$C$2975,3,0)</f>
        <v>#N/A</v>
      </c>
    </row>
    <row r="14567" spans="2:2" x14ac:dyDescent="0.25">
      <c r="B14567" s="1" t="e">
        <f>VLOOKUP(A14567,'SCO 2020'!$A$2:$C$2975,3,0)</f>
        <v>#N/A</v>
      </c>
    </row>
    <row r="14568" spans="2:2" x14ac:dyDescent="0.25">
      <c r="B14568" s="1" t="e">
        <f>VLOOKUP(A14568,'SCO 2020'!$A$2:$C$2975,3,0)</f>
        <v>#N/A</v>
      </c>
    </row>
    <row r="14569" spans="2:2" x14ac:dyDescent="0.25">
      <c r="B14569" s="1" t="e">
        <f>VLOOKUP(A14569,'SCO 2020'!$A$2:$C$2975,3,0)</f>
        <v>#N/A</v>
      </c>
    </row>
    <row r="14570" spans="2:2" x14ac:dyDescent="0.25">
      <c r="B14570" s="1" t="e">
        <f>VLOOKUP(A14570,'SCO 2020'!$A$2:$C$2975,3,0)</f>
        <v>#N/A</v>
      </c>
    </row>
    <row r="14571" spans="2:2" x14ac:dyDescent="0.25">
      <c r="B14571" s="1" t="e">
        <f>VLOOKUP(A14571,'SCO 2020'!$A$2:$C$2975,3,0)</f>
        <v>#N/A</v>
      </c>
    </row>
    <row r="14572" spans="2:2" x14ac:dyDescent="0.25">
      <c r="B14572" s="1" t="e">
        <f>VLOOKUP(A14572,'SCO 2020'!$A$2:$C$2975,3,0)</f>
        <v>#N/A</v>
      </c>
    </row>
    <row r="14573" spans="2:2" x14ac:dyDescent="0.25">
      <c r="B14573" s="1" t="e">
        <f>VLOOKUP(A14573,'SCO 2020'!$A$2:$C$2975,3,0)</f>
        <v>#N/A</v>
      </c>
    </row>
    <row r="14574" spans="2:2" x14ac:dyDescent="0.25">
      <c r="B14574" s="1" t="e">
        <f>VLOOKUP(A14574,'SCO 2020'!$A$2:$C$2975,3,0)</f>
        <v>#N/A</v>
      </c>
    </row>
    <row r="14575" spans="2:2" x14ac:dyDescent="0.25">
      <c r="B14575" s="1" t="e">
        <f>VLOOKUP(A14575,'SCO 2020'!$A$2:$C$2975,3,0)</f>
        <v>#N/A</v>
      </c>
    </row>
    <row r="14576" spans="2:2" x14ac:dyDescent="0.25">
      <c r="B14576" s="1" t="e">
        <f>VLOOKUP(A14576,'SCO 2020'!$A$2:$C$2975,3,0)</f>
        <v>#N/A</v>
      </c>
    </row>
    <row r="14577" spans="2:2" x14ac:dyDescent="0.25">
      <c r="B14577" s="1" t="e">
        <f>VLOOKUP(A14577,'SCO 2020'!$A$2:$C$2975,3,0)</f>
        <v>#N/A</v>
      </c>
    </row>
    <row r="14578" spans="2:2" x14ac:dyDescent="0.25">
      <c r="B14578" s="1" t="e">
        <f>VLOOKUP(A14578,'SCO 2020'!$A$2:$C$2975,3,0)</f>
        <v>#N/A</v>
      </c>
    </row>
    <row r="14579" spans="2:2" x14ac:dyDescent="0.25">
      <c r="B14579" s="1" t="e">
        <f>VLOOKUP(A14579,'SCO 2020'!$A$2:$C$2975,3,0)</f>
        <v>#N/A</v>
      </c>
    </row>
    <row r="14580" spans="2:2" x14ac:dyDescent="0.25">
      <c r="B14580" s="1" t="e">
        <f>VLOOKUP(A14580,'SCO 2020'!$A$2:$C$2975,3,0)</f>
        <v>#N/A</v>
      </c>
    </row>
    <row r="14581" spans="2:2" x14ac:dyDescent="0.25">
      <c r="B14581" s="1" t="e">
        <f>VLOOKUP(A14581,'SCO 2020'!$A$2:$C$2975,3,0)</f>
        <v>#N/A</v>
      </c>
    </row>
    <row r="14582" spans="2:2" x14ac:dyDescent="0.25">
      <c r="B14582" s="1" t="e">
        <f>VLOOKUP(A14582,'SCO 2020'!$A$2:$C$2975,3,0)</f>
        <v>#N/A</v>
      </c>
    </row>
    <row r="14583" spans="2:2" x14ac:dyDescent="0.25">
      <c r="B14583" s="1" t="e">
        <f>VLOOKUP(A14583,'SCO 2020'!$A$2:$C$2975,3,0)</f>
        <v>#N/A</v>
      </c>
    </row>
    <row r="14584" spans="2:2" x14ac:dyDescent="0.25">
      <c r="B14584" s="1" t="e">
        <f>VLOOKUP(A14584,'SCO 2020'!$A$2:$C$2975,3,0)</f>
        <v>#N/A</v>
      </c>
    </row>
    <row r="14585" spans="2:2" x14ac:dyDescent="0.25">
      <c r="B14585" s="1" t="e">
        <f>VLOOKUP(A14585,'SCO 2020'!$A$2:$C$2975,3,0)</f>
        <v>#N/A</v>
      </c>
    </row>
    <row r="14586" spans="2:2" x14ac:dyDescent="0.25">
      <c r="B14586" s="1" t="e">
        <f>VLOOKUP(A14586,'SCO 2020'!$A$2:$C$2975,3,0)</f>
        <v>#N/A</v>
      </c>
    </row>
    <row r="14587" spans="2:2" x14ac:dyDescent="0.25">
      <c r="B14587" s="1" t="e">
        <f>VLOOKUP(A14587,'SCO 2020'!$A$2:$C$2975,3,0)</f>
        <v>#N/A</v>
      </c>
    </row>
    <row r="14588" spans="2:2" x14ac:dyDescent="0.25">
      <c r="B14588" s="1" t="e">
        <f>VLOOKUP(A14588,'SCO 2020'!$A$2:$C$2975,3,0)</f>
        <v>#N/A</v>
      </c>
    </row>
    <row r="14589" spans="2:2" x14ac:dyDescent="0.25">
      <c r="B14589" s="1" t="e">
        <f>VLOOKUP(A14589,'SCO 2020'!$A$2:$C$2975,3,0)</f>
        <v>#N/A</v>
      </c>
    </row>
    <row r="14590" spans="2:2" x14ac:dyDescent="0.25">
      <c r="B14590" s="1" t="e">
        <f>VLOOKUP(A14590,'SCO 2020'!$A$2:$C$2975,3,0)</f>
        <v>#N/A</v>
      </c>
    </row>
    <row r="14591" spans="2:2" x14ac:dyDescent="0.25">
      <c r="B14591" s="1" t="e">
        <f>VLOOKUP(A14591,'SCO 2020'!$A$2:$C$2975,3,0)</f>
        <v>#N/A</v>
      </c>
    </row>
    <row r="14592" spans="2:2" x14ac:dyDescent="0.25">
      <c r="B14592" s="1" t="e">
        <f>VLOOKUP(A14592,'SCO 2020'!$A$2:$C$2975,3,0)</f>
        <v>#N/A</v>
      </c>
    </row>
    <row r="14593" spans="2:2" x14ac:dyDescent="0.25">
      <c r="B14593" s="1" t="e">
        <f>VLOOKUP(A14593,'SCO 2020'!$A$2:$C$2975,3,0)</f>
        <v>#N/A</v>
      </c>
    </row>
    <row r="14594" spans="2:2" x14ac:dyDescent="0.25">
      <c r="B14594" s="1" t="e">
        <f>VLOOKUP(A14594,'SCO 2020'!$A$2:$C$2975,3,0)</f>
        <v>#N/A</v>
      </c>
    </row>
    <row r="14595" spans="2:2" x14ac:dyDescent="0.25">
      <c r="B14595" s="1" t="e">
        <f>VLOOKUP(A14595,'SCO 2020'!$A$2:$C$2975,3,0)</f>
        <v>#N/A</v>
      </c>
    </row>
    <row r="14596" spans="2:2" x14ac:dyDescent="0.25">
      <c r="B14596" s="1" t="e">
        <f>VLOOKUP(A14596,'SCO 2020'!$A$2:$C$2975,3,0)</f>
        <v>#N/A</v>
      </c>
    </row>
    <row r="14597" spans="2:2" x14ac:dyDescent="0.25">
      <c r="B14597" s="1" t="e">
        <f>VLOOKUP(A14597,'SCO 2020'!$A$2:$C$2975,3,0)</f>
        <v>#N/A</v>
      </c>
    </row>
    <row r="14598" spans="2:2" x14ac:dyDescent="0.25">
      <c r="B14598" s="1" t="e">
        <f>VLOOKUP(A14598,'SCO 2020'!$A$2:$C$2975,3,0)</f>
        <v>#N/A</v>
      </c>
    </row>
    <row r="14599" spans="2:2" x14ac:dyDescent="0.25">
      <c r="B14599" s="1" t="e">
        <f>VLOOKUP(A14599,'SCO 2020'!$A$2:$C$2975,3,0)</f>
        <v>#N/A</v>
      </c>
    </row>
    <row r="14600" spans="2:2" x14ac:dyDescent="0.25">
      <c r="B14600" s="1" t="e">
        <f>VLOOKUP(A14600,'SCO 2020'!$A$2:$C$2975,3,0)</f>
        <v>#N/A</v>
      </c>
    </row>
    <row r="14601" spans="2:2" x14ac:dyDescent="0.25">
      <c r="B14601" s="1" t="e">
        <f>VLOOKUP(A14601,'SCO 2020'!$A$2:$C$2975,3,0)</f>
        <v>#N/A</v>
      </c>
    </row>
    <row r="14602" spans="2:2" x14ac:dyDescent="0.25">
      <c r="B14602" s="1" t="e">
        <f>VLOOKUP(A14602,'SCO 2020'!$A$2:$C$2975,3,0)</f>
        <v>#N/A</v>
      </c>
    </row>
    <row r="14603" spans="2:2" x14ac:dyDescent="0.25">
      <c r="B14603" s="1" t="e">
        <f>VLOOKUP(A14603,'SCO 2020'!$A$2:$C$2975,3,0)</f>
        <v>#N/A</v>
      </c>
    </row>
    <row r="14604" spans="2:2" x14ac:dyDescent="0.25">
      <c r="B14604" s="1" t="e">
        <f>VLOOKUP(A14604,'SCO 2020'!$A$2:$C$2975,3,0)</f>
        <v>#N/A</v>
      </c>
    </row>
    <row r="14605" spans="2:2" x14ac:dyDescent="0.25">
      <c r="B14605" s="1" t="e">
        <f>VLOOKUP(A14605,'SCO 2020'!$A$2:$C$2975,3,0)</f>
        <v>#N/A</v>
      </c>
    </row>
    <row r="14606" spans="2:2" x14ac:dyDescent="0.25">
      <c r="B14606" s="1" t="e">
        <f>VLOOKUP(A14606,'SCO 2020'!$A$2:$C$2975,3,0)</f>
        <v>#N/A</v>
      </c>
    </row>
    <row r="14607" spans="2:2" x14ac:dyDescent="0.25">
      <c r="B14607" s="1" t="e">
        <f>VLOOKUP(A14607,'SCO 2020'!$A$2:$C$2975,3,0)</f>
        <v>#N/A</v>
      </c>
    </row>
    <row r="14608" spans="2:2" x14ac:dyDescent="0.25">
      <c r="B14608" s="1" t="e">
        <f>VLOOKUP(A14608,'SCO 2020'!$A$2:$C$2975,3,0)</f>
        <v>#N/A</v>
      </c>
    </row>
    <row r="14609" spans="2:2" x14ac:dyDescent="0.25">
      <c r="B14609" s="1" t="e">
        <f>VLOOKUP(A14609,'SCO 2020'!$A$2:$C$2975,3,0)</f>
        <v>#N/A</v>
      </c>
    </row>
    <row r="14610" spans="2:2" x14ac:dyDescent="0.25">
      <c r="B14610" s="1" t="e">
        <f>VLOOKUP(A14610,'SCO 2020'!$A$2:$C$2975,3,0)</f>
        <v>#N/A</v>
      </c>
    </row>
    <row r="14611" spans="2:2" x14ac:dyDescent="0.25">
      <c r="B14611" s="1" t="e">
        <f>VLOOKUP(A14611,'SCO 2020'!$A$2:$C$2975,3,0)</f>
        <v>#N/A</v>
      </c>
    </row>
    <row r="14612" spans="2:2" x14ac:dyDescent="0.25">
      <c r="B14612" s="1" t="e">
        <f>VLOOKUP(A14612,'SCO 2020'!$A$2:$C$2975,3,0)</f>
        <v>#N/A</v>
      </c>
    </row>
    <row r="14613" spans="2:2" x14ac:dyDescent="0.25">
      <c r="B14613" s="1" t="e">
        <f>VLOOKUP(A14613,'SCO 2020'!$A$2:$C$2975,3,0)</f>
        <v>#N/A</v>
      </c>
    </row>
    <row r="14614" spans="2:2" x14ac:dyDescent="0.25">
      <c r="B14614" s="1" t="e">
        <f>VLOOKUP(A14614,'SCO 2020'!$A$2:$C$2975,3,0)</f>
        <v>#N/A</v>
      </c>
    </row>
    <row r="14615" spans="2:2" x14ac:dyDescent="0.25">
      <c r="B14615" s="1" t="e">
        <f>VLOOKUP(A14615,'SCO 2020'!$A$2:$C$2975,3,0)</f>
        <v>#N/A</v>
      </c>
    </row>
    <row r="14616" spans="2:2" x14ac:dyDescent="0.25">
      <c r="B14616" s="1" t="e">
        <f>VLOOKUP(A14616,'SCO 2020'!$A$2:$C$2975,3,0)</f>
        <v>#N/A</v>
      </c>
    </row>
    <row r="14617" spans="2:2" x14ac:dyDescent="0.25">
      <c r="B14617" s="1" t="e">
        <f>VLOOKUP(A14617,'SCO 2020'!$A$2:$C$2975,3,0)</f>
        <v>#N/A</v>
      </c>
    </row>
    <row r="14618" spans="2:2" x14ac:dyDescent="0.25">
      <c r="B14618" s="1" t="e">
        <f>VLOOKUP(A14618,'SCO 2020'!$A$2:$C$2975,3,0)</f>
        <v>#N/A</v>
      </c>
    </row>
    <row r="14619" spans="2:2" x14ac:dyDescent="0.25">
      <c r="B14619" s="1" t="e">
        <f>VLOOKUP(A14619,'SCO 2020'!$A$2:$C$2975,3,0)</f>
        <v>#N/A</v>
      </c>
    </row>
    <row r="14620" spans="2:2" x14ac:dyDescent="0.25">
      <c r="B14620" s="1" t="e">
        <f>VLOOKUP(A14620,'SCO 2020'!$A$2:$C$2975,3,0)</f>
        <v>#N/A</v>
      </c>
    </row>
    <row r="14621" spans="2:2" x14ac:dyDescent="0.25">
      <c r="B14621" s="1" t="e">
        <f>VLOOKUP(A14621,'SCO 2020'!$A$2:$C$2975,3,0)</f>
        <v>#N/A</v>
      </c>
    </row>
    <row r="14622" spans="2:2" x14ac:dyDescent="0.25">
      <c r="B14622" s="1" t="e">
        <f>VLOOKUP(A14622,'SCO 2020'!$A$2:$C$2975,3,0)</f>
        <v>#N/A</v>
      </c>
    </row>
    <row r="14623" spans="2:2" x14ac:dyDescent="0.25">
      <c r="B14623" s="1" t="e">
        <f>VLOOKUP(A14623,'SCO 2020'!$A$2:$C$2975,3,0)</f>
        <v>#N/A</v>
      </c>
    </row>
    <row r="14624" spans="2:2" x14ac:dyDescent="0.25">
      <c r="B14624" s="1" t="e">
        <f>VLOOKUP(A14624,'SCO 2020'!$A$2:$C$2975,3,0)</f>
        <v>#N/A</v>
      </c>
    </row>
    <row r="14625" spans="2:2" x14ac:dyDescent="0.25">
      <c r="B14625" s="1" t="e">
        <f>VLOOKUP(A14625,'SCO 2020'!$A$2:$C$2975,3,0)</f>
        <v>#N/A</v>
      </c>
    </row>
    <row r="14626" spans="2:2" x14ac:dyDescent="0.25">
      <c r="B14626" s="1" t="e">
        <f>VLOOKUP(A14626,'SCO 2020'!$A$2:$C$2975,3,0)</f>
        <v>#N/A</v>
      </c>
    </row>
    <row r="14627" spans="2:2" x14ac:dyDescent="0.25">
      <c r="B14627" s="1" t="e">
        <f>VLOOKUP(A14627,'SCO 2020'!$A$2:$C$2975,3,0)</f>
        <v>#N/A</v>
      </c>
    </row>
    <row r="14628" spans="2:2" x14ac:dyDescent="0.25">
      <c r="B14628" s="1" t="e">
        <f>VLOOKUP(A14628,'SCO 2020'!$A$2:$C$2975,3,0)</f>
        <v>#N/A</v>
      </c>
    </row>
    <row r="14629" spans="2:2" x14ac:dyDescent="0.25">
      <c r="B14629" s="1" t="e">
        <f>VLOOKUP(A14629,'SCO 2020'!$A$2:$C$2975,3,0)</f>
        <v>#N/A</v>
      </c>
    </row>
    <row r="14630" spans="2:2" x14ac:dyDescent="0.25">
      <c r="B14630" s="1" t="e">
        <f>VLOOKUP(A14630,'SCO 2020'!$A$2:$C$2975,3,0)</f>
        <v>#N/A</v>
      </c>
    </row>
    <row r="14631" spans="2:2" x14ac:dyDescent="0.25">
      <c r="B14631" s="1" t="e">
        <f>VLOOKUP(A14631,'SCO 2020'!$A$2:$C$2975,3,0)</f>
        <v>#N/A</v>
      </c>
    </row>
    <row r="14632" spans="2:2" x14ac:dyDescent="0.25">
      <c r="B14632" s="1" t="e">
        <f>VLOOKUP(A14632,'SCO 2020'!$A$2:$C$2975,3,0)</f>
        <v>#N/A</v>
      </c>
    </row>
    <row r="14633" spans="2:2" x14ac:dyDescent="0.25">
      <c r="B14633" s="1" t="e">
        <f>VLOOKUP(A14633,'SCO 2020'!$A$2:$C$2975,3,0)</f>
        <v>#N/A</v>
      </c>
    </row>
    <row r="14634" spans="2:2" x14ac:dyDescent="0.25">
      <c r="B14634" s="1" t="e">
        <f>VLOOKUP(A14634,'SCO 2020'!$A$2:$C$2975,3,0)</f>
        <v>#N/A</v>
      </c>
    </row>
    <row r="14635" spans="2:2" x14ac:dyDescent="0.25">
      <c r="B14635" s="1" t="e">
        <f>VLOOKUP(A14635,'SCO 2020'!$A$2:$C$2975,3,0)</f>
        <v>#N/A</v>
      </c>
    </row>
    <row r="14636" spans="2:2" x14ac:dyDescent="0.25">
      <c r="B14636" s="1" t="e">
        <f>VLOOKUP(A14636,'SCO 2020'!$A$2:$C$2975,3,0)</f>
        <v>#N/A</v>
      </c>
    </row>
    <row r="14637" spans="2:2" x14ac:dyDescent="0.25">
      <c r="B14637" s="1" t="e">
        <f>VLOOKUP(A14637,'SCO 2020'!$A$2:$C$2975,3,0)</f>
        <v>#N/A</v>
      </c>
    </row>
    <row r="14638" spans="2:2" x14ac:dyDescent="0.25">
      <c r="B14638" s="1" t="e">
        <f>VLOOKUP(A14638,'SCO 2020'!$A$2:$C$2975,3,0)</f>
        <v>#N/A</v>
      </c>
    </row>
    <row r="14639" spans="2:2" x14ac:dyDescent="0.25">
      <c r="B14639" s="1" t="e">
        <f>VLOOKUP(A14639,'SCO 2020'!$A$2:$C$2975,3,0)</f>
        <v>#N/A</v>
      </c>
    </row>
    <row r="14640" spans="2:2" x14ac:dyDescent="0.25">
      <c r="B14640" s="1" t="e">
        <f>VLOOKUP(A14640,'SCO 2020'!$A$2:$C$2975,3,0)</f>
        <v>#N/A</v>
      </c>
    </row>
    <row r="14641" spans="2:2" x14ac:dyDescent="0.25">
      <c r="B14641" s="1" t="e">
        <f>VLOOKUP(A14641,'SCO 2020'!$A$2:$C$2975,3,0)</f>
        <v>#N/A</v>
      </c>
    </row>
    <row r="14642" spans="2:2" x14ac:dyDescent="0.25">
      <c r="B14642" s="1" t="e">
        <f>VLOOKUP(A14642,'SCO 2020'!$A$2:$C$2975,3,0)</f>
        <v>#N/A</v>
      </c>
    </row>
    <row r="14643" spans="2:2" x14ac:dyDescent="0.25">
      <c r="B14643" s="1" t="e">
        <f>VLOOKUP(A14643,'SCO 2020'!$A$2:$C$2975,3,0)</f>
        <v>#N/A</v>
      </c>
    </row>
    <row r="14644" spans="2:2" x14ac:dyDescent="0.25">
      <c r="B14644" s="1" t="e">
        <f>VLOOKUP(A14644,'SCO 2020'!$A$2:$C$2975,3,0)</f>
        <v>#N/A</v>
      </c>
    </row>
    <row r="14645" spans="2:2" x14ac:dyDescent="0.25">
      <c r="B14645" s="1" t="e">
        <f>VLOOKUP(A14645,'SCO 2020'!$A$2:$C$2975,3,0)</f>
        <v>#N/A</v>
      </c>
    </row>
    <row r="14646" spans="2:2" x14ac:dyDescent="0.25">
      <c r="B14646" s="1" t="e">
        <f>VLOOKUP(A14646,'SCO 2020'!$A$2:$C$2975,3,0)</f>
        <v>#N/A</v>
      </c>
    </row>
    <row r="14647" spans="2:2" x14ac:dyDescent="0.25">
      <c r="B14647" s="1" t="e">
        <f>VLOOKUP(A14647,'SCO 2020'!$A$2:$C$2975,3,0)</f>
        <v>#N/A</v>
      </c>
    </row>
    <row r="14648" spans="2:2" x14ac:dyDescent="0.25">
      <c r="B14648" s="1" t="e">
        <f>VLOOKUP(A14648,'SCO 2020'!$A$2:$C$2975,3,0)</f>
        <v>#N/A</v>
      </c>
    </row>
    <row r="14649" spans="2:2" x14ac:dyDescent="0.25">
      <c r="B14649" s="1" t="e">
        <f>VLOOKUP(A14649,'SCO 2020'!$A$2:$C$2975,3,0)</f>
        <v>#N/A</v>
      </c>
    </row>
    <row r="14650" spans="2:2" x14ac:dyDescent="0.25">
      <c r="B14650" s="1" t="e">
        <f>VLOOKUP(A14650,'SCO 2020'!$A$2:$C$2975,3,0)</f>
        <v>#N/A</v>
      </c>
    </row>
    <row r="14651" spans="2:2" x14ac:dyDescent="0.25">
      <c r="B14651" s="1" t="e">
        <f>VLOOKUP(A14651,'SCO 2020'!$A$2:$C$2975,3,0)</f>
        <v>#N/A</v>
      </c>
    </row>
    <row r="14652" spans="2:2" x14ac:dyDescent="0.25">
      <c r="B14652" s="1" t="e">
        <f>VLOOKUP(A14652,'SCO 2020'!$A$2:$C$2975,3,0)</f>
        <v>#N/A</v>
      </c>
    </row>
    <row r="14653" spans="2:2" x14ac:dyDescent="0.25">
      <c r="B14653" s="1" t="e">
        <f>VLOOKUP(A14653,'SCO 2020'!$A$2:$C$2975,3,0)</f>
        <v>#N/A</v>
      </c>
    </row>
    <row r="14654" spans="2:2" x14ac:dyDescent="0.25">
      <c r="B14654" s="1" t="e">
        <f>VLOOKUP(A14654,'SCO 2020'!$A$2:$C$2975,3,0)</f>
        <v>#N/A</v>
      </c>
    </row>
    <row r="14655" spans="2:2" x14ac:dyDescent="0.25">
      <c r="B14655" s="1" t="e">
        <f>VLOOKUP(A14655,'SCO 2020'!$A$2:$C$2975,3,0)</f>
        <v>#N/A</v>
      </c>
    </row>
    <row r="14656" spans="2:2" x14ac:dyDescent="0.25">
      <c r="B14656" s="1" t="e">
        <f>VLOOKUP(A14656,'SCO 2020'!$A$2:$C$2975,3,0)</f>
        <v>#N/A</v>
      </c>
    </row>
    <row r="14657" spans="2:2" x14ac:dyDescent="0.25">
      <c r="B14657" s="1" t="e">
        <f>VLOOKUP(A14657,'SCO 2020'!$A$2:$C$2975,3,0)</f>
        <v>#N/A</v>
      </c>
    </row>
    <row r="14658" spans="2:2" x14ac:dyDescent="0.25">
      <c r="B14658" s="1" t="e">
        <f>VLOOKUP(A14658,'SCO 2020'!$A$2:$C$2975,3,0)</f>
        <v>#N/A</v>
      </c>
    </row>
    <row r="14659" spans="2:2" x14ac:dyDescent="0.25">
      <c r="B14659" s="1" t="e">
        <f>VLOOKUP(A14659,'SCO 2020'!$A$2:$C$2975,3,0)</f>
        <v>#N/A</v>
      </c>
    </row>
    <row r="14660" spans="2:2" x14ac:dyDescent="0.25">
      <c r="B14660" s="1" t="e">
        <f>VLOOKUP(A14660,'SCO 2020'!$A$2:$C$2975,3,0)</f>
        <v>#N/A</v>
      </c>
    </row>
    <row r="14661" spans="2:2" x14ac:dyDescent="0.25">
      <c r="B14661" s="1" t="e">
        <f>VLOOKUP(A14661,'SCO 2020'!$A$2:$C$2975,3,0)</f>
        <v>#N/A</v>
      </c>
    </row>
    <row r="14662" spans="2:2" x14ac:dyDescent="0.25">
      <c r="B14662" s="1" t="e">
        <f>VLOOKUP(A14662,'SCO 2020'!$A$2:$C$2975,3,0)</f>
        <v>#N/A</v>
      </c>
    </row>
    <row r="14663" spans="2:2" x14ac:dyDescent="0.25">
      <c r="B14663" s="1" t="e">
        <f>VLOOKUP(A14663,'SCO 2020'!$A$2:$C$2975,3,0)</f>
        <v>#N/A</v>
      </c>
    </row>
    <row r="14664" spans="2:2" x14ac:dyDescent="0.25">
      <c r="B14664" s="1" t="e">
        <f>VLOOKUP(A14664,'SCO 2020'!$A$2:$C$2975,3,0)</f>
        <v>#N/A</v>
      </c>
    </row>
    <row r="14665" spans="2:2" x14ac:dyDescent="0.25">
      <c r="B14665" s="1" t="e">
        <f>VLOOKUP(A14665,'SCO 2020'!$A$2:$C$2975,3,0)</f>
        <v>#N/A</v>
      </c>
    </row>
    <row r="14666" spans="2:2" x14ac:dyDescent="0.25">
      <c r="B14666" s="1" t="e">
        <f>VLOOKUP(A14666,'SCO 2020'!$A$2:$C$2975,3,0)</f>
        <v>#N/A</v>
      </c>
    </row>
    <row r="14667" spans="2:2" x14ac:dyDescent="0.25">
      <c r="B14667" s="1" t="e">
        <f>VLOOKUP(A14667,'SCO 2020'!$A$2:$C$2975,3,0)</f>
        <v>#N/A</v>
      </c>
    </row>
    <row r="14668" spans="2:2" x14ac:dyDescent="0.25">
      <c r="B14668" s="1" t="e">
        <f>VLOOKUP(A14668,'SCO 2020'!$A$2:$C$2975,3,0)</f>
        <v>#N/A</v>
      </c>
    </row>
    <row r="14669" spans="2:2" x14ac:dyDescent="0.25">
      <c r="B14669" s="1" t="e">
        <f>VLOOKUP(A14669,'SCO 2020'!$A$2:$C$2975,3,0)</f>
        <v>#N/A</v>
      </c>
    </row>
    <row r="14670" spans="2:2" x14ac:dyDescent="0.25">
      <c r="B14670" s="1" t="e">
        <f>VLOOKUP(A14670,'SCO 2020'!$A$2:$C$2975,3,0)</f>
        <v>#N/A</v>
      </c>
    </row>
    <row r="14671" spans="2:2" x14ac:dyDescent="0.25">
      <c r="B14671" s="1" t="e">
        <f>VLOOKUP(A14671,'SCO 2020'!$A$2:$C$2975,3,0)</f>
        <v>#N/A</v>
      </c>
    </row>
    <row r="14672" spans="2:2" x14ac:dyDescent="0.25">
      <c r="B14672" s="1" t="e">
        <f>VLOOKUP(A14672,'SCO 2020'!$A$2:$C$2975,3,0)</f>
        <v>#N/A</v>
      </c>
    </row>
    <row r="14673" spans="2:2" x14ac:dyDescent="0.25">
      <c r="B14673" s="1" t="e">
        <f>VLOOKUP(A14673,'SCO 2020'!$A$2:$C$2975,3,0)</f>
        <v>#N/A</v>
      </c>
    </row>
    <row r="14674" spans="2:2" x14ac:dyDescent="0.25">
      <c r="B14674" s="1" t="e">
        <f>VLOOKUP(A14674,'SCO 2020'!$A$2:$C$2975,3,0)</f>
        <v>#N/A</v>
      </c>
    </row>
    <row r="14675" spans="2:2" x14ac:dyDescent="0.25">
      <c r="B14675" s="1" t="e">
        <f>VLOOKUP(A14675,'SCO 2020'!$A$2:$C$2975,3,0)</f>
        <v>#N/A</v>
      </c>
    </row>
    <row r="14676" spans="2:2" x14ac:dyDescent="0.25">
      <c r="B14676" s="1" t="e">
        <f>VLOOKUP(A14676,'SCO 2020'!$A$2:$C$2975,3,0)</f>
        <v>#N/A</v>
      </c>
    </row>
    <row r="14677" spans="2:2" x14ac:dyDescent="0.25">
      <c r="B14677" s="1" t="e">
        <f>VLOOKUP(A14677,'SCO 2020'!$A$2:$C$2975,3,0)</f>
        <v>#N/A</v>
      </c>
    </row>
    <row r="14678" spans="2:2" x14ac:dyDescent="0.25">
      <c r="B14678" s="1" t="e">
        <f>VLOOKUP(A14678,'SCO 2020'!$A$2:$C$2975,3,0)</f>
        <v>#N/A</v>
      </c>
    </row>
    <row r="14679" spans="2:2" x14ac:dyDescent="0.25">
      <c r="B14679" s="1" t="e">
        <f>VLOOKUP(A14679,'SCO 2020'!$A$2:$C$2975,3,0)</f>
        <v>#N/A</v>
      </c>
    </row>
    <row r="14680" spans="2:2" x14ac:dyDescent="0.25">
      <c r="B14680" s="1" t="e">
        <f>VLOOKUP(A14680,'SCO 2020'!$A$2:$C$2975,3,0)</f>
        <v>#N/A</v>
      </c>
    </row>
    <row r="14681" spans="2:2" x14ac:dyDescent="0.25">
      <c r="B14681" s="1" t="e">
        <f>VLOOKUP(A14681,'SCO 2020'!$A$2:$C$2975,3,0)</f>
        <v>#N/A</v>
      </c>
    </row>
    <row r="14682" spans="2:2" x14ac:dyDescent="0.25">
      <c r="B14682" s="1" t="e">
        <f>VLOOKUP(A14682,'SCO 2020'!$A$2:$C$2975,3,0)</f>
        <v>#N/A</v>
      </c>
    </row>
    <row r="14683" spans="2:2" x14ac:dyDescent="0.25">
      <c r="B14683" s="1" t="e">
        <f>VLOOKUP(A14683,'SCO 2020'!$A$2:$C$2975,3,0)</f>
        <v>#N/A</v>
      </c>
    </row>
    <row r="14684" spans="2:2" x14ac:dyDescent="0.25">
      <c r="B14684" s="1" t="e">
        <f>VLOOKUP(A14684,'SCO 2020'!$A$2:$C$2975,3,0)</f>
        <v>#N/A</v>
      </c>
    </row>
    <row r="14685" spans="2:2" x14ac:dyDescent="0.25">
      <c r="B14685" s="1" t="e">
        <f>VLOOKUP(A14685,'SCO 2020'!$A$2:$C$2975,3,0)</f>
        <v>#N/A</v>
      </c>
    </row>
    <row r="14686" spans="2:2" x14ac:dyDescent="0.25">
      <c r="B14686" s="1" t="e">
        <f>VLOOKUP(A14686,'SCO 2020'!$A$2:$C$2975,3,0)</f>
        <v>#N/A</v>
      </c>
    </row>
    <row r="14687" spans="2:2" x14ac:dyDescent="0.25">
      <c r="B14687" s="1" t="e">
        <f>VLOOKUP(A14687,'SCO 2020'!$A$2:$C$2975,3,0)</f>
        <v>#N/A</v>
      </c>
    </row>
    <row r="14688" spans="2:2" x14ac:dyDescent="0.25">
      <c r="B14688" s="1" t="e">
        <f>VLOOKUP(A14688,'SCO 2020'!$A$2:$C$2975,3,0)</f>
        <v>#N/A</v>
      </c>
    </row>
    <row r="14689" spans="2:2" x14ac:dyDescent="0.25">
      <c r="B14689" s="1" t="e">
        <f>VLOOKUP(A14689,'SCO 2020'!$A$2:$C$2975,3,0)</f>
        <v>#N/A</v>
      </c>
    </row>
    <row r="14690" spans="2:2" x14ac:dyDescent="0.25">
      <c r="B14690" s="1" t="e">
        <f>VLOOKUP(A14690,'SCO 2020'!$A$2:$C$2975,3,0)</f>
        <v>#N/A</v>
      </c>
    </row>
    <row r="14691" spans="2:2" x14ac:dyDescent="0.25">
      <c r="B14691" s="1" t="e">
        <f>VLOOKUP(A14691,'SCO 2020'!$A$2:$C$2975,3,0)</f>
        <v>#N/A</v>
      </c>
    </row>
    <row r="14692" spans="2:2" x14ac:dyDescent="0.25">
      <c r="B14692" s="1" t="e">
        <f>VLOOKUP(A14692,'SCO 2020'!$A$2:$C$2975,3,0)</f>
        <v>#N/A</v>
      </c>
    </row>
    <row r="14693" spans="2:2" x14ac:dyDescent="0.25">
      <c r="B14693" s="1" t="e">
        <f>VLOOKUP(A14693,'SCO 2020'!$A$2:$C$2975,3,0)</f>
        <v>#N/A</v>
      </c>
    </row>
    <row r="14694" spans="2:2" x14ac:dyDescent="0.25">
      <c r="B14694" s="1" t="e">
        <f>VLOOKUP(A14694,'SCO 2020'!$A$2:$C$2975,3,0)</f>
        <v>#N/A</v>
      </c>
    </row>
    <row r="14695" spans="2:2" x14ac:dyDescent="0.25">
      <c r="B14695" s="1" t="e">
        <f>VLOOKUP(A14695,'SCO 2020'!$A$2:$C$2975,3,0)</f>
        <v>#N/A</v>
      </c>
    </row>
    <row r="14696" spans="2:2" x14ac:dyDescent="0.25">
      <c r="B14696" s="1" t="e">
        <f>VLOOKUP(A14696,'SCO 2020'!$A$2:$C$2975,3,0)</f>
        <v>#N/A</v>
      </c>
    </row>
    <row r="14697" spans="2:2" x14ac:dyDescent="0.25">
      <c r="B14697" s="1" t="e">
        <f>VLOOKUP(A14697,'SCO 2020'!$A$2:$C$2975,3,0)</f>
        <v>#N/A</v>
      </c>
    </row>
    <row r="14698" spans="2:2" x14ac:dyDescent="0.25">
      <c r="B14698" s="1" t="e">
        <f>VLOOKUP(A14698,'SCO 2020'!$A$2:$C$2975,3,0)</f>
        <v>#N/A</v>
      </c>
    </row>
    <row r="14699" spans="2:2" x14ac:dyDescent="0.25">
      <c r="B14699" s="1" t="e">
        <f>VLOOKUP(A14699,'SCO 2020'!$A$2:$C$2975,3,0)</f>
        <v>#N/A</v>
      </c>
    </row>
    <row r="14700" spans="2:2" x14ac:dyDescent="0.25">
      <c r="B14700" s="1" t="e">
        <f>VLOOKUP(A14700,'SCO 2020'!$A$2:$C$2975,3,0)</f>
        <v>#N/A</v>
      </c>
    </row>
    <row r="14701" spans="2:2" x14ac:dyDescent="0.25">
      <c r="B14701" s="1" t="e">
        <f>VLOOKUP(A14701,'SCO 2020'!$A$2:$C$2975,3,0)</f>
        <v>#N/A</v>
      </c>
    </row>
    <row r="14702" spans="2:2" x14ac:dyDescent="0.25">
      <c r="B14702" s="1" t="e">
        <f>VLOOKUP(A14702,'SCO 2020'!$A$2:$C$2975,3,0)</f>
        <v>#N/A</v>
      </c>
    </row>
    <row r="14703" spans="2:2" x14ac:dyDescent="0.25">
      <c r="B14703" s="1" t="e">
        <f>VLOOKUP(A14703,'SCO 2020'!$A$2:$C$2975,3,0)</f>
        <v>#N/A</v>
      </c>
    </row>
    <row r="14704" spans="2:2" x14ac:dyDescent="0.25">
      <c r="B14704" s="1" t="e">
        <f>VLOOKUP(A14704,'SCO 2020'!$A$2:$C$2975,3,0)</f>
        <v>#N/A</v>
      </c>
    </row>
    <row r="14705" spans="2:2" x14ac:dyDescent="0.25">
      <c r="B14705" s="1" t="e">
        <f>VLOOKUP(A14705,'SCO 2020'!$A$2:$C$2975,3,0)</f>
        <v>#N/A</v>
      </c>
    </row>
    <row r="14706" spans="2:2" x14ac:dyDescent="0.25">
      <c r="B14706" s="1" t="e">
        <f>VLOOKUP(A14706,'SCO 2020'!$A$2:$C$2975,3,0)</f>
        <v>#N/A</v>
      </c>
    </row>
    <row r="14707" spans="2:2" x14ac:dyDescent="0.25">
      <c r="B14707" s="1" t="e">
        <f>VLOOKUP(A14707,'SCO 2020'!$A$2:$C$2975,3,0)</f>
        <v>#N/A</v>
      </c>
    </row>
    <row r="14708" spans="2:2" x14ac:dyDescent="0.25">
      <c r="B14708" s="1" t="e">
        <f>VLOOKUP(A14708,'SCO 2020'!$A$2:$C$2975,3,0)</f>
        <v>#N/A</v>
      </c>
    </row>
    <row r="14709" spans="2:2" x14ac:dyDescent="0.25">
      <c r="B14709" s="1" t="e">
        <f>VLOOKUP(A14709,'SCO 2020'!$A$2:$C$2975,3,0)</f>
        <v>#N/A</v>
      </c>
    </row>
    <row r="14710" spans="2:2" x14ac:dyDescent="0.25">
      <c r="B14710" s="1" t="e">
        <f>VLOOKUP(A14710,'SCO 2020'!$A$2:$C$2975,3,0)</f>
        <v>#N/A</v>
      </c>
    </row>
    <row r="14711" spans="2:2" x14ac:dyDescent="0.25">
      <c r="B14711" s="1" t="e">
        <f>VLOOKUP(A14711,'SCO 2020'!$A$2:$C$2975,3,0)</f>
        <v>#N/A</v>
      </c>
    </row>
    <row r="14712" spans="2:2" x14ac:dyDescent="0.25">
      <c r="B14712" s="1" t="e">
        <f>VLOOKUP(A14712,'SCO 2020'!$A$2:$C$2975,3,0)</f>
        <v>#N/A</v>
      </c>
    </row>
    <row r="14713" spans="2:2" x14ac:dyDescent="0.25">
      <c r="B14713" s="1" t="e">
        <f>VLOOKUP(A14713,'SCO 2020'!$A$2:$C$2975,3,0)</f>
        <v>#N/A</v>
      </c>
    </row>
    <row r="14714" spans="2:2" x14ac:dyDescent="0.25">
      <c r="B14714" s="1" t="e">
        <f>VLOOKUP(A14714,'SCO 2020'!$A$2:$C$2975,3,0)</f>
        <v>#N/A</v>
      </c>
    </row>
    <row r="14715" spans="2:2" x14ac:dyDescent="0.25">
      <c r="B14715" s="1" t="e">
        <f>VLOOKUP(A14715,'SCO 2020'!$A$2:$C$2975,3,0)</f>
        <v>#N/A</v>
      </c>
    </row>
    <row r="14716" spans="2:2" x14ac:dyDescent="0.25">
      <c r="B14716" s="1" t="e">
        <f>VLOOKUP(A14716,'SCO 2020'!$A$2:$C$2975,3,0)</f>
        <v>#N/A</v>
      </c>
    </row>
    <row r="14717" spans="2:2" x14ac:dyDescent="0.25">
      <c r="B14717" s="1" t="e">
        <f>VLOOKUP(A14717,'SCO 2020'!$A$2:$C$2975,3,0)</f>
        <v>#N/A</v>
      </c>
    </row>
    <row r="14718" spans="2:2" x14ac:dyDescent="0.25">
      <c r="B14718" s="1" t="e">
        <f>VLOOKUP(A14718,'SCO 2020'!$A$2:$C$2975,3,0)</f>
        <v>#N/A</v>
      </c>
    </row>
    <row r="14719" spans="2:2" x14ac:dyDescent="0.25">
      <c r="B14719" s="1" t="e">
        <f>VLOOKUP(A14719,'SCO 2020'!$A$2:$C$2975,3,0)</f>
        <v>#N/A</v>
      </c>
    </row>
    <row r="14720" spans="2:2" x14ac:dyDescent="0.25">
      <c r="B14720" s="1" t="e">
        <f>VLOOKUP(A14720,'SCO 2020'!$A$2:$C$2975,3,0)</f>
        <v>#N/A</v>
      </c>
    </row>
    <row r="14721" spans="2:2" x14ac:dyDescent="0.25">
      <c r="B14721" s="1" t="e">
        <f>VLOOKUP(A14721,'SCO 2020'!$A$2:$C$2975,3,0)</f>
        <v>#N/A</v>
      </c>
    </row>
    <row r="14722" spans="2:2" x14ac:dyDescent="0.25">
      <c r="B14722" s="1" t="e">
        <f>VLOOKUP(A14722,'SCO 2020'!$A$2:$C$2975,3,0)</f>
        <v>#N/A</v>
      </c>
    </row>
    <row r="14723" spans="2:2" x14ac:dyDescent="0.25">
      <c r="B14723" s="1" t="e">
        <f>VLOOKUP(A14723,'SCO 2020'!$A$2:$C$2975,3,0)</f>
        <v>#N/A</v>
      </c>
    </row>
    <row r="14724" spans="2:2" x14ac:dyDescent="0.25">
      <c r="B14724" s="1" t="e">
        <f>VLOOKUP(A14724,'SCO 2020'!$A$2:$C$2975,3,0)</f>
        <v>#N/A</v>
      </c>
    </row>
    <row r="14725" spans="2:2" x14ac:dyDescent="0.25">
      <c r="B14725" s="1" t="e">
        <f>VLOOKUP(A14725,'SCO 2020'!$A$2:$C$2975,3,0)</f>
        <v>#N/A</v>
      </c>
    </row>
    <row r="14726" spans="2:2" x14ac:dyDescent="0.25">
      <c r="B14726" s="1" t="e">
        <f>VLOOKUP(A14726,'SCO 2020'!$A$2:$C$2975,3,0)</f>
        <v>#N/A</v>
      </c>
    </row>
    <row r="14727" spans="2:2" x14ac:dyDescent="0.25">
      <c r="B14727" s="1" t="e">
        <f>VLOOKUP(A14727,'SCO 2020'!$A$2:$C$2975,3,0)</f>
        <v>#N/A</v>
      </c>
    </row>
    <row r="14728" spans="2:2" x14ac:dyDescent="0.25">
      <c r="B14728" s="1" t="e">
        <f>VLOOKUP(A14728,'SCO 2020'!$A$2:$C$2975,3,0)</f>
        <v>#N/A</v>
      </c>
    </row>
    <row r="14729" spans="2:2" x14ac:dyDescent="0.25">
      <c r="B14729" s="1" t="e">
        <f>VLOOKUP(A14729,'SCO 2020'!$A$2:$C$2975,3,0)</f>
        <v>#N/A</v>
      </c>
    </row>
    <row r="14730" spans="2:2" x14ac:dyDescent="0.25">
      <c r="B14730" s="1" t="e">
        <f>VLOOKUP(A14730,'SCO 2020'!$A$2:$C$2975,3,0)</f>
        <v>#N/A</v>
      </c>
    </row>
    <row r="14731" spans="2:2" x14ac:dyDescent="0.25">
      <c r="B14731" s="1" t="e">
        <f>VLOOKUP(A14731,'SCO 2020'!$A$2:$C$2975,3,0)</f>
        <v>#N/A</v>
      </c>
    </row>
    <row r="14732" spans="2:2" x14ac:dyDescent="0.25">
      <c r="B14732" s="1" t="e">
        <f>VLOOKUP(A14732,'SCO 2020'!$A$2:$C$2975,3,0)</f>
        <v>#N/A</v>
      </c>
    </row>
    <row r="14733" spans="2:2" x14ac:dyDescent="0.25">
      <c r="B14733" s="1" t="e">
        <f>VLOOKUP(A14733,'SCO 2020'!$A$2:$C$2975,3,0)</f>
        <v>#N/A</v>
      </c>
    </row>
    <row r="14734" spans="2:2" x14ac:dyDescent="0.25">
      <c r="B14734" s="1" t="e">
        <f>VLOOKUP(A14734,'SCO 2020'!$A$2:$C$2975,3,0)</f>
        <v>#N/A</v>
      </c>
    </row>
    <row r="14735" spans="2:2" x14ac:dyDescent="0.25">
      <c r="B14735" s="1" t="e">
        <f>VLOOKUP(A14735,'SCO 2020'!$A$2:$C$2975,3,0)</f>
        <v>#N/A</v>
      </c>
    </row>
    <row r="14736" spans="2:2" x14ac:dyDescent="0.25">
      <c r="B14736" s="1" t="e">
        <f>VLOOKUP(A14736,'SCO 2020'!$A$2:$C$2975,3,0)</f>
        <v>#N/A</v>
      </c>
    </row>
    <row r="14737" spans="2:2" x14ac:dyDescent="0.25">
      <c r="B14737" s="1" t="e">
        <f>VLOOKUP(A14737,'SCO 2020'!$A$2:$C$2975,3,0)</f>
        <v>#N/A</v>
      </c>
    </row>
    <row r="14738" spans="2:2" x14ac:dyDescent="0.25">
      <c r="B14738" s="1" t="e">
        <f>VLOOKUP(A14738,'SCO 2020'!$A$2:$C$2975,3,0)</f>
        <v>#N/A</v>
      </c>
    </row>
    <row r="14739" spans="2:2" x14ac:dyDescent="0.25">
      <c r="B14739" s="1" t="e">
        <f>VLOOKUP(A14739,'SCO 2020'!$A$2:$C$2975,3,0)</f>
        <v>#N/A</v>
      </c>
    </row>
    <row r="14740" spans="2:2" x14ac:dyDescent="0.25">
      <c r="B14740" s="1" t="e">
        <f>VLOOKUP(A14740,'SCO 2020'!$A$2:$C$2975,3,0)</f>
        <v>#N/A</v>
      </c>
    </row>
    <row r="14741" spans="2:2" x14ac:dyDescent="0.25">
      <c r="B14741" s="1" t="e">
        <f>VLOOKUP(A14741,'SCO 2020'!$A$2:$C$2975,3,0)</f>
        <v>#N/A</v>
      </c>
    </row>
    <row r="14742" spans="2:2" x14ac:dyDescent="0.25">
      <c r="B14742" s="1" t="e">
        <f>VLOOKUP(A14742,'SCO 2020'!$A$2:$C$2975,3,0)</f>
        <v>#N/A</v>
      </c>
    </row>
    <row r="14743" spans="2:2" x14ac:dyDescent="0.25">
      <c r="B14743" s="1" t="e">
        <f>VLOOKUP(A14743,'SCO 2020'!$A$2:$C$2975,3,0)</f>
        <v>#N/A</v>
      </c>
    </row>
    <row r="14744" spans="2:2" x14ac:dyDescent="0.25">
      <c r="B14744" s="1" t="e">
        <f>VLOOKUP(A14744,'SCO 2020'!$A$2:$C$2975,3,0)</f>
        <v>#N/A</v>
      </c>
    </row>
    <row r="14745" spans="2:2" x14ac:dyDescent="0.25">
      <c r="B14745" s="1" t="e">
        <f>VLOOKUP(A14745,'SCO 2020'!$A$2:$C$2975,3,0)</f>
        <v>#N/A</v>
      </c>
    </row>
    <row r="14746" spans="2:2" x14ac:dyDescent="0.25">
      <c r="B14746" s="1" t="e">
        <f>VLOOKUP(A14746,'SCO 2020'!$A$2:$C$2975,3,0)</f>
        <v>#N/A</v>
      </c>
    </row>
    <row r="14747" spans="2:2" x14ac:dyDescent="0.25">
      <c r="B14747" s="1" t="e">
        <f>VLOOKUP(A14747,'SCO 2020'!$A$2:$C$2975,3,0)</f>
        <v>#N/A</v>
      </c>
    </row>
    <row r="14748" spans="2:2" x14ac:dyDescent="0.25">
      <c r="B14748" s="1" t="e">
        <f>VLOOKUP(A14748,'SCO 2020'!$A$2:$C$2975,3,0)</f>
        <v>#N/A</v>
      </c>
    </row>
    <row r="14749" spans="2:2" x14ac:dyDescent="0.25">
      <c r="B14749" s="1" t="e">
        <f>VLOOKUP(A14749,'SCO 2020'!$A$2:$C$2975,3,0)</f>
        <v>#N/A</v>
      </c>
    </row>
    <row r="14750" spans="2:2" x14ac:dyDescent="0.25">
      <c r="B14750" s="1" t="e">
        <f>VLOOKUP(A14750,'SCO 2020'!$A$2:$C$2975,3,0)</f>
        <v>#N/A</v>
      </c>
    </row>
    <row r="14751" spans="2:2" x14ac:dyDescent="0.25">
      <c r="B14751" s="1" t="e">
        <f>VLOOKUP(A14751,'SCO 2020'!$A$2:$C$2975,3,0)</f>
        <v>#N/A</v>
      </c>
    </row>
    <row r="14752" spans="2:2" x14ac:dyDescent="0.25">
      <c r="B14752" s="1" t="e">
        <f>VLOOKUP(A14752,'SCO 2020'!$A$2:$C$2975,3,0)</f>
        <v>#N/A</v>
      </c>
    </row>
    <row r="14753" spans="2:2" x14ac:dyDescent="0.25">
      <c r="B14753" s="1" t="e">
        <f>VLOOKUP(A14753,'SCO 2020'!$A$2:$C$2975,3,0)</f>
        <v>#N/A</v>
      </c>
    </row>
    <row r="14754" spans="2:2" x14ac:dyDescent="0.25">
      <c r="B14754" s="1" t="e">
        <f>VLOOKUP(A14754,'SCO 2020'!$A$2:$C$2975,3,0)</f>
        <v>#N/A</v>
      </c>
    </row>
    <row r="14755" spans="2:2" x14ac:dyDescent="0.25">
      <c r="B14755" s="1" t="e">
        <f>VLOOKUP(A14755,'SCO 2020'!$A$2:$C$2975,3,0)</f>
        <v>#N/A</v>
      </c>
    </row>
    <row r="14756" spans="2:2" x14ac:dyDescent="0.25">
      <c r="B14756" s="1" t="e">
        <f>VLOOKUP(A14756,'SCO 2020'!$A$2:$C$2975,3,0)</f>
        <v>#N/A</v>
      </c>
    </row>
    <row r="14757" spans="2:2" x14ac:dyDescent="0.25">
      <c r="B14757" s="1" t="e">
        <f>VLOOKUP(A14757,'SCO 2020'!$A$2:$C$2975,3,0)</f>
        <v>#N/A</v>
      </c>
    </row>
    <row r="14758" spans="2:2" x14ac:dyDescent="0.25">
      <c r="B14758" s="1" t="e">
        <f>VLOOKUP(A14758,'SCO 2020'!$A$2:$C$2975,3,0)</f>
        <v>#N/A</v>
      </c>
    </row>
    <row r="14759" spans="2:2" x14ac:dyDescent="0.25">
      <c r="B14759" s="1" t="e">
        <f>VLOOKUP(A14759,'SCO 2020'!$A$2:$C$2975,3,0)</f>
        <v>#N/A</v>
      </c>
    </row>
    <row r="14760" spans="2:2" x14ac:dyDescent="0.25">
      <c r="B14760" s="1" t="e">
        <f>VLOOKUP(A14760,'SCO 2020'!$A$2:$C$2975,3,0)</f>
        <v>#N/A</v>
      </c>
    </row>
    <row r="14761" spans="2:2" x14ac:dyDescent="0.25">
      <c r="B14761" s="1" t="e">
        <f>VLOOKUP(A14761,'SCO 2020'!$A$2:$C$2975,3,0)</f>
        <v>#N/A</v>
      </c>
    </row>
    <row r="14762" spans="2:2" x14ac:dyDescent="0.25">
      <c r="B14762" s="1" t="e">
        <f>VLOOKUP(A14762,'SCO 2020'!$A$2:$C$2975,3,0)</f>
        <v>#N/A</v>
      </c>
    </row>
    <row r="14763" spans="2:2" x14ac:dyDescent="0.25">
      <c r="B14763" s="1" t="e">
        <f>VLOOKUP(A14763,'SCO 2020'!$A$2:$C$2975,3,0)</f>
        <v>#N/A</v>
      </c>
    </row>
    <row r="14764" spans="2:2" x14ac:dyDescent="0.25">
      <c r="B14764" s="1" t="e">
        <f>VLOOKUP(A14764,'SCO 2020'!$A$2:$C$2975,3,0)</f>
        <v>#N/A</v>
      </c>
    </row>
    <row r="14765" spans="2:2" x14ac:dyDescent="0.25">
      <c r="B14765" s="1" t="e">
        <f>VLOOKUP(A14765,'SCO 2020'!$A$2:$C$2975,3,0)</f>
        <v>#N/A</v>
      </c>
    </row>
    <row r="14766" spans="2:2" x14ac:dyDescent="0.25">
      <c r="B14766" s="1" t="e">
        <f>VLOOKUP(A14766,'SCO 2020'!$A$2:$C$2975,3,0)</f>
        <v>#N/A</v>
      </c>
    </row>
    <row r="14767" spans="2:2" x14ac:dyDescent="0.25">
      <c r="B14767" s="1" t="e">
        <f>VLOOKUP(A14767,'SCO 2020'!$A$2:$C$2975,3,0)</f>
        <v>#N/A</v>
      </c>
    </row>
    <row r="14768" spans="2:2" x14ac:dyDescent="0.25">
      <c r="B14768" s="1" t="e">
        <f>VLOOKUP(A14768,'SCO 2020'!$A$2:$C$2975,3,0)</f>
        <v>#N/A</v>
      </c>
    </row>
    <row r="14769" spans="2:2" x14ac:dyDescent="0.25">
      <c r="B14769" s="1" t="e">
        <f>VLOOKUP(A14769,'SCO 2020'!$A$2:$C$2975,3,0)</f>
        <v>#N/A</v>
      </c>
    </row>
    <row r="14770" spans="2:2" x14ac:dyDescent="0.25">
      <c r="B14770" s="1" t="e">
        <f>VLOOKUP(A14770,'SCO 2020'!$A$2:$C$2975,3,0)</f>
        <v>#N/A</v>
      </c>
    </row>
    <row r="14771" spans="2:2" x14ac:dyDescent="0.25">
      <c r="B14771" s="1" t="e">
        <f>VLOOKUP(A14771,'SCO 2020'!$A$2:$C$2975,3,0)</f>
        <v>#N/A</v>
      </c>
    </row>
    <row r="14772" spans="2:2" x14ac:dyDescent="0.25">
      <c r="B14772" s="1" t="e">
        <f>VLOOKUP(A14772,'SCO 2020'!$A$2:$C$2975,3,0)</f>
        <v>#N/A</v>
      </c>
    </row>
    <row r="14773" spans="2:2" x14ac:dyDescent="0.25">
      <c r="B14773" s="1" t="e">
        <f>VLOOKUP(A14773,'SCO 2020'!$A$2:$C$2975,3,0)</f>
        <v>#N/A</v>
      </c>
    </row>
    <row r="14774" spans="2:2" x14ac:dyDescent="0.25">
      <c r="B14774" s="1" t="e">
        <f>VLOOKUP(A14774,'SCO 2020'!$A$2:$C$2975,3,0)</f>
        <v>#N/A</v>
      </c>
    </row>
    <row r="14775" spans="2:2" x14ac:dyDescent="0.25">
      <c r="B14775" s="1" t="e">
        <f>VLOOKUP(A14775,'SCO 2020'!$A$2:$C$2975,3,0)</f>
        <v>#N/A</v>
      </c>
    </row>
    <row r="14776" spans="2:2" x14ac:dyDescent="0.25">
      <c r="B14776" s="1" t="e">
        <f>VLOOKUP(A14776,'SCO 2020'!$A$2:$C$2975,3,0)</f>
        <v>#N/A</v>
      </c>
    </row>
    <row r="14777" spans="2:2" x14ac:dyDescent="0.25">
      <c r="B14777" s="1" t="e">
        <f>VLOOKUP(A14777,'SCO 2020'!$A$2:$C$2975,3,0)</f>
        <v>#N/A</v>
      </c>
    </row>
    <row r="14778" spans="2:2" x14ac:dyDescent="0.25">
      <c r="B14778" s="1" t="e">
        <f>VLOOKUP(A14778,'SCO 2020'!$A$2:$C$2975,3,0)</f>
        <v>#N/A</v>
      </c>
    </row>
    <row r="14779" spans="2:2" x14ac:dyDescent="0.25">
      <c r="B14779" s="1" t="e">
        <f>VLOOKUP(A14779,'SCO 2020'!$A$2:$C$2975,3,0)</f>
        <v>#N/A</v>
      </c>
    </row>
    <row r="14780" spans="2:2" x14ac:dyDescent="0.25">
      <c r="B14780" s="1" t="e">
        <f>VLOOKUP(A14780,'SCO 2020'!$A$2:$C$2975,3,0)</f>
        <v>#N/A</v>
      </c>
    </row>
    <row r="14781" spans="2:2" x14ac:dyDescent="0.25">
      <c r="B14781" s="1" t="e">
        <f>VLOOKUP(A14781,'SCO 2020'!$A$2:$C$2975,3,0)</f>
        <v>#N/A</v>
      </c>
    </row>
    <row r="14782" spans="2:2" x14ac:dyDescent="0.25">
      <c r="B14782" s="1" t="e">
        <f>VLOOKUP(A14782,'SCO 2020'!$A$2:$C$2975,3,0)</f>
        <v>#N/A</v>
      </c>
    </row>
    <row r="14783" spans="2:2" x14ac:dyDescent="0.25">
      <c r="B14783" s="1" t="e">
        <f>VLOOKUP(A14783,'SCO 2020'!$A$2:$C$2975,3,0)</f>
        <v>#N/A</v>
      </c>
    </row>
    <row r="14784" spans="2:2" x14ac:dyDescent="0.25">
      <c r="B14784" s="1" t="e">
        <f>VLOOKUP(A14784,'SCO 2020'!$A$2:$C$2975,3,0)</f>
        <v>#N/A</v>
      </c>
    </row>
    <row r="14785" spans="2:2" x14ac:dyDescent="0.25">
      <c r="B14785" s="1" t="e">
        <f>VLOOKUP(A14785,'SCO 2020'!$A$2:$C$2975,3,0)</f>
        <v>#N/A</v>
      </c>
    </row>
    <row r="14786" spans="2:2" x14ac:dyDescent="0.25">
      <c r="B14786" s="1" t="e">
        <f>VLOOKUP(A14786,'SCO 2020'!$A$2:$C$2975,3,0)</f>
        <v>#N/A</v>
      </c>
    </row>
    <row r="14787" spans="2:2" x14ac:dyDescent="0.25">
      <c r="B14787" s="1" t="e">
        <f>VLOOKUP(A14787,'SCO 2020'!$A$2:$C$2975,3,0)</f>
        <v>#N/A</v>
      </c>
    </row>
    <row r="14788" spans="2:2" x14ac:dyDescent="0.25">
      <c r="B14788" s="1" t="e">
        <f>VLOOKUP(A14788,'SCO 2020'!$A$2:$C$2975,3,0)</f>
        <v>#N/A</v>
      </c>
    </row>
    <row r="14789" spans="2:2" x14ac:dyDescent="0.25">
      <c r="B14789" s="1" t="e">
        <f>VLOOKUP(A14789,'SCO 2020'!$A$2:$C$2975,3,0)</f>
        <v>#N/A</v>
      </c>
    </row>
    <row r="14790" spans="2:2" x14ac:dyDescent="0.25">
      <c r="B14790" s="1" t="e">
        <f>VLOOKUP(A14790,'SCO 2020'!$A$2:$C$2975,3,0)</f>
        <v>#N/A</v>
      </c>
    </row>
    <row r="14791" spans="2:2" x14ac:dyDescent="0.25">
      <c r="B14791" s="1" t="e">
        <f>VLOOKUP(A14791,'SCO 2020'!$A$2:$C$2975,3,0)</f>
        <v>#N/A</v>
      </c>
    </row>
    <row r="14792" spans="2:2" x14ac:dyDescent="0.25">
      <c r="B14792" s="1" t="e">
        <f>VLOOKUP(A14792,'SCO 2020'!$A$2:$C$2975,3,0)</f>
        <v>#N/A</v>
      </c>
    </row>
    <row r="14793" spans="2:2" x14ac:dyDescent="0.25">
      <c r="B14793" s="1" t="e">
        <f>VLOOKUP(A14793,'SCO 2020'!$A$2:$C$2975,3,0)</f>
        <v>#N/A</v>
      </c>
    </row>
    <row r="14794" spans="2:2" x14ac:dyDescent="0.25">
      <c r="B14794" s="1" t="e">
        <f>VLOOKUP(A14794,'SCO 2020'!$A$2:$C$2975,3,0)</f>
        <v>#N/A</v>
      </c>
    </row>
    <row r="14795" spans="2:2" x14ac:dyDescent="0.25">
      <c r="B14795" s="1" t="e">
        <f>VLOOKUP(A14795,'SCO 2020'!$A$2:$C$2975,3,0)</f>
        <v>#N/A</v>
      </c>
    </row>
    <row r="14796" spans="2:2" x14ac:dyDescent="0.25">
      <c r="B14796" s="1" t="e">
        <f>VLOOKUP(A14796,'SCO 2020'!$A$2:$C$2975,3,0)</f>
        <v>#N/A</v>
      </c>
    </row>
    <row r="14797" spans="2:2" x14ac:dyDescent="0.25">
      <c r="B14797" s="1" t="e">
        <f>VLOOKUP(A14797,'SCO 2020'!$A$2:$C$2975,3,0)</f>
        <v>#N/A</v>
      </c>
    </row>
    <row r="14798" spans="2:2" x14ac:dyDescent="0.25">
      <c r="B14798" s="1" t="e">
        <f>VLOOKUP(A14798,'SCO 2020'!$A$2:$C$2975,3,0)</f>
        <v>#N/A</v>
      </c>
    </row>
    <row r="14799" spans="2:2" x14ac:dyDescent="0.25">
      <c r="B14799" s="1" t="e">
        <f>VLOOKUP(A14799,'SCO 2020'!$A$2:$C$2975,3,0)</f>
        <v>#N/A</v>
      </c>
    </row>
    <row r="14800" spans="2:2" x14ac:dyDescent="0.25">
      <c r="B14800" s="1" t="e">
        <f>VLOOKUP(A14800,'SCO 2020'!$A$2:$C$2975,3,0)</f>
        <v>#N/A</v>
      </c>
    </row>
    <row r="14801" spans="2:2" x14ac:dyDescent="0.25">
      <c r="B14801" s="1" t="e">
        <f>VLOOKUP(A14801,'SCO 2020'!$A$2:$C$2975,3,0)</f>
        <v>#N/A</v>
      </c>
    </row>
    <row r="14802" spans="2:2" x14ac:dyDescent="0.25">
      <c r="B14802" s="1" t="e">
        <f>VLOOKUP(A14802,'SCO 2020'!$A$2:$C$2975,3,0)</f>
        <v>#N/A</v>
      </c>
    </row>
    <row r="14803" spans="2:2" x14ac:dyDescent="0.25">
      <c r="B14803" s="1" t="e">
        <f>VLOOKUP(A14803,'SCO 2020'!$A$2:$C$2975,3,0)</f>
        <v>#N/A</v>
      </c>
    </row>
    <row r="14804" spans="2:2" x14ac:dyDescent="0.25">
      <c r="B14804" s="1" t="e">
        <f>VLOOKUP(A14804,'SCO 2020'!$A$2:$C$2975,3,0)</f>
        <v>#N/A</v>
      </c>
    </row>
    <row r="14805" spans="2:2" x14ac:dyDescent="0.25">
      <c r="B14805" s="1" t="e">
        <f>VLOOKUP(A14805,'SCO 2020'!$A$2:$C$2975,3,0)</f>
        <v>#N/A</v>
      </c>
    </row>
    <row r="14806" spans="2:2" x14ac:dyDescent="0.25">
      <c r="B14806" s="1" t="e">
        <f>VLOOKUP(A14806,'SCO 2020'!$A$2:$C$2975,3,0)</f>
        <v>#N/A</v>
      </c>
    </row>
    <row r="14807" spans="2:2" x14ac:dyDescent="0.25">
      <c r="B14807" s="1" t="e">
        <f>VLOOKUP(A14807,'SCO 2020'!$A$2:$C$2975,3,0)</f>
        <v>#N/A</v>
      </c>
    </row>
    <row r="14808" spans="2:2" x14ac:dyDescent="0.25">
      <c r="B14808" s="1" t="e">
        <f>VLOOKUP(A14808,'SCO 2020'!$A$2:$C$2975,3,0)</f>
        <v>#N/A</v>
      </c>
    </row>
    <row r="14809" spans="2:2" x14ac:dyDescent="0.25">
      <c r="B14809" s="1" t="e">
        <f>VLOOKUP(A14809,'SCO 2020'!$A$2:$C$2975,3,0)</f>
        <v>#N/A</v>
      </c>
    </row>
    <row r="14810" spans="2:2" x14ac:dyDescent="0.25">
      <c r="B14810" s="1" t="e">
        <f>VLOOKUP(A14810,'SCO 2020'!$A$2:$C$2975,3,0)</f>
        <v>#N/A</v>
      </c>
    </row>
    <row r="14811" spans="2:2" x14ac:dyDescent="0.25">
      <c r="B14811" s="1" t="e">
        <f>VLOOKUP(A14811,'SCO 2020'!$A$2:$C$2975,3,0)</f>
        <v>#N/A</v>
      </c>
    </row>
    <row r="14812" spans="2:2" x14ac:dyDescent="0.25">
      <c r="B14812" s="1" t="e">
        <f>VLOOKUP(A14812,'SCO 2020'!$A$2:$C$2975,3,0)</f>
        <v>#N/A</v>
      </c>
    </row>
    <row r="14813" spans="2:2" x14ac:dyDescent="0.25">
      <c r="B14813" s="1" t="e">
        <f>VLOOKUP(A14813,'SCO 2020'!$A$2:$C$2975,3,0)</f>
        <v>#N/A</v>
      </c>
    </row>
    <row r="14814" spans="2:2" x14ac:dyDescent="0.25">
      <c r="B14814" s="1" t="e">
        <f>VLOOKUP(A14814,'SCO 2020'!$A$2:$C$2975,3,0)</f>
        <v>#N/A</v>
      </c>
    </row>
    <row r="14815" spans="2:2" x14ac:dyDescent="0.25">
      <c r="B14815" s="1" t="e">
        <f>VLOOKUP(A14815,'SCO 2020'!$A$2:$C$2975,3,0)</f>
        <v>#N/A</v>
      </c>
    </row>
    <row r="14816" spans="2:2" x14ac:dyDescent="0.25">
      <c r="B14816" s="1" t="e">
        <f>VLOOKUP(A14816,'SCO 2020'!$A$2:$C$2975,3,0)</f>
        <v>#N/A</v>
      </c>
    </row>
    <row r="14817" spans="2:2" x14ac:dyDescent="0.25">
      <c r="B14817" s="1" t="e">
        <f>VLOOKUP(A14817,'SCO 2020'!$A$2:$C$2975,3,0)</f>
        <v>#N/A</v>
      </c>
    </row>
    <row r="14818" spans="2:2" x14ac:dyDescent="0.25">
      <c r="B14818" s="1" t="e">
        <f>VLOOKUP(A14818,'SCO 2020'!$A$2:$C$2975,3,0)</f>
        <v>#N/A</v>
      </c>
    </row>
    <row r="14819" spans="2:2" x14ac:dyDescent="0.25">
      <c r="B14819" s="1" t="e">
        <f>VLOOKUP(A14819,'SCO 2020'!$A$2:$C$2975,3,0)</f>
        <v>#N/A</v>
      </c>
    </row>
    <row r="14820" spans="2:2" x14ac:dyDescent="0.25">
      <c r="B14820" s="1" t="e">
        <f>VLOOKUP(A14820,'SCO 2020'!$A$2:$C$2975,3,0)</f>
        <v>#N/A</v>
      </c>
    </row>
    <row r="14821" spans="2:2" x14ac:dyDescent="0.25">
      <c r="B14821" s="1" t="e">
        <f>VLOOKUP(A14821,'SCO 2020'!$A$2:$C$2975,3,0)</f>
        <v>#N/A</v>
      </c>
    </row>
    <row r="14822" spans="2:2" x14ac:dyDescent="0.25">
      <c r="B14822" s="1" t="e">
        <f>VLOOKUP(A14822,'SCO 2020'!$A$2:$C$2975,3,0)</f>
        <v>#N/A</v>
      </c>
    </row>
    <row r="14823" spans="2:2" x14ac:dyDescent="0.25">
      <c r="B14823" s="1" t="e">
        <f>VLOOKUP(A14823,'SCO 2020'!$A$2:$C$2975,3,0)</f>
        <v>#N/A</v>
      </c>
    </row>
    <row r="14824" spans="2:2" x14ac:dyDescent="0.25">
      <c r="B14824" s="1" t="e">
        <f>VLOOKUP(A14824,'SCO 2020'!$A$2:$C$2975,3,0)</f>
        <v>#N/A</v>
      </c>
    </row>
    <row r="14825" spans="2:2" x14ac:dyDescent="0.25">
      <c r="B14825" s="1" t="e">
        <f>VLOOKUP(A14825,'SCO 2020'!$A$2:$C$2975,3,0)</f>
        <v>#N/A</v>
      </c>
    </row>
    <row r="14826" spans="2:2" x14ac:dyDescent="0.25">
      <c r="B14826" s="1" t="e">
        <f>VLOOKUP(A14826,'SCO 2020'!$A$2:$C$2975,3,0)</f>
        <v>#N/A</v>
      </c>
    </row>
    <row r="14827" spans="2:2" x14ac:dyDescent="0.25">
      <c r="B14827" s="1" t="e">
        <f>VLOOKUP(A14827,'SCO 2020'!$A$2:$C$2975,3,0)</f>
        <v>#N/A</v>
      </c>
    </row>
    <row r="14828" spans="2:2" x14ac:dyDescent="0.25">
      <c r="B14828" s="1" t="e">
        <f>VLOOKUP(A14828,'SCO 2020'!$A$2:$C$2975,3,0)</f>
        <v>#N/A</v>
      </c>
    </row>
    <row r="14829" spans="2:2" x14ac:dyDescent="0.25">
      <c r="B14829" s="1" t="e">
        <f>VLOOKUP(A14829,'SCO 2020'!$A$2:$C$2975,3,0)</f>
        <v>#N/A</v>
      </c>
    </row>
    <row r="14830" spans="2:2" x14ac:dyDescent="0.25">
      <c r="B14830" s="1" t="e">
        <f>VLOOKUP(A14830,'SCO 2020'!$A$2:$C$2975,3,0)</f>
        <v>#N/A</v>
      </c>
    </row>
    <row r="14831" spans="2:2" x14ac:dyDescent="0.25">
      <c r="B14831" s="1" t="e">
        <f>VLOOKUP(A14831,'SCO 2020'!$A$2:$C$2975,3,0)</f>
        <v>#N/A</v>
      </c>
    </row>
    <row r="14832" spans="2:2" x14ac:dyDescent="0.25">
      <c r="B14832" s="1" t="e">
        <f>VLOOKUP(A14832,'SCO 2020'!$A$2:$C$2975,3,0)</f>
        <v>#N/A</v>
      </c>
    </row>
    <row r="14833" spans="2:2" x14ac:dyDescent="0.25">
      <c r="B14833" s="1" t="e">
        <f>VLOOKUP(A14833,'SCO 2020'!$A$2:$C$2975,3,0)</f>
        <v>#N/A</v>
      </c>
    </row>
    <row r="14834" spans="2:2" x14ac:dyDescent="0.25">
      <c r="B14834" s="1" t="e">
        <f>VLOOKUP(A14834,'SCO 2020'!$A$2:$C$2975,3,0)</f>
        <v>#N/A</v>
      </c>
    </row>
    <row r="14835" spans="2:2" x14ac:dyDescent="0.25">
      <c r="B14835" s="1" t="e">
        <f>VLOOKUP(A14835,'SCO 2020'!$A$2:$C$2975,3,0)</f>
        <v>#N/A</v>
      </c>
    </row>
    <row r="14836" spans="2:2" x14ac:dyDescent="0.25">
      <c r="B14836" s="1" t="e">
        <f>VLOOKUP(A14836,'SCO 2020'!$A$2:$C$2975,3,0)</f>
        <v>#N/A</v>
      </c>
    </row>
    <row r="14837" spans="2:2" x14ac:dyDescent="0.25">
      <c r="B14837" s="1" t="e">
        <f>VLOOKUP(A14837,'SCO 2020'!$A$2:$C$2975,3,0)</f>
        <v>#N/A</v>
      </c>
    </row>
    <row r="14838" spans="2:2" x14ac:dyDescent="0.25">
      <c r="B14838" s="1" t="e">
        <f>VLOOKUP(A14838,'SCO 2020'!$A$2:$C$2975,3,0)</f>
        <v>#N/A</v>
      </c>
    </row>
    <row r="14839" spans="2:2" x14ac:dyDescent="0.25">
      <c r="B14839" s="1" t="e">
        <f>VLOOKUP(A14839,'SCO 2020'!$A$2:$C$2975,3,0)</f>
        <v>#N/A</v>
      </c>
    </row>
    <row r="14840" spans="2:2" x14ac:dyDescent="0.25">
      <c r="B14840" s="1" t="e">
        <f>VLOOKUP(A14840,'SCO 2020'!$A$2:$C$2975,3,0)</f>
        <v>#N/A</v>
      </c>
    </row>
    <row r="14841" spans="2:2" x14ac:dyDescent="0.25">
      <c r="B14841" s="1" t="e">
        <f>VLOOKUP(A14841,'SCO 2020'!$A$2:$C$2975,3,0)</f>
        <v>#N/A</v>
      </c>
    </row>
    <row r="14842" spans="2:2" x14ac:dyDescent="0.25">
      <c r="B14842" s="1" t="e">
        <f>VLOOKUP(A14842,'SCO 2020'!$A$2:$C$2975,3,0)</f>
        <v>#N/A</v>
      </c>
    </row>
    <row r="14843" spans="2:2" x14ac:dyDescent="0.25">
      <c r="B14843" s="1" t="e">
        <f>VLOOKUP(A14843,'SCO 2020'!$A$2:$C$2975,3,0)</f>
        <v>#N/A</v>
      </c>
    </row>
    <row r="14844" spans="2:2" x14ac:dyDescent="0.25">
      <c r="B14844" s="1" t="e">
        <f>VLOOKUP(A14844,'SCO 2020'!$A$2:$C$2975,3,0)</f>
        <v>#N/A</v>
      </c>
    </row>
    <row r="14845" spans="2:2" x14ac:dyDescent="0.25">
      <c r="B14845" s="1" t="e">
        <f>VLOOKUP(A14845,'SCO 2020'!$A$2:$C$2975,3,0)</f>
        <v>#N/A</v>
      </c>
    </row>
    <row r="14846" spans="2:2" x14ac:dyDescent="0.25">
      <c r="B14846" s="1" t="e">
        <f>VLOOKUP(A14846,'SCO 2020'!$A$2:$C$2975,3,0)</f>
        <v>#N/A</v>
      </c>
    </row>
    <row r="14847" spans="2:2" x14ac:dyDescent="0.25">
      <c r="B14847" s="1" t="e">
        <f>VLOOKUP(A14847,'SCO 2020'!$A$2:$C$2975,3,0)</f>
        <v>#N/A</v>
      </c>
    </row>
    <row r="14848" spans="2:2" x14ac:dyDescent="0.25">
      <c r="B14848" s="1" t="e">
        <f>VLOOKUP(A14848,'SCO 2020'!$A$2:$C$2975,3,0)</f>
        <v>#N/A</v>
      </c>
    </row>
    <row r="14849" spans="2:2" x14ac:dyDescent="0.25">
      <c r="B14849" s="1" t="e">
        <f>VLOOKUP(A14849,'SCO 2020'!$A$2:$C$2975,3,0)</f>
        <v>#N/A</v>
      </c>
    </row>
    <row r="14850" spans="2:2" x14ac:dyDescent="0.25">
      <c r="B14850" s="1" t="e">
        <f>VLOOKUP(A14850,'SCO 2020'!$A$2:$C$2975,3,0)</f>
        <v>#N/A</v>
      </c>
    </row>
    <row r="14851" spans="2:2" x14ac:dyDescent="0.25">
      <c r="B14851" s="1" t="e">
        <f>VLOOKUP(A14851,'SCO 2020'!$A$2:$C$2975,3,0)</f>
        <v>#N/A</v>
      </c>
    </row>
    <row r="14852" spans="2:2" x14ac:dyDescent="0.25">
      <c r="B14852" s="1" t="e">
        <f>VLOOKUP(A14852,'SCO 2020'!$A$2:$C$2975,3,0)</f>
        <v>#N/A</v>
      </c>
    </row>
    <row r="14853" spans="2:2" x14ac:dyDescent="0.25">
      <c r="B14853" s="1" t="e">
        <f>VLOOKUP(A14853,'SCO 2020'!$A$2:$C$2975,3,0)</f>
        <v>#N/A</v>
      </c>
    </row>
    <row r="14854" spans="2:2" x14ac:dyDescent="0.25">
      <c r="B14854" s="1" t="e">
        <f>VLOOKUP(A14854,'SCO 2020'!$A$2:$C$2975,3,0)</f>
        <v>#N/A</v>
      </c>
    </row>
    <row r="14855" spans="2:2" x14ac:dyDescent="0.25">
      <c r="B14855" s="1" t="e">
        <f>VLOOKUP(A14855,'SCO 2020'!$A$2:$C$2975,3,0)</f>
        <v>#N/A</v>
      </c>
    </row>
    <row r="14856" spans="2:2" x14ac:dyDescent="0.25">
      <c r="B14856" s="1" t="e">
        <f>VLOOKUP(A14856,'SCO 2020'!$A$2:$C$2975,3,0)</f>
        <v>#N/A</v>
      </c>
    </row>
    <row r="14857" spans="2:2" x14ac:dyDescent="0.25">
      <c r="B14857" s="1" t="e">
        <f>VLOOKUP(A14857,'SCO 2020'!$A$2:$C$2975,3,0)</f>
        <v>#N/A</v>
      </c>
    </row>
    <row r="14858" spans="2:2" x14ac:dyDescent="0.25">
      <c r="B14858" s="1" t="e">
        <f>VLOOKUP(A14858,'SCO 2020'!$A$2:$C$2975,3,0)</f>
        <v>#N/A</v>
      </c>
    </row>
    <row r="14859" spans="2:2" x14ac:dyDescent="0.25">
      <c r="B14859" s="1" t="e">
        <f>VLOOKUP(A14859,'SCO 2020'!$A$2:$C$2975,3,0)</f>
        <v>#N/A</v>
      </c>
    </row>
    <row r="14860" spans="2:2" x14ac:dyDescent="0.25">
      <c r="B14860" s="1" t="e">
        <f>VLOOKUP(A14860,'SCO 2020'!$A$2:$C$2975,3,0)</f>
        <v>#N/A</v>
      </c>
    </row>
    <row r="14861" spans="2:2" x14ac:dyDescent="0.25">
      <c r="B14861" s="1" t="e">
        <f>VLOOKUP(A14861,'SCO 2020'!$A$2:$C$2975,3,0)</f>
        <v>#N/A</v>
      </c>
    </row>
    <row r="14862" spans="2:2" x14ac:dyDescent="0.25">
      <c r="B14862" s="1" t="e">
        <f>VLOOKUP(A14862,'SCO 2020'!$A$2:$C$2975,3,0)</f>
        <v>#N/A</v>
      </c>
    </row>
    <row r="14863" spans="2:2" x14ac:dyDescent="0.25">
      <c r="B14863" s="1" t="e">
        <f>VLOOKUP(A14863,'SCO 2020'!$A$2:$C$2975,3,0)</f>
        <v>#N/A</v>
      </c>
    </row>
    <row r="14864" spans="2:2" x14ac:dyDescent="0.25">
      <c r="B14864" s="1" t="e">
        <f>VLOOKUP(A14864,'SCO 2020'!$A$2:$C$2975,3,0)</f>
        <v>#N/A</v>
      </c>
    </row>
    <row r="14865" spans="2:2" x14ac:dyDescent="0.25">
      <c r="B14865" s="1" t="e">
        <f>VLOOKUP(A14865,'SCO 2020'!$A$2:$C$2975,3,0)</f>
        <v>#N/A</v>
      </c>
    </row>
    <row r="14866" spans="2:2" x14ac:dyDescent="0.25">
      <c r="B14866" s="1" t="e">
        <f>VLOOKUP(A14866,'SCO 2020'!$A$2:$C$2975,3,0)</f>
        <v>#N/A</v>
      </c>
    </row>
    <row r="14867" spans="2:2" x14ac:dyDescent="0.25">
      <c r="B14867" s="1" t="e">
        <f>VLOOKUP(A14867,'SCO 2020'!$A$2:$C$2975,3,0)</f>
        <v>#N/A</v>
      </c>
    </row>
    <row r="14868" spans="2:2" x14ac:dyDescent="0.25">
      <c r="B14868" s="1" t="e">
        <f>VLOOKUP(A14868,'SCO 2020'!$A$2:$C$2975,3,0)</f>
        <v>#N/A</v>
      </c>
    </row>
    <row r="14869" spans="2:2" x14ac:dyDescent="0.25">
      <c r="B14869" s="1" t="e">
        <f>VLOOKUP(A14869,'SCO 2020'!$A$2:$C$2975,3,0)</f>
        <v>#N/A</v>
      </c>
    </row>
    <row r="14870" spans="2:2" x14ac:dyDescent="0.25">
      <c r="B14870" s="1" t="e">
        <f>VLOOKUP(A14870,'SCO 2020'!$A$2:$C$2975,3,0)</f>
        <v>#N/A</v>
      </c>
    </row>
    <row r="14871" spans="2:2" x14ac:dyDescent="0.25">
      <c r="B14871" s="1" t="e">
        <f>VLOOKUP(A14871,'SCO 2020'!$A$2:$C$2975,3,0)</f>
        <v>#N/A</v>
      </c>
    </row>
    <row r="14872" spans="2:2" x14ac:dyDescent="0.25">
      <c r="B14872" s="1" t="e">
        <f>VLOOKUP(A14872,'SCO 2020'!$A$2:$C$2975,3,0)</f>
        <v>#N/A</v>
      </c>
    </row>
    <row r="14873" spans="2:2" x14ac:dyDescent="0.25">
      <c r="B14873" s="1" t="e">
        <f>VLOOKUP(A14873,'SCO 2020'!$A$2:$C$2975,3,0)</f>
        <v>#N/A</v>
      </c>
    </row>
    <row r="14874" spans="2:2" x14ac:dyDescent="0.25">
      <c r="B14874" s="1" t="e">
        <f>VLOOKUP(A14874,'SCO 2020'!$A$2:$C$2975,3,0)</f>
        <v>#N/A</v>
      </c>
    </row>
    <row r="14875" spans="2:2" x14ac:dyDescent="0.25">
      <c r="B14875" s="1" t="e">
        <f>VLOOKUP(A14875,'SCO 2020'!$A$2:$C$2975,3,0)</f>
        <v>#N/A</v>
      </c>
    </row>
    <row r="14876" spans="2:2" x14ac:dyDescent="0.25">
      <c r="B14876" s="1" t="e">
        <f>VLOOKUP(A14876,'SCO 2020'!$A$2:$C$2975,3,0)</f>
        <v>#N/A</v>
      </c>
    </row>
    <row r="14877" spans="2:2" x14ac:dyDescent="0.25">
      <c r="B14877" s="1" t="e">
        <f>VLOOKUP(A14877,'SCO 2020'!$A$2:$C$2975,3,0)</f>
        <v>#N/A</v>
      </c>
    </row>
    <row r="14878" spans="2:2" x14ac:dyDescent="0.25">
      <c r="B14878" s="1" t="e">
        <f>VLOOKUP(A14878,'SCO 2020'!$A$2:$C$2975,3,0)</f>
        <v>#N/A</v>
      </c>
    </row>
    <row r="14879" spans="2:2" x14ac:dyDescent="0.25">
      <c r="B14879" s="1" t="e">
        <f>VLOOKUP(A14879,'SCO 2020'!$A$2:$C$2975,3,0)</f>
        <v>#N/A</v>
      </c>
    </row>
    <row r="14880" spans="2:2" x14ac:dyDescent="0.25">
      <c r="B14880" s="1" t="e">
        <f>VLOOKUP(A14880,'SCO 2020'!$A$2:$C$2975,3,0)</f>
        <v>#N/A</v>
      </c>
    </row>
    <row r="14881" spans="2:2" x14ac:dyDescent="0.25">
      <c r="B14881" s="1" t="e">
        <f>VLOOKUP(A14881,'SCO 2020'!$A$2:$C$2975,3,0)</f>
        <v>#N/A</v>
      </c>
    </row>
    <row r="14882" spans="2:2" x14ac:dyDescent="0.25">
      <c r="B14882" s="1" t="e">
        <f>VLOOKUP(A14882,'SCO 2020'!$A$2:$C$2975,3,0)</f>
        <v>#N/A</v>
      </c>
    </row>
    <row r="14883" spans="2:2" x14ac:dyDescent="0.25">
      <c r="B14883" s="1" t="e">
        <f>VLOOKUP(A14883,'SCO 2020'!$A$2:$C$2975,3,0)</f>
        <v>#N/A</v>
      </c>
    </row>
    <row r="14884" spans="2:2" x14ac:dyDescent="0.25">
      <c r="B14884" s="1" t="e">
        <f>VLOOKUP(A14884,'SCO 2020'!$A$2:$C$2975,3,0)</f>
        <v>#N/A</v>
      </c>
    </row>
    <row r="14885" spans="2:2" x14ac:dyDescent="0.25">
      <c r="B14885" s="1" t="e">
        <f>VLOOKUP(A14885,'SCO 2020'!$A$2:$C$2975,3,0)</f>
        <v>#N/A</v>
      </c>
    </row>
    <row r="14886" spans="2:2" x14ac:dyDescent="0.25">
      <c r="B14886" s="1" t="e">
        <f>VLOOKUP(A14886,'SCO 2020'!$A$2:$C$2975,3,0)</f>
        <v>#N/A</v>
      </c>
    </row>
    <row r="14887" spans="2:2" x14ac:dyDescent="0.25">
      <c r="B14887" s="1" t="e">
        <f>VLOOKUP(A14887,'SCO 2020'!$A$2:$C$2975,3,0)</f>
        <v>#N/A</v>
      </c>
    </row>
    <row r="14888" spans="2:2" x14ac:dyDescent="0.25">
      <c r="B14888" s="1" t="e">
        <f>VLOOKUP(A14888,'SCO 2020'!$A$2:$C$2975,3,0)</f>
        <v>#N/A</v>
      </c>
    </row>
    <row r="14889" spans="2:2" x14ac:dyDescent="0.25">
      <c r="B14889" s="1" t="e">
        <f>VLOOKUP(A14889,'SCO 2020'!$A$2:$C$2975,3,0)</f>
        <v>#N/A</v>
      </c>
    </row>
    <row r="14890" spans="2:2" x14ac:dyDescent="0.25">
      <c r="B14890" s="1" t="e">
        <f>VLOOKUP(A14890,'SCO 2020'!$A$2:$C$2975,3,0)</f>
        <v>#N/A</v>
      </c>
    </row>
    <row r="14891" spans="2:2" x14ac:dyDescent="0.25">
      <c r="B14891" s="1" t="e">
        <f>VLOOKUP(A14891,'SCO 2020'!$A$2:$C$2975,3,0)</f>
        <v>#N/A</v>
      </c>
    </row>
    <row r="14892" spans="2:2" x14ac:dyDescent="0.25">
      <c r="B14892" s="1" t="e">
        <f>VLOOKUP(A14892,'SCO 2020'!$A$2:$C$2975,3,0)</f>
        <v>#N/A</v>
      </c>
    </row>
    <row r="14893" spans="2:2" x14ac:dyDescent="0.25">
      <c r="B14893" s="1" t="e">
        <f>VLOOKUP(A14893,'SCO 2020'!$A$2:$C$2975,3,0)</f>
        <v>#N/A</v>
      </c>
    </row>
    <row r="14894" spans="2:2" x14ac:dyDescent="0.25">
      <c r="B14894" s="1" t="e">
        <f>VLOOKUP(A14894,'SCO 2020'!$A$2:$C$2975,3,0)</f>
        <v>#N/A</v>
      </c>
    </row>
    <row r="14895" spans="2:2" x14ac:dyDescent="0.25">
      <c r="B14895" s="1" t="e">
        <f>VLOOKUP(A14895,'SCO 2020'!$A$2:$C$2975,3,0)</f>
        <v>#N/A</v>
      </c>
    </row>
    <row r="14896" spans="2:2" x14ac:dyDescent="0.25">
      <c r="B14896" s="1" t="e">
        <f>VLOOKUP(A14896,'SCO 2020'!$A$2:$C$2975,3,0)</f>
        <v>#N/A</v>
      </c>
    </row>
    <row r="14897" spans="2:2" x14ac:dyDescent="0.25">
      <c r="B14897" s="1" t="e">
        <f>VLOOKUP(A14897,'SCO 2020'!$A$2:$C$2975,3,0)</f>
        <v>#N/A</v>
      </c>
    </row>
    <row r="14898" spans="2:2" x14ac:dyDescent="0.25">
      <c r="B14898" s="1" t="e">
        <f>VLOOKUP(A14898,'SCO 2020'!$A$2:$C$2975,3,0)</f>
        <v>#N/A</v>
      </c>
    </row>
    <row r="14899" spans="2:2" x14ac:dyDescent="0.25">
      <c r="B14899" s="1" t="e">
        <f>VLOOKUP(A14899,'SCO 2020'!$A$2:$C$2975,3,0)</f>
        <v>#N/A</v>
      </c>
    </row>
    <row r="14900" spans="2:2" x14ac:dyDescent="0.25">
      <c r="B14900" s="1" t="e">
        <f>VLOOKUP(A14900,'SCO 2020'!$A$2:$C$2975,3,0)</f>
        <v>#N/A</v>
      </c>
    </row>
    <row r="14901" spans="2:2" x14ac:dyDescent="0.25">
      <c r="B14901" s="1" t="e">
        <f>VLOOKUP(A14901,'SCO 2020'!$A$2:$C$2975,3,0)</f>
        <v>#N/A</v>
      </c>
    </row>
    <row r="14902" spans="2:2" x14ac:dyDescent="0.25">
      <c r="B14902" s="1" t="e">
        <f>VLOOKUP(A14902,'SCO 2020'!$A$2:$C$2975,3,0)</f>
        <v>#N/A</v>
      </c>
    </row>
    <row r="14903" spans="2:2" x14ac:dyDescent="0.25">
      <c r="B14903" s="1" t="e">
        <f>VLOOKUP(A14903,'SCO 2020'!$A$2:$C$2975,3,0)</f>
        <v>#N/A</v>
      </c>
    </row>
    <row r="14904" spans="2:2" x14ac:dyDescent="0.25">
      <c r="B14904" s="1" t="e">
        <f>VLOOKUP(A14904,'SCO 2020'!$A$2:$C$2975,3,0)</f>
        <v>#N/A</v>
      </c>
    </row>
    <row r="14905" spans="2:2" x14ac:dyDescent="0.25">
      <c r="B14905" s="1" t="e">
        <f>VLOOKUP(A14905,'SCO 2020'!$A$2:$C$2975,3,0)</f>
        <v>#N/A</v>
      </c>
    </row>
    <row r="14906" spans="2:2" x14ac:dyDescent="0.25">
      <c r="B14906" s="1" t="e">
        <f>VLOOKUP(A14906,'SCO 2020'!$A$2:$C$2975,3,0)</f>
        <v>#N/A</v>
      </c>
    </row>
    <row r="14907" spans="2:2" x14ac:dyDescent="0.25">
      <c r="B14907" s="1" t="e">
        <f>VLOOKUP(A14907,'SCO 2020'!$A$2:$C$2975,3,0)</f>
        <v>#N/A</v>
      </c>
    </row>
    <row r="14908" spans="2:2" x14ac:dyDescent="0.25">
      <c r="B14908" s="1" t="e">
        <f>VLOOKUP(A14908,'SCO 2020'!$A$2:$C$2975,3,0)</f>
        <v>#N/A</v>
      </c>
    </row>
    <row r="14909" spans="2:2" x14ac:dyDescent="0.25">
      <c r="B14909" s="1" t="e">
        <f>VLOOKUP(A14909,'SCO 2020'!$A$2:$C$2975,3,0)</f>
        <v>#N/A</v>
      </c>
    </row>
    <row r="14910" spans="2:2" x14ac:dyDescent="0.25">
      <c r="B14910" s="1" t="e">
        <f>VLOOKUP(A14910,'SCO 2020'!$A$2:$C$2975,3,0)</f>
        <v>#N/A</v>
      </c>
    </row>
    <row r="14911" spans="2:2" x14ac:dyDescent="0.25">
      <c r="B14911" s="1" t="e">
        <f>VLOOKUP(A14911,'SCO 2020'!$A$2:$C$2975,3,0)</f>
        <v>#N/A</v>
      </c>
    </row>
    <row r="14912" spans="2:2" x14ac:dyDescent="0.25">
      <c r="B14912" s="1" t="e">
        <f>VLOOKUP(A14912,'SCO 2020'!$A$2:$C$2975,3,0)</f>
        <v>#N/A</v>
      </c>
    </row>
    <row r="14913" spans="2:2" x14ac:dyDescent="0.25">
      <c r="B14913" s="1" t="e">
        <f>VLOOKUP(A14913,'SCO 2020'!$A$2:$C$2975,3,0)</f>
        <v>#N/A</v>
      </c>
    </row>
    <row r="14914" spans="2:2" x14ac:dyDescent="0.25">
      <c r="B14914" s="1" t="e">
        <f>VLOOKUP(A14914,'SCO 2020'!$A$2:$C$2975,3,0)</f>
        <v>#N/A</v>
      </c>
    </row>
    <row r="14915" spans="2:2" x14ac:dyDescent="0.25">
      <c r="B14915" s="1" t="e">
        <f>VLOOKUP(A14915,'SCO 2020'!$A$2:$C$2975,3,0)</f>
        <v>#N/A</v>
      </c>
    </row>
    <row r="14916" spans="2:2" x14ac:dyDescent="0.25">
      <c r="B14916" s="1" t="e">
        <f>VLOOKUP(A14916,'SCO 2020'!$A$2:$C$2975,3,0)</f>
        <v>#N/A</v>
      </c>
    </row>
    <row r="14917" spans="2:2" x14ac:dyDescent="0.25">
      <c r="B14917" s="1" t="e">
        <f>VLOOKUP(A14917,'SCO 2020'!$A$2:$C$2975,3,0)</f>
        <v>#N/A</v>
      </c>
    </row>
    <row r="14918" spans="2:2" x14ac:dyDescent="0.25">
      <c r="B14918" s="1" t="e">
        <f>VLOOKUP(A14918,'SCO 2020'!$A$2:$C$2975,3,0)</f>
        <v>#N/A</v>
      </c>
    </row>
    <row r="14919" spans="2:2" x14ac:dyDescent="0.25">
      <c r="B14919" s="1" t="e">
        <f>VLOOKUP(A14919,'SCO 2020'!$A$2:$C$2975,3,0)</f>
        <v>#N/A</v>
      </c>
    </row>
    <row r="14920" spans="2:2" x14ac:dyDescent="0.25">
      <c r="B14920" s="1" t="e">
        <f>VLOOKUP(A14920,'SCO 2020'!$A$2:$C$2975,3,0)</f>
        <v>#N/A</v>
      </c>
    </row>
    <row r="14921" spans="2:2" x14ac:dyDescent="0.25">
      <c r="B14921" s="1" t="e">
        <f>VLOOKUP(A14921,'SCO 2020'!$A$2:$C$2975,3,0)</f>
        <v>#N/A</v>
      </c>
    </row>
    <row r="14922" spans="2:2" x14ac:dyDescent="0.25">
      <c r="B14922" s="1" t="e">
        <f>VLOOKUP(A14922,'SCO 2020'!$A$2:$C$2975,3,0)</f>
        <v>#N/A</v>
      </c>
    </row>
    <row r="14923" spans="2:2" x14ac:dyDescent="0.25">
      <c r="B14923" s="1" t="e">
        <f>VLOOKUP(A14923,'SCO 2020'!$A$2:$C$2975,3,0)</f>
        <v>#N/A</v>
      </c>
    </row>
    <row r="14924" spans="2:2" x14ac:dyDescent="0.25">
      <c r="B14924" s="1" t="e">
        <f>VLOOKUP(A14924,'SCO 2020'!$A$2:$C$2975,3,0)</f>
        <v>#N/A</v>
      </c>
    </row>
    <row r="14925" spans="2:2" x14ac:dyDescent="0.25">
      <c r="B14925" s="1" t="e">
        <f>VLOOKUP(A14925,'SCO 2020'!$A$2:$C$2975,3,0)</f>
        <v>#N/A</v>
      </c>
    </row>
    <row r="14926" spans="2:2" x14ac:dyDescent="0.25">
      <c r="B14926" s="1" t="e">
        <f>VLOOKUP(A14926,'SCO 2020'!$A$2:$C$2975,3,0)</f>
        <v>#N/A</v>
      </c>
    </row>
    <row r="14927" spans="2:2" x14ac:dyDescent="0.25">
      <c r="B14927" s="1" t="e">
        <f>VLOOKUP(A14927,'SCO 2020'!$A$2:$C$2975,3,0)</f>
        <v>#N/A</v>
      </c>
    </row>
    <row r="14928" spans="2:2" x14ac:dyDescent="0.25">
      <c r="B14928" s="1" t="e">
        <f>VLOOKUP(A14928,'SCO 2020'!$A$2:$C$2975,3,0)</f>
        <v>#N/A</v>
      </c>
    </row>
    <row r="14929" spans="2:2" x14ac:dyDescent="0.25">
      <c r="B14929" s="1" t="e">
        <f>VLOOKUP(A14929,'SCO 2020'!$A$2:$C$2975,3,0)</f>
        <v>#N/A</v>
      </c>
    </row>
    <row r="14930" spans="2:2" x14ac:dyDescent="0.25">
      <c r="B14930" s="1" t="e">
        <f>VLOOKUP(A14930,'SCO 2020'!$A$2:$C$2975,3,0)</f>
        <v>#N/A</v>
      </c>
    </row>
    <row r="14931" spans="2:2" x14ac:dyDescent="0.25">
      <c r="B14931" s="1" t="e">
        <f>VLOOKUP(A14931,'SCO 2020'!$A$2:$C$2975,3,0)</f>
        <v>#N/A</v>
      </c>
    </row>
    <row r="14932" spans="2:2" x14ac:dyDescent="0.25">
      <c r="B14932" s="1" t="e">
        <f>VLOOKUP(A14932,'SCO 2020'!$A$2:$C$2975,3,0)</f>
        <v>#N/A</v>
      </c>
    </row>
    <row r="14933" spans="2:2" x14ac:dyDescent="0.25">
      <c r="B14933" s="1" t="e">
        <f>VLOOKUP(A14933,'SCO 2020'!$A$2:$C$2975,3,0)</f>
        <v>#N/A</v>
      </c>
    </row>
    <row r="14934" spans="2:2" x14ac:dyDescent="0.25">
      <c r="B14934" s="1" t="e">
        <f>VLOOKUP(A14934,'SCO 2020'!$A$2:$C$2975,3,0)</f>
        <v>#N/A</v>
      </c>
    </row>
    <row r="14935" spans="2:2" x14ac:dyDescent="0.25">
      <c r="B14935" s="1" t="e">
        <f>VLOOKUP(A14935,'SCO 2020'!$A$2:$C$2975,3,0)</f>
        <v>#N/A</v>
      </c>
    </row>
    <row r="14936" spans="2:2" x14ac:dyDescent="0.25">
      <c r="B14936" s="1" t="e">
        <f>VLOOKUP(A14936,'SCO 2020'!$A$2:$C$2975,3,0)</f>
        <v>#N/A</v>
      </c>
    </row>
    <row r="14937" spans="2:2" x14ac:dyDescent="0.25">
      <c r="B14937" s="1" t="e">
        <f>VLOOKUP(A14937,'SCO 2020'!$A$2:$C$2975,3,0)</f>
        <v>#N/A</v>
      </c>
    </row>
    <row r="14938" spans="2:2" x14ac:dyDescent="0.25">
      <c r="B14938" s="1" t="e">
        <f>VLOOKUP(A14938,'SCO 2020'!$A$2:$C$2975,3,0)</f>
        <v>#N/A</v>
      </c>
    </row>
    <row r="14939" spans="2:2" x14ac:dyDescent="0.25">
      <c r="B14939" s="1" t="e">
        <f>VLOOKUP(A14939,'SCO 2020'!$A$2:$C$2975,3,0)</f>
        <v>#N/A</v>
      </c>
    </row>
    <row r="14940" spans="2:2" x14ac:dyDescent="0.25">
      <c r="B14940" s="1" t="e">
        <f>VLOOKUP(A14940,'SCO 2020'!$A$2:$C$2975,3,0)</f>
        <v>#N/A</v>
      </c>
    </row>
    <row r="14941" spans="2:2" x14ac:dyDescent="0.25">
      <c r="B14941" s="1" t="e">
        <f>VLOOKUP(A14941,'SCO 2020'!$A$2:$C$2975,3,0)</f>
        <v>#N/A</v>
      </c>
    </row>
    <row r="14942" spans="2:2" x14ac:dyDescent="0.25">
      <c r="B14942" s="1" t="e">
        <f>VLOOKUP(A14942,'SCO 2020'!$A$2:$C$2975,3,0)</f>
        <v>#N/A</v>
      </c>
    </row>
    <row r="14943" spans="2:2" x14ac:dyDescent="0.25">
      <c r="B14943" s="1" t="e">
        <f>VLOOKUP(A14943,'SCO 2020'!$A$2:$C$2975,3,0)</f>
        <v>#N/A</v>
      </c>
    </row>
    <row r="14944" spans="2:2" x14ac:dyDescent="0.25">
      <c r="B14944" s="1" t="e">
        <f>VLOOKUP(A14944,'SCO 2020'!$A$2:$C$2975,3,0)</f>
        <v>#N/A</v>
      </c>
    </row>
    <row r="14945" spans="2:2" x14ac:dyDescent="0.25">
      <c r="B14945" s="1" t="e">
        <f>VLOOKUP(A14945,'SCO 2020'!$A$2:$C$2975,3,0)</f>
        <v>#N/A</v>
      </c>
    </row>
    <row r="14946" spans="2:2" x14ac:dyDescent="0.25">
      <c r="B14946" s="1" t="e">
        <f>VLOOKUP(A14946,'SCO 2020'!$A$2:$C$2975,3,0)</f>
        <v>#N/A</v>
      </c>
    </row>
    <row r="14947" spans="2:2" x14ac:dyDescent="0.25">
      <c r="B14947" s="1" t="e">
        <f>VLOOKUP(A14947,'SCO 2020'!$A$2:$C$2975,3,0)</f>
        <v>#N/A</v>
      </c>
    </row>
    <row r="14948" spans="2:2" x14ac:dyDescent="0.25">
      <c r="B14948" s="1" t="e">
        <f>VLOOKUP(A14948,'SCO 2020'!$A$2:$C$2975,3,0)</f>
        <v>#N/A</v>
      </c>
    </row>
    <row r="14949" spans="2:2" x14ac:dyDescent="0.25">
      <c r="B14949" s="1" t="e">
        <f>VLOOKUP(A14949,'SCO 2020'!$A$2:$C$2975,3,0)</f>
        <v>#N/A</v>
      </c>
    </row>
    <row r="14950" spans="2:2" x14ac:dyDescent="0.25">
      <c r="B14950" s="1" t="e">
        <f>VLOOKUP(A14950,'SCO 2020'!$A$2:$C$2975,3,0)</f>
        <v>#N/A</v>
      </c>
    </row>
    <row r="14951" spans="2:2" x14ac:dyDescent="0.25">
      <c r="B14951" s="1" t="e">
        <f>VLOOKUP(A14951,'SCO 2020'!$A$2:$C$2975,3,0)</f>
        <v>#N/A</v>
      </c>
    </row>
    <row r="14952" spans="2:2" x14ac:dyDescent="0.25">
      <c r="B14952" s="1" t="e">
        <f>VLOOKUP(A14952,'SCO 2020'!$A$2:$C$2975,3,0)</f>
        <v>#N/A</v>
      </c>
    </row>
    <row r="14953" spans="2:2" x14ac:dyDescent="0.25">
      <c r="B14953" s="1" t="e">
        <f>VLOOKUP(A14953,'SCO 2020'!$A$2:$C$2975,3,0)</f>
        <v>#N/A</v>
      </c>
    </row>
    <row r="14954" spans="2:2" x14ac:dyDescent="0.25">
      <c r="B14954" s="1" t="e">
        <f>VLOOKUP(A14954,'SCO 2020'!$A$2:$C$2975,3,0)</f>
        <v>#N/A</v>
      </c>
    </row>
    <row r="14955" spans="2:2" x14ac:dyDescent="0.25">
      <c r="B14955" s="1" t="e">
        <f>VLOOKUP(A14955,'SCO 2020'!$A$2:$C$2975,3,0)</f>
        <v>#N/A</v>
      </c>
    </row>
    <row r="14956" spans="2:2" x14ac:dyDescent="0.25">
      <c r="B14956" s="1" t="e">
        <f>VLOOKUP(A14956,'SCO 2020'!$A$2:$C$2975,3,0)</f>
        <v>#N/A</v>
      </c>
    </row>
    <row r="14957" spans="2:2" x14ac:dyDescent="0.25">
      <c r="B14957" s="1" t="e">
        <f>VLOOKUP(A14957,'SCO 2020'!$A$2:$C$2975,3,0)</f>
        <v>#N/A</v>
      </c>
    </row>
    <row r="14958" spans="2:2" x14ac:dyDescent="0.25">
      <c r="B14958" s="1" t="e">
        <f>VLOOKUP(A14958,'SCO 2020'!$A$2:$C$2975,3,0)</f>
        <v>#N/A</v>
      </c>
    </row>
    <row r="14959" spans="2:2" x14ac:dyDescent="0.25">
      <c r="B14959" s="1" t="e">
        <f>VLOOKUP(A14959,'SCO 2020'!$A$2:$C$2975,3,0)</f>
        <v>#N/A</v>
      </c>
    </row>
    <row r="14960" spans="2:2" x14ac:dyDescent="0.25">
      <c r="B14960" s="1" t="e">
        <f>VLOOKUP(A14960,'SCO 2020'!$A$2:$C$2975,3,0)</f>
        <v>#N/A</v>
      </c>
    </row>
    <row r="14961" spans="2:2" x14ac:dyDescent="0.25">
      <c r="B14961" s="1" t="e">
        <f>VLOOKUP(A14961,'SCO 2020'!$A$2:$C$2975,3,0)</f>
        <v>#N/A</v>
      </c>
    </row>
    <row r="14962" spans="2:2" x14ac:dyDescent="0.25">
      <c r="B14962" s="1" t="e">
        <f>VLOOKUP(A14962,'SCO 2020'!$A$2:$C$2975,3,0)</f>
        <v>#N/A</v>
      </c>
    </row>
    <row r="14963" spans="2:2" x14ac:dyDescent="0.25">
      <c r="B14963" s="1" t="e">
        <f>VLOOKUP(A14963,'SCO 2020'!$A$2:$C$2975,3,0)</f>
        <v>#N/A</v>
      </c>
    </row>
    <row r="14964" spans="2:2" x14ac:dyDescent="0.25">
      <c r="B14964" s="1" t="e">
        <f>VLOOKUP(A14964,'SCO 2020'!$A$2:$C$2975,3,0)</f>
        <v>#N/A</v>
      </c>
    </row>
    <row r="14965" spans="2:2" x14ac:dyDescent="0.25">
      <c r="B14965" s="1" t="e">
        <f>VLOOKUP(A14965,'SCO 2020'!$A$2:$C$2975,3,0)</f>
        <v>#N/A</v>
      </c>
    </row>
    <row r="14966" spans="2:2" x14ac:dyDescent="0.25">
      <c r="B14966" s="1" t="e">
        <f>VLOOKUP(A14966,'SCO 2020'!$A$2:$C$2975,3,0)</f>
        <v>#N/A</v>
      </c>
    </row>
    <row r="14967" spans="2:2" x14ac:dyDescent="0.25">
      <c r="B14967" s="1" t="e">
        <f>VLOOKUP(A14967,'SCO 2020'!$A$2:$C$2975,3,0)</f>
        <v>#N/A</v>
      </c>
    </row>
    <row r="14968" spans="2:2" x14ac:dyDescent="0.25">
      <c r="B14968" s="1" t="e">
        <f>VLOOKUP(A14968,'SCO 2020'!$A$2:$C$2975,3,0)</f>
        <v>#N/A</v>
      </c>
    </row>
    <row r="14969" spans="2:2" x14ac:dyDescent="0.25">
      <c r="B14969" s="1" t="e">
        <f>VLOOKUP(A14969,'SCO 2020'!$A$2:$C$2975,3,0)</f>
        <v>#N/A</v>
      </c>
    </row>
    <row r="14970" spans="2:2" x14ac:dyDescent="0.25">
      <c r="B14970" s="1" t="e">
        <f>VLOOKUP(A14970,'SCO 2020'!$A$2:$C$2975,3,0)</f>
        <v>#N/A</v>
      </c>
    </row>
    <row r="14971" spans="2:2" x14ac:dyDescent="0.25">
      <c r="B14971" s="1" t="e">
        <f>VLOOKUP(A14971,'SCO 2020'!$A$2:$C$2975,3,0)</f>
        <v>#N/A</v>
      </c>
    </row>
    <row r="14972" spans="2:2" x14ac:dyDescent="0.25">
      <c r="B14972" s="1" t="e">
        <f>VLOOKUP(A14972,'SCO 2020'!$A$2:$C$2975,3,0)</f>
        <v>#N/A</v>
      </c>
    </row>
    <row r="14973" spans="2:2" x14ac:dyDescent="0.25">
      <c r="B14973" s="1" t="e">
        <f>VLOOKUP(A14973,'SCO 2020'!$A$2:$C$2975,3,0)</f>
        <v>#N/A</v>
      </c>
    </row>
    <row r="14974" spans="2:2" x14ac:dyDescent="0.25">
      <c r="B14974" s="1" t="e">
        <f>VLOOKUP(A14974,'SCO 2020'!$A$2:$C$2975,3,0)</f>
        <v>#N/A</v>
      </c>
    </row>
    <row r="14975" spans="2:2" x14ac:dyDescent="0.25">
      <c r="B14975" s="1" t="e">
        <f>VLOOKUP(A14975,'SCO 2020'!$A$2:$C$2975,3,0)</f>
        <v>#N/A</v>
      </c>
    </row>
    <row r="14976" spans="2:2" x14ac:dyDescent="0.25">
      <c r="B14976" s="1" t="e">
        <f>VLOOKUP(A14976,'SCO 2020'!$A$2:$C$2975,3,0)</f>
        <v>#N/A</v>
      </c>
    </row>
    <row r="14977" spans="2:2" x14ac:dyDescent="0.25">
      <c r="B14977" s="1" t="e">
        <f>VLOOKUP(A14977,'SCO 2020'!$A$2:$C$2975,3,0)</f>
        <v>#N/A</v>
      </c>
    </row>
    <row r="14978" spans="2:2" x14ac:dyDescent="0.25">
      <c r="B14978" s="1" t="e">
        <f>VLOOKUP(A14978,'SCO 2020'!$A$2:$C$2975,3,0)</f>
        <v>#N/A</v>
      </c>
    </row>
    <row r="14979" spans="2:2" x14ac:dyDescent="0.25">
      <c r="B14979" s="1" t="e">
        <f>VLOOKUP(A14979,'SCO 2020'!$A$2:$C$2975,3,0)</f>
        <v>#N/A</v>
      </c>
    </row>
    <row r="14980" spans="2:2" x14ac:dyDescent="0.25">
      <c r="B14980" s="1" t="e">
        <f>VLOOKUP(A14980,'SCO 2020'!$A$2:$C$2975,3,0)</f>
        <v>#N/A</v>
      </c>
    </row>
    <row r="14981" spans="2:2" x14ac:dyDescent="0.25">
      <c r="B14981" s="1" t="e">
        <f>VLOOKUP(A14981,'SCO 2020'!$A$2:$C$2975,3,0)</f>
        <v>#N/A</v>
      </c>
    </row>
    <row r="14982" spans="2:2" x14ac:dyDescent="0.25">
      <c r="B14982" s="1" t="e">
        <f>VLOOKUP(A14982,'SCO 2020'!$A$2:$C$2975,3,0)</f>
        <v>#N/A</v>
      </c>
    </row>
    <row r="14983" spans="2:2" x14ac:dyDescent="0.25">
      <c r="B14983" s="1" t="e">
        <f>VLOOKUP(A14983,'SCO 2020'!$A$2:$C$2975,3,0)</f>
        <v>#N/A</v>
      </c>
    </row>
    <row r="14984" spans="2:2" x14ac:dyDescent="0.25">
      <c r="B14984" s="1" t="e">
        <f>VLOOKUP(A14984,'SCO 2020'!$A$2:$C$2975,3,0)</f>
        <v>#N/A</v>
      </c>
    </row>
    <row r="14985" spans="2:2" x14ac:dyDescent="0.25">
      <c r="B14985" s="1" t="e">
        <f>VLOOKUP(A14985,'SCO 2020'!$A$2:$C$2975,3,0)</f>
        <v>#N/A</v>
      </c>
    </row>
    <row r="14986" spans="2:2" x14ac:dyDescent="0.25">
      <c r="B14986" s="1" t="e">
        <f>VLOOKUP(A14986,'SCO 2020'!$A$2:$C$2975,3,0)</f>
        <v>#N/A</v>
      </c>
    </row>
    <row r="14987" spans="2:2" x14ac:dyDescent="0.25">
      <c r="B14987" s="1" t="e">
        <f>VLOOKUP(A14987,'SCO 2020'!$A$2:$C$2975,3,0)</f>
        <v>#N/A</v>
      </c>
    </row>
    <row r="14988" spans="2:2" x14ac:dyDescent="0.25">
      <c r="B14988" s="1" t="e">
        <f>VLOOKUP(A14988,'SCO 2020'!$A$2:$C$2975,3,0)</f>
        <v>#N/A</v>
      </c>
    </row>
    <row r="14989" spans="2:2" x14ac:dyDescent="0.25">
      <c r="B14989" s="1" t="e">
        <f>VLOOKUP(A14989,'SCO 2020'!$A$2:$C$2975,3,0)</f>
        <v>#N/A</v>
      </c>
    </row>
    <row r="14990" spans="2:2" x14ac:dyDescent="0.25">
      <c r="B14990" s="1" t="e">
        <f>VLOOKUP(A14990,'SCO 2020'!$A$2:$C$2975,3,0)</f>
        <v>#N/A</v>
      </c>
    </row>
    <row r="14991" spans="2:2" x14ac:dyDescent="0.25">
      <c r="B14991" s="1" t="e">
        <f>VLOOKUP(A14991,'SCO 2020'!$A$2:$C$2975,3,0)</f>
        <v>#N/A</v>
      </c>
    </row>
    <row r="14992" spans="2:2" x14ac:dyDescent="0.25">
      <c r="B14992" s="1" t="e">
        <f>VLOOKUP(A14992,'SCO 2020'!$A$2:$C$2975,3,0)</f>
        <v>#N/A</v>
      </c>
    </row>
    <row r="14993" spans="2:2" x14ac:dyDescent="0.25">
      <c r="B14993" s="1" t="e">
        <f>VLOOKUP(A14993,'SCO 2020'!$A$2:$C$2975,3,0)</f>
        <v>#N/A</v>
      </c>
    </row>
    <row r="14994" spans="2:2" x14ac:dyDescent="0.25">
      <c r="B14994" s="1" t="e">
        <f>VLOOKUP(A14994,'SCO 2020'!$A$2:$C$2975,3,0)</f>
        <v>#N/A</v>
      </c>
    </row>
    <row r="14995" spans="2:2" x14ac:dyDescent="0.25">
      <c r="B14995" s="1" t="e">
        <f>VLOOKUP(A14995,'SCO 2020'!$A$2:$C$2975,3,0)</f>
        <v>#N/A</v>
      </c>
    </row>
    <row r="14996" spans="2:2" x14ac:dyDescent="0.25">
      <c r="B14996" s="1" t="e">
        <f>VLOOKUP(A14996,'SCO 2020'!$A$2:$C$2975,3,0)</f>
        <v>#N/A</v>
      </c>
    </row>
    <row r="14997" spans="2:2" x14ac:dyDescent="0.25">
      <c r="B14997" s="1" t="e">
        <f>VLOOKUP(A14997,'SCO 2020'!$A$2:$C$2975,3,0)</f>
        <v>#N/A</v>
      </c>
    </row>
    <row r="14998" spans="2:2" x14ac:dyDescent="0.25">
      <c r="B14998" s="1" t="e">
        <f>VLOOKUP(A14998,'SCO 2020'!$A$2:$C$2975,3,0)</f>
        <v>#N/A</v>
      </c>
    </row>
    <row r="14999" spans="2:2" x14ac:dyDescent="0.25">
      <c r="B14999" s="1" t="e">
        <f>VLOOKUP(A14999,'SCO 2020'!$A$2:$C$2975,3,0)</f>
        <v>#N/A</v>
      </c>
    </row>
    <row r="15000" spans="2:2" x14ac:dyDescent="0.25">
      <c r="B15000" s="1" t="e">
        <f>VLOOKUP(A15000,'SCO 2020'!$A$2:$C$2975,3,0)</f>
        <v>#N/A</v>
      </c>
    </row>
    <row r="15001" spans="2:2" x14ac:dyDescent="0.25">
      <c r="B15001" s="1" t="e">
        <f>VLOOKUP(A15001,'SCO 2020'!$A$2:$C$2975,3,0)</f>
        <v>#N/A</v>
      </c>
    </row>
    <row r="15002" spans="2:2" x14ac:dyDescent="0.25">
      <c r="B15002" s="1" t="e">
        <f>VLOOKUP(A15002,'SCO 2020'!$A$2:$C$2975,3,0)</f>
        <v>#N/A</v>
      </c>
    </row>
    <row r="15003" spans="2:2" x14ac:dyDescent="0.25">
      <c r="B15003" s="1" t="e">
        <f>VLOOKUP(A15003,'SCO 2020'!$A$2:$C$2975,3,0)</f>
        <v>#N/A</v>
      </c>
    </row>
    <row r="15004" spans="2:2" x14ac:dyDescent="0.25">
      <c r="B15004" s="1" t="e">
        <f>VLOOKUP(A15004,'SCO 2020'!$A$2:$C$2975,3,0)</f>
        <v>#N/A</v>
      </c>
    </row>
    <row r="15005" spans="2:2" x14ac:dyDescent="0.25">
      <c r="B15005" s="1" t="e">
        <f>VLOOKUP(A15005,'SCO 2020'!$A$2:$C$2975,3,0)</f>
        <v>#N/A</v>
      </c>
    </row>
    <row r="15006" spans="2:2" x14ac:dyDescent="0.25">
      <c r="B15006" s="1" t="e">
        <f>VLOOKUP(A15006,'SCO 2020'!$A$2:$C$2975,3,0)</f>
        <v>#N/A</v>
      </c>
    </row>
    <row r="15007" spans="2:2" x14ac:dyDescent="0.25">
      <c r="B15007" s="1" t="e">
        <f>VLOOKUP(A15007,'SCO 2020'!$A$2:$C$2975,3,0)</f>
        <v>#N/A</v>
      </c>
    </row>
    <row r="15008" spans="2:2" x14ac:dyDescent="0.25">
      <c r="B15008" s="1" t="e">
        <f>VLOOKUP(A15008,'SCO 2020'!$A$2:$C$2975,3,0)</f>
        <v>#N/A</v>
      </c>
    </row>
    <row r="15009" spans="2:2" x14ac:dyDescent="0.25">
      <c r="B15009" s="1" t="e">
        <f>VLOOKUP(A15009,'SCO 2020'!$A$2:$C$2975,3,0)</f>
        <v>#N/A</v>
      </c>
    </row>
    <row r="15010" spans="2:2" x14ac:dyDescent="0.25">
      <c r="B15010" s="1" t="e">
        <f>VLOOKUP(A15010,'SCO 2020'!$A$2:$C$2975,3,0)</f>
        <v>#N/A</v>
      </c>
    </row>
    <row r="15011" spans="2:2" x14ac:dyDescent="0.25">
      <c r="B15011" s="1" t="e">
        <f>VLOOKUP(A15011,'SCO 2020'!$A$2:$C$2975,3,0)</f>
        <v>#N/A</v>
      </c>
    </row>
    <row r="15012" spans="2:2" x14ac:dyDescent="0.25">
      <c r="B15012" s="1" t="e">
        <f>VLOOKUP(A15012,'SCO 2020'!$A$2:$C$2975,3,0)</f>
        <v>#N/A</v>
      </c>
    </row>
    <row r="15013" spans="2:2" x14ac:dyDescent="0.25">
      <c r="B15013" s="1" t="e">
        <f>VLOOKUP(A15013,'SCO 2020'!$A$2:$C$2975,3,0)</f>
        <v>#N/A</v>
      </c>
    </row>
    <row r="15014" spans="2:2" x14ac:dyDescent="0.25">
      <c r="B15014" s="1" t="e">
        <f>VLOOKUP(A15014,'SCO 2020'!$A$2:$C$2975,3,0)</f>
        <v>#N/A</v>
      </c>
    </row>
    <row r="15015" spans="2:2" x14ac:dyDescent="0.25">
      <c r="B15015" s="1" t="e">
        <f>VLOOKUP(A15015,'SCO 2020'!$A$2:$C$2975,3,0)</f>
        <v>#N/A</v>
      </c>
    </row>
    <row r="15016" spans="2:2" x14ac:dyDescent="0.25">
      <c r="B15016" s="1" t="e">
        <f>VLOOKUP(A15016,'SCO 2020'!$A$2:$C$2975,3,0)</f>
        <v>#N/A</v>
      </c>
    </row>
    <row r="15017" spans="2:2" x14ac:dyDescent="0.25">
      <c r="B15017" s="1" t="e">
        <f>VLOOKUP(A15017,'SCO 2020'!$A$2:$C$2975,3,0)</f>
        <v>#N/A</v>
      </c>
    </row>
    <row r="15018" spans="2:2" x14ac:dyDescent="0.25">
      <c r="B15018" s="1" t="e">
        <f>VLOOKUP(A15018,'SCO 2020'!$A$2:$C$2975,3,0)</f>
        <v>#N/A</v>
      </c>
    </row>
    <row r="15019" spans="2:2" x14ac:dyDescent="0.25">
      <c r="B15019" s="1" t="e">
        <f>VLOOKUP(A15019,'SCO 2020'!$A$2:$C$2975,3,0)</f>
        <v>#N/A</v>
      </c>
    </row>
    <row r="15020" spans="2:2" x14ac:dyDescent="0.25">
      <c r="B15020" s="1" t="e">
        <f>VLOOKUP(A15020,'SCO 2020'!$A$2:$C$2975,3,0)</f>
        <v>#N/A</v>
      </c>
    </row>
    <row r="15021" spans="2:2" x14ac:dyDescent="0.25">
      <c r="B15021" s="1" t="e">
        <f>VLOOKUP(A15021,'SCO 2020'!$A$2:$C$2975,3,0)</f>
        <v>#N/A</v>
      </c>
    </row>
    <row r="15022" spans="2:2" x14ac:dyDescent="0.25">
      <c r="B15022" s="1" t="e">
        <f>VLOOKUP(A15022,'SCO 2020'!$A$2:$C$2975,3,0)</f>
        <v>#N/A</v>
      </c>
    </row>
    <row r="15023" spans="2:2" x14ac:dyDescent="0.25">
      <c r="B15023" s="1" t="e">
        <f>VLOOKUP(A15023,'SCO 2020'!$A$2:$C$2975,3,0)</f>
        <v>#N/A</v>
      </c>
    </row>
    <row r="15024" spans="2:2" x14ac:dyDescent="0.25">
      <c r="B15024" s="1" t="e">
        <f>VLOOKUP(A15024,'SCO 2020'!$A$2:$C$2975,3,0)</f>
        <v>#N/A</v>
      </c>
    </row>
    <row r="15025" spans="2:2" x14ac:dyDescent="0.25">
      <c r="B15025" s="1" t="e">
        <f>VLOOKUP(A15025,'SCO 2020'!$A$2:$C$2975,3,0)</f>
        <v>#N/A</v>
      </c>
    </row>
    <row r="15026" spans="2:2" x14ac:dyDescent="0.25">
      <c r="B15026" s="1" t="e">
        <f>VLOOKUP(A15026,'SCO 2020'!$A$2:$C$2975,3,0)</f>
        <v>#N/A</v>
      </c>
    </row>
    <row r="15027" spans="2:2" x14ac:dyDescent="0.25">
      <c r="B15027" s="1" t="e">
        <f>VLOOKUP(A15027,'SCO 2020'!$A$2:$C$2975,3,0)</f>
        <v>#N/A</v>
      </c>
    </row>
    <row r="15028" spans="2:2" x14ac:dyDescent="0.25">
      <c r="B15028" s="1" t="e">
        <f>VLOOKUP(A15028,'SCO 2020'!$A$2:$C$2975,3,0)</f>
        <v>#N/A</v>
      </c>
    </row>
    <row r="15029" spans="2:2" x14ac:dyDescent="0.25">
      <c r="B15029" s="1" t="e">
        <f>VLOOKUP(A15029,'SCO 2020'!$A$2:$C$2975,3,0)</f>
        <v>#N/A</v>
      </c>
    </row>
    <row r="15030" spans="2:2" x14ac:dyDescent="0.25">
      <c r="B15030" s="1" t="e">
        <f>VLOOKUP(A15030,'SCO 2020'!$A$2:$C$2975,3,0)</f>
        <v>#N/A</v>
      </c>
    </row>
    <row r="15031" spans="2:2" x14ac:dyDescent="0.25">
      <c r="B15031" s="1" t="e">
        <f>VLOOKUP(A15031,'SCO 2020'!$A$2:$C$2975,3,0)</f>
        <v>#N/A</v>
      </c>
    </row>
    <row r="15032" spans="2:2" x14ac:dyDescent="0.25">
      <c r="B15032" s="1" t="e">
        <f>VLOOKUP(A15032,'SCO 2020'!$A$2:$C$2975,3,0)</f>
        <v>#N/A</v>
      </c>
    </row>
    <row r="15033" spans="2:2" x14ac:dyDescent="0.25">
      <c r="B15033" s="1" t="e">
        <f>VLOOKUP(A15033,'SCO 2020'!$A$2:$C$2975,3,0)</f>
        <v>#N/A</v>
      </c>
    </row>
    <row r="15034" spans="2:2" x14ac:dyDescent="0.25">
      <c r="B15034" s="1" t="e">
        <f>VLOOKUP(A15034,'SCO 2020'!$A$2:$C$2975,3,0)</f>
        <v>#N/A</v>
      </c>
    </row>
    <row r="15035" spans="2:2" x14ac:dyDescent="0.25">
      <c r="B15035" s="1" t="e">
        <f>VLOOKUP(A15035,'SCO 2020'!$A$2:$C$2975,3,0)</f>
        <v>#N/A</v>
      </c>
    </row>
    <row r="15036" spans="2:2" x14ac:dyDescent="0.25">
      <c r="B15036" s="1" t="e">
        <f>VLOOKUP(A15036,'SCO 2020'!$A$2:$C$2975,3,0)</f>
        <v>#N/A</v>
      </c>
    </row>
    <row r="15037" spans="2:2" x14ac:dyDescent="0.25">
      <c r="B15037" s="1" t="e">
        <f>VLOOKUP(A15037,'SCO 2020'!$A$2:$C$2975,3,0)</f>
        <v>#N/A</v>
      </c>
    </row>
    <row r="15038" spans="2:2" x14ac:dyDescent="0.25">
      <c r="B15038" s="1" t="e">
        <f>VLOOKUP(A15038,'SCO 2020'!$A$2:$C$2975,3,0)</f>
        <v>#N/A</v>
      </c>
    </row>
    <row r="15039" spans="2:2" x14ac:dyDescent="0.25">
      <c r="B15039" s="1" t="e">
        <f>VLOOKUP(A15039,'SCO 2020'!$A$2:$C$2975,3,0)</f>
        <v>#N/A</v>
      </c>
    </row>
    <row r="15040" spans="2:2" x14ac:dyDescent="0.25">
      <c r="B15040" s="1" t="e">
        <f>VLOOKUP(A15040,'SCO 2020'!$A$2:$C$2975,3,0)</f>
        <v>#N/A</v>
      </c>
    </row>
    <row r="15041" spans="2:2" x14ac:dyDescent="0.25">
      <c r="B15041" s="1" t="e">
        <f>VLOOKUP(A15041,'SCO 2020'!$A$2:$C$2975,3,0)</f>
        <v>#N/A</v>
      </c>
    </row>
    <row r="15042" spans="2:2" x14ac:dyDescent="0.25">
      <c r="B15042" s="1" t="e">
        <f>VLOOKUP(A15042,'SCO 2020'!$A$2:$C$2975,3,0)</f>
        <v>#N/A</v>
      </c>
    </row>
    <row r="15043" spans="2:2" x14ac:dyDescent="0.25">
      <c r="B15043" s="1" t="e">
        <f>VLOOKUP(A15043,'SCO 2020'!$A$2:$C$2975,3,0)</f>
        <v>#N/A</v>
      </c>
    </row>
    <row r="15044" spans="2:2" x14ac:dyDescent="0.25">
      <c r="B15044" s="1" t="e">
        <f>VLOOKUP(A15044,'SCO 2020'!$A$2:$C$2975,3,0)</f>
        <v>#N/A</v>
      </c>
    </row>
    <row r="15045" spans="2:2" x14ac:dyDescent="0.25">
      <c r="B15045" s="1" t="e">
        <f>VLOOKUP(A15045,'SCO 2020'!$A$2:$C$2975,3,0)</f>
        <v>#N/A</v>
      </c>
    </row>
    <row r="15046" spans="2:2" x14ac:dyDescent="0.25">
      <c r="B15046" s="1" t="e">
        <f>VLOOKUP(A15046,'SCO 2020'!$A$2:$C$2975,3,0)</f>
        <v>#N/A</v>
      </c>
    </row>
    <row r="15047" spans="2:2" x14ac:dyDescent="0.25">
      <c r="B15047" s="1" t="e">
        <f>VLOOKUP(A15047,'SCO 2020'!$A$2:$C$2975,3,0)</f>
        <v>#N/A</v>
      </c>
    </row>
    <row r="15048" spans="2:2" x14ac:dyDescent="0.25">
      <c r="B15048" s="1" t="e">
        <f>VLOOKUP(A15048,'SCO 2020'!$A$2:$C$2975,3,0)</f>
        <v>#N/A</v>
      </c>
    </row>
    <row r="15049" spans="2:2" x14ac:dyDescent="0.25">
      <c r="B15049" s="1" t="e">
        <f>VLOOKUP(A15049,'SCO 2020'!$A$2:$C$2975,3,0)</f>
        <v>#N/A</v>
      </c>
    </row>
    <row r="15050" spans="2:2" x14ac:dyDescent="0.25">
      <c r="B15050" s="1" t="e">
        <f>VLOOKUP(A15050,'SCO 2020'!$A$2:$C$2975,3,0)</f>
        <v>#N/A</v>
      </c>
    </row>
    <row r="15051" spans="2:2" x14ac:dyDescent="0.25">
      <c r="B15051" s="1" t="e">
        <f>VLOOKUP(A15051,'SCO 2020'!$A$2:$C$2975,3,0)</f>
        <v>#N/A</v>
      </c>
    </row>
    <row r="15052" spans="2:2" x14ac:dyDescent="0.25">
      <c r="B15052" s="1" t="e">
        <f>VLOOKUP(A15052,'SCO 2020'!$A$2:$C$2975,3,0)</f>
        <v>#N/A</v>
      </c>
    </row>
    <row r="15053" spans="2:2" x14ac:dyDescent="0.25">
      <c r="B15053" s="1" t="e">
        <f>VLOOKUP(A15053,'SCO 2020'!$A$2:$C$2975,3,0)</f>
        <v>#N/A</v>
      </c>
    </row>
    <row r="15054" spans="2:2" x14ac:dyDescent="0.25">
      <c r="B15054" s="1" t="e">
        <f>VLOOKUP(A15054,'SCO 2020'!$A$2:$C$2975,3,0)</f>
        <v>#N/A</v>
      </c>
    </row>
    <row r="15055" spans="2:2" x14ac:dyDescent="0.25">
      <c r="B15055" s="1" t="e">
        <f>VLOOKUP(A15055,'SCO 2020'!$A$2:$C$2975,3,0)</f>
        <v>#N/A</v>
      </c>
    </row>
    <row r="15056" spans="2:2" x14ac:dyDescent="0.25">
      <c r="B15056" s="1" t="e">
        <f>VLOOKUP(A15056,'SCO 2020'!$A$2:$C$2975,3,0)</f>
        <v>#N/A</v>
      </c>
    </row>
    <row r="15057" spans="2:2" x14ac:dyDescent="0.25">
      <c r="B15057" s="1" t="e">
        <f>VLOOKUP(A15057,'SCO 2020'!$A$2:$C$2975,3,0)</f>
        <v>#N/A</v>
      </c>
    </row>
    <row r="15058" spans="2:2" x14ac:dyDescent="0.25">
      <c r="B15058" s="1" t="e">
        <f>VLOOKUP(A15058,'SCO 2020'!$A$2:$C$2975,3,0)</f>
        <v>#N/A</v>
      </c>
    </row>
    <row r="15059" spans="2:2" x14ac:dyDescent="0.25">
      <c r="B15059" s="1" t="e">
        <f>VLOOKUP(A15059,'SCO 2020'!$A$2:$C$2975,3,0)</f>
        <v>#N/A</v>
      </c>
    </row>
    <row r="15060" spans="2:2" x14ac:dyDescent="0.25">
      <c r="B15060" s="1" t="e">
        <f>VLOOKUP(A15060,'SCO 2020'!$A$2:$C$2975,3,0)</f>
        <v>#N/A</v>
      </c>
    </row>
    <row r="15061" spans="2:2" x14ac:dyDescent="0.25">
      <c r="B15061" s="1" t="e">
        <f>VLOOKUP(A15061,'SCO 2020'!$A$2:$C$2975,3,0)</f>
        <v>#N/A</v>
      </c>
    </row>
    <row r="15062" spans="2:2" x14ac:dyDescent="0.25">
      <c r="B15062" s="1" t="e">
        <f>VLOOKUP(A15062,'SCO 2020'!$A$2:$C$2975,3,0)</f>
        <v>#N/A</v>
      </c>
    </row>
    <row r="15063" spans="2:2" x14ac:dyDescent="0.25">
      <c r="B15063" s="1" t="e">
        <f>VLOOKUP(A15063,'SCO 2020'!$A$2:$C$2975,3,0)</f>
        <v>#N/A</v>
      </c>
    </row>
    <row r="15064" spans="2:2" x14ac:dyDescent="0.25">
      <c r="B15064" s="1" t="e">
        <f>VLOOKUP(A15064,'SCO 2020'!$A$2:$C$2975,3,0)</f>
        <v>#N/A</v>
      </c>
    </row>
    <row r="15065" spans="2:2" x14ac:dyDescent="0.25">
      <c r="B15065" s="1" t="e">
        <f>VLOOKUP(A15065,'SCO 2020'!$A$2:$C$2975,3,0)</f>
        <v>#N/A</v>
      </c>
    </row>
    <row r="15066" spans="2:2" x14ac:dyDescent="0.25">
      <c r="B15066" s="1" t="e">
        <f>VLOOKUP(A15066,'SCO 2020'!$A$2:$C$2975,3,0)</f>
        <v>#N/A</v>
      </c>
    </row>
    <row r="15067" spans="2:2" x14ac:dyDescent="0.25">
      <c r="B15067" s="1" t="e">
        <f>VLOOKUP(A15067,'SCO 2020'!$A$2:$C$2975,3,0)</f>
        <v>#N/A</v>
      </c>
    </row>
    <row r="15068" spans="2:2" x14ac:dyDescent="0.25">
      <c r="B15068" s="1" t="e">
        <f>VLOOKUP(A15068,'SCO 2020'!$A$2:$C$2975,3,0)</f>
        <v>#N/A</v>
      </c>
    </row>
    <row r="15069" spans="2:2" x14ac:dyDescent="0.25">
      <c r="B15069" s="1" t="e">
        <f>VLOOKUP(A15069,'SCO 2020'!$A$2:$C$2975,3,0)</f>
        <v>#N/A</v>
      </c>
    </row>
    <row r="15070" spans="2:2" x14ac:dyDescent="0.25">
      <c r="B15070" s="1" t="e">
        <f>VLOOKUP(A15070,'SCO 2020'!$A$2:$C$2975,3,0)</f>
        <v>#N/A</v>
      </c>
    </row>
    <row r="15071" spans="2:2" x14ac:dyDescent="0.25">
      <c r="B15071" s="1" t="e">
        <f>VLOOKUP(A15071,'SCO 2020'!$A$2:$C$2975,3,0)</f>
        <v>#N/A</v>
      </c>
    </row>
    <row r="15072" spans="2:2" x14ac:dyDescent="0.25">
      <c r="B15072" s="1" t="e">
        <f>VLOOKUP(A15072,'SCO 2020'!$A$2:$C$2975,3,0)</f>
        <v>#N/A</v>
      </c>
    </row>
    <row r="15073" spans="2:2" x14ac:dyDescent="0.25">
      <c r="B15073" s="1" t="e">
        <f>VLOOKUP(A15073,'SCO 2020'!$A$2:$C$2975,3,0)</f>
        <v>#N/A</v>
      </c>
    </row>
    <row r="15074" spans="2:2" x14ac:dyDescent="0.25">
      <c r="B15074" s="1" t="e">
        <f>VLOOKUP(A15074,'SCO 2020'!$A$2:$C$2975,3,0)</f>
        <v>#N/A</v>
      </c>
    </row>
    <row r="15075" spans="2:2" x14ac:dyDescent="0.25">
      <c r="B15075" s="1" t="e">
        <f>VLOOKUP(A15075,'SCO 2020'!$A$2:$C$2975,3,0)</f>
        <v>#N/A</v>
      </c>
    </row>
    <row r="15076" spans="2:2" x14ac:dyDescent="0.25">
      <c r="B15076" s="1" t="e">
        <f>VLOOKUP(A15076,'SCO 2020'!$A$2:$C$2975,3,0)</f>
        <v>#N/A</v>
      </c>
    </row>
    <row r="15077" spans="2:2" x14ac:dyDescent="0.25">
      <c r="B15077" s="1" t="e">
        <f>VLOOKUP(A15077,'SCO 2020'!$A$2:$C$2975,3,0)</f>
        <v>#N/A</v>
      </c>
    </row>
    <row r="15078" spans="2:2" x14ac:dyDescent="0.25">
      <c r="B15078" s="1" t="e">
        <f>VLOOKUP(A15078,'SCO 2020'!$A$2:$C$2975,3,0)</f>
        <v>#N/A</v>
      </c>
    </row>
    <row r="15079" spans="2:2" x14ac:dyDescent="0.25">
      <c r="B15079" s="1" t="e">
        <f>VLOOKUP(A15079,'SCO 2020'!$A$2:$C$2975,3,0)</f>
        <v>#N/A</v>
      </c>
    </row>
    <row r="15080" spans="2:2" x14ac:dyDescent="0.25">
      <c r="B15080" s="1" t="e">
        <f>VLOOKUP(A15080,'SCO 2020'!$A$2:$C$2975,3,0)</f>
        <v>#N/A</v>
      </c>
    </row>
    <row r="15081" spans="2:2" x14ac:dyDescent="0.25">
      <c r="B15081" s="1" t="e">
        <f>VLOOKUP(A15081,'SCO 2020'!$A$2:$C$2975,3,0)</f>
        <v>#N/A</v>
      </c>
    </row>
    <row r="15082" spans="2:2" x14ac:dyDescent="0.25">
      <c r="B15082" s="1" t="e">
        <f>VLOOKUP(A15082,'SCO 2020'!$A$2:$C$2975,3,0)</f>
        <v>#N/A</v>
      </c>
    </row>
    <row r="15083" spans="2:2" x14ac:dyDescent="0.25">
      <c r="B15083" s="1" t="e">
        <f>VLOOKUP(A15083,'SCO 2020'!$A$2:$C$2975,3,0)</f>
        <v>#N/A</v>
      </c>
    </row>
    <row r="15084" spans="2:2" x14ac:dyDescent="0.25">
      <c r="B15084" s="1" t="e">
        <f>VLOOKUP(A15084,'SCO 2020'!$A$2:$C$2975,3,0)</f>
        <v>#N/A</v>
      </c>
    </row>
    <row r="15085" spans="2:2" x14ac:dyDescent="0.25">
      <c r="B15085" s="1" t="e">
        <f>VLOOKUP(A15085,'SCO 2020'!$A$2:$C$2975,3,0)</f>
        <v>#N/A</v>
      </c>
    </row>
    <row r="15086" spans="2:2" x14ac:dyDescent="0.25">
      <c r="B15086" s="1" t="e">
        <f>VLOOKUP(A15086,'SCO 2020'!$A$2:$C$2975,3,0)</f>
        <v>#N/A</v>
      </c>
    </row>
    <row r="15087" spans="2:2" x14ac:dyDescent="0.25">
      <c r="B15087" s="1" t="e">
        <f>VLOOKUP(A15087,'SCO 2020'!$A$2:$C$2975,3,0)</f>
        <v>#N/A</v>
      </c>
    </row>
    <row r="15088" spans="2:2" x14ac:dyDescent="0.25">
      <c r="B15088" s="1" t="e">
        <f>VLOOKUP(A15088,'SCO 2020'!$A$2:$C$2975,3,0)</f>
        <v>#N/A</v>
      </c>
    </row>
    <row r="15089" spans="2:2" x14ac:dyDescent="0.25">
      <c r="B15089" s="1" t="e">
        <f>VLOOKUP(A15089,'SCO 2020'!$A$2:$C$2975,3,0)</f>
        <v>#N/A</v>
      </c>
    </row>
    <row r="15090" spans="2:2" x14ac:dyDescent="0.25">
      <c r="B15090" s="1" t="e">
        <f>VLOOKUP(A15090,'SCO 2020'!$A$2:$C$2975,3,0)</f>
        <v>#N/A</v>
      </c>
    </row>
    <row r="15091" spans="2:2" x14ac:dyDescent="0.25">
      <c r="B15091" s="1" t="e">
        <f>VLOOKUP(A15091,'SCO 2020'!$A$2:$C$2975,3,0)</f>
        <v>#N/A</v>
      </c>
    </row>
    <row r="15092" spans="2:2" x14ac:dyDescent="0.25">
      <c r="B15092" s="1" t="e">
        <f>VLOOKUP(A15092,'SCO 2020'!$A$2:$C$2975,3,0)</f>
        <v>#N/A</v>
      </c>
    </row>
    <row r="15093" spans="2:2" x14ac:dyDescent="0.25">
      <c r="B15093" s="1" t="e">
        <f>VLOOKUP(A15093,'SCO 2020'!$A$2:$C$2975,3,0)</f>
        <v>#N/A</v>
      </c>
    </row>
    <row r="15094" spans="2:2" x14ac:dyDescent="0.25">
      <c r="B15094" s="1" t="e">
        <f>VLOOKUP(A15094,'SCO 2020'!$A$2:$C$2975,3,0)</f>
        <v>#N/A</v>
      </c>
    </row>
    <row r="15095" spans="2:2" x14ac:dyDescent="0.25">
      <c r="B15095" s="1" t="e">
        <f>VLOOKUP(A15095,'SCO 2020'!$A$2:$C$2975,3,0)</f>
        <v>#N/A</v>
      </c>
    </row>
    <row r="15096" spans="2:2" x14ac:dyDescent="0.25">
      <c r="B15096" s="1" t="e">
        <f>VLOOKUP(A15096,'SCO 2020'!$A$2:$C$2975,3,0)</f>
        <v>#N/A</v>
      </c>
    </row>
    <row r="15097" spans="2:2" x14ac:dyDescent="0.25">
      <c r="B15097" s="1" t="e">
        <f>VLOOKUP(A15097,'SCO 2020'!$A$2:$C$2975,3,0)</f>
        <v>#N/A</v>
      </c>
    </row>
    <row r="15098" spans="2:2" x14ac:dyDescent="0.25">
      <c r="B15098" s="1" t="e">
        <f>VLOOKUP(A15098,'SCO 2020'!$A$2:$C$2975,3,0)</f>
        <v>#N/A</v>
      </c>
    </row>
    <row r="15099" spans="2:2" x14ac:dyDescent="0.25">
      <c r="B15099" s="1" t="e">
        <f>VLOOKUP(A15099,'SCO 2020'!$A$2:$C$2975,3,0)</f>
        <v>#N/A</v>
      </c>
    </row>
    <row r="15100" spans="2:2" x14ac:dyDescent="0.25">
      <c r="B15100" s="1" t="e">
        <f>VLOOKUP(A15100,'SCO 2020'!$A$2:$C$2975,3,0)</f>
        <v>#N/A</v>
      </c>
    </row>
    <row r="15101" spans="2:2" x14ac:dyDescent="0.25">
      <c r="B15101" s="1" t="e">
        <f>VLOOKUP(A15101,'SCO 2020'!$A$2:$C$2975,3,0)</f>
        <v>#N/A</v>
      </c>
    </row>
    <row r="15102" spans="2:2" x14ac:dyDescent="0.25">
      <c r="B15102" s="1" t="e">
        <f>VLOOKUP(A15102,'SCO 2020'!$A$2:$C$2975,3,0)</f>
        <v>#N/A</v>
      </c>
    </row>
    <row r="15103" spans="2:2" x14ac:dyDescent="0.25">
      <c r="B15103" s="1" t="e">
        <f>VLOOKUP(A15103,'SCO 2020'!$A$2:$C$2975,3,0)</f>
        <v>#N/A</v>
      </c>
    </row>
    <row r="15104" spans="2:2" x14ac:dyDescent="0.25">
      <c r="B15104" s="1" t="e">
        <f>VLOOKUP(A15104,'SCO 2020'!$A$2:$C$2975,3,0)</f>
        <v>#N/A</v>
      </c>
    </row>
    <row r="15105" spans="2:2" x14ac:dyDescent="0.25">
      <c r="B15105" s="1" t="e">
        <f>VLOOKUP(A15105,'SCO 2020'!$A$2:$C$2975,3,0)</f>
        <v>#N/A</v>
      </c>
    </row>
    <row r="15106" spans="2:2" x14ac:dyDescent="0.25">
      <c r="B15106" s="1" t="e">
        <f>VLOOKUP(A15106,'SCO 2020'!$A$2:$C$2975,3,0)</f>
        <v>#N/A</v>
      </c>
    </row>
    <row r="15107" spans="2:2" x14ac:dyDescent="0.25">
      <c r="B15107" s="1" t="e">
        <f>VLOOKUP(A15107,'SCO 2020'!$A$2:$C$2975,3,0)</f>
        <v>#N/A</v>
      </c>
    </row>
    <row r="15108" spans="2:2" x14ac:dyDescent="0.25">
      <c r="B15108" s="1" t="e">
        <f>VLOOKUP(A15108,'SCO 2020'!$A$2:$C$2975,3,0)</f>
        <v>#N/A</v>
      </c>
    </row>
    <row r="15109" spans="2:2" x14ac:dyDescent="0.25">
      <c r="B15109" s="1" t="e">
        <f>VLOOKUP(A15109,'SCO 2020'!$A$2:$C$2975,3,0)</f>
        <v>#N/A</v>
      </c>
    </row>
    <row r="15110" spans="2:2" x14ac:dyDescent="0.25">
      <c r="B15110" s="1" t="e">
        <f>VLOOKUP(A15110,'SCO 2020'!$A$2:$C$2975,3,0)</f>
        <v>#N/A</v>
      </c>
    </row>
    <row r="15111" spans="2:2" x14ac:dyDescent="0.25">
      <c r="B15111" s="1" t="e">
        <f>VLOOKUP(A15111,'SCO 2020'!$A$2:$C$2975,3,0)</f>
        <v>#N/A</v>
      </c>
    </row>
    <row r="15112" spans="2:2" x14ac:dyDescent="0.25">
      <c r="B15112" s="1" t="e">
        <f>VLOOKUP(A15112,'SCO 2020'!$A$2:$C$2975,3,0)</f>
        <v>#N/A</v>
      </c>
    </row>
    <row r="15113" spans="2:2" x14ac:dyDescent="0.25">
      <c r="B15113" s="1" t="e">
        <f>VLOOKUP(A15113,'SCO 2020'!$A$2:$C$2975,3,0)</f>
        <v>#N/A</v>
      </c>
    </row>
    <row r="15114" spans="2:2" x14ac:dyDescent="0.25">
      <c r="B15114" s="1" t="e">
        <f>VLOOKUP(A15114,'SCO 2020'!$A$2:$C$2975,3,0)</f>
        <v>#N/A</v>
      </c>
    </row>
    <row r="15115" spans="2:2" x14ac:dyDescent="0.25">
      <c r="B15115" s="1" t="e">
        <f>VLOOKUP(A15115,'SCO 2020'!$A$2:$C$2975,3,0)</f>
        <v>#N/A</v>
      </c>
    </row>
    <row r="15116" spans="2:2" x14ac:dyDescent="0.25">
      <c r="B15116" s="1" t="e">
        <f>VLOOKUP(A15116,'SCO 2020'!$A$2:$C$2975,3,0)</f>
        <v>#N/A</v>
      </c>
    </row>
    <row r="15117" spans="2:2" x14ac:dyDescent="0.25">
      <c r="B15117" s="1" t="e">
        <f>VLOOKUP(A15117,'SCO 2020'!$A$2:$C$2975,3,0)</f>
        <v>#N/A</v>
      </c>
    </row>
    <row r="15118" spans="2:2" x14ac:dyDescent="0.25">
      <c r="B15118" s="1" t="e">
        <f>VLOOKUP(A15118,'SCO 2020'!$A$2:$C$2975,3,0)</f>
        <v>#N/A</v>
      </c>
    </row>
    <row r="15119" spans="2:2" x14ac:dyDescent="0.25">
      <c r="B15119" s="1" t="e">
        <f>VLOOKUP(A15119,'SCO 2020'!$A$2:$C$2975,3,0)</f>
        <v>#N/A</v>
      </c>
    </row>
    <row r="15120" spans="2:2" x14ac:dyDescent="0.25">
      <c r="B15120" s="1" t="e">
        <f>VLOOKUP(A15120,'SCO 2020'!$A$2:$C$2975,3,0)</f>
        <v>#N/A</v>
      </c>
    </row>
    <row r="15121" spans="2:2" x14ac:dyDescent="0.25">
      <c r="B15121" s="1" t="e">
        <f>VLOOKUP(A15121,'SCO 2020'!$A$2:$C$2975,3,0)</f>
        <v>#N/A</v>
      </c>
    </row>
    <row r="15122" spans="2:2" x14ac:dyDescent="0.25">
      <c r="B15122" s="1" t="e">
        <f>VLOOKUP(A15122,'SCO 2020'!$A$2:$C$2975,3,0)</f>
        <v>#N/A</v>
      </c>
    </row>
    <row r="15123" spans="2:2" x14ac:dyDescent="0.25">
      <c r="B15123" s="1" t="e">
        <f>VLOOKUP(A15123,'SCO 2020'!$A$2:$C$2975,3,0)</f>
        <v>#N/A</v>
      </c>
    </row>
    <row r="15124" spans="2:2" x14ac:dyDescent="0.25">
      <c r="B15124" s="1" t="e">
        <f>VLOOKUP(A15124,'SCO 2020'!$A$2:$C$2975,3,0)</f>
        <v>#N/A</v>
      </c>
    </row>
    <row r="15125" spans="2:2" x14ac:dyDescent="0.25">
      <c r="B15125" s="1" t="e">
        <f>VLOOKUP(A15125,'SCO 2020'!$A$2:$C$2975,3,0)</f>
        <v>#N/A</v>
      </c>
    </row>
    <row r="15126" spans="2:2" x14ac:dyDescent="0.25">
      <c r="B15126" s="1" t="e">
        <f>VLOOKUP(A15126,'SCO 2020'!$A$2:$C$2975,3,0)</f>
        <v>#N/A</v>
      </c>
    </row>
    <row r="15127" spans="2:2" x14ac:dyDescent="0.25">
      <c r="B15127" s="1" t="e">
        <f>VLOOKUP(A15127,'SCO 2020'!$A$2:$C$2975,3,0)</f>
        <v>#N/A</v>
      </c>
    </row>
    <row r="15128" spans="2:2" x14ac:dyDescent="0.25">
      <c r="B15128" s="1" t="e">
        <f>VLOOKUP(A15128,'SCO 2020'!$A$2:$C$2975,3,0)</f>
        <v>#N/A</v>
      </c>
    </row>
    <row r="15129" spans="2:2" x14ac:dyDescent="0.25">
      <c r="B15129" s="1" t="e">
        <f>VLOOKUP(A15129,'SCO 2020'!$A$2:$C$2975,3,0)</f>
        <v>#N/A</v>
      </c>
    </row>
    <row r="15130" spans="2:2" x14ac:dyDescent="0.25">
      <c r="B15130" s="1" t="e">
        <f>VLOOKUP(A15130,'SCO 2020'!$A$2:$C$2975,3,0)</f>
        <v>#N/A</v>
      </c>
    </row>
    <row r="15131" spans="2:2" x14ac:dyDescent="0.25">
      <c r="B15131" s="1" t="e">
        <f>VLOOKUP(A15131,'SCO 2020'!$A$2:$C$2975,3,0)</f>
        <v>#N/A</v>
      </c>
    </row>
    <row r="15132" spans="2:2" x14ac:dyDescent="0.25">
      <c r="B15132" s="1" t="e">
        <f>VLOOKUP(A15132,'SCO 2020'!$A$2:$C$2975,3,0)</f>
        <v>#N/A</v>
      </c>
    </row>
    <row r="15133" spans="2:2" x14ac:dyDescent="0.25">
      <c r="B15133" s="1" t="e">
        <f>VLOOKUP(A15133,'SCO 2020'!$A$2:$C$2975,3,0)</f>
        <v>#N/A</v>
      </c>
    </row>
    <row r="15134" spans="2:2" x14ac:dyDescent="0.25">
      <c r="B15134" s="1" t="e">
        <f>VLOOKUP(A15134,'SCO 2020'!$A$2:$C$2975,3,0)</f>
        <v>#N/A</v>
      </c>
    </row>
    <row r="15135" spans="2:2" x14ac:dyDescent="0.25">
      <c r="B15135" s="1" t="e">
        <f>VLOOKUP(A15135,'SCO 2020'!$A$2:$C$2975,3,0)</f>
        <v>#N/A</v>
      </c>
    </row>
    <row r="15136" spans="2:2" x14ac:dyDescent="0.25">
      <c r="B15136" s="1" t="e">
        <f>VLOOKUP(A15136,'SCO 2020'!$A$2:$C$2975,3,0)</f>
        <v>#N/A</v>
      </c>
    </row>
    <row r="15137" spans="2:2" x14ac:dyDescent="0.25">
      <c r="B15137" s="1" t="e">
        <f>VLOOKUP(A15137,'SCO 2020'!$A$2:$C$2975,3,0)</f>
        <v>#N/A</v>
      </c>
    </row>
    <row r="15138" spans="2:2" x14ac:dyDescent="0.25">
      <c r="B15138" s="1" t="e">
        <f>VLOOKUP(A15138,'SCO 2020'!$A$2:$C$2975,3,0)</f>
        <v>#N/A</v>
      </c>
    </row>
    <row r="15139" spans="2:2" x14ac:dyDescent="0.25">
      <c r="B15139" s="1" t="e">
        <f>VLOOKUP(A15139,'SCO 2020'!$A$2:$C$2975,3,0)</f>
        <v>#N/A</v>
      </c>
    </row>
    <row r="15140" spans="2:2" x14ac:dyDescent="0.25">
      <c r="B15140" s="1" t="e">
        <f>VLOOKUP(A15140,'SCO 2020'!$A$2:$C$2975,3,0)</f>
        <v>#N/A</v>
      </c>
    </row>
    <row r="15141" spans="2:2" x14ac:dyDescent="0.25">
      <c r="B15141" s="1" t="e">
        <f>VLOOKUP(A15141,'SCO 2020'!$A$2:$C$2975,3,0)</f>
        <v>#N/A</v>
      </c>
    </row>
    <row r="15142" spans="2:2" x14ac:dyDescent="0.25">
      <c r="B15142" s="1" t="e">
        <f>VLOOKUP(A15142,'SCO 2020'!$A$2:$C$2975,3,0)</f>
        <v>#N/A</v>
      </c>
    </row>
    <row r="15143" spans="2:2" x14ac:dyDescent="0.25">
      <c r="B15143" s="1" t="e">
        <f>VLOOKUP(A15143,'SCO 2020'!$A$2:$C$2975,3,0)</f>
        <v>#N/A</v>
      </c>
    </row>
    <row r="15144" spans="2:2" x14ac:dyDescent="0.25">
      <c r="B15144" s="1" t="e">
        <f>VLOOKUP(A15144,'SCO 2020'!$A$2:$C$2975,3,0)</f>
        <v>#N/A</v>
      </c>
    </row>
    <row r="15145" spans="2:2" x14ac:dyDescent="0.25">
      <c r="B15145" s="1" t="e">
        <f>VLOOKUP(A15145,'SCO 2020'!$A$2:$C$2975,3,0)</f>
        <v>#N/A</v>
      </c>
    </row>
    <row r="15146" spans="2:2" x14ac:dyDescent="0.25">
      <c r="B15146" s="1" t="e">
        <f>VLOOKUP(A15146,'SCO 2020'!$A$2:$C$2975,3,0)</f>
        <v>#N/A</v>
      </c>
    </row>
    <row r="15147" spans="2:2" x14ac:dyDescent="0.25">
      <c r="B15147" s="1" t="e">
        <f>VLOOKUP(A15147,'SCO 2020'!$A$2:$C$2975,3,0)</f>
        <v>#N/A</v>
      </c>
    </row>
    <row r="15148" spans="2:2" x14ac:dyDescent="0.25">
      <c r="B15148" s="1" t="e">
        <f>VLOOKUP(A15148,'SCO 2020'!$A$2:$C$2975,3,0)</f>
        <v>#N/A</v>
      </c>
    </row>
    <row r="15149" spans="2:2" x14ac:dyDescent="0.25">
      <c r="B15149" s="1" t="e">
        <f>VLOOKUP(A15149,'SCO 2020'!$A$2:$C$2975,3,0)</f>
        <v>#N/A</v>
      </c>
    </row>
    <row r="15150" spans="2:2" x14ac:dyDescent="0.25">
      <c r="B15150" s="1" t="e">
        <f>VLOOKUP(A15150,'SCO 2020'!$A$2:$C$2975,3,0)</f>
        <v>#N/A</v>
      </c>
    </row>
    <row r="15151" spans="2:2" x14ac:dyDescent="0.25">
      <c r="B15151" s="1" t="e">
        <f>VLOOKUP(A15151,'SCO 2020'!$A$2:$C$2975,3,0)</f>
        <v>#N/A</v>
      </c>
    </row>
    <row r="15152" spans="2:2" x14ac:dyDescent="0.25">
      <c r="B15152" s="1" t="e">
        <f>VLOOKUP(A15152,'SCO 2020'!$A$2:$C$2975,3,0)</f>
        <v>#N/A</v>
      </c>
    </row>
    <row r="15153" spans="2:2" x14ac:dyDescent="0.25">
      <c r="B15153" s="1" t="e">
        <f>VLOOKUP(A15153,'SCO 2020'!$A$2:$C$2975,3,0)</f>
        <v>#N/A</v>
      </c>
    </row>
    <row r="15154" spans="2:2" x14ac:dyDescent="0.25">
      <c r="B15154" s="1" t="e">
        <f>VLOOKUP(A15154,'SCO 2020'!$A$2:$C$2975,3,0)</f>
        <v>#N/A</v>
      </c>
    </row>
    <row r="15155" spans="2:2" x14ac:dyDescent="0.25">
      <c r="B15155" s="1" t="e">
        <f>VLOOKUP(A15155,'SCO 2020'!$A$2:$C$2975,3,0)</f>
        <v>#N/A</v>
      </c>
    </row>
    <row r="15156" spans="2:2" x14ac:dyDescent="0.25">
      <c r="B15156" s="1" t="e">
        <f>VLOOKUP(A15156,'SCO 2020'!$A$2:$C$2975,3,0)</f>
        <v>#N/A</v>
      </c>
    </row>
    <row r="15157" spans="2:2" x14ac:dyDescent="0.25">
      <c r="B15157" s="1" t="e">
        <f>VLOOKUP(A15157,'SCO 2020'!$A$2:$C$2975,3,0)</f>
        <v>#N/A</v>
      </c>
    </row>
    <row r="15158" spans="2:2" x14ac:dyDescent="0.25">
      <c r="B15158" s="1" t="e">
        <f>VLOOKUP(A15158,'SCO 2020'!$A$2:$C$2975,3,0)</f>
        <v>#N/A</v>
      </c>
    </row>
    <row r="15159" spans="2:2" x14ac:dyDescent="0.25">
      <c r="B15159" s="1" t="e">
        <f>VLOOKUP(A15159,'SCO 2020'!$A$2:$C$2975,3,0)</f>
        <v>#N/A</v>
      </c>
    </row>
    <row r="15160" spans="2:2" x14ac:dyDescent="0.25">
      <c r="B15160" s="1" t="e">
        <f>VLOOKUP(A15160,'SCO 2020'!$A$2:$C$2975,3,0)</f>
        <v>#N/A</v>
      </c>
    </row>
    <row r="15161" spans="2:2" x14ac:dyDescent="0.25">
      <c r="B15161" s="1" t="e">
        <f>VLOOKUP(A15161,'SCO 2020'!$A$2:$C$2975,3,0)</f>
        <v>#N/A</v>
      </c>
    </row>
    <row r="15162" spans="2:2" x14ac:dyDescent="0.25">
      <c r="B15162" s="1" t="e">
        <f>VLOOKUP(A15162,'SCO 2020'!$A$2:$C$2975,3,0)</f>
        <v>#N/A</v>
      </c>
    </row>
    <row r="15163" spans="2:2" x14ac:dyDescent="0.25">
      <c r="B15163" s="1" t="e">
        <f>VLOOKUP(A15163,'SCO 2020'!$A$2:$C$2975,3,0)</f>
        <v>#N/A</v>
      </c>
    </row>
    <row r="15164" spans="2:2" x14ac:dyDescent="0.25">
      <c r="B15164" s="1" t="e">
        <f>VLOOKUP(A15164,'SCO 2020'!$A$2:$C$2975,3,0)</f>
        <v>#N/A</v>
      </c>
    </row>
    <row r="15165" spans="2:2" x14ac:dyDescent="0.25">
      <c r="B15165" s="1" t="e">
        <f>VLOOKUP(A15165,'SCO 2020'!$A$2:$C$2975,3,0)</f>
        <v>#N/A</v>
      </c>
    </row>
    <row r="15166" spans="2:2" x14ac:dyDescent="0.25">
      <c r="B15166" s="1" t="e">
        <f>VLOOKUP(A15166,'SCO 2020'!$A$2:$C$2975,3,0)</f>
        <v>#N/A</v>
      </c>
    </row>
    <row r="15167" spans="2:2" x14ac:dyDescent="0.25">
      <c r="B15167" s="1" t="e">
        <f>VLOOKUP(A15167,'SCO 2020'!$A$2:$C$2975,3,0)</f>
        <v>#N/A</v>
      </c>
    </row>
    <row r="15168" spans="2:2" x14ac:dyDescent="0.25">
      <c r="B15168" s="1" t="e">
        <f>VLOOKUP(A15168,'SCO 2020'!$A$2:$C$2975,3,0)</f>
        <v>#N/A</v>
      </c>
    </row>
    <row r="15169" spans="2:2" x14ac:dyDescent="0.25">
      <c r="B15169" s="1" t="e">
        <f>VLOOKUP(A15169,'SCO 2020'!$A$2:$C$2975,3,0)</f>
        <v>#N/A</v>
      </c>
    </row>
    <row r="15170" spans="2:2" x14ac:dyDescent="0.25">
      <c r="B15170" s="1" t="e">
        <f>VLOOKUP(A15170,'SCO 2020'!$A$2:$C$2975,3,0)</f>
        <v>#N/A</v>
      </c>
    </row>
    <row r="15171" spans="2:2" x14ac:dyDescent="0.25">
      <c r="B15171" s="1" t="e">
        <f>VLOOKUP(A15171,'SCO 2020'!$A$2:$C$2975,3,0)</f>
        <v>#N/A</v>
      </c>
    </row>
    <row r="15172" spans="2:2" x14ac:dyDescent="0.25">
      <c r="B15172" s="1" t="e">
        <f>VLOOKUP(A15172,'SCO 2020'!$A$2:$C$2975,3,0)</f>
        <v>#N/A</v>
      </c>
    </row>
    <row r="15173" spans="2:2" x14ac:dyDescent="0.25">
      <c r="B15173" s="1" t="e">
        <f>VLOOKUP(A15173,'SCO 2020'!$A$2:$C$2975,3,0)</f>
        <v>#N/A</v>
      </c>
    </row>
    <row r="15174" spans="2:2" x14ac:dyDescent="0.25">
      <c r="B15174" s="1" t="e">
        <f>VLOOKUP(A15174,'SCO 2020'!$A$2:$C$2975,3,0)</f>
        <v>#N/A</v>
      </c>
    </row>
    <row r="15175" spans="2:2" x14ac:dyDescent="0.25">
      <c r="B15175" s="1" t="e">
        <f>VLOOKUP(A15175,'SCO 2020'!$A$2:$C$2975,3,0)</f>
        <v>#N/A</v>
      </c>
    </row>
    <row r="15176" spans="2:2" x14ac:dyDescent="0.25">
      <c r="B15176" s="1" t="e">
        <f>VLOOKUP(A15176,'SCO 2020'!$A$2:$C$2975,3,0)</f>
        <v>#N/A</v>
      </c>
    </row>
    <row r="15177" spans="2:2" x14ac:dyDescent="0.25">
      <c r="B15177" s="1" t="e">
        <f>VLOOKUP(A15177,'SCO 2020'!$A$2:$C$2975,3,0)</f>
        <v>#N/A</v>
      </c>
    </row>
    <row r="15178" spans="2:2" x14ac:dyDescent="0.25">
      <c r="B15178" s="1" t="e">
        <f>VLOOKUP(A15178,'SCO 2020'!$A$2:$C$2975,3,0)</f>
        <v>#N/A</v>
      </c>
    </row>
    <row r="15179" spans="2:2" x14ac:dyDescent="0.25">
      <c r="B15179" s="1" t="e">
        <f>VLOOKUP(A15179,'SCO 2020'!$A$2:$C$2975,3,0)</f>
        <v>#N/A</v>
      </c>
    </row>
    <row r="15180" spans="2:2" x14ac:dyDescent="0.25">
      <c r="B15180" s="1" t="e">
        <f>VLOOKUP(A15180,'SCO 2020'!$A$2:$C$2975,3,0)</f>
        <v>#N/A</v>
      </c>
    </row>
    <row r="15181" spans="2:2" x14ac:dyDescent="0.25">
      <c r="B15181" s="1" t="e">
        <f>VLOOKUP(A15181,'SCO 2020'!$A$2:$C$2975,3,0)</f>
        <v>#N/A</v>
      </c>
    </row>
    <row r="15182" spans="2:2" x14ac:dyDescent="0.25">
      <c r="B15182" s="1" t="e">
        <f>VLOOKUP(A15182,'SCO 2020'!$A$2:$C$2975,3,0)</f>
        <v>#N/A</v>
      </c>
    </row>
    <row r="15183" spans="2:2" x14ac:dyDescent="0.25">
      <c r="B15183" s="1" t="e">
        <f>VLOOKUP(A15183,'SCO 2020'!$A$2:$C$2975,3,0)</f>
        <v>#N/A</v>
      </c>
    </row>
    <row r="15184" spans="2:2" x14ac:dyDescent="0.25">
      <c r="B15184" s="1" t="e">
        <f>VLOOKUP(A15184,'SCO 2020'!$A$2:$C$2975,3,0)</f>
        <v>#N/A</v>
      </c>
    </row>
    <row r="15185" spans="2:2" x14ac:dyDescent="0.25">
      <c r="B15185" s="1" t="e">
        <f>VLOOKUP(A15185,'SCO 2020'!$A$2:$C$2975,3,0)</f>
        <v>#N/A</v>
      </c>
    </row>
    <row r="15186" spans="2:2" x14ac:dyDescent="0.25">
      <c r="B15186" s="1" t="e">
        <f>VLOOKUP(A15186,'SCO 2020'!$A$2:$C$2975,3,0)</f>
        <v>#N/A</v>
      </c>
    </row>
    <row r="15187" spans="2:2" x14ac:dyDescent="0.25">
      <c r="B15187" s="1" t="e">
        <f>VLOOKUP(A15187,'SCO 2020'!$A$2:$C$2975,3,0)</f>
        <v>#N/A</v>
      </c>
    </row>
    <row r="15188" spans="2:2" x14ac:dyDescent="0.25">
      <c r="B15188" s="1" t="e">
        <f>VLOOKUP(A15188,'SCO 2020'!$A$2:$C$2975,3,0)</f>
        <v>#N/A</v>
      </c>
    </row>
    <row r="15189" spans="2:2" x14ac:dyDescent="0.25">
      <c r="B15189" s="1" t="e">
        <f>VLOOKUP(A15189,'SCO 2020'!$A$2:$C$2975,3,0)</f>
        <v>#N/A</v>
      </c>
    </row>
    <row r="15190" spans="2:2" x14ac:dyDescent="0.25">
      <c r="B15190" s="1" t="e">
        <f>VLOOKUP(A15190,'SCO 2020'!$A$2:$C$2975,3,0)</f>
        <v>#N/A</v>
      </c>
    </row>
    <row r="15191" spans="2:2" x14ac:dyDescent="0.25">
      <c r="B15191" s="1" t="e">
        <f>VLOOKUP(A15191,'SCO 2020'!$A$2:$C$2975,3,0)</f>
        <v>#N/A</v>
      </c>
    </row>
    <row r="15192" spans="2:2" x14ac:dyDescent="0.25">
      <c r="B15192" s="1" t="e">
        <f>VLOOKUP(A15192,'SCO 2020'!$A$2:$C$2975,3,0)</f>
        <v>#N/A</v>
      </c>
    </row>
    <row r="15193" spans="2:2" x14ac:dyDescent="0.25">
      <c r="B15193" s="1" t="e">
        <f>VLOOKUP(A15193,'SCO 2020'!$A$2:$C$2975,3,0)</f>
        <v>#N/A</v>
      </c>
    </row>
    <row r="15194" spans="2:2" x14ac:dyDescent="0.25">
      <c r="B15194" s="1" t="e">
        <f>VLOOKUP(A15194,'SCO 2020'!$A$2:$C$2975,3,0)</f>
        <v>#N/A</v>
      </c>
    </row>
    <row r="15195" spans="2:2" x14ac:dyDescent="0.25">
      <c r="B15195" s="1" t="e">
        <f>VLOOKUP(A15195,'SCO 2020'!$A$2:$C$2975,3,0)</f>
        <v>#N/A</v>
      </c>
    </row>
    <row r="15196" spans="2:2" x14ac:dyDescent="0.25">
      <c r="B15196" s="1" t="e">
        <f>VLOOKUP(A15196,'SCO 2020'!$A$2:$C$2975,3,0)</f>
        <v>#N/A</v>
      </c>
    </row>
    <row r="15197" spans="2:2" x14ac:dyDescent="0.25">
      <c r="B15197" s="1" t="e">
        <f>VLOOKUP(A15197,'SCO 2020'!$A$2:$C$2975,3,0)</f>
        <v>#N/A</v>
      </c>
    </row>
    <row r="15198" spans="2:2" x14ac:dyDescent="0.25">
      <c r="B15198" s="1" t="e">
        <f>VLOOKUP(A15198,'SCO 2020'!$A$2:$C$2975,3,0)</f>
        <v>#N/A</v>
      </c>
    </row>
    <row r="15199" spans="2:2" x14ac:dyDescent="0.25">
      <c r="B15199" s="1" t="e">
        <f>VLOOKUP(A15199,'SCO 2020'!$A$2:$C$2975,3,0)</f>
        <v>#N/A</v>
      </c>
    </row>
    <row r="15200" spans="2:2" x14ac:dyDescent="0.25">
      <c r="B15200" s="1" t="e">
        <f>VLOOKUP(A15200,'SCO 2020'!$A$2:$C$2975,3,0)</f>
        <v>#N/A</v>
      </c>
    </row>
    <row r="15201" spans="2:2" x14ac:dyDescent="0.25">
      <c r="B15201" s="1" t="e">
        <f>VLOOKUP(A15201,'SCO 2020'!$A$2:$C$2975,3,0)</f>
        <v>#N/A</v>
      </c>
    </row>
    <row r="15202" spans="2:2" x14ac:dyDescent="0.25">
      <c r="B15202" s="1" t="e">
        <f>VLOOKUP(A15202,'SCO 2020'!$A$2:$C$2975,3,0)</f>
        <v>#N/A</v>
      </c>
    </row>
    <row r="15203" spans="2:2" x14ac:dyDescent="0.25">
      <c r="B15203" s="1" t="e">
        <f>VLOOKUP(A15203,'SCO 2020'!$A$2:$C$2975,3,0)</f>
        <v>#N/A</v>
      </c>
    </row>
    <row r="15204" spans="2:2" x14ac:dyDescent="0.25">
      <c r="B15204" s="1" t="e">
        <f>VLOOKUP(A15204,'SCO 2020'!$A$2:$C$2975,3,0)</f>
        <v>#N/A</v>
      </c>
    </row>
    <row r="15205" spans="2:2" x14ac:dyDescent="0.25">
      <c r="B15205" s="1" t="e">
        <f>VLOOKUP(A15205,'SCO 2020'!$A$2:$C$2975,3,0)</f>
        <v>#N/A</v>
      </c>
    </row>
    <row r="15206" spans="2:2" x14ac:dyDescent="0.25">
      <c r="B15206" s="1" t="e">
        <f>VLOOKUP(A15206,'SCO 2020'!$A$2:$C$2975,3,0)</f>
        <v>#N/A</v>
      </c>
    </row>
    <row r="15207" spans="2:2" x14ac:dyDescent="0.25">
      <c r="B15207" s="1" t="e">
        <f>VLOOKUP(A15207,'SCO 2020'!$A$2:$C$2975,3,0)</f>
        <v>#N/A</v>
      </c>
    </row>
    <row r="15208" spans="2:2" x14ac:dyDescent="0.25">
      <c r="B15208" s="1" t="e">
        <f>VLOOKUP(A15208,'SCO 2020'!$A$2:$C$2975,3,0)</f>
        <v>#N/A</v>
      </c>
    </row>
    <row r="15209" spans="2:2" x14ac:dyDescent="0.25">
      <c r="B15209" s="1" t="e">
        <f>VLOOKUP(A15209,'SCO 2020'!$A$2:$C$2975,3,0)</f>
        <v>#N/A</v>
      </c>
    </row>
    <row r="15210" spans="2:2" x14ac:dyDescent="0.25">
      <c r="B15210" s="1" t="e">
        <f>VLOOKUP(A15210,'SCO 2020'!$A$2:$C$2975,3,0)</f>
        <v>#N/A</v>
      </c>
    </row>
    <row r="15211" spans="2:2" x14ac:dyDescent="0.25">
      <c r="B15211" s="1" t="e">
        <f>VLOOKUP(A15211,'SCO 2020'!$A$2:$C$2975,3,0)</f>
        <v>#N/A</v>
      </c>
    </row>
    <row r="15212" spans="2:2" x14ac:dyDescent="0.25">
      <c r="B15212" s="1" t="e">
        <f>VLOOKUP(A15212,'SCO 2020'!$A$2:$C$2975,3,0)</f>
        <v>#N/A</v>
      </c>
    </row>
    <row r="15213" spans="2:2" x14ac:dyDescent="0.25">
      <c r="B15213" s="1" t="e">
        <f>VLOOKUP(A15213,'SCO 2020'!$A$2:$C$2975,3,0)</f>
        <v>#N/A</v>
      </c>
    </row>
    <row r="15214" spans="2:2" x14ac:dyDescent="0.25">
      <c r="B15214" s="1" t="e">
        <f>VLOOKUP(A15214,'SCO 2020'!$A$2:$C$2975,3,0)</f>
        <v>#N/A</v>
      </c>
    </row>
    <row r="15215" spans="2:2" x14ac:dyDescent="0.25">
      <c r="B15215" s="1" t="e">
        <f>VLOOKUP(A15215,'SCO 2020'!$A$2:$C$2975,3,0)</f>
        <v>#N/A</v>
      </c>
    </row>
    <row r="15216" spans="2:2" x14ac:dyDescent="0.25">
      <c r="B15216" s="1" t="e">
        <f>VLOOKUP(A15216,'SCO 2020'!$A$2:$C$2975,3,0)</f>
        <v>#N/A</v>
      </c>
    </row>
    <row r="15217" spans="2:2" x14ac:dyDescent="0.25">
      <c r="B15217" s="1" t="e">
        <f>VLOOKUP(A15217,'SCO 2020'!$A$2:$C$2975,3,0)</f>
        <v>#N/A</v>
      </c>
    </row>
    <row r="15218" spans="2:2" x14ac:dyDescent="0.25">
      <c r="B15218" s="1" t="e">
        <f>VLOOKUP(A15218,'SCO 2020'!$A$2:$C$2975,3,0)</f>
        <v>#N/A</v>
      </c>
    </row>
    <row r="15219" spans="2:2" x14ac:dyDescent="0.25">
      <c r="B15219" s="1" t="e">
        <f>VLOOKUP(A15219,'SCO 2020'!$A$2:$C$2975,3,0)</f>
        <v>#N/A</v>
      </c>
    </row>
    <row r="15220" spans="2:2" x14ac:dyDescent="0.25">
      <c r="B15220" s="1" t="e">
        <f>VLOOKUP(A15220,'SCO 2020'!$A$2:$C$2975,3,0)</f>
        <v>#N/A</v>
      </c>
    </row>
    <row r="15221" spans="2:2" x14ac:dyDescent="0.25">
      <c r="B15221" s="1" t="e">
        <f>VLOOKUP(A15221,'SCO 2020'!$A$2:$C$2975,3,0)</f>
        <v>#N/A</v>
      </c>
    </row>
    <row r="15222" spans="2:2" x14ac:dyDescent="0.25">
      <c r="B15222" s="1" t="e">
        <f>VLOOKUP(A15222,'SCO 2020'!$A$2:$C$2975,3,0)</f>
        <v>#N/A</v>
      </c>
    </row>
    <row r="15223" spans="2:2" x14ac:dyDescent="0.25">
      <c r="B15223" s="1" t="e">
        <f>VLOOKUP(A15223,'SCO 2020'!$A$2:$C$2975,3,0)</f>
        <v>#N/A</v>
      </c>
    </row>
    <row r="15224" spans="2:2" x14ac:dyDescent="0.25">
      <c r="B15224" s="1" t="e">
        <f>VLOOKUP(A15224,'SCO 2020'!$A$2:$C$2975,3,0)</f>
        <v>#N/A</v>
      </c>
    </row>
    <row r="15225" spans="2:2" x14ac:dyDescent="0.25">
      <c r="B15225" s="1" t="e">
        <f>VLOOKUP(A15225,'SCO 2020'!$A$2:$C$2975,3,0)</f>
        <v>#N/A</v>
      </c>
    </row>
    <row r="15226" spans="2:2" x14ac:dyDescent="0.25">
      <c r="B15226" s="1" t="e">
        <f>VLOOKUP(A15226,'SCO 2020'!$A$2:$C$2975,3,0)</f>
        <v>#N/A</v>
      </c>
    </row>
    <row r="15227" spans="2:2" x14ac:dyDescent="0.25">
      <c r="B15227" s="1" t="e">
        <f>VLOOKUP(A15227,'SCO 2020'!$A$2:$C$2975,3,0)</f>
        <v>#N/A</v>
      </c>
    </row>
    <row r="15228" spans="2:2" x14ac:dyDescent="0.25">
      <c r="B15228" s="1" t="e">
        <f>VLOOKUP(A15228,'SCO 2020'!$A$2:$C$2975,3,0)</f>
        <v>#N/A</v>
      </c>
    </row>
    <row r="15229" spans="2:2" x14ac:dyDescent="0.25">
      <c r="B15229" s="1" t="e">
        <f>VLOOKUP(A15229,'SCO 2020'!$A$2:$C$2975,3,0)</f>
        <v>#N/A</v>
      </c>
    </row>
    <row r="15230" spans="2:2" x14ac:dyDescent="0.25">
      <c r="B15230" s="1" t="e">
        <f>VLOOKUP(A15230,'SCO 2020'!$A$2:$C$2975,3,0)</f>
        <v>#N/A</v>
      </c>
    </row>
    <row r="15231" spans="2:2" x14ac:dyDescent="0.25">
      <c r="B15231" s="1" t="e">
        <f>VLOOKUP(A15231,'SCO 2020'!$A$2:$C$2975,3,0)</f>
        <v>#N/A</v>
      </c>
    </row>
    <row r="15232" spans="2:2" x14ac:dyDescent="0.25">
      <c r="B15232" s="1" t="e">
        <f>VLOOKUP(A15232,'SCO 2020'!$A$2:$C$2975,3,0)</f>
        <v>#N/A</v>
      </c>
    </row>
    <row r="15233" spans="2:2" x14ac:dyDescent="0.25">
      <c r="B15233" s="1" t="e">
        <f>VLOOKUP(A15233,'SCO 2020'!$A$2:$C$2975,3,0)</f>
        <v>#N/A</v>
      </c>
    </row>
    <row r="15234" spans="2:2" x14ac:dyDescent="0.25">
      <c r="B15234" s="1" t="e">
        <f>VLOOKUP(A15234,'SCO 2020'!$A$2:$C$2975,3,0)</f>
        <v>#N/A</v>
      </c>
    </row>
    <row r="15235" spans="2:2" x14ac:dyDescent="0.25">
      <c r="B15235" s="1" t="e">
        <f>VLOOKUP(A15235,'SCO 2020'!$A$2:$C$2975,3,0)</f>
        <v>#N/A</v>
      </c>
    </row>
    <row r="15236" spans="2:2" x14ac:dyDescent="0.25">
      <c r="B15236" s="1" t="e">
        <f>VLOOKUP(A15236,'SCO 2020'!$A$2:$C$2975,3,0)</f>
        <v>#N/A</v>
      </c>
    </row>
    <row r="15237" spans="2:2" x14ac:dyDescent="0.25">
      <c r="B15237" s="1" t="e">
        <f>VLOOKUP(A15237,'SCO 2020'!$A$2:$C$2975,3,0)</f>
        <v>#N/A</v>
      </c>
    </row>
    <row r="15238" spans="2:2" x14ac:dyDescent="0.25">
      <c r="B15238" s="1" t="e">
        <f>VLOOKUP(A15238,'SCO 2020'!$A$2:$C$2975,3,0)</f>
        <v>#N/A</v>
      </c>
    </row>
    <row r="15239" spans="2:2" x14ac:dyDescent="0.25">
      <c r="B15239" s="1" t="e">
        <f>VLOOKUP(A15239,'SCO 2020'!$A$2:$C$2975,3,0)</f>
        <v>#N/A</v>
      </c>
    </row>
    <row r="15240" spans="2:2" x14ac:dyDescent="0.25">
      <c r="B15240" s="1" t="e">
        <f>VLOOKUP(A15240,'SCO 2020'!$A$2:$C$2975,3,0)</f>
        <v>#N/A</v>
      </c>
    </row>
    <row r="15241" spans="2:2" x14ac:dyDescent="0.25">
      <c r="B15241" s="1" t="e">
        <f>VLOOKUP(A15241,'SCO 2020'!$A$2:$C$2975,3,0)</f>
        <v>#N/A</v>
      </c>
    </row>
    <row r="15242" spans="2:2" x14ac:dyDescent="0.25">
      <c r="B15242" s="1" t="e">
        <f>VLOOKUP(A15242,'SCO 2020'!$A$2:$C$2975,3,0)</f>
        <v>#N/A</v>
      </c>
    </row>
    <row r="15243" spans="2:2" x14ac:dyDescent="0.25">
      <c r="B15243" s="1" t="e">
        <f>VLOOKUP(A15243,'SCO 2020'!$A$2:$C$2975,3,0)</f>
        <v>#N/A</v>
      </c>
    </row>
    <row r="15244" spans="2:2" x14ac:dyDescent="0.25">
      <c r="B15244" s="1" t="e">
        <f>VLOOKUP(A15244,'SCO 2020'!$A$2:$C$2975,3,0)</f>
        <v>#N/A</v>
      </c>
    </row>
    <row r="15245" spans="2:2" x14ac:dyDescent="0.25">
      <c r="B15245" s="1" t="e">
        <f>VLOOKUP(A15245,'SCO 2020'!$A$2:$C$2975,3,0)</f>
        <v>#N/A</v>
      </c>
    </row>
    <row r="15246" spans="2:2" x14ac:dyDescent="0.25">
      <c r="B15246" s="1" t="e">
        <f>VLOOKUP(A15246,'SCO 2020'!$A$2:$C$2975,3,0)</f>
        <v>#N/A</v>
      </c>
    </row>
    <row r="15247" spans="2:2" x14ac:dyDescent="0.25">
      <c r="B15247" s="1" t="e">
        <f>VLOOKUP(A15247,'SCO 2020'!$A$2:$C$2975,3,0)</f>
        <v>#N/A</v>
      </c>
    </row>
    <row r="15248" spans="2:2" x14ac:dyDescent="0.25">
      <c r="B15248" s="1" t="e">
        <f>VLOOKUP(A15248,'SCO 2020'!$A$2:$C$2975,3,0)</f>
        <v>#N/A</v>
      </c>
    </row>
    <row r="15249" spans="2:2" x14ac:dyDescent="0.25">
      <c r="B15249" s="1" t="e">
        <f>VLOOKUP(A15249,'SCO 2020'!$A$2:$C$2975,3,0)</f>
        <v>#N/A</v>
      </c>
    </row>
    <row r="15250" spans="2:2" x14ac:dyDescent="0.25">
      <c r="B15250" s="1" t="e">
        <f>VLOOKUP(A15250,'SCO 2020'!$A$2:$C$2975,3,0)</f>
        <v>#N/A</v>
      </c>
    </row>
    <row r="15251" spans="2:2" x14ac:dyDescent="0.25">
      <c r="B15251" s="1" t="e">
        <f>VLOOKUP(A15251,'SCO 2020'!$A$2:$C$2975,3,0)</f>
        <v>#N/A</v>
      </c>
    </row>
    <row r="15252" spans="2:2" x14ac:dyDescent="0.25">
      <c r="B15252" s="1" t="e">
        <f>VLOOKUP(A15252,'SCO 2020'!$A$2:$C$2975,3,0)</f>
        <v>#N/A</v>
      </c>
    </row>
    <row r="15253" spans="2:2" x14ac:dyDescent="0.25">
      <c r="B15253" s="1" t="e">
        <f>VLOOKUP(A15253,'SCO 2020'!$A$2:$C$2975,3,0)</f>
        <v>#N/A</v>
      </c>
    </row>
    <row r="15254" spans="2:2" x14ac:dyDescent="0.25">
      <c r="B15254" s="1" t="e">
        <f>VLOOKUP(A15254,'SCO 2020'!$A$2:$C$2975,3,0)</f>
        <v>#N/A</v>
      </c>
    </row>
    <row r="15255" spans="2:2" x14ac:dyDescent="0.25">
      <c r="B15255" s="1" t="e">
        <f>VLOOKUP(A15255,'SCO 2020'!$A$2:$C$2975,3,0)</f>
        <v>#N/A</v>
      </c>
    </row>
    <row r="15256" spans="2:2" x14ac:dyDescent="0.25">
      <c r="B15256" s="1" t="e">
        <f>VLOOKUP(A15256,'SCO 2020'!$A$2:$C$2975,3,0)</f>
        <v>#N/A</v>
      </c>
    </row>
    <row r="15257" spans="2:2" x14ac:dyDescent="0.25">
      <c r="B15257" s="1" t="e">
        <f>VLOOKUP(A15257,'SCO 2020'!$A$2:$C$2975,3,0)</f>
        <v>#N/A</v>
      </c>
    </row>
    <row r="15258" spans="2:2" x14ac:dyDescent="0.25">
      <c r="B15258" s="1" t="e">
        <f>VLOOKUP(A15258,'SCO 2020'!$A$2:$C$2975,3,0)</f>
        <v>#N/A</v>
      </c>
    </row>
    <row r="15259" spans="2:2" x14ac:dyDescent="0.25">
      <c r="B15259" s="1" t="e">
        <f>VLOOKUP(A15259,'SCO 2020'!$A$2:$C$2975,3,0)</f>
        <v>#N/A</v>
      </c>
    </row>
    <row r="15260" spans="2:2" x14ac:dyDescent="0.25">
      <c r="B15260" s="1" t="e">
        <f>VLOOKUP(A15260,'SCO 2020'!$A$2:$C$2975,3,0)</f>
        <v>#N/A</v>
      </c>
    </row>
    <row r="15261" spans="2:2" x14ac:dyDescent="0.25">
      <c r="B15261" s="1" t="e">
        <f>VLOOKUP(A15261,'SCO 2020'!$A$2:$C$2975,3,0)</f>
        <v>#N/A</v>
      </c>
    </row>
    <row r="15262" spans="2:2" x14ac:dyDescent="0.25">
      <c r="B15262" s="1" t="e">
        <f>VLOOKUP(A15262,'SCO 2020'!$A$2:$C$2975,3,0)</f>
        <v>#N/A</v>
      </c>
    </row>
    <row r="15263" spans="2:2" x14ac:dyDescent="0.25">
      <c r="B15263" s="1" t="e">
        <f>VLOOKUP(A15263,'SCO 2020'!$A$2:$C$2975,3,0)</f>
        <v>#N/A</v>
      </c>
    </row>
    <row r="15264" spans="2:2" x14ac:dyDescent="0.25">
      <c r="B15264" s="1" t="e">
        <f>VLOOKUP(A15264,'SCO 2020'!$A$2:$C$2975,3,0)</f>
        <v>#N/A</v>
      </c>
    </row>
    <row r="15265" spans="2:2" x14ac:dyDescent="0.25">
      <c r="B15265" s="1" t="e">
        <f>VLOOKUP(A15265,'SCO 2020'!$A$2:$C$2975,3,0)</f>
        <v>#N/A</v>
      </c>
    </row>
    <row r="15266" spans="2:2" x14ac:dyDescent="0.25">
      <c r="B15266" s="1" t="e">
        <f>VLOOKUP(A15266,'SCO 2020'!$A$2:$C$2975,3,0)</f>
        <v>#N/A</v>
      </c>
    </row>
    <row r="15267" spans="2:2" x14ac:dyDescent="0.25">
      <c r="B15267" s="1" t="e">
        <f>VLOOKUP(A15267,'SCO 2020'!$A$2:$C$2975,3,0)</f>
        <v>#N/A</v>
      </c>
    </row>
    <row r="15268" spans="2:2" x14ac:dyDescent="0.25">
      <c r="B15268" s="1" t="e">
        <f>VLOOKUP(A15268,'SCO 2020'!$A$2:$C$2975,3,0)</f>
        <v>#N/A</v>
      </c>
    </row>
    <row r="15269" spans="2:2" x14ac:dyDescent="0.25">
      <c r="B15269" s="1" t="e">
        <f>VLOOKUP(A15269,'SCO 2020'!$A$2:$C$2975,3,0)</f>
        <v>#N/A</v>
      </c>
    </row>
    <row r="15270" spans="2:2" x14ac:dyDescent="0.25">
      <c r="B15270" s="1" t="e">
        <f>VLOOKUP(A15270,'SCO 2020'!$A$2:$C$2975,3,0)</f>
        <v>#N/A</v>
      </c>
    </row>
    <row r="15271" spans="2:2" x14ac:dyDescent="0.25">
      <c r="B15271" s="1" t="e">
        <f>VLOOKUP(A15271,'SCO 2020'!$A$2:$C$2975,3,0)</f>
        <v>#N/A</v>
      </c>
    </row>
    <row r="15272" spans="2:2" x14ac:dyDescent="0.25">
      <c r="B15272" s="1" t="e">
        <f>VLOOKUP(A15272,'SCO 2020'!$A$2:$C$2975,3,0)</f>
        <v>#N/A</v>
      </c>
    </row>
    <row r="15273" spans="2:2" x14ac:dyDescent="0.25">
      <c r="B15273" s="1" t="e">
        <f>VLOOKUP(A15273,'SCO 2020'!$A$2:$C$2975,3,0)</f>
        <v>#N/A</v>
      </c>
    </row>
    <row r="15274" spans="2:2" x14ac:dyDescent="0.25">
      <c r="B15274" s="1" t="e">
        <f>VLOOKUP(A15274,'SCO 2020'!$A$2:$C$2975,3,0)</f>
        <v>#N/A</v>
      </c>
    </row>
    <row r="15275" spans="2:2" x14ac:dyDescent="0.25">
      <c r="B15275" s="1" t="e">
        <f>VLOOKUP(A15275,'SCO 2020'!$A$2:$C$2975,3,0)</f>
        <v>#N/A</v>
      </c>
    </row>
    <row r="15276" spans="2:2" x14ac:dyDescent="0.25">
      <c r="B15276" s="1" t="e">
        <f>VLOOKUP(A15276,'SCO 2020'!$A$2:$C$2975,3,0)</f>
        <v>#N/A</v>
      </c>
    </row>
    <row r="15277" spans="2:2" x14ac:dyDescent="0.25">
      <c r="B15277" s="1" t="e">
        <f>VLOOKUP(A15277,'SCO 2020'!$A$2:$C$2975,3,0)</f>
        <v>#N/A</v>
      </c>
    </row>
    <row r="15278" spans="2:2" x14ac:dyDescent="0.25">
      <c r="B15278" s="1" t="e">
        <f>VLOOKUP(A15278,'SCO 2020'!$A$2:$C$2975,3,0)</f>
        <v>#N/A</v>
      </c>
    </row>
    <row r="15279" spans="2:2" x14ac:dyDescent="0.25">
      <c r="B15279" s="1" t="e">
        <f>VLOOKUP(A15279,'SCO 2020'!$A$2:$C$2975,3,0)</f>
        <v>#N/A</v>
      </c>
    </row>
    <row r="15280" spans="2:2" x14ac:dyDescent="0.25">
      <c r="B15280" s="1" t="e">
        <f>VLOOKUP(A15280,'SCO 2020'!$A$2:$C$2975,3,0)</f>
        <v>#N/A</v>
      </c>
    </row>
    <row r="15281" spans="2:2" x14ac:dyDescent="0.25">
      <c r="B15281" s="1" t="e">
        <f>VLOOKUP(A15281,'SCO 2020'!$A$2:$C$2975,3,0)</f>
        <v>#N/A</v>
      </c>
    </row>
    <row r="15282" spans="2:2" x14ac:dyDescent="0.25">
      <c r="B15282" s="1" t="e">
        <f>VLOOKUP(A15282,'SCO 2020'!$A$2:$C$2975,3,0)</f>
        <v>#N/A</v>
      </c>
    </row>
    <row r="15283" spans="2:2" x14ac:dyDescent="0.25">
      <c r="B15283" s="1" t="e">
        <f>VLOOKUP(A15283,'SCO 2020'!$A$2:$C$2975,3,0)</f>
        <v>#N/A</v>
      </c>
    </row>
    <row r="15284" spans="2:2" x14ac:dyDescent="0.25">
      <c r="B15284" s="1" t="e">
        <f>VLOOKUP(A15284,'SCO 2020'!$A$2:$C$2975,3,0)</f>
        <v>#N/A</v>
      </c>
    </row>
    <row r="15285" spans="2:2" x14ac:dyDescent="0.25">
      <c r="B15285" s="1" t="e">
        <f>VLOOKUP(A15285,'SCO 2020'!$A$2:$C$2975,3,0)</f>
        <v>#N/A</v>
      </c>
    </row>
    <row r="15286" spans="2:2" x14ac:dyDescent="0.25">
      <c r="B15286" s="1" t="e">
        <f>VLOOKUP(A15286,'SCO 2020'!$A$2:$C$2975,3,0)</f>
        <v>#N/A</v>
      </c>
    </row>
    <row r="15287" spans="2:2" x14ac:dyDescent="0.25">
      <c r="B15287" s="1" t="e">
        <f>VLOOKUP(A15287,'SCO 2020'!$A$2:$C$2975,3,0)</f>
        <v>#N/A</v>
      </c>
    </row>
    <row r="15288" spans="2:2" x14ac:dyDescent="0.25">
      <c r="B15288" s="1" t="e">
        <f>VLOOKUP(A15288,'SCO 2020'!$A$2:$C$2975,3,0)</f>
        <v>#N/A</v>
      </c>
    </row>
    <row r="15289" spans="2:2" x14ac:dyDescent="0.25">
      <c r="B15289" s="1" t="e">
        <f>VLOOKUP(A15289,'SCO 2020'!$A$2:$C$2975,3,0)</f>
        <v>#N/A</v>
      </c>
    </row>
    <row r="15290" spans="2:2" x14ac:dyDescent="0.25">
      <c r="B15290" s="1" t="e">
        <f>VLOOKUP(A15290,'SCO 2020'!$A$2:$C$2975,3,0)</f>
        <v>#N/A</v>
      </c>
    </row>
    <row r="15291" spans="2:2" x14ac:dyDescent="0.25">
      <c r="B15291" s="1" t="e">
        <f>VLOOKUP(A15291,'SCO 2020'!$A$2:$C$2975,3,0)</f>
        <v>#N/A</v>
      </c>
    </row>
    <row r="15292" spans="2:2" x14ac:dyDescent="0.25">
      <c r="B15292" s="1" t="e">
        <f>VLOOKUP(A15292,'SCO 2020'!$A$2:$C$2975,3,0)</f>
        <v>#N/A</v>
      </c>
    </row>
    <row r="15293" spans="2:2" x14ac:dyDescent="0.25">
      <c r="B15293" s="1" t="e">
        <f>VLOOKUP(A15293,'SCO 2020'!$A$2:$C$2975,3,0)</f>
        <v>#N/A</v>
      </c>
    </row>
    <row r="15294" spans="2:2" x14ac:dyDescent="0.25">
      <c r="B15294" s="1" t="e">
        <f>VLOOKUP(A15294,'SCO 2020'!$A$2:$C$2975,3,0)</f>
        <v>#N/A</v>
      </c>
    </row>
    <row r="15295" spans="2:2" x14ac:dyDescent="0.25">
      <c r="B15295" s="1" t="e">
        <f>VLOOKUP(A15295,'SCO 2020'!$A$2:$C$2975,3,0)</f>
        <v>#N/A</v>
      </c>
    </row>
    <row r="15296" spans="2:2" x14ac:dyDescent="0.25">
      <c r="B15296" s="1" t="e">
        <f>VLOOKUP(A15296,'SCO 2020'!$A$2:$C$2975,3,0)</f>
        <v>#N/A</v>
      </c>
    </row>
    <row r="15297" spans="2:2" x14ac:dyDescent="0.25">
      <c r="B15297" s="1" t="e">
        <f>VLOOKUP(A15297,'SCO 2020'!$A$2:$C$2975,3,0)</f>
        <v>#N/A</v>
      </c>
    </row>
    <row r="15298" spans="2:2" x14ac:dyDescent="0.25">
      <c r="B15298" s="1" t="e">
        <f>VLOOKUP(A15298,'SCO 2020'!$A$2:$C$2975,3,0)</f>
        <v>#N/A</v>
      </c>
    </row>
    <row r="15299" spans="2:2" x14ac:dyDescent="0.25">
      <c r="B15299" s="1" t="e">
        <f>VLOOKUP(A15299,'SCO 2020'!$A$2:$C$2975,3,0)</f>
        <v>#N/A</v>
      </c>
    </row>
    <row r="15300" spans="2:2" x14ac:dyDescent="0.25">
      <c r="B15300" s="1" t="e">
        <f>VLOOKUP(A15300,'SCO 2020'!$A$2:$C$2975,3,0)</f>
        <v>#N/A</v>
      </c>
    </row>
    <row r="15301" spans="2:2" x14ac:dyDescent="0.25">
      <c r="B15301" s="1" t="e">
        <f>VLOOKUP(A15301,'SCO 2020'!$A$2:$C$2975,3,0)</f>
        <v>#N/A</v>
      </c>
    </row>
    <row r="15302" spans="2:2" x14ac:dyDescent="0.25">
      <c r="B15302" s="1" t="e">
        <f>VLOOKUP(A15302,'SCO 2020'!$A$2:$C$2975,3,0)</f>
        <v>#N/A</v>
      </c>
    </row>
    <row r="15303" spans="2:2" x14ac:dyDescent="0.25">
      <c r="B15303" s="1" t="e">
        <f>VLOOKUP(A15303,'SCO 2020'!$A$2:$C$2975,3,0)</f>
        <v>#N/A</v>
      </c>
    </row>
    <row r="15304" spans="2:2" x14ac:dyDescent="0.25">
      <c r="B15304" s="1" t="e">
        <f>VLOOKUP(A15304,'SCO 2020'!$A$2:$C$2975,3,0)</f>
        <v>#N/A</v>
      </c>
    </row>
    <row r="15305" spans="2:2" x14ac:dyDescent="0.25">
      <c r="B15305" s="1" t="e">
        <f>VLOOKUP(A15305,'SCO 2020'!$A$2:$C$2975,3,0)</f>
        <v>#N/A</v>
      </c>
    </row>
    <row r="15306" spans="2:2" x14ac:dyDescent="0.25">
      <c r="B15306" s="1" t="e">
        <f>VLOOKUP(A15306,'SCO 2020'!$A$2:$C$2975,3,0)</f>
        <v>#N/A</v>
      </c>
    </row>
    <row r="15307" spans="2:2" x14ac:dyDescent="0.25">
      <c r="B15307" s="1" t="e">
        <f>VLOOKUP(A15307,'SCO 2020'!$A$2:$C$2975,3,0)</f>
        <v>#N/A</v>
      </c>
    </row>
    <row r="15308" spans="2:2" x14ac:dyDescent="0.25">
      <c r="B15308" s="1" t="e">
        <f>VLOOKUP(A15308,'SCO 2020'!$A$2:$C$2975,3,0)</f>
        <v>#N/A</v>
      </c>
    </row>
    <row r="15309" spans="2:2" x14ac:dyDescent="0.25">
      <c r="B15309" s="1" t="e">
        <f>VLOOKUP(A15309,'SCO 2020'!$A$2:$C$2975,3,0)</f>
        <v>#N/A</v>
      </c>
    </row>
    <row r="15310" spans="2:2" x14ac:dyDescent="0.25">
      <c r="B15310" s="1" t="e">
        <f>VLOOKUP(A15310,'SCO 2020'!$A$2:$C$2975,3,0)</f>
        <v>#N/A</v>
      </c>
    </row>
    <row r="15311" spans="2:2" x14ac:dyDescent="0.25">
      <c r="B15311" s="1" t="e">
        <f>VLOOKUP(A15311,'SCO 2020'!$A$2:$C$2975,3,0)</f>
        <v>#N/A</v>
      </c>
    </row>
    <row r="15312" spans="2:2" x14ac:dyDescent="0.25">
      <c r="B15312" s="1" t="e">
        <f>VLOOKUP(A15312,'SCO 2020'!$A$2:$C$2975,3,0)</f>
        <v>#N/A</v>
      </c>
    </row>
    <row r="15313" spans="2:2" x14ac:dyDescent="0.25">
      <c r="B15313" s="1" t="e">
        <f>VLOOKUP(A15313,'SCO 2020'!$A$2:$C$2975,3,0)</f>
        <v>#N/A</v>
      </c>
    </row>
    <row r="15314" spans="2:2" x14ac:dyDescent="0.25">
      <c r="B15314" s="1" t="e">
        <f>VLOOKUP(A15314,'SCO 2020'!$A$2:$C$2975,3,0)</f>
        <v>#N/A</v>
      </c>
    </row>
    <row r="15315" spans="2:2" x14ac:dyDescent="0.25">
      <c r="B15315" s="1" t="e">
        <f>VLOOKUP(A15315,'SCO 2020'!$A$2:$C$2975,3,0)</f>
        <v>#N/A</v>
      </c>
    </row>
    <row r="15316" spans="2:2" x14ac:dyDescent="0.25">
      <c r="B15316" s="1" t="e">
        <f>VLOOKUP(A15316,'SCO 2020'!$A$2:$C$2975,3,0)</f>
        <v>#N/A</v>
      </c>
    </row>
    <row r="15317" spans="2:2" x14ac:dyDescent="0.25">
      <c r="B15317" s="1" t="e">
        <f>VLOOKUP(A15317,'SCO 2020'!$A$2:$C$2975,3,0)</f>
        <v>#N/A</v>
      </c>
    </row>
    <row r="15318" spans="2:2" x14ac:dyDescent="0.25">
      <c r="B15318" s="1" t="e">
        <f>VLOOKUP(A15318,'SCO 2020'!$A$2:$C$2975,3,0)</f>
        <v>#N/A</v>
      </c>
    </row>
    <row r="15319" spans="2:2" x14ac:dyDescent="0.25">
      <c r="B15319" s="1" t="e">
        <f>VLOOKUP(A15319,'SCO 2020'!$A$2:$C$2975,3,0)</f>
        <v>#N/A</v>
      </c>
    </row>
    <row r="15320" spans="2:2" x14ac:dyDescent="0.25">
      <c r="B15320" s="1" t="e">
        <f>VLOOKUP(A15320,'SCO 2020'!$A$2:$C$2975,3,0)</f>
        <v>#N/A</v>
      </c>
    </row>
    <row r="15321" spans="2:2" x14ac:dyDescent="0.25">
      <c r="B15321" s="1" t="e">
        <f>VLOOKUP(A15321,'SCO 2020'!$A$2:$C$2975,3,0)</f>
        <v>#N/A</v>
      </c>
    </row>
    <row r="15322" spans="2:2" x14ac:dyDescent="0.25">
      <c r="B15322" s="1" t="e">
        <f>VLOOKUP(A15322,'SCO 2020'!$A$2:$C$2975,3,0)</f>
        <v>#N/A</v>
      </c>
    </row>
    <row r="15323" spans="2:2" x14ac:dyDescent="0.25">
      <c r="B15323" s="1" t="e">
        <f>VLOOKUP(A15323,'SCO 2020'!$A$2:$C$2975,3,0)</f>
        <v>#N/A</v>
      </c>
    </row>
    <row r="15324" spans="2:2" x14ac:dyDescent="0.25">
      <c r="B15324" s="1" t="e">
        <f>VLOOKUP(A15324,'SCO 2020'!$A$2:$C$2975,3,0)</f>
        <v>#N/A</v>
      </c>
    </row>
    <row r="15325" spans="2:2" x14ac:dyDescent="0.25">
      <c r="B15325" s="1" t="e">
        <f>VLOOKUP(A15325,'SCO 2020'!$A$2:$C$2975,3,0)</f>
        <v>#N/A</v>
      </c>
    </row>
    <row r="15326" spans="2:2" x14ac:dyDescent="0.25">
      <c r="B15326" s="1" t="e">
        <f>VLOOKUP(A15326,'SCO 2020'!$A$2:$C$2975,3,0)</f>
        <v>#N/A</v>
      </c>
    </row>
    <row r="15327" spans="2:2" x14ac:dyDescent="0.25">
      <c r="B15327" s="1" t="e">
        <f>VLOOKUP(A15327,'SCO 2020'!$A$2:$C$2975,3,0)</f>
        <v>#N/A</v>
      </c>
    </row>
    <row r="15328" spans="2:2" x14ac:dyDescent="0.25">
      <c r="B15328" s="1" t="e">
        <f>VLOOKUP(A15328,'SCO 2020'!$A$2:$C$2975,3,0)</f>
        <v>#N/A</v>
      </c>
    </row>
    <row r="15329" spans="2:2" x14ac:dyDescent="0.25">
      <c r="B15329" s="1" t="e">
        <f>VLOOKUP(A15329,'SCO 2020'!$A$2:$C$2975,3,0)</f>
        <v>#N/A</v>
      </c>
    </row>
    <row r="15330" spans="2:2" x14ac:dyDescent="0.25">
      <c r="B15330" s="1" t="e">
        <f>VLOOKUP(A15330,'SCO 2020'!$A$2:$C$2975,3,0)</f>
        <v>#N/A</v>
      </c>
    </row>
    <row r="15331" spans="2:2" x14ac:dyDescent="0.25">
      <c r="B15331" s="1" t="e">
        <f>VLOOKUP(A15331,'SCO 2020'!$A$2:$C$2975,3,0)</f>
        <v>#N/A</v>
      </c>
    </row>
    <row r="15332" spans="2:2" x14ac:dyDescent="0.25">
      <c r="B15332" s="1" t="e">
        <f>VLOOKUP(A15332,'SCO 2020'!$A$2:$C$2975,3,0)</f>
        <v>#N/A</v>
      </c>
    </row>
    <row r="15333" spans="2:2" x14ac:dyDescent="0.25">
      <c r="B15333" s="1" t="e">
        <f>VLOOKUP(A15333,'SCO 2020'!$A$2:$C$2975,3,0)</f>
        <v>#N/A</v>
      </c>
    </row>
    <row r="15334" spans="2:2" x14ac:dyDescent="0.25">
      <c r="B15334" s="1" t="e">
        <f>VLOOKUP(A15334,'SCO 2020'!$A$2:$C$2975,3,0)</f>
        <v>#N/A</v>
      </c>
    </row>
    <row r="15335" spans="2:2" x14ac:dyDescent="0.25">
      <c r="B15335" s="1" t="e">
        <f>VLOOKUP(A15335,'SCO 2020'!$A$2:$C$2975,3,0)</f>
        <v>#N/A</v>
      </c>
    </row>
    <row r="15336" spans="2:2" x14ac:dyDescent="0.25">
      <c r="B15336" s="1" t="e">
        <f>VLOOKUP(A15336,'SCO 2020'!$A$2:$C$2975,3,0)</f>
        <v>#N/A</v>
      </c>
    </row>
    <row r="15337" spans="2:2" x14ac:dyDescent="0.25">
      <c r="B15337" s="1" t="e">
        <f>VLOOKUP(A15337,'SCO 2020'!$A$2:$C$2975,3,0)</f>
        <v>#N/A</v>
      </c>
    </row>
    <row r="15338" spans="2:2" x14ac:dyDescent="0.25">
      <c r="B15338" s="1" t="e">
        <f>VLOOKUP(A15338,'SCO 2020'!$A$2:$C$2975,3,0)</f>
        <v>#N/A</v>
      </c>
    </row>
    <row r="15339" spans="2:2" x14ac:dyDescent="0.25">
      <c r="B15339" s="1" t="e">
        <f>VLOOKUP(A15339,'SCO 2020'!$A$2:$C$2975,3,0)</f>
        <v>#N/A</v>
      </c>
    </row>
    <row r="15340" spans="2:2" x14ac:dyDescent="0.25">
      <c r="B15340" s="1" t="e">
        <f>VLOOKUP(A15340,'SCO 2020'!$A$2:$C$2975,3,0)</f>
        <v>#N/A</v>
      </c>
    </row>
    <row r="15341" spans="2:2" x14ac:dyDescent="0.25">
      <c r="B15341" s="1" t="e">
        <f>VLOOKUP(A15341,'SCO 2020'!$A$2:$C$2975,3,0)</f>
        <v>#N/A</v>
      </c>
    </row>
    <row r="15342" spans="2:2" x14ac:dyDescent="0.25">
      <c r="B15342" s="1" t="e">
        <f>VLOOKUP(A15342,'SCO 2020'!$A$2:$C$2975,3,0)</f>
        <v>#N/A</v>
      </c>
    </row>
    <row r="15343" spans="2:2" x14ac:dyDescent="0.25">
      <c r="B15343" s="1" t="e">
        <f>VLOOKUP(A15343,'SCO 2020'!$A$2:$C$2975,3,0)</f>
        <v>#N/A</v>
      </c>
    </row>
    <row r="15344" spans="2:2" x14ac:dyDescent="0.25">
      <c r="B15344" s="1" t="e">
        <f>VLOOKUP(A15344,'SCO 2020'!$A$2:$C$2975,3,0)</f>
        <v>#N/A</v>
      </c>
    </row>
    <row r="15345" spans="2:2" x14ac:dyDescent="0.25">
      <c r="B15345" s="1" t="e">
        <f>VLOOKUP(A15345,'SCO 2020'!$A$2:$C$2975,3,0)</f>
        <v>#N/A</v>
      </c>
    </row>
    <row r="15346" spans="2:2" x14ac:dyDescent="0.25">
      <c r="B15346" s="1" t="e">
        <f>VLOOKUP(A15346,'SCO 2020'!$A$2:$C$2975,3,0)</f>
        <v>#N/A</v>
      </c>
    </row>
    <row r="15347" spans="2:2" x14ac:dyDescent="0.25">
      <c r="B15347" s="1" t="e">
        <f>VLOOKUP(A15347,'SCO 2020'!$A$2:$C$2975,3,0)</f>
        <v>#N/A</v>
      </c>
    </row>
    <row r="15348" spans="2:2" x14ac:dyDescent="0.25">
      <c r="B15348" s="1" t="e">
        <f>VLOOKUP(A15348,'SCO 2020'!$A$2:$C$2975,3,0)</f>
        <v>#N/A</v>
      </c>
    </row>
    <row r="15349" spans="2:2" x14ac:dyDescent="0.25">
      <c r="B15349" s="1" t="e">
        <f>VLOOKUP(A15349,'SCO 2020'!$A$2:$C$2975,3,0)</f>
        <v>#N/A</v>
      </c>
    </row>
    <row r="15350" spans="2:2" x14ac:dyDescent="0.25">
      <c r="B15350" s="1" t="e">
        <f>VLOOKUP(A15350,'SCO 2020'!$A$2:$C$2975,3,0)</f>
        <v>#N/A</v>
      </c>
    </row>
    <row r="15351" spans="2:2" x14ac:dyDescent="0.25">
      <c r="B15351" s="1" t="e">
        <f>VLOOKUP(A15351,'SCO 2020'!$A$2:$C$2975,3,0)</f>
        <v>#N/A</v>
      </c>
    </row>
    <row r="15352" spans="2:2" x14ac:dyDescent="0.25">
      <c r="B15352" s="1" t="e">
        <f>VLOOKUP(A15352,'SCO 2020'!$A$2:$C$2975,3,0)</f>
        <v>#N/A</v>
      </c>
    </row>
    <row r="15353" spans="2:2" x14ac:dyDescent="0.25">
      <c r="B15353" s="1" t="e">
        <f>VLOOKUP(A15353,'SCO 2020'!$A$2:$C$2975,3,0)</f>
        <v>#N/A</v>
      </c>
    </row>
    <row r="15354" spans="2:2" x14ac:dyDescent="0.25">
      <c r="B15354" s="1" t="e">
        <f>VLOOKUP(A15354,'SCO 2020'!$A$2:$C$2975,3,0)</f>
        <v>#N/A</v>
      </c>
    </row>
    <row r="15355" spans="2:2" x14ac:dyDescent="0.25">
      <c r="B15355" s="1" t="e">
        <f>VLOOKUP(A15355,'SCO 2020'!$A$2:$C$2975,3,0)</f>
        <v>#N/A</v>
      </c>
    </row>
    <row r="15356" spans="2:2" x14ac:dyDescent="0.25">
      <c r="B15356" s="1" t="e">
        <f>VLOOKUP(A15356,'SCO 2020'!$A$2:$C$2975,3,0)</f>
        <v>#N/A</v>
      </c>
    </row>
    <row r="15357" spans="2:2" x14ac:dyDescent="0.25">
      <c r="B15357" s="1" t="e">
        <f>VLOOKUP(A15357,'SCO 2020'!$A$2:$C$2975,3,0)</f>
        <v>#N/A</v>
      </c>
    </row>
    <row r="15358" spans="2:2" x14ac:dyDescent="0.25">
      <c r="B15358" s="1" t="e">
        <f>VLOOKUP(A15358,'SCO 2020'!$A$2:$C$2975,3,0)</f>
        <v>#N/A</v>
      </c>
    </row>
    <row r="15359" spans="2:2" x14ac:dyDescent="0.25">
      <c r="B15359" s="1" t="e">
        <f>VLOOKUP(A15359,'SCO 2020'!$A$2:$C$2975,3,0)</f>
        <v>#N/A</v>
      </c>
    </row>
    <row r="15360" spans="2:2" x14ac:dyDescent="0.25">
      <c r="B15360" s="1" t="e">
        <f>VLOOKUP(A15360,'SCO 2020'!$A$2:$C$2975,3,0)</f>
        <v>#N/A</v>
      </c>
    </row>
    <row r="15361" spans="2:2" x14ac:dyDescent="0.25">
      <c r="B15361" s="1" t="e">
        <f>VLOOKUP(A15361,'SCO 2020'!$A$2:$C$2975,3,0)</f>
        <v>#N/A</v>
      </c>
    </row>
    <row r="15362" spans="2:2" x14ac:dyDescent="0.25">
      <c r="B15362" s="1" t="e">
        <f>VLOOKUP(A15362,'SCO 2020'!$A$2:$C$2975,3,0)</f>
        <v>#N/A</v>
      </c>
    </row>
    <row r="15363" spans="2:2" x14ac:dyDescent="0.25">
      <c r="B15363" s="1" t="e">
        <f>VLOOKUP(A15363,'SCO 2020'!$A$2:$C$2975,3,0)</f>
        <v>#N/A</v>
      </c>
    </row>
    <row r="15364" spans="2:2" x14ac:dyDescent="0.25">
      <c r="B15364" s="1" t="e">
        <f>VLOOKUP(A15364,'SCO 2020'!$A$2:$C$2975,3,0)</f>
        <v>#N/A</v>
      </c>
    </row>
    <row r="15365" spans="2:2" x14ac:dyDescent="0.25">
      <c r="B15365" s="1" t="e">
        <f>VLOOKUP(A15365,'SCO 2020'!$A$2:$C$2975,3,0)</f>
        <v>#N/A</v>
      </c>
    </row>
    <row r="15366" spans="2:2" x14ac:dyDescent="0.25">
      <c r="B15366" s="1" t="e">
        <f>VLOOKUP(A15366,'SCO 2020'!$A$2:$C$2975,3,0)</f>
        <v>#N/A</v>
      </c>
    </row>
    <row r="15367" spans="2:2" x14ac:dyDescent="0.25">
      <c r="B15367" s="1" t="e">
        <f>VLOOKUP(A15367,'SCO 2020'!$A$2:$C$2975,3,0)</f>
        <v>#N/A</v>
      </c>
    </row>
    <row r="15368" spans="2:2" x14ac:dyDescent="0.25">
      <c r="B15368" s="1" t="e">
        <f>VLOOKUP(A15368,'SCO 2020'!$A$2:$C$2975,3,0)</f>
        <v>#N/A</v>
      </c>
    </row>
    <row r="15369" spans="2:2" x14ac:dyDescent="0.25">
      <c r="B15369" s="1" t="e">
        <f>VLOOKUP(A15369,'SCO 2020'!$A$2:$C$2975,3,0)</f>
        <v>#N/A</v>
      </c>
    </row>
    <row r="15370" spans="2:2" x14ac:dyDescent="0.25">
      <c r="B15370" s="1" t="e">
        <f>VLOOKUP(A15370,'SCO 2020'!$A$2:$C$2975,3,0)</f>
        <v>#N/A</v>
      </c>
    </row>
    <row r="15371" spans="2:2" x14ac:dyDescent="0.25">
      <c r="B15371" s="1" t="e">
        <f>VLOOKUP(A15371,'SCO 2020'!$A$2:$C$2975,3,0)</f>
        <v>#N/A</v>
      </c>
    </row>
    <row r="15372" spans="2:2" x14ac:dyDescent="0.25">
      <c r="B15372" s="1" t="e">
        <f>VLOOKUP(A15372,'SCO 2020'!$A$2:$C$2975,3,0)</f>
        <v>#N/A</v>
      </c>
    </row>
    <row r="15373" spans="2:2" x14ac:dyDescent="0.25">
      <c r="B15373" s="1" t="e">
        <f>VLOOKUP(A15373,'SCO 2020'!$A$2:$C$2975,3,0)</f>
        <v>#N/A</v>
      </c>
    </row>
    <row r="15374" spans="2:2" x14ac:dyDescent="0.25">
      <c r="B15374" s="1" t="e">
        <f>VLOOKUP(A15374,'SCO 2020'!$A$2:$C$2975,3,0)</f>
        <v>#N/A</v>
      </c>
    </row>
    <row r="15375" spans="2:2" x14ac:dyDescent="0.25">
      <c r="B15375" s="1" t="e">
        <f>VLOOKUP(A15375,'SCO 2020'!$A$2:$C$2975,3,0)</f>
        <v>#N/A</v>
      </c>
    </row>
    <row r="15376" spans="2:2" x14ac:dyDescent="0.25">
      <c r="B15376" s="1" t="e">
        <f>VLOOKUP(A15376,'SCO 2020'!$A$2:$C$2975,3,0)</f>
        <v>#N/A</v>
      </c>
    </row>
    <row r="15377" spans="2:2" x14ac:dyDescent="0.25">
      <c r="B15377" s="1" t="e">
        <f>VLOOKUP(A15377,'SCO 2020'!$A$2:$C$2975,3,0)</f>
        <v>#N/A</v>
      </c>
    </row>
    <row r="15378" spans="2:2" x14ac:dyDescent="0.25">
      <c r="B15378" s="1" t="e">
        <f>VLOOKUP(A15378,'SCO 2020'!$A$2:$C$2975,3,0)</f>
        <v>#N/A</v>
      </c>
    </row>
    <row r="15379" spans="2:2" x14ac:dyDescent="0.25">
      <c r="B15379" s="1" t="e">
        <f>VLOOKUP(A15379,'SCO 2020'!$A$2:$C$2975,3,0)</f>
        <v>#N/A</v>
      </c>
    </row>
    <row r="15380" spans="2:2" x14ac:dyDescent="0.25">
      <c r="B15380" s="1" t="e">
        <f>VLOOKUP(A15380,'SCO 2020'!$A$2:$C$2975,3,0)</f>
        <v>#N/A</v>
      </c>
    </row>
    <row r="15381" spans="2:2" x14ac:dyDescent="0.25">
      <c r="B15381" s="1" t="e">
        <f>VLOOKUP(A15381,'SCO 2020'!$A$2:$C$2975,3,0)</f>
        <v>#N/A</v>
      </c>
    </row>
    <row r="15382" spans="2:2" x14ac:dyDescent="0.25">
      <c r="B15382" s="1" t="e">
        <f>VLOOKUP(A15382,'SCO 2020'!$A$2:$C$2975,3,0)</f>
        <v>#N/A</v>
      </c>
    </row>
    <row r="15383" spans="2:2" x14ac:dyDescent="0.25">
      <c r="B15383" s="1" t="e">
        <f>VLOOKUP(A15383,'SCO 2020'!$A$2:$C$2975,3,0)</f>
        <v>#N/A</v>
      </c>
    </row>
    <row r="15384" spans="2:2" x14ac:dyDescent="0.25">
      <c r="B15384" s="1" t="e">
        <f>VLOOKUP(A15384,'SCO 2020'!$A$2:$C$2975,3,0)</f>
        <v>#N/A</v>
      </c>
    </row>
    <row r="15385" spans="2:2" x14ac:dyDescent="0.25">
      <c r="B15385" s="1" t="e">
        <f>VLOOKUP(A15385,'SCO 2020'!$A$2:$C$2975,3,0)</f>
        <v>#N/A</v>
      </c>
    </row>
    <row r="15386" spans="2:2" x14ac:dyDescent="0.25">
      <c r="B15386" s="1" t="e">
        <f>VLOOKUP(A15386,'SCO 2020'!$A$2:$C$2975,3,0)</f>
        <v>#N/A</v>
      </c>
    </row>
    <row r="15387" spans="2:2" x14ac:dyDescent="0.25">
      <c r="B15387" s="1" t="e">
        <f>VLOOKUP(A15387,'SCO 2020'!$A$2:$C$2975,3,0)</f>
        <v>#N/A</v>
      </c>
    </row>
    <row r="15388" spans="2:2" x14ac:dyDescent="0.25">
      <c r="B15388" s="1" t="e">
        <f>VLOOKUP(A15388,'SCO 2020'!$A$2:$C$2975,3,0)</f>
        <v>#N/A</v>
      </c>
    </row>
    <row r="15389" spans="2:2" x14ac:dyDescent="0.25">
      <c r="B15389" s="1" t="e">
        <f>VLOOKUP(A15389,'SCO 2020'!$A$2:$C$2975,3,0)</f>
        <v>#N/A</v>
      </c>
    </row>
    <row r="15390" spans="2:2" x14ac:dyDescent="0.25">
      <c r="B15390" s="1" t="e">
        <f>VLOOKUP(A15390,'SCO 2020'!$A$2:$C$2975,3,0)</f>
        <v>#N/A</v>
      </c>
    </row>
    <row r="15391" spans="2:2" x14ac:dyDescent="0.25">
      <c r="B15391" s="1" t="e">
        <f>VLOOKUP(A15391,'SCO 2020'!$A$2:$C$2975,3,0)</f>
        <v>#N/A</v>
      </c>
    </row>
    <row r="15392" spans="2:2" x14ac:dyDescent="0.25">
      <c r="B15392" s="1" t="e">
        <f>VLOOKUP(A15392,'SCO 2020'!$A$2:$C$2975,3,0)</f>
        <v>#N/A</v>
      </c>
    </row>
    <row r="15393" spans="2:2" x14ac:dyDescent="0.25">
      <c r="B15393" s="1" t="e">
        <f>VLOOKUP(A15393,'SCO 2020'!$A$2:$C$2975,3,0)</f>
        <v>#N/A</v>
      </c>
    </row>
    <row r="15394" spans="2:2" x14ac:dyDescent="0.25">
      <c r="B15394" s="1" t="e">
        <f>VLOOKUP(A15394,'SCO 2020'!$A$2:$C$2975,3,0)</f>
        <v>#N/A</v>
      </c>
    </row>
    <row r="15395" spans="2:2" x14ac:dyDescent="0.25">
      <c r="B15395" s="1" t="e">
        <f>VLOOKUP(A15395,'SCO 2020'!$A$2:$C$2975,3,0)</f>
        <v>#N/A</v>
      </c>
    </row>
    <row r="15396" spans="2:2" x14ac:dyDescent="0.25">
      <c r="B15396" s="1" t="e">
        <f>VLOOKUP(A15396,'SCO 2020'!$A$2:$C$2975,3,0)</f>
        <v>#N/A</v>
      </c>
    </row>
    <row r="15397" spans="2:2" x14ac:dyDescent="0.25">
      <c r="B15397" s="1" t="e">
        <f>VLOOKUP(A15397,'SCO 2020'!$A$2:$C$2975,3,0)</f>
        <v>#N/A</v>
      </c>
    </row>
    <row r="15398" spans="2:2" x14ac:dyDescent="0.25">
      <c r="B15398" s="1" t="e">
        <f>VLOOKUP(A15398,'SCO 2020'!$A$2:$C$2975,3,0)</f>
        <v>#N/A</v>
      </c>
    </row>
    <row r="15399" spans="2:2" x14ac:dyDescent="0.25">
      <c r="B15399" s="1" t="e">
        <f>VLOOKUP(A15399,'SCO 2020'!$A$2:$C$2975,3,0)</f>
        <v>#N/A</v>
      </c>
    </row>
    <row r="15400" spans="2:2" x14ac:dyDescent="0.25">
      <c r="B15400" s="1" t="e">
        <f>VLOOKUP(A15400,'SCO 2020'!$A$2:$C$2975,3,0)</f>
        <v>#N/A</v>
      </c>
    </row>
    <row r="15401" spans="2:2" x14ac:dyDescent="0.25">
      <c r="B15401" s="1" t="e">
        <f>VLOOKUP(A15401,'SCO 2020'!$A$2:$C$2975,3,0)</f>
        <v>#N/A</v>
      </c>
    </row>
    <row r="15402" spans="2:2" x14ac:dyDescent="0.25">
      <c r="B15402" s="1" t="e">
        <f>VLOOKUP(A15402,'SCO 2020'!$A$2:$C$2975,3,0)</f>
        <v>#N/A</v>
      </c>
    </row>
    <row r="15403" spans="2:2" x14ac:dyDescent="0.25">
      <c r="B15403" s="1" t="e">
        <f>VLOOKUP(A15403,'SCO 2020'!$A$2:$C$2975,3,0)</f>
        <v>#N/A</v>
      </c>
    </row>
    <row r="15404" spans="2:2" x14ac:dyDescent="0.25">
      <c r="B15404" s="1" t="e">
        <f>VLOOKUP(A15404,'SCO 2020'!$A$2:$C$2975,3,0)</f>
        <v>#N/A</v>
      </c>
    </row>
    <row r="15405" spans="2:2" x14ac:dyDescent="0.25">
      <c r="B15405" s="1" t="e">
        <f>VLOOKUP(A15405,'SCO 2020'!$A$2:$C$2975,3,0)</f>
        <v>#N/A</v>
      </c>
    </row>
    <row r="15406" spans="2:2" x14ac:dyDescent="0.25">
      <c r="B15406" s="1" t="e">
        <f>VLOOKUP(A15406,'SCO 2020'!$A$2:$C$2975,3,0)</f>
        <v>#N/A</v>
      </c>
    </row>
    <row r="15407" spans="2:2" x14ac:dyDescent="0.25">
      <c r="B15407" s="1" t="e">
        <f>VLOOKUP(A15407,'SCO 2020'!$A$2:$C$2975,3,0)</f>
        <v>#N/A</v>
      </c>
    </row>
    <row r="15408" spans="2:2" x14ac:dyDescent="0.25">
      <c r="B15408" s="1" t="e">
        <f>VLOOKUP(A15408,'SCO 2020'!$A$2:$C$2975,3,0)</f>
        <v>#N/A</v>
      </c>
    </row>
    <row r="15409" spans="2:2" x14ac:dyDescent="0.25">
      <c r="B15409" s="1" t="e">
        <f>VLOOKUP(A15409,'SCO 2020'!$A$2:$C$2975,3,0)</f>
        <v>#N/A</v>
      </c>
    </row>
    <row r="15410" spans="2:2" x14ac:dyDescent="0.25">
      <c r="B15410" s="1" t="e">
        <f>VLOOKUP(A15410,'SCO 2020'!$A$2:$C$2975,3,0)</f>
        <v>#N/A</v>
      </c>
    </row>
    <row r="15411" spans="2:2" x14ac:dyDescent="0.25">
      <c r="B15411" s="1" t="e">
        <f>VLOOKUP(A15411,'SCO 2020'!$A$2:$C$2975,3,0)</f>
        <v>#N/A</v>
      </c>
    </row>
    <row r="15412" spans="2:2" x14ac:dyDescent="0.25">
      <c r="B15412" s="1" t="e">
        <f>VLOOKUP(A15412,'SCO 2020'!$A$2:$C$2975,3,0)</f>
        <v>#N/A</v>
      </c>
    </row>
    <row r="15413" spans="2:2" x14ac:dyDescent="0.25">
      <c r="B15413" s="1" t="e">
        <f>VLOOKUP(A15413,'SCO 2020'!$A$2:$C$2975,3,0)</f>
        <v>#N/A</v>
      </c>
    </row>
    <row r="15414" spans="2:2" x14ac:dyDescent="0.25">
      <c r="B15414" s="1" t="e">
        <f>VLOOKUP(A15414,'SCO 2020'!$A$2:$C$2975,3,0)</f>
        <v>#N/A</v>
      </c>
    </row>
    <row r="15415" spans="2:2" x14ac:dyDescent="0.25">
      <c r="B15415" s="1" t="e">
        <f>VLOOKUP(A15415,'SCO 2020'!$A$2:$C$2975,3,0)</f>
        <v>#N/A</v>
      </c>
    </row>
    <row r="15416" spans="2:2" x14ac:dyDescent="0.25">
      <c r="B15416" s="1" t="e">
        <f>VLOOKUP(A15416,'SCO 2020'!$A$2:$C$2975,3,0)</f>
        <v>#N/A</v>
      </c>
    </row>
    <row r="15417" spans="2:2" x14ac:dyDescent="0.25">
      <c r="B15417" s="1" t="e">
        <f>VLOOKUP(A15417,'SCO 2020'!$A$2:$C$2975,3,0)</f>
        <v>#N/A</v>
      </c>
    </row>
    <row r="15418" spans="2:2" x14ac:dyDescent="0.25">
      <c r="B15418" s="1" t="e">
        <f>VLOOKUP(A15418,'SCO 2020'!$A$2:$C$2975,3,0)</f>
        <v>#N/A</v>
      </c>
    </row>
    <row r="15419" spans="2:2" x14ac:dyDescent="0.25">
      <c r="B15419" s="1" t="e">
        <f>VLOOKUP(A15419,'SCO 2020'!$A$2:$C$2975,3,0)</f>
        <v>#N/A</v>
      </c>
    </row>
    <row r="15420" spans="2:2" x14ac:dyDescent="0.25">
      <c r="B15420" s="1" t="e">
        <f>VLOOKUP(A15420,'SCO 2020'!$A$2:$C$2975,3,0)</f>
        <v>#N/A</v>
      </c>
    </row>
    <row r="15421" spans="2:2" x14ac:dyDescent="0.25">
      <c r="B15421" s="1" t="e">
        <f>VLOOKUP(A15421,'SCO 2020'!$A$2:$C$2975,3,0)</f>
        <v>#N/A</v>
      </c>
    </row>
    <row r="15422" spans="2:2" x14ac:dyDescent="0.25">
      <c r="B15422" s="1" t="e">
        <f>VLOOKUP(A15422,'SCO 2020'!$A$2:$C$2975,3,0)</f>
        <v>#N/A</v>
      </c>
    </row>
    <row r="15423" spans="2:2" x14ac:dyDescent="0.25">
      <c r="B15423" s="1" t="e">
        <f>VLOOKUP(A15423,'SCO 2020'!$A$2:$C$2975,3,0)</f>
        <v>#N/A</v>
      </c>
    </row>
    <row r="15424" spans="2:2" x14ac:dyDescent="0.25">
      <c r="B15424" s="1" t="e">
        <f>VLOOKUP(A15424,'SCO 2020'!$A$2:$C$2975,3,0)</f>
        <v>#N/A</v>
      </c>
    </row>
    <row r="15425" spans="2:2" x14ac:dyDescent="0.25">
      <c r="B15425" s="1" t="e">
        <f>VLOOKUP(A15425,'SCO 2020'!$A$2:$C$2975,3,0)</f>
        <v>#N/A</v>
      </c>
    </row>
    <row r="15426" spans="2:2" x14ac:dyDescent="0.25">
      <c r="B15426" s="1" t="e">
        <f>VLOOKUP(A15426,'SCO 2020'!$A$2:$C$2975,3,0)</f>
        <v>#N/A</v>
      </c>
    </row>
    <row r="15427" spans="2:2" x14ac:dyDescent="0.25">
      <c r="B15427" s="1" t="e">
        <f>VLOOKUP(A15427,'SCO 2020'!$A$2:$C$2975,3,0)</f>
        <v>#N/A</v>
      </c>
    </row>
    <row r="15428" spans="2:2" x14ac:dyDescent="0.25">
      <c r="B15428" s="1" t="e">
        <f>VLOOKUP(A15428,'SCO 2020'!$A$2:$C$2975,3,0)</f>
        <v>#N/A</v>
      </c>
    </row>
    <row r="15429" spans="2:2" x14ac:dyDescent="0.25">
      <c r="B15429" s="1" t="e">
        <f>VLOOKUP(A15429,'SCO 2020'!$A$2:$C$2975,3,0)</f>
        <v>#N/A</v>
      </c>
    </row>
    <row r="15430" spans="2:2" x14ac:dyDescent="0.25">
      <c r="B15430" s="1" t="e">
        <f>VLOOKUP(A15430,'SCO 2020'!$A$2:$C$2975,3,0)</f>
        <v>#N/A</v>
      </c>
    </row>
    <row r="15431" spans="2:2" x14ac:dyDescent="0.25">
      <c r="B15431" s="1" t="e">
        <f>VLOOKUP(A15431,'SCO 2020'!$A$2:$C$2975,3,0)</f>
        <v>#N/A</v>
      </c>
    </row>
    <row r="15432" spans="2:2" x14ac:dyDescent="0.25">
      <c r="B15432" s="1" t="e">
        <f>VLOOKUP(A15432,'SCO 2020'!$A$2:$C$2975,3,0)</f>
        <v>#N/A</v>
      </c>
    </row>
    <row r="15433" spans="2:2" x14ac:dyDescent="0.25">
      <c r="B15433" s="1" t="e">
        <f>VLOOKUP(A15433,'SCO 2020'!$A$2:$C$2975,3,0)</f>
        <v>#N/A</v>
      </c>
    </row>
    <row r="15434" spans="2:2" x14ac:dyDescent="0.25">
      <c r="B15434" s="1" t="e">
        <f>VLOOKUP(A15434,'SCO 2020'!$A$2:$C$2975,3,0)</f>
        <v>#N/A</v>
      </c>
    </row>
    <row r="15435" spans="2:2" x14ac:dyDescent="0.25">
      <c r="B15435" s="1" t="e">
        <f>VLOOKUP(A15435,'SCO 2020'!$A$2:$C$2975,3,0)</f>
        <v>#N/A</v>
      </c>
    </row>
    <row r="15436" spans="2:2" x14ac:dyDescent="0.25">
      <c r="B15436" s="1" t="e">
        <f>VLOOKUP(A15436,'SCO 2020'!$A$2:$C$2975,3,0)</f>
        <v>#N/A</v>
      </c>
    </row>
    <row r="15437" spans="2:2" x14ac:dyDescent="0.25">
      <c r="B15437" s="1" t="e">
        <f>VLOOKUP(A15437,'SCO 2020'!$A$2:$C$2975,3,0)</f>
        <v>#N/A</v>
      </c>
    </row>
    <row r="15438" spans="2:2" x14ac:dyDescent="0.25">
      <c r="B15438" s="1" t="e">
        <f>VLOOKUP(A15438,'SCO 2020'!$A$2:$C$2975,3,0)</f>
        <v>#N/A</v>
      </c>
    </row>
    <row r="15439" spans="2:2" x14ac:dyDescent="0.25">
      <c r="B15439" s="1" t="e">
        <f>VLOOKUP(A15439,'SCO 2020'!$A$2:$C$2975,3,0)</f>
        <v>#N/A</v>
      </c>
    </row>
    <row r="15440" spans="2:2" x14ac:dyDescent="0.25">
      <c r="B15440" s="1" t="e">
        <f>VLOOKUP(A15440,'SCO 2020'!$A$2:$C$2975,3,0)</f>
        <v>#N/A</v>
      </c>
    </row>
    <row r="15441" spans="2:2" x14ac:dyDescent="0.25">
      <c r="B15441" s="1" t="e">
        <f>VLOOKUP(A15441,'SCO 2020'!$A$2:$C$2975,3,0)</f>
        <v>#N/A</v>
      </c>
    </row>
    <row r="15442" spans="2:2" x14ac:dyDescent="0.25">
      <c r="B15442" s="1" t="e">
        <f>VLOOKUP(A15442,'SCO 2020'!$A$2:$C$2975,3,0)</f>
        <v>#N/A</v>
      </c>
    </row>
    <row r="15443" spans="2:2" x14ac:dyDescent="0.25">
      <c r="B15443" s="1" t="e">
        <f>VLOOKUP(A15443,'SCO 2020'!$A$2:$C$2975,3,0)</f>
        <v>#N/A</v>
      </c>
    </row>
    <row r="15444" spans="2:2" x14ac:dyDescent="0.25">
      <c r="B15444" s="1" t="e">
        <f>VLOOKUP(A15444,'SCO 2020'!$A$2:$C$2975,3,0)</f>
        <v>#N/A</v>
      </c>
    </row>
    <row r="15445" spans="2:2" x14ac:dyDescent="0.25">
      <c r="B15445" s="1" t="e">
        <f>VLOOKUP(A15445,'SCO 2020'!$A$2:$C$2975,3,0)</f>
        <v>#N/A</v>
      </c>
    </row>
    <row r="15446" spans="2:2" x14ac:dyDescent="0.25">
      <c r="B15446" s="1" t="e">
        <f>VLOOKUP(A15446,'SCO 2020'!$A$2:$C$2975,3,0)</f>
        <v>#N/A</v>
      </c>
    </row>
    <row r="15447" spans="2:2" x14ac:dyDescent="0.25">
      <c r="B15447" s="1" t="e">
        <f>VLOOKUP(A15447,'SCO 2020'!$A$2:$C$2975,3,0)</f>
        <v>#N/A</v>
      </c>
    </row>
    <row r="15448" spans="2:2" x14ac:dyDescent="0.25">
      <c r="B15448" s="1" t="e">
        <f>VLOOKUP(A15448,'SCO 2020'!$A$2:$C$2975,3,0)</f>
        <v>#N/A</v>
      </c>
    </row>
    <row r="15449" spans="2:2" x14ac:dyDescent="0.25">
      <c r="B15449" s="1" t="e">
        <f>VLOOKUP(A15449,'SCO 2020'!$A$2:$C$2975,3,0)</f>
        <v>#N/A</v>
      </c>
    </row>
    <row r="15450" spans="2:2" x14ac:dyDescent="0.25">
      <c r="B15450" s="1" t="e">
        <f>VLOOKUP(A15450,'SCO 2020'!$A$2:$C$2975,3,0)</f>
        <v>#N/A</v>
      </c>
    </row>
    <row r="15451" spans="2:2" x14ac:dyDescent="0.25">
      <c r="B15451" s="1" t="e">
        <f>VLOOKUP(A15451,'SCO 2020'!$A$2:$C$2975,3,0)</f>
        <v>#N/A</v>
      </c>
    </row>
    <row r="15452" spans="2:2" x14ac:dyDescent="0.25">
      <c r="B15452" s="1" t="e">
        <f>VLOOKUP(A15452,'SCO 2020'!$A$2:$C$2975,3,0)</f>
        <v>#N/A</v>
      </c>
    </row>
    <row r="15453" spans="2:2" x14ac:dyDescent="0.25">
      <c r="B15453" s="1" t="e">
        <f>VLOOKUP(A15453,'SCO 2020'!$A$2:$C$2975,3,0)</f>
        <v>#N/A</v>
      </c>
    </row>
    <row r="15454" spans="2:2" x14ac:dyDescent="0.25">
      <c r="B15454" s="1" t="e">
        <f>VLOOKUP(A15454,'SCO 2020'!$A$2:$C$2975,3,0)</f>
        <v>#N/A</v>
      </c>
    </row>
    <row r="15455" spans="2:2" x14ac:dyDescent="0.25">
      <c r="B15455" s="1" t="e">
        <f>VLOOKUP(A15455,'SCO 2020'!$A$2:$C$2975,3,0)</f>
        <v>#N/A</v>
      </c>
    </row>
    <row r="15456" spans="2:2" x14ac:dyDescent="0.25">
      <c r="B15456" s="1" t="e">
        <f>VLOOKUP(A15456,'SCO 2020'!$A$2:$C$2975,3,0)</f>
        <v>#N/A</v>
      </c>
    </row>
    <row r="15457" spans="2:2" x14ac:dyDescent="0.25">
      <c r="B15457" s="1" t="e">
        <f>VLOOKUP(A15457,'SCO 2020'!$A$2:$C$2975,3,0)</f>
        <v>#N/A</v>
      </c>
    </row>
    <row r="15458" spans="2:2" x14ac:dyDescent="0.25">
      <c r="B15458" s="1" t="e">
        <f>VLOOKUP(A15458,'SCO 2020'!$A$2:$C$2975,3,0)</f>
        <v>#N/A</v>
      </c>
    </row>
    <row r="15459" spans="2:2" x14ac:dyDescent="0.25">
      <c r="B15459" s="1" t="e">
        <f>VLOOKUP(A15459,'SCO 2020'!$A$2:$C$2975,3,0)</f>
        <v>#N/A</v>
      </c>
    </row>
    <row r="15460" spans="2:2" x14ac:dyDescent="0.25">
      <c r="B15460" s="1" t="e">
        <f>VLOOKUP(A15460,'SCO 2020'!$A$2:$C$2975,3,0)</f>
        <v>#N/A</v>
      </c>
    </row>
    <row r="15461" spans="2:2" x14ac:dyDescent="0.25">
      <c r="B15461" s="1" t="e">
        <f>VLOOKUP(A15461,'SCO 2020'!$A$2:$C$2975,3,0)</f>
        <v>#N/A</v>
      </c>
    </row>
    <row r="15462" spans="2:2" x14ac:dyDescent="0.25">
      <c r="B15462" s="1" t="e">
        <f>VLOOKUP(A15462,'SCO 2020'!$A$2:$C$2975,3,0)</f>
        <v>#N/A</v>
      </c>
    </row>
    <row r="15463" spans="2:2" x14ac:dyDescent="0.25">
      <c r="B15463" s="1" t="e">
        <f>VLOOKUP(A15463,'SCO 2020'!$A$2:$C$2975,3,0)</f>
        <v>#N/A</v>
      </c>
    </row>
    <row r="15464" spans="2:2" x14ac:dyDescent="0.25">
      <c r="B15464" s="1" t="e">
        <f>VLOOKUP(A15464,'SCO 2020'!$A$2:$C$2975,3,0)</f>
        <v>#N/A</v>
      </c>
    </row>
    <row r="15465" spans="2:2" x14ac:dyDescent="0.25">
      <c r="B15465" s="1" t="e">
        <f>VLOOKUP(A15465,'SCO 2020'!$A$2:$C$2975,3,0)</f>
        <v>#N/A</v>
      </c>
    </row>
    <row r="15466" spans="2:2" x14ac:dyDescent="0.25">
      <c r="B15466" s="1" t="e">
        <f>VLOOKUP(A15466,'SCO 2020'!$A$2:$C$2975,3,0)</f>
        <v>#N/A</v>
      </c>
    </row>
    <row r="15467" spans="2:2" x14ac:dyDescent="0.25">
      <c r="B15467" s="1" t="e">
        <f>VLOOKUP(A15467,'SCO 2020'!$A$2:$C$2975,3,0)</f>
        <v>#N/A</v>
      </c>
    </row>
    <row r="15468" spans="2:2" x14ac:dyDescent="0.25">
      <c r="B15468" s="1" t="e">
        <f>VLOOKUP(A15468,'SCO 2020'!$A$2:$C$2975,3,0)</f>
        <v>#N/A</v>
      </c>
    </row>
    <row r="15469" spans="2:2" x14ac:dyDescent="0.25">
      <c r="B15469" s="1" t="e">
        <f>VLOOKUP(A15469,'SCO 2020'!$A$2:$C$2975,3,0)</f>
        <v>#N/A</v>
      </c>
    </row>
    <row r="15470" spans="2:2" x14ac:dyDescent="0.25">
      <c r="B15470" s="1" t="e">
        <f>VLOOKUP(A15470,'SCO 2020'!$A$2:$C$2975,3,0)</f>
        <v>#N/A</v>
      </c>
    </row>
    <row r="15471" spans="2:2" x14ac:dyDescent="0.25">
      <c r="B15471" s="1" t="e">
        <f>VLOOKUP(A15471,'SCO 2020'!$A$2:$C$2975,3,0)</f>
        <v>#N/A</v>
      </c>
    </row>
    <row r="15472" spans="2:2" x14ac:dyDescent="0.25">
      <c r="B15472" s="1" t="e">
        <f>VLOOKUP(A15472,'SCO 2020'!$A$2:$C$2975,3,0)</f>
        <v>#N/A</v>
      </c>
    </row>
    <row r="15473" spans="2:2" x14ac:dyDescent="0.25">
      <c r="B15473" s="1" t="e">
        <f>VLOOKUP(A15473,'SCO 2020'!$A$2:$C$2975,3,0)</f>
        <v>#N/A</v>
      </c>
    </row>
    <row r="15474" spans="2:2" x14ac:dyDescent="0.25">
      <c r="B15474" s="1" t="e">
        <f>VLOOKUP(A15474,'SCO 2020'!$A$2:$C$2975,3,0)</f>
        <v>#N/A</v>
      </c>
    </row>
    <row r="15475" spans="2:2" x14ac:dyDescent="0.25">
      <c r="B15475" s="1" t="e">
        <f>VLOOKUP(A15475,'SCO 2020'!$A$2:$C$2975,3,0)</f>
        <v>#N/A</v>
      </c>
    </row>
    <row r="15476" spans="2:2" x14ac:dyDescent="0.25">
      <c r="B15476" s="1" t="e">
        <f>VLOOKUP(A15476,'SCO 2020'!$A$2:$C$2975,3,0)</f>
        <v>#N/A</v>
      </c>
    </row>
    <row r="15477" spans="2:2" x14ac:dyDescent="0.25">
      <c r="B15477" s="1" t="e">
        <f>VLOOKUP(A15477,'SCO 2020'!$A$2:$C$2975,3,0)</f>
        <v>#N/A</v>
      </c>
    </row>
    <row r="15478" spans="2:2" x14ac:dyDescent="0.25">
      <c r="B15478" s="1" t="e">
        <f>VLOOKUP(A15478,'SCO 2020'!$A$2:$C$2975,3,0)</f>
        <v>#N/A</v>
      </c>
    </row>
    <row r="15479" spans="2:2" x14ac:dyDescent="0.25">
      <c r="B15479" s="1" t="e">
        <f>VLOOKUP(A15479,'SCO 2020'!$A$2:$C$2975,3,0)</f>
        <v>#N/A</v>
      </c>
    </row>
    <row r="15480" spans="2:2" x14ac:dyDescent="0.25">
      <c r="B15480" s="1" t="e">
        <f>VLOOKUP(A15480,'SCO 2020'!$A$2:$C$2975,3,0)</f>
        <v>#N/A</v>
      </c>
    </row>
    <row r="15481" spans="2:2" x14ac:dyDescent="0.25">
      <c r="B15481" s="1" t="e">
        <f>VLOOKUP(A15481,'SCO 2020'!$A$2:$C$2975,3,0)</f>
        <v>#N/A</v>
      </c>
    </row>
    <row r="15482" spans="2:2" x14ac:dyDescent="0.25">
      <c r="B15482" s="1" t="e">
        <f>VLOOKUP(A15482,'SCO 2020'!$A$2:$C$2975,3,0)</f>
        <v>#N/A</v>
      </c>
    </row>
    <row r="15483" spans="2:2" x14ac:dyDescent="0.25">
      <c r="B15483" s="1" t="e">
        <f>VLOOKUP(A15483,'SCO 2020'!$A$2:$C$2975,3,0)</f>
        <v>#N/A</v>
      </c>
    </row>
    <row r="15484" spans="2:2" x14ac:dyDescent="0.25">
      <c r="B15484" s="1" t="e">
        <f>VLOOKUP(A15484,'SCO 2020'!$A$2:$C$2975,3,0)</f>
        <v>#N/A</v>
      </c>
    </row>
    <row r="15485" spans="2:2" x14ac:dyDescent="0.25">
      <c r="B15485" s="1" t="e">
        <f>VLOOKUP(A15485,'SCO 2020'!$A$2:$C$2975,3,0)</f>
        <v>#N/A</v>
      </c>
    </row>
    <row r="15486" spans="2:2" x14ac:dyDescent="0.25">
      <c r="B15486" s="1" t="e">
        <f>VLOOKUP(A15486,'SCO 2020'!$A$2:$C$2975,3,0)</f>
        <v>#N/A</v>
      </c>
    </row>
    <row r="15487" spans="2:2" x14ac:dyDescent="0.25">
      <c r="B15487" s="1" t="e">
        <f>VLOOKUP(A15487,'SCO 2020'!$A$2:$C$2975,3,0)</f>
        <v>#N/A</v>
      </c>
    </row>
    <row r="15488" spans="2:2" x14ac:dyDescent="0.25">
      <c r="B15488" s="1" t="e">
        <f>VLOOKUP(A15488,'SCO 2020'!$A$2:$C$2975,3,0)</f>
        <v>#N/A</v>
      </c>
    </row>
    <row r="15489" spans="2:2" x14ac:dyDescent="0.25">
      <c r="B15489" s="1" t="e">
        <f>VLOOKUP(A15489,'SCO 2020'!$A$2:$C$2975,3,0)</f>
        <v>#N/A</v>
      </c>
    </row>
    <row r="15490" spans="2:2" x14ac:dyDescent="0.25">
      <c r="B15490" s="1" t="e">
        <f>VLOOKUP(A15490,'SCO 2020'!$A$2:$C$2975,3,0)</f>
        <v>#N/A</v>
      </c>
    </row>
    <row r="15491" spans="2:2" x14ac:dyDescent="0.25">
      <c r="B15491" s="1" t="e">
        <f>VLOOKUP(A15491,'SCO 2020'!$A$2:$C$2975,3,0)</f>
        <v>#N/A</v>
      </c>
    </row>
    <row r="15492" spans="2:2" x14ac:dyDescent="0.25">
      <c r="B15492" s="1" t="e">
        <f>VLOOKUP(A15492,'SCO 2020'!$A$2:$C$2975,3,0)</f>
        <v>#N/A</v>
      </c>
    </row>
    <row r="15493" spans="2:2" x14ac:dyDescent="0.25">
      <c r="B15493" s="1" t="e">
        <f>VLOOKUP(A15493,'SCO 2020'!$A$2:$C$2975,3,0)</f>
        <v>#N/A</v>
      </c>
    </row>
    <row r="15494" spans="2:2" x14ac:dyDescent="0.25">
      <c r="B15494" s="1" t="e">
        <f>VLOOKUP(A15494,'SCO 2020'!$A$2:$C$2975,3,0)</f>
        <v>#N/A</v>
      </c>
    </row>
    <row r="15495" spans="2:2" x14ac:dyDescent="0.25">
      <c r="B15495" s="1" t="e">
        <f>VLOOKUP(A15495,'SCO 2020'!$A$2:$C$2975,3,0)</f>
        <v>#N/A</v>
      </c>
    </row>
    <row r="15496" spans="2:2" x14ac:dyDescent="0.25">
      <c r="B15496" s="1" t="e">
        <f>VLOOKUP(A15496,'SCO 2020'!$A$2:$C$2975,3,0)</f>
        <v>#N/A</v>
      </c>
    </row>
    <row r="15497" spans="2:2" x14ac:dyDescent="0.25">
      <c r="B15497" s="1" t="e">
        <f>VLOOKUP(A15497,'SCO 2020'!$A$2:$C$2975,3,0)</f>
        <v>#N/A</v>
      </c>
    </row>
    <row r="15498" spans="2:2" x14ac:dyDescent="0.25">
      <c r="B15498" s="1" t="e">
        <f>VLOOKUP(A15498,'SCO 2020'!$A$2:$C$2975,3,0)</f>
        <v>#N/A</v>
      </c>
    </row>
    <row r="15499" spans="2:2" x14ac:dyDescent="0.25">
      <c r="B15499" s="1" t="e">
        <f>VLOOKUP(A15499,'SCO 2020'!$A$2:$C$2975,3,0)</f>
        <v>#N/A</v>
      </c>
    </row>
    <row r="15500" spans="2:2" x14ac:dyDescent="0.25">
      <c r="B15500" s="1" t="e">
        <f>VLOOKUP(A15500,'SCO 2020'!$A$2:$C$2975,3,0)</f>
        <v>#N/A</v>
      </c>
    </row>
    <row r="15501" spans="2:2" x14ac:dyDescent="0.25">
      <c r="B15501" s="1" t="e">
        <f>VLOOKUP(A15501,'SCO 2020'!$A$2:$C$2975,3,0)</f>
        <v>#N/A</v>
      </c>
    </row>
    <row r="15502" spans="2:2" x14ac:dyDescent="0.25">
      <c r="B15502" s="1" t="e">
        <f>VLOOKUP(A15502,'SCO 2020'!$A$2:$C$2975,3,0)</f>
        <v>#N/A</v>
      </c>
    </row>
    <row r="15503" spans="2:2" x14ac:dyDescent="0.25">
      <c r="B15503" s="1" t="e">
        <f>VLOOKUP(A15503,'SCO 2020'!$A$2:$C$2975,3,0)</f>
        <v>#N/A</v>
      </c>
    </row>
    <row r="15504" spans="2:2" x14ac:dyDescent="0.25">
      <c r="B15504" s="1" t="e">
        <f>VLOOKUP(A15504,'SCO 2020'!$A$2:$C$2975,3,0)</f>
        <v>#N/A</v>
      </c>
    </row>
    <row r="15505" spans="2:2" x14ac:dyDescent="0.25">
      <c r="B15505" s="1" t="e">
        <f>VLOOKUP(A15505,'SCO 2020'!$A$2:$C$2975,3,0)</f>
        <v>#N/A</v>
      </c>
    </row>
    <row r="15506" spans="2:2" x14ac:dyDescent="0.25">
      <c r="B15506" s="1" t="e">
        <f>VLOOKUP(A15506,'SCO 2020'!$A$2:$C$2975,3,0)</f>
        <v>#N/A</v>
      </c>
    </row>
    <row r="15507" spans="2:2" x14ac:dyDescent="0.25">
      <c r="B15507" s="1" t="e">
        <f>VLOOKUP(A15507,'SCO 2020'!$A$2:$C$2975,3,0)</f>
        <v>#N/A</v>
      </c>
    </row>
    <row r="15508" spans="2:2" x14ac:dyDescent="0.25">
      <c r="B15508" s="1" t="e">
        <f>VLOOKUP(A15508,'SCO 2020'!$A$2:$C$2975,3,0)</f>
        <v>#N/A</v>
      </c>
    </row>
    <row r="15509" spans="2:2" x14ac:dyDescent="0.25">
      <c r="B15509" s="1" t="e">
        <f>VLOOKUP(A15509,'SCO 2020'!$A$2:$C$2975,3,0)</f>
        <v>#N/A</v>
      </c>
    </row>
    <row r="15510" spans="2:2" x14ac:dyDescent="0.25">
      <c r="B15510" s="1" t="e">
        <f>VLOOKUP(A15510,'SCO 2020'!$A$2:$C$2975,3,0)</f>
        <v>#N/A</v>
      </c>
    </row>
    <row r="15511" spans="2:2" x14ac:dyDescent="0.25">
      <c r="B15511" s="1" t="e">
        <f>VLOOKUP(A15511,'SCO 2020'!$A$2:$C$2975,3,0)</f>
        <v>#N/A</v>
      </c>
    </row>
    <row r="15512" spans="2:2" x14ac:dyDescent="0.25">
      <c r="B15512" s="1" t="e">
        <f>VLOOKUP(A15512,'SCO 2020'!$A$2:$C$2975,3,0)</f>
        <v>#N/A</v>
      </c>
    </row>
    <row r="15513" spans="2:2" x14ac:dyDescent="0.25">
      <c r="B15513" s="1" t="e">
        <f>VLOOKUP(A15513,'SCO 2020'!$A$2:$C$2975,3,0)</f>
        <v>#N/A</v>
      </c>
    </row>
    <row r="15514" spans="2:2" x14ac:dyDescent="0.25">
      <c r="B15514" s="1" t="e">
        <f>VLOOKUP(A15514,'SCO 2020'!$A$2:$C$2975,3,0)</f>
        <v>#N/A</v>
      </c>
    </row>
    <row r="15515" spans="2:2" x14ac:dyDescent="0.25">
      <c r="B15515" s="1" t="e">
        <f>VLOOKUP(A15515,'SCO 2020'!$A$2:$C$2975,3,0)</f>
        <v>#N/A</v>
      </c>
    </row>
    <row r="15516" spans="2:2" x14ac:dyDescent="0.25">
      <c r="B15516" s="1" t="e">
        <f>VLOOKUP(A15516,'SCO 2020'!$A$2:$C$2975,3,0)</f>
        <v>#N/A</v>
      </c>
    </row>
    <row r="15517" spans="2:2" x14ac:dyDescent="0.25">
      <c r="B15517" s="1" t="e">
        <f>VLOOKUP(A15517,'SCO 2020'!$A$2:$C$2975,3,0)</f>
        <v>#N/A</v>
      </c>
    </row>
    <row r="15518" spans="2:2" x14ac:dyDescent="0.25">
      <c r="B15518" s="1" t="e">
        <f>VLOOKUP(A15518,'SCO 2020'!$A$2:$C$2975,3,0)</f>
        <v>#N/A</v>
      </c>
    </row>
    <row r="15519" spans="2:2" x14ac:dyDescent="0.25">
      <c r="B15519" s="1" t="e">
        <f>VLOOKUP(A15519,'SCO 2020'!$A$2:$C$2975,3,0)</f>
        <v>#N/A</v>
      </c>
    </row>
    <row r="15520" spans="2:2" x14ac:dyDescent="0.25">
      <c r="B15520" s="1" t="e">
        <f>VLOOKUP(A15520,'SCO 2020'!$A$2:$C$2975,3,0)</f>
        <v>#N/A</v>
      </c>
    </row>
    <row r="15521" spans="2:2" x14ac:dyDescent="0.25">
      <c r="B15521" s="1" t="e">
        <f>VLOOKUP(A15521,'SCO 2020'!$A$2:$C$2975,3,0)</f>
        <v>#N/A</v>
      </c>
    </row>
    <row r="15522" spans="2:2" x14ac:dyDescent="0.25">
      <c r="B15522" s="1" t="e">
        <f>VLOOKUP(A15522,'SCO 2020'!$A$2:$C$2975,3,0)</f>
        <v>#N/A</v>
      </c>
    </row>
    <row r="15523" spans="2:2" x14ac:dyDescent="0.25">
      <c r="B15523" s="1" t="e">
        <f>VLOOKUP(A15523,'SCO 2020'!$A$2:$C$2975,3,0)</f>
        <v>#N/A</v>
      </c>
    </row>
    <row r="15524" spans="2:2" x14ac:dyDescent="0.25">
      <c r="B15524" s="1" t="e">
        <f>VLOOKUP(A15524,'SCO 2020'!$A$2:$C$2975,3,0)</f>
        <v>#N/A</v>
      </c>
    </row>
    <row r="15525" spans="2:2" x14ac:dyDescent="0.25">
      <c r="B15525" s="1" t="e">
        <f>VLOOKUP(A15525,'SCO 2020'!$A$2:$C$2975,3,0)</f>
        <v>#N/A</v>
      </c>
    </row>
    <row r="15526" spans="2:2" x14ac:dyDescent="0.25">
      <c r="B15526" s="1" t="e">
        <f>VLOOKUP(A15526,'SCO 2020'!$A$2:$C$2975,3,0)</f>
        <v>#N/A</v>
      </c>
    </row>
    <row r="15527" spans="2:2" x14ac:dyDescent="0.25">
      <c r="B15527" s="1" t="e">
        <f>VLOOKUP(A15527,'SCO 2020'!$A$2:$C$2975,3,0)</f>
        <v>#N/A</v>
      </c>
    </row>
    <row r="15528" spans="2:2" x14ac:dyDescent="0.25">
      <c r="B15528" s="1" t="e">
        <f>VLOOKUP(A15528,'SCO 2020'!$A$2:$C$2975,3,0)</f>
        <v>#N/A</v>
      </c>
    </row>
    <row r="15529" spans="2:2" x14ac:dyDescent="0.25">
      <c r="B15529" s="1" t="e">
        <f>VLOOKUP(A15529,'SCO 2020'!$A$2:$C$2975,3,0)</f>
        <v>#N/A</v>
      </c>
    </row>
    <row r="15530" spans="2:2" x14ac:dyDescent="0.25">
      <c r="B15530" s="1" t="e">
        <f>VLOOKUP(A15530,'SCO 2020'!$A$2:$C$2975,3,0)</f>
        <v>#N/A</v>
      </c>
    </row>
    <row r="15531" spans="2:2" x14ac:dyDescent="0.25">
      <c r="B15531" s="1" t="e">
        <f>VLOOKUP(A15531,'SCO 2020'!$A$2:$C$2975,3,0)</f>
        <v>#N/A</v>
      </c>
    </row>
    <row r="15532" spans="2:2" x14ac:dyDescent="0.25">
      <c r="B15532" s="1" t="e">
        <f>VLOOKUP(A15532,'SCO 2020'!$A$2:$C$2975,3,0)</f>
        <v>#N/A</v>
      </c>
    </row>
    <row r="15533" spans="2:2" x14ac:dyDescent="0.25">
      <c r="B15533" s="1" t="e">
        <f>VLOOKUP(A15533,'SCO 2020'!$A$2:$C$2975,3,0)</f>
        <v>#N/A</v>
      </c>
    </row>
    <row r="15534" spans="2:2" x14ac:dyDescent="0.25">
      <c r="B15534" s="1" t="e">
        <f>VLOOKUP(A15534,'SCO 2020'!$A$2:$C$2975,3,0)</f>
        <v>#N/A</v>
      </c>
    </row>
    <row r="15535" spans="2:2" x14ac:dyDescent="0.25">
      <c r="B15535" s="1" t="e">
        <f>VLOOKUP(A15535,'SCO 2020'!$A$2:$C$2975,3,0)</f>
        <v>#N/A</v>
      </c>
    </row>
    <row r="15536" spans="2:2" x14ac:dyDescent="0.25">
      <c r="B15536" s="1" t="e">
        <f>VLOOKUP(A15536,'SCO 2020'!$A$2:$C$2975,3,0)</f>
        <v>#N/A</v>
      </c>
    </row>
    <row r="15537" spans="2:2" x14ac:dyDescent="0.25">
      <c r="B15537" s="1" t="e">
        <f>VLOOKUP(A15537,'SCO 2020'!$A$2:$C$2975,3,0)</f>
        <v>#N/A</v>
      </c>
    </row>
    <row r="15538" spans="2:2" x14ac:dyDescent="0.25">
      <c r="B15538" s="1" t="e">
        <f>VLOOKUP(A15538,'SCO 2020'!$A$2:$C$2975,3,0)</f>
        <v>#N/A</v>
      </c>
    </row>
    <row r="15539" spans="2:2" x14ac:dyDescent="0.25">
      <c r="B15539" s="1" t="e">
        <f>VLOOKUP(A15539,'SCO 2020'!$A$2:$C$2975,3,0)</f>
        <v>#N/A</v>
      </c>
    </row>
    <row r="15540" spans="2:2" x14ac:dyDescent="0.25">
      <c r="B15540" s="1" t="e">
        <f>VLOOKUP(A15540,'SCO 2020'!$A$2:$C$2975,3,0)</f>
        <v>#N/A</v>
      </c>
    </row>
    <row r="15541" spans="2:2" x14ac:dyDescent="0.25">
      <c r="B15541" s="1" t="e">
        <f>VLOOKUP(A15541,'SCO 2020'!$A$2:$C$2975,3,0)</f>
        <v>#N/A</v>
      </c>
    </row>
    <row r="15542" spans="2:2" x14ac:dyDescent="0.25">
      <c r="B15542" s="1" t="e">
        <f>VLOOKUP(A15542,'SCO 2020'!$A$2:$C$2975,3,0)</f>
        <v>#N/A</v>
      </c>
    </row>
    <row r="15543" spans="2:2" x14ac:dyDescent="0.25">
      <c r="B15543" s="1" t="e">
        <f>VLOOKUP(A15543,'SCO 2020'!$A$2:$C$2975,3,0)</f>
        <v>#N/A</v>
      </c>
    </row>
    <row r="15544" spans="2:2" x14ac:dyDescent="0.25">
      <c r="B15544" s="1" t="e">
        <f>VLOOKUP(A15544,'SCO 2020'!$A$2:$C$2975,3,0)</f>
        <v>#N/A</v>
      </c>
    </row>
    <row r="15545" spans="2:2" x14ac:dyDescent="0.25">
      <c r="B15545" s="1" t="e">
        <f>VLOOKUP(A15545,'SCO 2020'!$A$2:$C$2975,3,0)</f>
        <v>#N/A</v>
      </c>
    </row>
    <row r="15546" spans="2:2" x14ac:dyDescent="0.25">
      <c r="B15546" s="1" t="e">
        <f>VLOOKUP(A15546,'SCO 2020'!$A$2:$C$2975,3,0)</f>
        <v>#N/A</v>
      </c>
    </row>
    <row r="15547" spans="2:2" x14ac:dyDescent="0.25">
      <c r="B15547" s="1" t="e">
        <f>VLOOKUP(A15547,'SCO 2020'!$A$2:$C$2975,3,0)</f>
        <v>#N/A</v>
      </c>
    </row>
    <row r="15548" spans="2:2" x14ac:dyDescent="0.25">
      <c r="B15548" s="1" t="e">
        <f>VLOOKUP(A15548,'SCO 2020'!$A$2:$C$2975,3,0)</f>
        <v>#N/A</v>
      </c>
    </row>
    <row r="15549" spans="2:2" x14ac:dyDescent="0.25">
      <c r="B15549" s="1" t="e">
        <f>VLOOKUP(A15549,'SCO 2020'!$A$2:$C$2975,3,0)</f>
        <v>#N/A</v>
      </c>
    </row>
    <row r="15550" spans="2:2" x14ac:dyDescent="0.25">
      <c r="B15550" s="1" t="e">
        <f>VLOOKUP(A15550,'SCO 2020'!$A$2:$C$2975,3,0)</f>
        <v>#N/A</v>
      </c>
    </row>
    <row r="15551" spans="2:2" x14ac:dyDescent="0.25">
      <c r="B15551" s="1" t="e">
        <f>VLOOKUP(A15551,'SCO 2020'!$A$2:$C$2975,3,0)</f>
        <v>#N/A</v>
      </c>
    </row>
    <row r="15552" spans="2:2" x14ac:dyDescent="0.25">
      <c r="B15552" s="1" t="e">
        <f>VLOOKUP(A15552,'SCO 2020'!$A$2:$C$2975,3,0)</f>
        <v>#N/A</v>
      </c>
    </row>
    <row r="15553" spans="2:2" x14ac:dyDescent="0.25">
      <c r="B15553" s="1" t="e">
        <f>VLOOKUP(A15553,'SCO 2020'!$A$2:$C$2975,3,0)</f>
        <v>#N/A</v>
      </c>
    </row>
    <row r="15554" spans="2:2" x14ac:dyDescent="0.25">
      <c r="B15554" s="1" t="e">
        <f>VLOOKUP(A15554,'SCO 2020'!$A$2:$C$2975,3,0)</f>
        <v>#N/A</v>
      </c>
    </row>
    <row r="15555" spans="2:2" x14ac:dyDescent="0.25">
      <c r="B15555" s="1" t="e">
        <f>VLOOKUP(A15555,'SCO 2020'!$A$2:$C$2975,3,0)</f>
        <v>#N/A</v>
      </c>
    </row>
    <row r="15556" spans="2:2" x14ac:dyDescent="0.25">
      <c r="B15556" s="1" t="e">
        <f>VLOOKUP(A15556,'SCO 2020'!$A$2:$C$2975,3,0)</f>
        <v>#N/A</v>
      </c>
    </row>
    <row r="15557" spans="2:2" x14ac:dyDescent="0.25">
      <c r="B15557" s="1" t="e">
        <f>VLOOKUP(A15557,'SCO 2020'!$A$2:$C$2975,3,0)</f>
        <v>#N/A</v>
      </c>
    </row>
    <row r="15558" spans="2:2" x14ac:dyDescent="0.25">
      <c r="B15558" s="1" t="e">
        <f>VLOOKUP(A15558,'SCO 2020'!$A$2:$C$2975,3,0)</f>
        <v>#N/A</v>
      </c>
    </row>
    <row r="15559" spans="2:2" x14ac:dyDescent="0.25">
      <c r="B15559" s="1" t="e">
        <f>VLOOKUP(A15559,'SCO 2020'!$A$2:$C$2975,3,0)</f>
        <v>#N/A</v>
      </c>
    </row>
    <row r="15560" spans="2:2" x14ac:dyDescent="0.25">
      <c r="B15560" s="1" t="e">
        <f>VLOOKUP(A15560,'SCO 2020'!$A$2:$C$2975,3,0)</f>
        <v>#N/A</v>
      </c>
    </row>
    <row r="15561" spans="2:2" x14ac:dyDescent="0.25">
      <c r="B15561" s="1" t="e">
        <f>VLOOKUP(A15561,'SCO 2020'!$A$2:$C$2975,3,0)</f>
        <v>#N/A</v>
      </c>
    </row>
    <row r="15562" spans="2:2" x14ac:dyDescent="0.25">
      <c r="B15562" s="1" t="e">
        <f>VLOOKUP(A15562,'SCO 2020'!$A$2:$C$2975,3,0)</f>
        <v>#N/A</v>
      </c>
    </row>
    <row r="15563" spans="2:2" x14ac:dyDescent="0.25">
      <c r="B15563" s="1" t="e">
        <f>VLOOKUP(A15563,'SCO 2020'!$A$2:$C$2975,3,0)</f>
        <v>#N/A</v>
      </c>
    </row>
    <row r="15564" spans="2:2" x14ac:dyDescent="0.25">
      <c r="B15564" s="1" t="e">
        <f>VLOOKUP(A15564,'SCO 2020'!$A$2:$C$2975,3,0)</f>
        <v>#N/A</v>
      </c>
    </row>
    <row r="15565" spans="2:2" x14ac:dyDescent="0.25">
      <c r="B15565" s="1" t="e">
        <f>VLOOKUP(A15565,'SCO 2020'!$A$2:$C$2975,3,0)</f>
        <v>#N/A</v>
      </c>
    </row>
    <row r="15566" spans="2:2" x14ac:dyDescent="0.25">
      <c r="B15566" s="1" t="e">
        <f>VLOOKUP(A15566,'SCO 2020'!$A$2:$C$2975,3,0)</f>
        <v>#N/A</v>
      </c>
    </row>
    <row r="15567" spans="2:2" x14ac:dyDescent="0.25">
      <c r="B15567" s="1" t="e">
        <f>VLOOKUP(A15567,'SCO 2020'!$A$2:$C$2975,3,0)</f>
        <v>#N/A</v>
      </c>
    </row>
    <row r="15568" spans="2:2" x14ac:dyDescent="0.25">
      <c r="B15568" s="1" t="e">
        <f>VLOOKUP(A15568,'SCO 2020'!$A$2:$C$2975,3,0)</f>
        <v>#N/A</v>
      </c>
    </row>
    <row r="15569" spans="2:2" x14ac:dyDescent="0.25">
      <c r="B15569" s="1" t="e">
        <f>VLOOKUP(A15569,'SCO 2020'!$A$2:$C$2975,3,0)</f>
        <v>#N/A</v>
      </c>
    </row>
    <row r="15570" spans="2:2" x14ac:dyDescent="0.25">
      <c r="B15570" s="1" t="e">
        <f>VLOOKUP(A15570,'SCO 2020'!$A$2:$C$2975,3,0)</f>
        <v>#N/A</v>
      </c>
    </row>
    <row r="15571" spans="2:2" x14ac:dyDescent="0.25">
      <c r="B15571" s="1" t="e">
        <f>VLOOKUP(A15571,'SCO 2020'!$A$2:$C$2975,3,0)</f>
        <v>#N/A</v>
      </c>
    </row>
    <row r="15572" spans="2:2" x14ac:dyDescent="0.25">
      <c r="B15572" s="1" t="e">
        <f>VLOOKUP(A15572,'SCO 2020'!$A$2:$C$2975,3,0)</f>
        <v>#N/A</v>
      </c>
    </row>
    <row r="15573" spans="2:2" x14ac:dyDescent="0.25">
      <c r="B15573" s="1" t="e">
        <f>VLOOKUP(A15573,'SCO 2020'!$A$2:$C$2975,3,0)</f>
        <v>#N/A</v>
      </c>
    </row>
    <row r="15574" spans="2:2" x14ac:dyDescent="0.25">
      <c r="B15574" s="1" t="e">
        <f>VLOOKUP(A15574,'SCO 2020'!$A$2:$C$2975,3,0)</f>
        <v>#N/A</v>
      </c>
    </row>
    <row r="15575" spans="2:2" x14ac:dyDescent="0.25">
      <c r="B15575" s="1" t="e">
        <f>VLOOKUP(A15575,'SCO 2020'!$A$2:$C$2975,3,0)</f>
        <v>#N/A</v>
      </c>
    </row>
    <row r="15576" spans="2:2" x14ac:dyDescent="0.25">
      <c r="B15576" s="1" t="e">
        <f>VLOOKUP(A15576,'SCO 2020'!$A$2:$C$2975,3,0)</f>
        <v>#N/A</v>
      </c>
    </row>
    <row r="15577" spans="2:2" x14ac:dyDescent="0.25">
      <c r="B15577" s="1" t="e">
        <f>VLOOKUP(A15577,'SCO 2020'!$A$2:$C$2975,3,0)</f>
        <v>#N/A</v>
      </c>
    </row>
    <row r="15578" spans="2:2" x14ac:dyDescent="0.25">
      <c r="B15578" s="1" t="e">
        <f>VLOOKUP(A15578,'SCO 2020'!$A$2:$C$2975,3,0)</f>
        <v>#N/A</v>
      </c>
    </row>
    <row r="15579" spans="2:2" x14ac:dyDescent="0.25">
      <c r="B15579" s="1" t="e">
        <f>VLOOKUP(A15579,'SCO 2020'!$A$2:$C$2975,3,0)</f>
        <v>#N/A</v>
      </c>
    </row>
    <row r="15580" spans="2:2" x14ac:dyDescent="0.25">
      <c r="B15580" s="1" t="e">
        <f>VLOOKUP(A15580,'SCO 2020'!$A$2:$C$2975,3,0)</f>
        <v>#N/A</v>
      </c>
    </row>
    <row r="15581" spans="2:2" x14ac:dyDescent="0.25">
      <c r="B15581" s="1" t="e">
        <f>VLOOKUP(A15581,'SCO 2020'!$A$2:$C$2975,3,0)</f>
        <v>#N/A</v>
      </c>
    </row>
    <row r="15582" spans="2:2" x14ac:dyDescent="0.25">
      <c r="B15582" s="1" t="e">
        <f>VLOOKUP(A15582,'SCO 2020'!$A$2:$C$2975,3,0)</f>
        <v>#N/A</v>
      </c>
    </row>
    <row r="15583" spans="2:2" x14ac:dyDescent="0.25">
      <c r="B15583" s="1" t="e">
        <f>VLOOKUP(A15583,'SCO 2020'!$A$2:$C$2975,3,0)</f>
        <v>#N/A</v>
      </c>
    </row>
    <row r="15584" spans="2:2" x14ac:dyDescent="0.25">
      <c r="B15584" s="1" t="e">
        <f>VLOOKUP(A15584,'SCO 2020'!$A$2:$C$2975,3,0)</f>
        <v>#N/A</v>
      </c>
    </row>
    <row r="15585" spans="2:2" x14ac:dyDescent="0.25">
      <c r="B15585" s="1" t="e">
        <f>VLOOKUP(A15585,'SCO 2020'!$A$2:$C$2975,3,0)</f>
        <v>#N/A</v>
      </c>
    </row>
    <row r="15586" spans="2:2" x14ac:dyDescent="0.25">
      <c r="B15586" s="1" t="e">
        <f>VLOOKUP(A15586,'SCO 2020'!$A$2:$C$2975,3,0)</f>
        <v>#N/A</v>
      </c>
    </row>
    <row r="15587" spans="2:2" x14ac:dyDescent="0.25">
      <c r="B15587" s="1" t="e">
        <f>VLOOKUP(A15587,'SCO 2020'!$A$2:$C$2975,3,0)</f>
        <v>#N/A</v>
      </c>
    </row>
    <row r="15588" spans="2:2" x14ac:dyDescent="0.25">
      <c r="B15588" s="1" t="e">
        <f>VLOOKUP(A15588,'SCO 2020'!$A$2:$C$2975,3,0)</f>
        <v>#N/A</v>
      </c>
    </row>
    <row r="15589" spans="2:2" x14ac:dyDescent="0.25">
      <c r="B15589" s="1" t="e">
        <f>VLOOKUP(A15589,'SCO 2020'!$A$2:$C$2975,3,0)</f>
        <v>#N/A</v>
      </c>
    </row>
    <row r="15590" spans="2:2" x14ac:dyDescent="0.25">
      <c r="B15590" s="1" t="e">
        <f>VLOOKUP(A15590,'SCO 2020'!$A$2:$C$2975,3,0)</f>
        <v>#N/A</v>
      </c>
    </row>
    <row r="15591" spans="2:2" x14ac:dyDescent="0.25">
      <c r="B15591" s="1" t="e">
        <f>VLOOKUP(A15591,'SCO 2020'!$A$2:$C$2975,3,0)</f>
        <v>#N/A</v>
      </c>
    </row>
    <row r="15592" spans="2:2" x14ac:dyDescent="0.25">
      <c r="B15592" s="1" t="e">
        <f>VLOOKUP(A15592,'SCO 2020'!$A$2:$C$2975,3,0)</f>
        <v>#N/A</v>
      </c>
    </row>
    <row r="15593" spans="2:2" x14ac:dyDescent="0.25">
      <c r="B15593" s="1" t="e">
        <f>VLOOKUP(A15593,'SCO 2020'!$A$2:$C$2975,3,0)</f>
        <v>#N/A</v>
      </c>
    </row>
    <row r="15594" spans="2:2" x14ac:dyDescent="0.25">
      <c r="B15594" s="1" t="e">
        <f>VLOOKUP(A15594,'SCO 2020'!$A$2:$C$2975,3,0)</f>
        <v>#N/A</v>
      </c>
    </row>
    <row r="15595" spans="2:2" x14ac:dyDescent="0.25">
      <c r="B15595" s="1" t="e">
        <f>VLOOKUP(A15595,'SCO 2020'!$A$2:$C$2975,3,0)</f>
        <v>#N/A</v>
      </c>
    </row>
    <row r="15596" spans="2:2" x14ac:dyDescent="0.25">
      <c r="B15596" s="1" t="e">
        <f>VLOOKUP(A15596,'SCO 2020'!$A$2:$C$2975,3,0)</f>
        <v>#N/A</v>
      </c>
    </row>
    <row r="15597" spans="2:2" x14ac:dyDescent="0.25">
      <c r="B15597" s="1" t="e">
        <f>VLOOKUP(A15597,'SCO 2020'!$A$2:$C$2975,3,0)</f>
        <v>#N/A</v>
      </c>
    </row>
    <row r="15598" spans="2:2" x14ac:dyDescent="0.25">
      <c r="B15598" s="1" t="e">
        <f>VLOOKUP(A15598,'SCO 2020'!$A$2:$C$2975,3,0)</f>
        <v>#N/A</v>
      </c>
    </row>
    <row r="15599" spans="2:2" x14ac:dyDescent="0.25">
      <c r="B15599" s="1" t="e">
        <f>VLOOKUP(A15599,'SCO 2020'!$A$2:$C$2975,3,0)</f>
        <v>#N/A</v>
      </c>
    </row>
    <row r="15600" spans="2:2" x14ac:dyDescent="0.25">
      <c r="B15600" s="1" t="e">
        <f>VLOOKUP(A15600,'SCO 2020'!$A$2:$C$2975,3,0)</f>
        <v>#N/A</v>
      </c>
    </row>
    <row r="15601" spans="2:2" x14ac:dyDescent="0.25">
      <c r="B15601" s="1" t="e">
        <f>VLOOKUP(A15601,'SCO 2020'!$A$2:$C$2975,3,0)</f>
        <v>#N/A</v>
      </c>
    </row>
    <row r="15602" spans="2:2" x14ac:dyDescent="0.25">
      <c r="B15602" s="1" t="e">
        <f>VLOOKUP(A15602,'SCO 2020'!$A$2:$C$2975,3,0)</f>
        <v>#N/A</v>
      </c>
    </row>
    <row r="15603" spans="2:2" x14ac:dyDescent="0.25">
      <c r="B15603" s="1" t="e">
        <f>VLOOKUP(A15603,'SCO 2020'!$A$2:$C$2975,3,0)</f>
        <v>#N/A</v>
      </c>
    </row>
    <row r="15604" spans="2:2" x14ac:dyDescent="0.25">
      <c r="B15604" s="1" t="e">
        <f>VLOOKUP(A15604,'SCO 2020'!$A$2:$C$2975,3,0)</f>
        <v>#N/A</v>
      </c>
    </row>
    <row r="15605" spans="2:2" x14ac:dyDescent="0.25">
      <c r="B15605" s="1" t="e">
        <f>VLOOKUP(A15605,'SCO 2020'!$A$2:$C$2975,3,0)</f>
        <v>#N/A</v>
      </c>
    </row>
    <row r="15606" spans="2:2" x14ac:dyDescent="0.25">
      <c r="B15606" s="1" t="e">
        <f>VLOOKUP(A15606,'SCO 2020'!$A$2:$C$2975,3,0)</f>
        <v>#N/A</v>
      </c>
    </row>
    <row r="15607" spans="2:2" x14ac:dyDescent="0.25">
      <c r="B15607" s="1" t="e">
        <f>VLOOKUP(A15607,'SCO 2020'!$A$2:$C$2975,3,0)</f>
        <v>#N/A</v>
      </c>
    </row>
    <row r="15608" spans="2:2" x14ac:dyDescent="0.25">
      <c r="B15608" s="1" t="e">
        <f>VLOOKUP(A15608,'SCO 2020'!$A$2:$C$2975,3,0)</f>
        <v>#N/A</v>
      </c>
    </row>
    <row r="15609" spans="2:2" x14ac:dyDescent="0.25">
      <c r="B15609" s="1" t="e">
        <f>VLOOKUP(A15609,'SCO 2020'!$A$2:$C$2975,3,0)</f>
        <v>#N/A</v>
      </c>
    </row>
    <row r="15610" spans="2:2" x14ac:dyDescent="0.25">
      <c r="B15610" s="1" t="e">
        <f>VLOOKUP(A15610,'SCO 2020'!$A$2:$C$2975,3,0)</f>
        <v>#N/A</v>
      </c>
    </row>
    <row r="15611" spans="2:2" x14ac:dyDescent="0.25">
      <c r="B15611" s="1" t="e">
        <f>VLOOKUP(A15611,'SCO 2020'!$A$2:$C$2975,3,0)</f>
        <v>#N/A</v>
      </c>
    </row>
    <row r="15612" spans="2:2" x14ac:dyDescent="0.25">
      <c r="B15612" s="1" t="e">
        <f>VLOOKUP(A15612,'SCO 2020'!$A$2:$C$2975,3,0)</f>
        <v>#N/A</v>
      </c>
    </row>
    <row r="15613" spans="2:2" x14ac:dyDescent="0.25">
      <c r="B15613" s="1" t="e">
        <f>VLOOKUP(A15613,'SCO 2020'!$A$2:$C$2975,3,0)</f>
        <v>#N/A</v>
      </c>
    </row>
    <row r="15614" spans="2:2" x14ac:dyDescent="0.25">
      <c r="B15614" s="1" t="e">
        <f>VLOOKUP(A15614,'SCO 2020'!$A$2:$C$2975,3,0)</f>
        <v>#N/A</v>
      </c>
    </row>
    <row r="15615" spans="2:2" x14ac:dyDescent="0.25">
      <c r="B15615" s="1" t="e">
        <f>VLOOKUP(A15615,'SCO 2020'!$A$2:$C$2975,3,0)</f>
        <v>#N/A</v>
      </c>
    </row>
    <row r="15616" spans="2:2" x14ac:dyDescent="0.25">
      <c r="B15616" s="1" t="e">
        <f>VLOOKUP(A15616,'SCO 2020'!$A$2:$C$2975,3,0)</f>
        <v>#N/A</v>
      </c>
    </row>
    <row r="15617" spans="2:2" x14ac:dyDescent="0.25">
      <c r="B15617" s="1" t="e">
        <f>VLOOKUP(A15617,'SCO 2020'!$A$2:$C$2975,3,0)</f>
        <v>#N/A</v>
      </c>
    </row>
    <row r="15618" spans="2:2" x14ac:dyDescent="0.25">
      <c r="B15618" s="1" t="e">
        <f>VLOOKUP(A15618,'SCO 2020'!$A$2:$C$2975,3,0)</f>
        <v>#N/A</v>
      </c>
    </row>
    <row r="15619" spans="2:2" x14ac:dyDescent="0.25">
      <c r="B15619" s="1" t="e">
        <f>VLOOKUP(A15619,'SCO 2020'!$A$2:$C$2975,3,0)</f>
        <v>#N/A</v>
      </c>
    </row>
    <row r="15620" spans="2:2" x14ac:dyDescent="0.25">
      <c r="B15620" s="1" t="e">
        <f>VLOOKUP(A15620,'SCO 2020'!$A$2:$C$2975,3,0)</f>
        <v>#N/A</v>
      </c>
    </row>
    <row r="15621" spans="2:2" x14ac:dyDescent="0.25">
      <c r="B15621" s="1" t="e">
        <f>VLOOKUP(A15621,'SCO 2020'!$A$2:$C$2975,3,0)</f>
        <v>#N/A</v>
      </c>
    </row>
    <row r="15622" spans="2:2" x14ac:dyDescent="0.25">
      <c r="B15622" s="1" t="e">
        <f>VLOOKUP(A15622,'SCO 2020'!$A$2:$C$2975,3,0)</f>
        <v>#N/A</v>
      </c>
    </row>
    <row r="15623" spans="2:2" x14ac:dyDescent="0.25">
      <c r="B15623" s="1" t="e">
        <f>VLOOKUP(A15623,'SCO 2020'!$A$2:$C$2975,3,0)</f>
        <v>#N/A</v>
      </c>
    </row>
    <row r="15624" spans="2:2" x14ac:dyDescent="0.25">
      <c r="B15624" s="1" t="e">
        <f>VLOOKUP(A15624,'SCO 2020'!$A$2:$C$2975,3,0)</f>
        <v>#N/A</v>
      </c>
    </row>
    <row r="15625" spans="2:2" x14ac:dyDescent="0.25">
      <c r="B15625" s="1" t="e">
        <f>VLOOKUP(A15625,'SCO 2020'!$A$2:$C$2975,3,0)</f>
        <v>#N/A</v>
      </c>
    </row>
    <row r="15626" spans="2:2" x14ac:dyDescent="0.25">
      <c r="B15626" s="1" t="e">
        <f>VLOOKUP(A15626,'SCO 2020'!$A$2:$C$2975,3,0)</f>
        <v>#N/A</v>
      </c>
    </row>
    <row r="15627" spans="2:2" x14ac:dyDescent="0.25">
      <c r="B15627" s="1" t="e">
        <f>VLOOKUP(A15627,'SCO 2020'!$A$2:$C$2975,3,0)</f>
        <v>#N/A</v>
      </c>
    </row>
    <row r="15628" spans="2:2" x14ac:dyDescent="0.25">
      <c r="B15628" s="1" t="e">
        <f>VLOOKUP(A15628,'SCO 2020'!$A$2:$C$2975,3,0)</f>
        <v>#N/A</v>
      </c>
    </row>
    <row r="15629" spans="2:2" x14ac:dyDescent="0.25">
      <c r="B15629" s="1" t="e">
        <f>VLOOKUP(A15629,'SCO 2020'!$A$2:$C$2975,3,0)</f>
        <v>#N/A</v>
      </c>
    </row>
    <row r="15630" spans="2:2" x14ac:dyDescent="0.25">
      <c r="B15630" s="1" t="e">
        <f>VLOOKUP(A15630,'SCO 2020'!$A$2:$C$2975,3,0)</f>
        <v>#N/A</v>
      </c>
    </row>
    <row r="15631" spans="2:2" x14ac:dyDescent="0.25">
      <c r="B15631" s="1" t="e">
        <f>VLOOKUP(A15631,'SCO 2020'!$A$2:$C$2975,3,0)</f>
        <v>#N/A</v>
      </c>
    </row>
    <row r="15632" spans="2:2" x14ac:dyDescent="0.25">
      <c r="B15632" s="1" t="e">
        <f>VLOOKUP(A15632,'SCO 2020'!$A$2:$C$2975,3,0)</f>
        <v>#N/A</v>
      </c>
    </row>
    <row r="15633" spans="2:2" x14ac:dyDescent="0.25">
      <c r="B15633" s="1" t="e">
        <f>VLOOKUP(A15633,'SCO 2020'!$A$2:$C$2975,3,0)</f>
        <v>#N/A</v>
      </c>
    </row>
    <row r="15634" spans="2:2" x14ac:dyDescent="0.25">
      <c r="B15634" s="1" t="e">
        <f>VLOOKUP(A15634,'SCO 2020'!$A$2:$C$2975,3,0)</f>
        <v>#N/A</v>
      </c>
    </row>
    <row r="15635" spans="2:2" x14ac:dyDescent="0.25">
      <c r="B15635" s="1" t="e">
        <f>VLOOKUP(A15635,'SCO 2020'!$A$2:$C$2975,3,0)</f>
        <v>#N/A</v>
      </c>
    </row>
    <row r="15636" spans="2:2" x14ac:dyDescent="0.25">
      <c r="B15636" s="1" t="e">
        <f>VLOOKUP(A15636,'SCO 2020'!$A$2:$C$2975,3,0)</f>
        <v>#N/A</v>
      </c>
    </row>
    <row r="15637" spans="2:2" x14ac:dyDescent="0.25">
      <c r="B15637" s="1" t="e">
        <f>VLOOKUP(A15637,'SCO 2020'!$A$2:$C$2975,3,0)</f>
        <v>#N/A</v>
      </c>
    </row>
    <row r="15638" spans="2:2" x14ac:dyDescent="0.25">
      <c r="B15638" s="1" t="e">
        <f>VLOOKUP(A15638,'SCO 2020'!$A$2:$C$2975,3,0)</f>
        <v>#N/A</v>
      </c>
    </row>
    <row r="15639" spans="2:2" x14ac:dyDescent="0.25">
      <c r="B15639" s="1" t="e">
        <f>VLOOKUP(A15639,'SCO 2020'!$A$2:$C$2975,3,0)</f>
        <v>#N/A</v>
      </c>
    </row>
    <row r="15640" spans="2:2" x14ac:dyDescent="0.25">
      <c r="B15640" s="1" t="e">
        <f>VLOOKUP(A15640,'SCO 2020'!$A$2:$C$2975,3,0)</f>
        <v>#N/A</v>
      </c>
    </row>
    <row r="15641" spans="2:2" x14ac:dyDescent="0.25">
      <c r="B15641" s="1" t="e">
        <f>VLOOKUP(A15641,'SCO 2020'!$A$2:$C$2975,3,0)</f>
        <v>#N/A</v>
      </c>
    </row>
    <row r="15642" spans="2:2" x14ac:dyDescent="0.25">
      <c r="B15642" s="1" t="e">
        <f>VLOOKUP(A15642,'SCO 2020'!$A$2:$C$2975,3,0)</f>
        <v>#N/A</v>
      </c>
    </row>
    <row r="15643" spans="2:2" x14ac:dyDescent="0.25">
      <c r="B15643" s="1" t="e">
        <f>VLOOKUP(A15643,'SCO 2020'!$A$2:$C$2975,3,0)</f>
        <v>#N/A</v>
      </c>
    </row>
    <row r="15644" spans="2:2" x14ac:dyDescent="0.25">
      <c r="B15644" s="1" t="e">
        <f>VLOOKUP(A15644,'SCO 2020'!$A$2:$C$2975,3,0)</f>
        <v>#N/A</v>
      </c>
    </row>
    <row r="15645" spans="2:2" x14ac:dyDescent="0.25">
      <c r="B15645" s="1" t="e">
        <f>VLOOKUP(A15645,'SCO 2020'!$A$2:$C$2975,3,0)</f>
        <v>#N/A</v>
      </c>
    </row>
    <row r="15646" spans="2:2" x14ac:dyDescent="0.25">
      <c r="B15646" s="1" t="e">
        <f>VLOOKUP(A15646,'SCO 2020'!$A$2:$C$2975,3,0)</f>
        <v>#N/A</v>
      </c>
    </row>
    <row r="15647" spans="2:2" x14ac:dyDescent="0.25">
      <c r="B15647" s="1" t="e">
        <f>VLOOKUP(A15647,'SCO 2020'!$A$2:$C$2975,3,0)</f>
        <v>#N/A</v>
      </c>
    </row>
    <row r="15648" spans="2:2" x14ac:dyDescent="0.25">
      <c r="B15648" s="1" t="e">
        <f>VLOOKUP(A15648,'SCO 2020'!$A$2:$C$2975,3,0)</f>
        <v>#N/A</v>
      </c>
    </row>
    <row r="15649" spans="2:2" x14ac:dyDescent="0.25">
      <c r="B15649" s="1" t="e">
        <f>VLOOKUP(A15649,'SCO 2020'!$A$2:$C$2975,3,0)</f>
        <v>#N/A</v>
      </c>
    </row>
    <row r="15650" spans="2:2" x14ac:dyDescent="0.25">
      <c r="B15650" s="1" t="e">
        <f>VLOOKUP(A15650,'SCO 2020'!$A$2:$C$2975,3,0)</f>
        <v>#N/A</v>
      </c>
    </row>
    <row r="15651" spans="2:2" x14ac:dyDescent="0.25">
      <c r="B15651" s="1" t="e">
        <f>VLOOKUP(A15651,'SCO 2020'!$A$2:$C$2975,3,0)</f>
        <v>#N/A</v>
      </c>
    </row>
    <row r="15652" spans="2:2" x14ac:dyDescent="0.25">
      <c r="B15652" s="1" t="e">
        <f>VLOOKUP(A15652,'SCO 2020'!$A$2:$C$2975,3,0)</f>
        <v>#N/A</v>
      </c>
    </row>
    <row r="15653" spans="2:2" x14ac:dyDescent="0.25">
      <c r="B15653" s="1" t="e">
        <f>VLOOKUP(A15653,'SCO 2020'!$A$2:$C$2975,3,0)</f>
        <v>#N/A</v>
      </c>
    </row>
    <row r="15654" spans="2:2" x14ac:dyDescent="0.25">
      <c r="B15654" s="1" t="e">
        <f>VLOOKUP(A15654,'SCO 2020'!$A$2:$C$2975,3,0)</f>
        <v>#N/A</v>
      </c>
    </row>
    <row r="15655" spans="2:2" x14ac:dyDescent="0.25">
      <c r="B15655" s="1" t="e">
        <f>VLOOKUP(A15655,'SCO 2020'!$A$2:$C$2975,3,0)</f>
        <v>#N/A</v>
      </c>
    </row>
    <row r="15656" spans="2:2" x14ac:dyDescent="0.25">
      <c r="B15656" s="1" t="e">
        <f>VLOOKUP(A15656,'SCO 2020'!$A$2:$C$2975,3,0)</f>
        <v>#N/A</v>
      </c>
    </row>
    <row r="15657" spans="2:2" x14ac:dyDescent="0.25">
      <c r="B15657" s="1" t="e">
        <f>VLOOKUP(A15657,'SCO 2020'!$A$2:$C$2975,3,0)</f>
        <v>#N/A</v>
      </c>
    </row>
    <row r="15658" spans="2:2" x14ac:dyDescent="0.25">
      <c r="B15658" s="1" t="e">
        <f>VLOOKUP(A15658,'SCO 2020'!$A$2:$C$2975,3,0)</f>
        <v>#N/A</v>
      </c>
    </row>
    <row r="15659" spans="2:2" x14ac:dyDescent="0.25">
      <c r="B15659" s="1" t="e">
        <f>VLOOKUP(A15659,'SCO 2020'!$A$2:$C$2975,3,0)</f>
        <v>#N/A</v>
      </c>
    </row>
    <row r="15660" spans="2:2" x14ac:dyDescent="0.25">
      <c r="B15660" s="1" t="e">
        <f>VLOOKUP(A15660,'SCO 2020'!$A$2:$C$2975,3,0)</f>
        <v>#N/A</v>
      </c>
    </row>
    <row r="15661" spans="2:2" x14ac:dyDescent="0.25">
      <c r="B15661" s="1" t="e">
        <f>VLOOKUP(A15661,'SCO 2020'!$A$2:$C$2975,3,0)</f>
        <v>#N/A</v>
      </c>
    </row>
    <row r="15662" spans="2:2" x14ac:dyDescent="0.25">
      <c r="B15662" s="1" t="e">
        <f>VLOOKUP(A15662,'SCO 2020'!$A$2:$C$2975,3,0)</f>
        <v>#N/A</v>
      </c>
    </row>
    <row r="15663" spans="2:2" x14ac:dyDescent="0.25">
      <c r="B15663" s="1" t="e">
        <f>VLOOKUP(A15663,'SCO 2020'!$A$2:$C$2975,3,0)</f>
        <v>#N/A</v>
      </c>
    </row>
    <row r="15664" spans="2:2" x14ac:dyDescent="0.25">
      <c r="B15664" s="1" t="e">
        <f>VLOOKUP(A15664,'SCO 2020'!$A$2:$C$2975,3,0)</f>
        <v>#N/A</v>
      </c>
    </row>
    <row r="15665" spans="2:2" x14ac:dyDescent="0.25">
      <c r="B15665" s="1" t="e">
        <f>VLOOKUP(A15665,'SCO 2020'!$A$2:$C$2975,3,0)</f>
        <v>#N/A</v>
      </c>
    </row>
    <row r="15666" spans="2:2" x14ac:dyDescent="0.25">
      <c r="B15666" s="1" t="e">
        <f>VLOOKUP(A15666,'SCO 2020'!$A$2:$C$2975,3,0)</f>
        <v>#N/A</v>
      </c>
    </row>
    <row r="15667" spans="2:2" x14ac:dyDescent="0.25">
      <c r="B15667" s="1" t="e">
        <f>VLOOKUP(A15667,'SCO 2020'!$A$2:$C$2975,3,0)</f>
        <v>#N/A</v>
      </c>
    </row>
    <row r="15668" spans="2:2" x14ac:dyDescent="0.25">
      <c r="B15668" s="1" t="e">
        <f>VLOOKUP(A15668,'SCO 2020'!$A$2:$C$2975,3,0)</f>
        <v>#N/A</v>
      </c>
    </row>
    <row r="15669" spans="2:2" x14ac:dyDescent="0.25">
      <c r="B15669" s="1" t="e">
        <f>VLOOKUP(A15669,'SCO 2020'!$A$2:$C$2975,3,0)</f>
        <v>#N/A</v>
      </c>
    </row>
    <row r="15670" spans="2:2" x14ac:dyDescent="0.25">
      <c r="B15670" s="1" t="e">
        <f>VLOOKUP(A15670,'SCO 2020'!$A$2:$C$2975,3,0)</f>
        <v>#N/A</v>
      </c>
    </row>
    <row r="15671" spans="2:2" x14ac:dyDescent="0.25">
      <c r="B15671" s="1" t="e">
        <f>VLOOKUP(A15671,'SCO 2020'!$A$2:$C$2975,3,0)</f>
        <v>#N/A</v>
      </c>
    </row>
    <row r="15672" spans="2:2" x14ac:dyDescent="0.25">
      <c r="B15672" s="1" t="e">
        <f>VLOOKUP(A15672,'SCO 2020'!$A$2:$C$2975,3,0)</f>
        <v>#N/A</v>
      </c>
    </row>
    <row r="15673" spans="2:2" x14ac:dyDescent="0.25">
      <c r="B15673" s="1" t="e">
        <f>VLOOKUP(A15673,'SCO 2020'!$A$2:$C$2975,3,0)</f>
        <v>#N/A</v>
      </c>
    </row>
    <row r="15674" spans="2:2" x14ac:dyDescent="0.25">
      <c r="B15674" s="1" t="e">
        <f>VLOOKUP(A15674,'SCO 2020'!$A$2:$C$2975,3,0)</f>
        <v>#N/A</v>
      </c>
    </row>
    <row r="15675" spans="2:2" x14ac:dyDescent="0.25">
      <c r="B15675" s="1" t="e">
        <f>VLOOKUP(A15675,'SCO 2020'!$A$2:$C$2975,3,0)</f>
        <v>#N/A</v>
      </c>
    </row>
    <row r="15676" spans="2:2" x14ac:dyDescent="0.25">
      <c r="B15676" s="1" t="e">
        <f>VLOOKUP(A15676,'SCO 2020'!$A$2:$C$2975,3,0)</f>
        <v>#N/A</v>
      </c>
    </row>
    <row r="15677" spans="2:2" x14ac:dyDescent="0.25">
      <c r="B15677" s="1" t="e">
        <f>VLOOKUP(A15677,'SCO 2020'!$A$2:$C$2975,3,0)</f>
        <v>#N/A</v>
      </c>
    </row>
    <row r="15678" spans="2:2" x14ac:dyDescent="0.25">
      <c r="B15678" s="1" t="e">
        <f>VLOOKUP(A15678,'SCO 2020'!$A$2:$C$2975,3,0)</f>
        <v>#N/A</v>
      </c>
    </row>
    <row r="15679" spans="2:2" x14ac:dyDescent="0.25">
      <c r="B15679" s="1" t="e">
        <f>VLOOKUP(A15679,'SCO 2020'!$A$2:$C$2975,3,0)</f>
        <v>#N/A</v>
      </c>
    </row>
    <row r="15680" spans="2:2" x14ac:dyDescent="0.25">
      <c r="B15680" s="1" t="e">
        <f>VLOOKUP(A15680,'SCO 2020'!$A$2:$C$2975,3,0)</f>
        <v>#N/A</v>
      </c>
    </row>
    <row r="15681" spans="2:2" x14ac:dyDescent="0.25">
      <c r="B15681" s="1" t="e">
        <f>VLOOKUP(A15681,'SCO 2020'!$A$2:$C$2975,3,0)</f>
        <v>#N/A</v>
      </c>
    </row>
    <row r="15682" spans="2:2" x14ac:dyDescent="0.25">
      <c r="B15682" s="1" t="e">
        <f>VLOOKUP(A15682,'SCO 2020'!$A$2:$C$2975,3,0)</f>
        <v>#N/A</v>
      </c>
    </row>
    <row r="15683" spans="2:2" x14ac:dyDescent="0.25">
      <c r="B15683" s="1" t="e">
        <f>VLOOKUP(A15683,'SCO 2020'!$A$2:$C$2975,3,0)</f>
        <v>#N/A</v>
      </c>
    </row>
    <row r="15684" spans="2:2" x14ac:dyDescent="0.25">
      <c r="B15684" s="1" t="e">
        <f>VLOOKUP(A15684,'SCO 2020'!$A$2:$C$2975,3,0)</f>
        <v>#N/A</v>
      </c>
    </row>
    <row r="15685" spans="2:2" x14ac:dyDescent="0.25">
      <c r="B15685" s="1" t="e">
        <f>VLOOKUP(A15685,'SCO 2020'!$A$2:$C$2975,3,0)</f>
        <v>#N/A</v>
      </c>
    </row>
    <row r="15686" spans="2:2" x14ac:dyDescent="0.25">
      <c r="B15686" s="1" t="e">
        <f>VLOOKUP(A15686,'SCO 2020'!$A$2:$C$2975,3,0)</f>
        <v>#N/A</v>
      </c>
    </row>
    <row r="15687" spans="2:2" x14ac:dyDescent="0.25">
      <c r="B15687" s="1" t="e">
        <f>VLOOKUP(A15687,'SCO 2020'!$A$2:$C$2975,3,0)</f>
        <v>#N/A</v>
      </c>
    </row>
    <row r="15688" spans="2:2" x14ac:dyDescent="0.25">
      <c r="B15688" s="1" t="e">
        <f>VLOOKUP(A15688,'SCO 2020'!$A$2:$C$2975,3,0)</f>
        <v>#N/A</v>
      </c>
    </row>
    <row r="15689" spans="2:2" x14ac:dyDescent="0.25">
      <c r="B15689" s="1" t="e">
        <f>VLOOKUP(A15689,'SCO 2020'!$A$2:$C$2975,3,0)</f>
        <v>#N/A</v>
      </c>
    </row>
    <row r="15690" spans="2:2" x14ac:dyDescent="0.25">
      <c r="B15690" s="1" t="e">
        <f>VLOOKUP(A15690,'SCO 2020'!$A$2:$C$2975,3,0)</f>
        <v>#N/A</v>
      </c>
    </row>
    <row r="15691" spans="2:2" x14ac:dyDescent="0.25">
      <c r="B15691" s="1" t="e">
        <f>VLOOKUP(A15691,'SCO 2020'!$A$2:$C$2975,3,0)</f>
        <v>#N/A</v>
      </c>
    </row>
    <row r="15692" spans="2:2" x14ac:dyDescent="0.25">
      <c r="B15692" s="1" t="e">
        <f>VLOOKUP(A15692,'SCO 2020'!$A$2:$C$2975,3,0)</f>
        <v>#N/A</v>
      </c>
    </row>
    <row r="15693" spans="2:2" x14ac:dyDescent="0.25">
      <c r="B15693" s="1" t="e">
        <f>VLOOKUP(A15693,'SCO 2020'!$A$2:$C$2975,3,0)</f>
        <v>#N/A</v>
      </c>
    </row>
    <row r="15694" spans="2:2" x14ac:dyDescent="0.25">
      <c r="B15694" s="1" t="e">
        <f>VLOOKUP(A15694,'SCO 2020'!$A$2:$C$2975,3,0)</f>
        <v>#N/A</v>
      </c>
    </row>
    <row r="15695" spans="2:2" x14ac:dyDescent="0.25">
      <c r="B15695" s="1" t="e">
        <f>VLOOKUP(A15695,'SCO 2020'!$A$2:$C$2975,3,0)</f>
        <v>#N/A</v>
      </c>
    </row>
    <row r="15696" spans="2:2" x14ac:dyDescent="0.25">
      <c r="B15696" s="1" t="e">
        <f>VLOOKUP(A15696,'SCO 2020'!$A$2:$C$2975,3,0)</f>
        <v>#N/A</v>
      </c>
    </row>
    <row r="15697" spans="2:2" x14ac:dyDescent="0.25">
      <c r="B15697" s="1" t="e">
        <f>VLOOKUP(A15697,'SCO 2020'!$A$2:$C$2975,3,0)</f>
        <v>#N/A</v>
      </c>
    </row>
    <row r="15698" spans="2:2" x14ac:dyDescent="0.25">
      <c r="B15698" s="1" t="e">
        <f>VLOOKUP(A15698,'SCO 2020'!$A$2:$C$2975,3,0)</f>
        <v>#N/A</v>
      </c>
    </row>
    <row r="15699" spans="2:2" x14ac:dyDescent="0.25">
      <c r="B15699" s="1" t="e">
        <f>VLOOKUP(A15699,'SCO 2020'!$A$2:$C$2975,3,0)</f>
        <v>#N/A</v>
      </c>
    </row>
    <row r="15700" spans="2:2" x14ac:dyDescent="0.25">
      <c r="B15700" s="1" t="e">
        <f>VLOOKUP(A15700,'SCO 2020'!$A$2:$C$2975,3,0)</f>
        <v>#N/A</v>
      </c>
    </row>
    <row r="15701" spans="2:2" x14ac:dyDescent="0.25">
      <c r="B15701" s="1" t="e">
        <f>VLOOKUP(A15701,'SCO 2020'!$A$2:$C$2975,3,0)</f>
        <v>#N/A</v>
      </c>
    </row>
    <row r="15702" spans="2:2" x14ac:dyDescent="0.25">
      <c r="B15702" s="1" t="e">
        <f>VLOOKUP(A15702,'SCO 2020'!$A$2:$C$2975,3,0)</f>
        <v>#N/A</v>
      </c>
    </row>
    <row r="15703" spans="2:2" x14ac:dyDescent="0.25">
      <c r="B15703" s="1" t="e">
        <f>VLOOKUP(A15703,'SCO 2020'!$A$2:$C$2975,3,0)</f>
        <v>#N/A</v>
      </c>
    </row>
    <row r="15704" spans="2:2" x14ac:dyDescent="0.25">
      <c r="B15704" s="1" t="e">
        <f>VLOOKUP(A15704,'SCO 2020'!$A$2:$C$2975,3,0)</f>
        <v>#N/A</v>
      </c>
    </row>
    <row r="15705" spans="2:2" x14ac:dyDescent="0.25">
      <c r="B15705" s="1" t="e">
        <f>VLOOKUP(A15705,'SCO 2020'!$A$2:$C$2975,3,0)</f>
        <v>#N/A</v>
      </c>
    </row>
    <row r="15706" spans="2:2" x14ac:dyDescent="0.25">
      <c r="B15706" s="1" t="e">
        <f>VLOOKUP(A15706,'SCO 2020'!$A$2:$C$2975,3,0)</f>
        <v>#N/A</v>
      </c>
    </row>
    <row r="15707" spans="2:2" x14ac:dyDescent="0.25">
      <c r="B15707" s="1" t="e">
        <f>VLOOKUP(A15707,'SCO 2020'!$A$2:$C$2975,3,0)</f>
        <v>#N/A</v>
      </c>
    </row>
    <row r="15708" spans="2:2" x14ac:dyDescent="0.25">
      <c r="B15708" s="1" t="e">
        <f>VLOOKUP(A15708,'SCO 2020'!$A$2:$C$2975,3,0)</f>
        <v>#N/A</v>
      </c>
    </row>
    <row r="15709" spans="2:2" x14ac:dyDescent="0.25">
      <c r="B15709" s="1" t="e">
        <f>VLOOKUP(A15709,'SCO 2020'!$A$2:$C$2975,3,0)</f>
        <v>#N/A</v>
      </c>
    </row>
    <row r="15710" spans="2:2" x14ac:dyDescent="0.25">
      <c r="B15710" s="1" t="e">
        <f>VLOOKUP(A15710,'SCO 2020'!$A$2:$C$2975,3,0)</f>
        <v>#N/A</v>
      </c>
    </row>
    <row r="15711" spans="2:2" x14ac:dyDescent="0.25">
      <c r="B15711" s="1" t="e">
        <f>VLOOKUP(A15711,'SCO 2020'!$A$2:$C$2975,3,0)</f>
        <v>#N/A</v>
      </c>
    </row>
    <row r="15712" spans="2:2" x14ac:dyDescent="0.25">
      <c r="B15712" s="1" t="e">
        <f>VLOOKUP(A15712,'SCO 2020'!$A$2:$C$2975,3,0)</f>
        <v>#N/A</v>
      </c>
    </row>
    <row r="15713" spans="2:2" x14ac:dyDescent="0.25">
      <c r="B15713" s="1" t="e">
        <f>VLOOKUP(A15713,'SCO 2020'!$A$2:$C$2975,3,0)</f>
        <v>#N/A</v>
      </c>
    </row>
    <row r="15714" spans="2:2" x14ac:dyDescent="0.25">
      <c r="B15714" s="1" t="e">
        <f>VLOOKUP(A15714,'SCO 2020'!$A$2:$C$2975,3,0)</f>
        <v>#N/A</v>
      </c>
    </row>
    <row r="15715" spans="2:2" x14ac:dyDescent="0.25">
      <c r="B15715" s="1" t="e">
        <f>VLOOKUP(A15715,'SCO 2020'!$A$2:$C$2975,3,0)</f>
        <v>#N/A</v>
      </c>
    </row>
    <row r="15716" spans="2:2" x14ac:dyDescent="0.25">
      <c r="B15716" s="1" t="e">
        <f>VLOOKUP(A15716,'SCO 2020'!$A$2:$C$2975,3,0)</f>
        <v>#N/A</v>
      </c>
    </row>
    <row r="15717" spans="2:2" x14ac:dyDescent="0.25">
      <c r="B15717" s="1" t="e">
        <f>VLOOKUP(A15717,'SCO 2020'!$A$2:$C$2975,3,0)</f>
        <v>#N/A</v>
      </c>
    </row>
    <row r="15718" spans="2:2" x14ac:dyDescent="0.25">
      <c r="B15718" s="1" t="e">
        <f>VLOOKUP(A15718,'SCO 2020'!$A$2:$C$2975,3,0)</f>
        <v>#N/A</v>
      </c>
    </row>
    <row r="15719" spans="2:2" x14ac:dyDescent="0.25">
      <c r="B15719" s="1" t="e">
        <f>VLOOKUP(A15719,'SCO 2020'!$A$2:$C$2975,3,0)</f>
        <v>#N/A</v>
      </c>
    </row>
    <row r="15720" spans="2:2" x14ac:dyDescent="0.25">
      <c r="B15720" s="1" t="e">
        <f>VLOOKUP(A15720,'SCO 2020'!$A$2:$C$2975,3,0)</f>
        <v>#N/A</v>
      </c>
    </row>
    <row r="15721" spans="2:2" x14ac:dyDescent="0.25">
      <c r="B15721" s="1" t="e">
        <f>VLOOKUP(A15721,'SCO 2020'!$A$2:$C$2975,3,0)</f>
        <v>#N/A</v>
      </c>
    </row>
    <row r="15722" spans="2:2" x14ac:dyDescent="0.25">
      <c r="B15722" s="1" t="e">
        <f>VLOOKUP(A15722,'SCO 2020'!$A$2:$C$2975,3,0)</f>
        <v>#N/A</v>
      </c>
    </row>
    <row r="15723" spans="2:2" x14ac:dyDescent="0.25">
      <c r="B15723" s="1" t="e">
        <f>VLOOKUP(A15723,'SCO 2020'!$A$2:$C$2975,3,0)</f>
        <v>#N/A</v>
      </c>
    </row>
    <row r="15724" spans="2:2" x14ac:dyDescent="0.25">
      <c r="B15724" s="1" t="e">
        <f>VLOOKUP(A15724,'SCO 2020'!$A$2:$C$2975,3,0)</f>
        <v>#N/A</v>
      </c>
    </row>
    <row r="15725" spans="2:2" x14ac:dyDescent="0.25">
      <c r="B15725" s="1" t="e">
        <f>VLOOKUP(A15725,'SCO 2020'!$A$2:$C$2975,3,0)</f>
        <v>#N/A</v>
      </c>
    </row>
    <row r="15726" spans="2:2" x14ac:dyDescent="0.25">
      <c r="B15726" s="1" t="e">
        <f>VLOOKUP(A15726,'SCO 2020'!$A$2:$C$2975,3,0)</f>
        <v>#N/A</v>
      </c>
    </row>
    <row r="15727" spans="2:2" x14ac:dyDescent="0.25">
      <c r="B15727" s="1" t="e">
        <f>VLOOKUP(A15727,'SCO 2020'!$A$2:$C$2975,3,0)</f>
        <v>#N/A</v>
      </c>
    </row>
    <row r="15728" spans="2:2" x14ac:dyDescent="0.25">
      <c r="B15728" s="1" t="e">
        <f>VLOOKUP(A15728,'SCO 2020'!$A$2:$C$2975,3,0)</f>
        <v>#N/A</v>
      </c>
    </row>
    <row r="15729" spans="2:2" x14ac:dyDescent="0.25">
      <c r="B15729" s="1" t="e">
        <f>VLOOKUP(A15729,'SCO 2020'!$A$2:$C$2975,3,0)</f>
        <v>#N/A</v>
      </c>
    </row>
    <row r="15730" spans="2:2" x14ac:dyDescent="0.25">
      <c r="B15730" s="1" t="e">
        <f>VLOOKUP(A15730,'SCO 2020'!$A$2:$C$2975,3,0)</f>
        <v>#N/A</v>
      </c>
    </row>
    <row r="15731" spans="2:2" x14ac:dyDescent="0.25">
      <c r="B15731" s="1" t="e">
        <f>VLOOKUP(A15731,'SCO 2020'!$A$2:$C$2975,3,0)</f>
        <v>#N/A</v>
      </c>
    </row>
    <row r="15732" spans="2:2" x14ac:dyDescent="0.25">
      <c r="B15732" s="1" t="e">
        <f>VLOOKUP(A15732,'SCO 2020'!$A$2:$C$2975,3,0)</f>
        <v>#N/A</v>
      </c>
    </row>
    <row r="15733" spans="2:2" x14ac:dyDescent="0.25">
      <c r="B15733" s="1" t="e">
        <f>VLOOKUP(A15733,'SCO 2020'!$A$2:$C$2975,3,0)</f>
        <v>#N/A</v>
      </c>
    </row>
    <row r="15734" spans="2:2" x14ac:dyDescent="0.25">
      <c r="B15734" s="1" t="e">
        <f>VLOOKUP(A15734,'SCO 2020'!$A$2:$C$2975,3,0)</f>
        <v>#N/A</v>
      </c>
    </row>
    <row r="15735" spans="2:2" x14ac:dyDescent="0.25">
      <c r="B15735" s="1" t="e">
        <f>VLOOKUP(A15735,'SCO 2020'!$A$2:$C$2975,3,0)</f>
        <v>#N/A</v>
      </c>
    </row>
    <row r="15736" spans="2:2" x14ac:dyDescent="0.25">
      <c r="B15736" s="1" t="e">
        <f>VLOOKUP(A15736,'SCO 2020'!$A$2:$C$2975,3,0)</f>
        <v>#N/A</v>
      </c>
    </row>
    <row r="15737" spans="2:2" x14ac:dyDescent="0.25">
      <c r="B15737" s="1" t="e">
        <f>VLOOKUP(A15737,'SCO 2020'!$A$2:$C$2975,3,0)</f>
        <v>#N/A</v>
      </c>
    </row>
    <row r="15738" spans="2:2" x14ac:dyDescent="0.25">
      <c r="B15738" s="1" t="e">
        <f>VLOOKUP(A15738,'SCO 2020'!$A$2:$C$2975,3,0)</f>
        <v>#N/A</v>
      </c>
    </row>
    <row r="15739" spans="2:2" x14ac:dyDescent="0.25">
      <c r="B15739" s="1" t="e">
        <f>VLOOKUP(A15739,'SCO 2020'!$A$2:$C$2975,3,0)</f>
        <v>#N/A</v>
      </c>
    </row>
    <row r="15740" spans="2:2" x14ac:dyDescent="0.25">
      <c r="B15740" s="1" t="e">
        <f>VLOOKUP(A15740,'SCO 2020'!$A$2:$C$2975,3,0)</f>
        <v>#N/A</v>
      </c>
    </row>
    <row r="15741" spans="2:2" x14ac:dyDescent="0.25">
      <c r="B15741" s="1" t="e">
        <f>VLOOKUP(A15741,'SCO 2020'!$A$2:$C$2975,3,0)</f>
        <v>#N/A</v>
      </c>
    </row>
    <row r="15742" spans="2:2" x14ac:dyDescent="0.25">
      <c r="B15742" s="1" t="e">
        <f>VLOOKUP(A15742,'SCO 2020'!$A$2:$C$2975,3,0)</f>
        <v>#N/A</v>
      </c>
    </row>
    <row r="15743" spans="2:2" x14ac:dyDescent="0.25">
      <c r="B15743" s="1" t="e">
        <f>VLOOKUP(A15743,'SCO 2020'!$A$2:$C$2975,3,0)</f>
        <v>#N/A</v>
      </c>
    </row>
    <row r="15744" spans="2:2" x14ac:dyDescent="0.25">
      <c r="B15744" s="1" t="e">
        <f>VLOOKUP(A15744,'SCO 2020'!$A$2:$C$2975,3,0)</f>
        <v>#N/A</v>
      </c>
    </row>
    <row r="15745" spans="2:2" x14ac:dyDescent="0.25">
      <c r="B15745" s="1" t="e">
        <f>VLOOKUP(A15745,'SCO 2020'!$A$2:$C$2975,3,0)</f>
        <v>#N/A</v>
      </c>
    </row>
    <row r="15746" spans="2:2" x14ac:dyDescent="0.25">
      <c r="B15746" s="1" t="e">
        <f>VLOOKUP(A15746,'SCO 2020'!$A$2:$C$2975,3,0)</f>
        <v>#N/A</v>
      </c>
    </row>
    <row r="15747" spans="2:2" x14ac:dyDescent="0.25">
      <c r="B15747" s="1" t="e">
        <f>VLOOKUP(A15747,'SCO 2020'!$A$2:$C$2975,3,0)</f>
        <v>#N/A</v>
      </c>
    </row>
    <row r="15748" spans="2:2" x14ac:dyDescent="0.25">
      <c r="B15748" s="1" t="e">
        <f>VLOOKUP(A15748,'SCO 2020'!$A$2:$C$2975,3,0)</f>
        <v>#N/A</v>
      </c>
    </row>
    <row r="15749" spans="2:2" x14ac:dyDescent="0.25">
      <c r="B15749" s="1" t="e">
        <f>VLOOKUP(A15749,'SCO 2020'!$A$2:$C$2975,3,0)</f>
        <v>#N/A</v>
      </c>
    </row>
    <row r="15750" spans="2:2" x14ac:dyDescent="0.25">
      <c r="B15750" s="1" t="e">
        <f>VLOOKUP(A15750,'SCO 2020'!$A$2:$C$2975,3,0)</f>
        <v>#N/A</v>
      </c>
    </row>
    <row r="15751" spans="2:2" x14ac:dyDescent="0.25">
      <c r="B15751" s="1" t="e">
        <f>VLOOKUP(A15751,'SCO 2020'!$A$2:$C$2975,3,0)</f>
        <v>#N/A</v>
      </c>
    </row>
    <row r="15752" spans="2:2" x14ac:dyDescent="0.25">
      <c r="B15752" s="1" t="e">
        <f>VLOOKUP(A15752,'SCO 2020'!$A$2:$C$2975,3,0)</f>
        <v>#N/A</v>
      </c>
    </row>
    <row r="15753" spans="2:2" x14ac:dyDescent="0.25">
      <c r="B15753" s="1" t="e">
        <f>VLOOKUP(A15753,'SCO 2020'!$A$2:$C$2975,3,0)</f>
        <v>#N/A</v>
      </c>
    </row>
    <row r="15754" spans="2:2" x14ac:dyDescent="0.25">
      <c r="B15754" s="1" t="e">
        <f>VLOOKUP(A15754,'SCO 2020'!$A$2:$C$2975,3,0)</f>
        <v>#N/A</v>
      </c>
    </row>
    <row r="15755" spans="2:2" x14ac:dyDescent="0.25">
      <c r="B15755" s="1" t="e">
        <f>VLOOKUP(A15755,'SCO 2020'!$A$2:$C$2975,3,0)</f>
        <v>#N/A</v>
      </c>
    </row>
    <row r="15756" spans="2:2" x14ac:dyDescent="0.25">
      <c r="B15756" s="1" t="e">
        <f>VLOOKUP(A15756,'SCO 2020'!$A$2:$C$2975,3,0)</f>
        <v>#N/A</v>
      </c>
    </row>
    <row r="15757" spans="2:2" x14ac:dyDescent="0.25">
      <c r="B15757" s="1" t="e">
        <f>VLOOKUP(A15757,'SCO 2020'!$A$2:$C$2975,3,0)</f>
        <v>#N/A</v>
      </c>
    </row>
    <row r="15758" spans="2:2" x14ac:dyDescent="0.25">
      <c r="B15758" s="1" t="e">
        <f>VLOOKUP(A15758,'SCO 2020'!$A$2:$C$2975,3,0)</f>
        <v>#N/A</v>
      </c>
    </row>
    <row r="15759" spans="2:2" x14ac:dyDescent="0.25">
      <c r="B15759" s="1" t="e">
        <f>VLOOKUP(A15759,'SCO 2020'!$A$2:$C$2975,3,0)</f>
        <v>#N/A</v>
      </c>
    </row>
    <row r="15760" spans="2:2" x14ac:dyDescent="0.25">
      <c r="B15760" s="1" t="e">
        <f>VLOOKUP(A15760,'SCO 2020'!$A$2:$C$2975,3,0)</f>
        <v>#N/A</v>
      </c>
    </row>
    <row r="15761" spans="2:2" x14ac:dyDescent="0.25">
      <c r="B15761" s="1" t="e">
        <f>VLOOKUP(A15761,'SCO 2020'!$A$2:$C$2975,3,0)</f>
        <v>#N/A</v>
      </c>
    </row>
    <row r="15762" spans="2:2" x14ac:dyDescent="0.25">
      <c r="B15762" s="1" t="e">
        <f>VLOOKUP(A15762,'SCO 2020'!$A$2:$C$2975,3,0)</f>
        <v>#N/A</v>
      </c>
    </row>
    <row r="15763" spans="2:2" x14ac:dyDescent="0.25">
      <c r="B15763" s="1" t="e">
        <f>VLOOKUP(A15763,'SCO 2020'!$A$2:$C$2975,3,0)</f>
        <v>#N/A</v>
      </c>
    </row>
    <row r="15764" spans="2:2" x14ac:dyDescent="0.25">
      <c r="B15764" s="1" t="e">
        <f>VLOOKUP(A15764,'SCO 2020'!$A$2:$C$2975,3,0)</f>
        <v>#N/A</v>
      </c>
    </row>
    <row r="15765" spans="2:2" x14ac:dyDescent="0.25">
      <c r="B15765" s="1" t="e">
        <f>VLOOKUP(A15765,'SCO 2020'!$A$2:$C$2975,3,0)</f>
        <v>#N/A</v>
      </c>
    </row>
    <row r="15766" spans="2:2" x14ac:dyDescent="0.25">
      <c r="B15766" s="1" t="e">
        <f>VLOOKUP(A15766,'SCO 2020'!$A$2:$C$2975,3,0)</f>
        <v>#N/A</v>
      </c>
    </row>
    <row r="15767" spans="2:2" x14ac:dyDescent="0.25">
      <c r="B15767" s="1" t="e">
        <f>VLOOKUP(A15767,'SCO 2020'!$A$2:$C$2975,3,0)</f>
        <v>#N/A</v>
      </c>
    </row>
    <row r="15768" spans="2:2" x14ac:dyDescent="0.25">
      <c r="B15768" s="1" t="e">
        <f>VLOOKUP(A15768,'SCO 2020'!$A$2:$C$2975,3,0)</f>
        <v>#N/A</v>
      </c>
    </row>
    <row r="15769" spans="2:2" x14ac:dyDescent="0.25">
      <c r="B15769" s="1" t="e">
        <f>VLOOKUP(A15769,'SCO 2020'!$A$2:$C$2975,3,0)</f>
        <v>#N/A</v>
      </c>
    </row>
    <row r="15770" spans="2:2" x14ac:dyDescent="0.25">
      <c r="B15770" s="1" t="e">
        <f>VLOOKUP(A15770,'SCO 2020'!$A$2:$C$2975,3,0)</f>
        <v>#N/A</v>
      </c>
    </row>
    <row r="15771" spans="2:2" x14ac:dyDescent="0.25">
      <c r="B15771" s="1" t="e">
        <f>VLOOKUP(A15771,'SCO 2020'!$A$2:$C$2975,3,0)</f>
        <v>#N/A</v>
      </c>
    </row>
    <row r="15772" spans="2:2" x14ac:dyDescent="0.25">
      <c r="B15772" s="1" t="e">
        <f>VLOOKUP(A15772,'SCO 2020'!$A$2:$C$2975,3,0)</f>
        <v>#N/A</v>
      </c>
    </row>
    <row r="15773" spans="2:2" x14ac:dyDescent="0.25">
      <c r="B15773" s="1" t="e">
        <f>VLOOKUP(A15773,'SCO 2020'!$A$2:$C$2975,3,0)</f>
        <v>#N/A</v>
      </c>
    </row>
    <row r="15774" spans="2:2" x14ac:dyDescent="0.25">
      <c r="B15774" s="1" t="e">
        <f>VLOOKUP(A15774,'SCO 2020'!$A$2:$C$2975,3,0)</f>
        <v>#N/A</v>
      </c>
    </row>
    <row r="15775" spans="2:2" x14ac:dyDescent="0.25">
      <c r="B15775" s="1" t="e">
        <f>VLOOKUP(A15775,'SCO 2020'!$A$2:$C$2975,3,0)</f>
        <v>#N/A</v>
      </c>
    </row>
    <row r="15776" spans="2:2" x14ac:dyDescent="0.25">
      <c r="B15776" s="1" t="e">
        <f>VLOOKUP(A15776,'SCO 2020'!$A$2:$C$2975,3,0)</f>
        <v>#N/A</v>
      </c>
    </row>
    <row r="15777" spans="2:2" x14ac:dyDescent="0.25">
      <c r="B15777" s="1" t="e">
        <f>VLOOKUP(A15777,'SCO 2020'!$A$2:$C$2975,3,0)</f>
        <v>#N/A</v>
      </c>
    </row>
    <row r="15778" spans="2:2" x14ac:dyDescent="0.25">
      <c r="B15778" s="1" t="e">
        <f>VLOOKUP(A15778,'SCO 2020'!$A$2:$C$2975,3,0)</f>
        <v>#N/A</v>
      </c>
    </row>
    <row r="15779" spans="2:2" x14ac:dyDescent="0.25">
      <c r="B15779" s="1" t="e">
        <f>VLOOKUP(A15779,'SCO 2020'!$A$2:$C$2975,3,0)</f>
        <v>#N/A</v>
      </c>
    </row>
    <row r="15780" spans="2:2" x14ac:dyDescent="0.25">
      <c r="B15780" s="1" t="e">
        <f>VLOOKUP(A15780,'SCO 2020'!$A$2:$C$2975,3,0)</f>
        <v>#N/A</v>
      </c>
    </row>
    <row r="15781" spans="2:2" x14ac:dyDescent="0.25">
      <c r="B15781" s="1" t="e">
        <f>VLOOKUP(A15781,'SCO 2020'!$A$2:$C$2975,3,0)</f>
        <v>#N/A</v>
      </c>
    </row>
    <row r="15782" spans="2:2" x14ac:dyDescent="0.25">
      <c r="B15782" s="1" t="e">
        <f>VLOOKUP(A15782,'SCO 2020'!$A$2:$C$2975,3,0)</f>
        <v>#N/A</v>
      </c>
    </row>
    <row r="15783" spans="2:2" x14ac:dyDescent="0.25">
      <c r="B15783" s="1" t="e">
        <f>VLOOKUP(A15783,'SCO 2020'!$A$2:$C$2975,3,0)</f>
        <v>#N/A</v>
      </c>
    </row>
    <row r="15784" spans="2:2" x14ac:dyDescent="0.25">
      <c r="B15784" s="1" t="e">
        <f>VLOOKUP(A15784,'SCO 2020'!$A$2:$C$2975,3,0)</f>
        <v>#N/A</v>
      </c>
    </row>
    <row r="15785" spans="2:2" x14ac:dyDescent="0.25">
      <c r="B15785" s="1" t="e">
        <f>VLOOKUP(A15785,'SCO 2020'!$A$2:$C$2975,3,0)</f>
        <v>#N/A</v>
      </c>
    </row>
    <row r="15786" spans="2:2" x14ac:dyDescent="0.25">
      <c r="B15786" s="1" t="e">
        <f>VLOOKUP(A15786,'SCO 2020'!$A$2:$C$2975,3,0)</f>
        <v>#N/A</v>
      </c>
    </row>
    <row r="15787" spans="2:2" x14ac:dyDescent="0.25">
      <c r="B15787" s="1" t="e">
        <f>VLOOKUP(A15787,'SCO 2020'!$A$2:$C$2975,3,0)</f>
        <v>#N/A</v>
      </c>
    </row>
    <row r="15788" spans="2:2" x14ac:dyDescent="0.25">
      <c r="B15788" s="1" t="e">
        <f>VLOOKUP(A15788,'SCO 2020'!$A$2:$C$2975,3,0)</f>
        <v>#N/A</v>
      </c>
    </row>
    <row r="15789" spans="2:2" x14ac:dyDescent="0.25">
      <c r="B15789" s="1" t="e">
        <f>VLOOKUP(A15789,'SCO 2020'!$A$2:$C$2975,3,0)</f>
        <v>#N/A</v>
      </c>
    </row>
    <row r="15790" spans="2:2" x14ac:dyDescent="0.25">
      <c r="B15790" s="1" t="e">
        <f>VLOOKUP(A15790,'SCO 2020'!$A$2:$C$2975,3,0)</f>
        <v>#N/A</v>
      </c>
    </row>
    <row r="15791" spans="2:2" x14ac:dyDescent="0.25">
      <c r="B15791" s="1" t="e">
        <f>VLOOKUP(A15791,'SCO 2020'!$A$2:$C$2975,3,0)</f>
        <v>#N/A</v>
      </c>
    </row>
    <row r="15792" spans="2:2" x14ac:dyDescent="0.25">
      <c r="B15792" s="1" t="e">
        <f>VLOOKUP(A15792,'SCO 2020'!$A$2:$C$2975,3,0)</f>
        <v>#N/A</v>
      </c>
    </row>
    <row r="15793" spans="2:2" x14ac:dyDescent="0.25">
      <c r="B15793" s="1" t="e">
        <f>VLOOKUP(A15793,'SCO 2020'!$A$2:$C$2975,3,0)</f>
        <v>#N/A</v>
      </c>
    </row>
    <row r="15794" spans="2:2" x14ac:dyDescent="0.25">
      <c r="B15794" s="1" t="e">
        <f>VLOOKUP(A15794,'SCO 2020'!$A$2:$C$2975,3,0)</f>
        <v>#N/A</v>
      </c>
    </row>
    <row r="15795" spans="2:2" x14ac:dyDescent="0.25">
      <c r="B15795" s="1" t="e">
        <f>VLOOKUP(A15795,'SCO 2020'!$A$2:$C$2975,3,0)</f>
        <v>#N/A</v>
      </c>
    </row>
    <row r="15796" spans="2:2" x14ac:dyDescent="0.25">
      <c r="B15796" s="1" t="e">
        <f>VLOOKUP(A15796,'SCO 2020'!$A$2:$C$2975,3,0)</f>
        <v>#N/A</v>
      </c>
    </row>
    <row r="15797" spans="2:2" x14ac:dyDescent="0.25">
      <c r="B15797" s="1" t="e">
        <f>VLOOKUP(A15797,'SCO 2020'!$A$2:$C$2975,3,0)</f>
        <v>#N/A</v>
      </c>
    </row>
    <row r="15798" spans="2:2" x14ac:dyDescent="0.25">
      <c r="B15798" s="1" t="e">
        <f>VLOOKUP(A15798,'SCO 2020'!$A$2:$C$2975,3,0)</f>
        <v>#N/A</v>
      </c>
    </row>
    <row r="15799" spans="2:2" x14ac:dyDescent="0.25">
      <c r="B15799" s="1" t="e">
        <f>VLOOKUP(A15799,'SCO 2020'!$A$2:$C$2975,3,0)</f>
        <v>#N/A</v>
      </c>
    </row>
    <row r="15800" spans="2:2" x14ac:dyDescent="0.25">
      <c r="B15800" s="1" t="e">
        <f>VLOOKUP(A15800,'SCO 2020'!$A$2:$C$2975,3,0)</f>
        <v>#N/A</v>
      </c>
    </row>
    <row r="15801" spans="2:2" x14ac:dyDescent="0.25">
      <c r="B15801" s="1" t="e">
        <f>VLOOKUP(A15801,'SCO 2020'!$A$2:$C$2975,3,0)</f>
        <v>#N/A</v>
      </c>
    </row>
    <row r="15802" spans="2:2" x14ac:dyDescent="0.25">
      <c r="B15802" s="1" t="e">
        <f>VLOOKUP(A15802,'SCO 2020'!$A$2:$C$2975,3,0)</f>
        <v>#N/A</v>
      </c>
    </row>
    <row r="15803" spans="2:2" x14ac:dyDescent="0.25">
      <c r="B15803" s="1" t="e">
        <f>VLOOKUP(A15803,'SCO 2020'!$A$2:$C$2975,3,0)</f>
        <v>#N/A</v>
      </c>
    </row>
    <row r="15804" spans="2:2" x14ac:dyDescent="0.25">
      <c r="B15804" s="1" t="e">
        <f>VLOOKUP(A15804,'SCO 2020'!$A$2:$C$2975,3,0)</f>
        <v>#N/A</v>
      </c>
    </row>
    <row r="15805" spans="2:2" x14ac:dyDescent="0.25">
      <c r="B15805" s="1" t="e">
        <f>VLOOKUP(A15805,'SCO 2020'!$A$2:$C$2975,3,0)</f>
        <v>#N/A</v>
      </c>
    </row>
    <row r="15806" spans="2:2" x14ac:dyDescent="0.25">
      <c r="B15806" s="1" t="e">
        <f>VLOOKUP(A15806,'SCO 2020'!$A$2:$C$2975,3,0)</f>
        <v>#N/A</v>
      </c>
    </row>
    <row r="15807" spans="2:2" x14ac:dyDescent="0.25">
      <c r="B15807" s="1" t="e">
        <f>VLOOKUP(A15807,'SCO 2020'!$A$2:$C$2975,3,0)</f>
        <v>#N/A</v>
      </c>
    </row>
    <row r="15808" spans="2:2" x14ac:dyDescent="0.25">
      <c r="B15808" s="1" t="e">
        <f>VLOOKUP(A15808,'SCO 2020'!$A$2:$C$2975,3,0)</f>
        <v>#N/A</v>
      </c>
    </row>
    <row r="15809" spans="2:2" x14ac:dyDescent="0.25">
      <c r="B15809" s="1" t="e">
        <f>VLOOKUP(A15809,'SCO 2020'!$A$2:$C$2975,3,0)</f>
        <v>#N/A</v>
      </c>
    </row>
    <row r="15810" spans="2:2" x14ac:dyDescent="0.25">
      <c r="B15810" s="1" t="e">
        <f>VLOOKUP(A15810,'SCO 2020'!$A$2:$C$2975,3,0)</f>
        <v>#N/A</v>
      </c>
    </row>
    <row r="15811" spans="2:2" x14ac:dyDescent="0.25">
      <c r="B15811" s="1" t="e">
        <f>VLOOKUP(A15811,'SCO 2020'!$A$2:$C$2975,3,0)</f>
        <v>#N/A</v>
      </c>
    </row>
    <row r="15812" spans="2:2" x14ac:dyDescent="0.25">
      <c r="B15812" s="1" t="e">
        <f>VLOOKUP(A15812,'SCO 2020'!$A$2:$C$2975,3,0)</f>
        <v>#N/A</v>
      </c>
    </row>
    <row r="15813" spans="2:2" x14ac:dyDescent="0.25">
      <c r="B15813" s="1" t="e">
        <f>VLOOKUP(A15813,'SCO 2020'!$A$2:$C$2975,3,0)</f>
        <v>#N/A</v>
      </c>
    </row>
    <row r="15814" spans="2:2" x14ac:dyDescent="0.25">
      <c r="B15814" s="1" t="e">
        <f>VLOOKUP(A15814,'SCO 2020'!$A$2:$C$2975,3,0)</f>
        <v>#N/A</v>
      </c>
    </row>
    <row r="15815" spans="2:2" x14ac:dyDescent="0.25">
      <c r="B15815" s="1" t="e">
        <f>VLOOKUP(A15815,'SCO 2020'!$A$2:$C$2975,3,0)</f>
        <v>#N/A</v>
      </c>
    </row>
    <row r="15816" spans="2:2" x14ac:dyDescent="0.25">
      <c r="B15816" s="1" t="e">
        <f>VLOOKUP(A15816,'SCO 2020'!$A$2:$C$2975,3,0)</f>
        <v>#N/A</v>
      </c>
    </row>
    <row r="15817" spans="2:2" x14ac:dyDescent="0.25">
      <c r="B15817" s="1" t="e">
        <f>VLOOKUP(A15817,'SCO 2020'!$A$2:$C$2975,3,0)</f>
        <v>#N/A</v>
      </c>
    </row>
    <row r="15818" spans="2:2" x14ac:dyDescent="0.25">
      <c r="B15818" s="1" t="e">
        <f>VLOOKUP(A15818,'SCO 2020'!$A$2:$C$2975,3,0)</f>
        <v>#N/A</v>
      </c>
    </row>
    <row r="15819" spans="2:2" x14ac:dyDescent="0.25">
      <c r="B15819" s="1" t="e">
        <f>VLOOKUP(A15819,'SCO 2020'!$A$2:$C$2975,3,0)</f>
        <v>#N/A</v>
      </c>
    </row>
    <row r="15820" spans="2:2" x14ac:dyDescent="0.25">
      <c r="B15820" s="1" t="e">
        <f>VLOOKUP(A15820,'SCO 2020'!$A$2:$C$2975,3,0)</f>
        <v>#N/A</v>
      </c>
    </row>
    <row r="15821" spans="2:2" x14ac:dyDescent="0.25">
      <c r="B15821" s="1" t="e">
        <f>VLOOKUP(A15821,'SCO 2020'!$A$2:$C$2975,3,0)</f>
        <v>#N/A</v>
      </c>
    </row>
    <row r="15822" spans="2:2" x14ac:dyDescent="0.25">
      <c r="B15822" s="1" t="e">
        <f>VLOOKUP(A15822,'SCO 2020'!$A$2:$C$2975,3,0)</f>
        <v>#N/A</v>
      </c>
    </row>
    <row r="15823" spans="2:2" x14ac:dyDescent="0.25">
      <c r="B15823" s="1" t="e">
        <f>VLOOKUP(A15823,'SCO 2020'!$A$2:$C$2975,3,0)</f>
        <v>#N/A</v>
      </c>
    </row>
    <row r="15824" spans="2:2" x14ac:dyDescent="0.25">
      <c r="B15824" s="1" t="e">
        <f>VLOOKUP(A15824,'SCO 2020'!$A$2:$C$2975,3,0)</f>
        <v>#N/A</v>
      </c>
    </row>
    <row r="15825" spans="2:2" x14ac:dyDescent="0.25">
      <c r="B15825" s="1" t="e">
        <f>VLOOKUP(A15825,'SCO 2020'!$A$2:$C$2975,3,0)</f>
        <v>#N/A</v>
      </c>
    </row>
    <row r="15826" spans="2:2" x14ac:dyDescent="0.25">
      <c r="B15826" s="1" t="e">
        <f>VLOOKUP(A15826,'SCO 2020'!$A$2:$C$2975,3,0)</f>
        <v>#N/A</v>
      </c>
    </row>
    <row r="15827" spans="2:2" x14ac:dyDescent="0.25">
      <c r="B15827" s="1" t="e">
        <f>VLOOKUP(A15827,'SCO 2020'!$A$2:$C$2975,3,0)</f>
        <v>#N/A</v>
      </c>
    </row>
    <row r="15828" spans="2:2" x14ac:dyDescent="0.25">
      <c r="B15828" s="1" t="e">
        <f>VLOOKUP(A15828,'SCO 2020'!$A$2:$C$2975,3,0)</f>
        <v>#N/A</v>
      </c>
    </row>
    <row r="15829" spans="2:2" x14ac:dyDescent="0.25">
      <c r="B15829" s="1" t="e">
        <f>VLOOKUP(A15829,'SCO 2020'!$A$2:$C$2975,3,0)</f>
        <v>#N/A</v>
      </c>
    </row>
    <row r="15830" spans="2:2" x14ac:dyDescent="0.25">
      <c r="B15830" s="1" t="e">
        <f>VLOOKUP(A15830,'SCO 2020'!$A$2:$C$2975,3,0)</f>
        <v>#N/A</v>
      </c>
    </row>
    <row r="15831" spans="2:2" x14ac:dyDescent="0.25">
      <c r="B15831" s="1" t="e">
        <f>VLOOKUP(A15831,'SCO 2020'!$A$2:$C$2975,3,0)</f>
        <v>#N/A</v>
      </c>
    </row>
    <row r="15832" spans="2:2" x14ac:dyDescent="0.25">
      <c r="B15832" s="1" t="e">
        <f>VLOOKUP(A15832,'SCO 2020'!$A$2:$C$2975,3,0)</f>
        <v>#N/A</v>
      </c>
    </row>
    <row r="15833" spans="2:2" x14ac:dyDescent="0.25">
      <c r="B15833" s="1" t="e">
        <f>VLOOKUP(A15833,'SCO 2020'!$A$2:$C$2975,3,0)</f>
        <v>#N/A</v>
      </c>
    </row>
    <row r="15834" spans="2:2" x14ac:dyDescent="0.25">
      <c r="B15834" s="1" t="e">
        <f>VLOOKUP(A15834,'SCO 2020'!$A$2:$C$2975,3,0)</f>
        <v>#N/A</v>
      </c>
    </row>
    <row r="15835" spans="2:2" x14ac:dyDescent="0.25">
      <c r="B15835" s="1" t="e">
        <f>VLOOKUP(A15835,'SCO 2020'!$A$2:$C$2975,3,0)</f>
        <v>#N/A</v>
      </c>
    </row>
    <row r="15836" spans="2:2" x14ac:dyDescent="0.25">
      <c r="B15836" s="1" t="e">
        <f>VLOOKUP(A15836,'SCO 2020'!$A$2:$C$2975,3,0)</f>
        <v>#N/A</v>
      </c>
    </row>
    <row r="15837" spans="2:2" x14ac:dyDescent="0.25">
      <c r="B15837" s="1" t="e">
        <f>VLOOKUP(A15837,'SCO 2020'!$A$2:$C$2975,3,0)</f>
        <v>#N/A</v>
      </c>
    </row>
    <row r="15838" spans="2:2" x14ac:dyDescent="0.25">
      <c r="B15838" s="1" t="e">
        <f>VLOOKUP(A15838,'SCO 2020'!$A$2:$C$2975,3,0)</f>
        <v>#N/A</v>
      </c>
    </row>
    <row r="15839" spans="2:2" x14ac:dyDescent="0.25">
      <c r="B15839" s="1" t="e">
        <f>VLOOKUP(A15839,'SCO 2020'!$A$2:$C$2975,3,0)</f>
        <v>#N/A</v>
      </c>
    </row>
    <row r="15840" spans="2:2" x14ac:dyDescent="0.25">
      <c r="B15840" s="1" t="e">
        <f>VLOOKUP(A15840,'SCO 2020'!$A$2:$C$2975,3,0)</f>
        <v>#N/A</v>
      </c>
    </row>
    <row r="15841" spans="2:2" x14ac:dyDescent="0.25">
      <c r="B15841" s="1" t="e">
        <f>VLOOKUP(A15841,'SCO 2020'!$A$2:$C$2975,3,0)</f>
        <v>#N/A</v>
      </c>
    </row>
    <row r="15842" spans="2:2" x14ac:dyDescent="0.25">
      <c r="B15842" s="1" t="e">
        <f>VLOOKUP(A15842,'SCO 2020'!$A$2:$C$2975,3,0)</f>
        <v>#N/A</v>
      </c>
    </row>
    <row r="15843" spans="2:2" x14ac:dyDescent="0.25">
      <c r="B15843" s="1" t="e">
        <f>VLOOKUP(A15843,'SCO 2020'!$A$2:$C$2975,3,0)</f>
        <v>#N/A</v>
      </c>
    </row>
    <row r="15844" spans="2:2" x14ac:dyDescent="0.25">
      <c r="B15844" s="1" t="e">
        <f>VLOOKUP(A15844,'SCO 2020'!$A$2:$C$2975,3,0)</f>
        <v>#N/A</v>
      </c>
    </row>
    <row r="15845" spans="2:2" x14ac:dyDescent="0.25">
      <c r="B15845" s="1" t="e">
        <f>VLOOKUP(A15845,'SCO 2020'!$A$2:$C$2975,3,0)</f>
        <v>#N/A</v>
      </c>
    </row>
    <row r="15846" spans="2:2" x14ac:dyDescent="0.25">
      <c r="B15846" s="1" t="e">
        <f>VLOOKUP(A15846,'SCO 2020'!$A$2:$C$2975,3,0)</f>
        <v>#N/A</v>
      </c>
    </row>
    <row r="15847" spans="2:2" x14ac:dyDescent="0.25">
      <c r="B15847" s="1" t="e">
        <f>VLOOKUP(A15847,'SCO 2020'!$A$2:$C$2975,3,0)</f>
        <v>#N/A</v>
      </c>
    </row>
    <row r="15848" spans="2:2" x14ac:dyDescent="0.25">
      <c r="B15848" s="1" t="e">
        <f>VLOOKUP(A15848,'SCO 2020'!$A$2:$C$2975,3,0)</f>
        <v>#N/A</v>
      </c>
    </row>
    <row r="15849" spans="2:2" x14ac:dyDescent="0.25">
      <c r="B15849" s="1" t="e">
        <f>VLOOKUP(A15849,'SCO 2020'!$A$2:$C$2975,3,0)</f>
        <v>#N/A</v>
      </c>
    </row>
    <row r="15850" spans="2:2" x14ac:dyDescent="0.25">
      <c r="B15850" s="1" t="e">
        <f>VLOOKUP(A15850,'SCO 2020'!$A$2:$C$2975,3,0)</f>
        <v>#N/A</v>
      </c>
    </row>
    <row r="15851" spans="2:2" x14ac:dyDescent="0.25">
      <c r="B15851" s="1" t="e">
        <f>VLOOKUP(A15851,'SCO 2020'!$A$2:$C$2975,3,0)</f>
        <v>#N/A</v>
      </c>
    </row>
    <row r="15852" spans="2:2" x14ac:dyDescent="0.25">
      <c r="B15852" s="1" t="e">
        <f>VLOOKUP(A15852,'SCO 2020'!$A$2:$C$2975,3,0)</f>
        <v>#N/A</v>
      </c>
    </row>
    <row r="15853" spans="2:2" x14ac:dyDescent="0.25">
      <c r="B15853" s="1" t="e">
        <f>VLOOKUP(A15853,'SCO 2020'!$A$2:$C$2975,3,0)</f>
        <v>#N/A</v>
      </c>
    </row>
    <row r="15854" spans="2:2" x14ac:dyDescent="0.25">
      <c r="B15854" s="1" t="e">
        <f>VLOOKUP(A15854,'SCO 2020'!$A$2:$C$2975,3,0)</f>
        <v>#N/A</v>
      </c>
    </row>
    <row r="15855" spans="2:2" x14ac:dyDescent="0.25">
      <c r="B15855" s="1" t="e">
        <f>VLOOKUP(A15855,'SCO 2020'!$A$2:$C$2975,3,0)</f>
        <v>#N/A</v>
      </c>
    </row>
    <row r="15856" spans="2:2" x14ac:dyDescent="0.25">
      <c r="B15856" s="1" t="e">
        <f>VLOOKUP(A15856,'SCO 2020'!$A$2:$C$2975,3,0)</f>
        <v>#N/A</v>
      </c>
    </row>
    <row r="15857" spans="2:2" x14ac:dyDescent="0.25">
      <c r="B15857" s="1" t="e">
        <f>VLOOKUP(A15857,'SCO 2020'!$A$2:$C$2975,3,0)</f>
        <v>#N/A</v>
      </c>
    </row>
    <row r="15858" spans="2:2" x14ac:dyDescent="0.25">
      <c r="B15858" s="1" t="e">
        <f>VLOOKUP(A15858,'SCO 2020'!$A$2:$C$2975,3,0)</f>
        <v>#N/A</v>
      </c>
    </row>
    <row r="15859" spans="2:2" x14ac:dyDescent="0.25">
      <c r="B15859" s="1" t="e">
        <f>VLOOKUP(A15859,'SCO 2020'!$A$2:$C$2975,3,0)</f>
        <v>#N/A</v>
      </c>
    </row>
    <row r="15860" spans="2:2" x14ac:dyDescent="0.25">
      <c r="B15860" s="1" t="e">
        <f>VLOOKUP(A15860,'SCO 2020'!$A$2:$C$2975,3,0)</f>
        <v>#N/A</v>
      </c>
    </row>
    <row r="15861" spans="2:2" x14ac:dyDescent="0.25">
      <c r="B15861" s="1" t="e">
        <f>VLOOKUP(A15861,'SCO 2020'!$A$2:$C$2975,3,0)</f>
        <v>#N/A</v>
      </c>
    </row>
    <row r="15862" spans="2:2" x14ac:dyDescent="0.25">
      <c r="B15862" s="1" t="e">
        <f>VLOOKUP(A15862,'SCO 2020'!$A$2:$C$2975,3,0)</f>
        <v>#N/A</v>
      </c>
    </row>
    <row r="15863" spans="2:2" x14ac:dyDescent="0.25">
      <c r="B15863" s="1" t="e">
        <f>VLOOKUP(A15863,'SCO 2020'!$A$2:$C$2975,3,0)</f>
        <v>#N/A</v>
      </c>
    </row>
    <row r="15864" spans="2:2" x14ac:dyDescent="0.25">
      <c r="B15864" s="1" t="e">
        <f>VLOOKUP(A15864,'SCO 2020'!$A$2:$C$2975,3,0)</f>
        <v>#N/A</v>
      </c>
    </row>
    <row r="15865" spans="2:2" x14ac:dyDescent="0.25">
      <c r="B15865" s="1" t="e">
        <f>VLOOKUP(A15865,'SCO 2020'!$A$2:$C$2975,3,0)</f>
        <v>#N/A</v>
      </c>
    </row>
    <row r="15866" spans="2:2" x14ac:dyDescent="0.25">
      <c r="B15866" s="1" t="e">
        <f>VLOOKUP(A15866,'SCO 2020'!$A$2:$C$2975,3,0)</f>
        <v>#N/A</v>
      </c>
    </row>
    <row r="15867" spans="2:2" x14ac:dyDescent="0.25">
      <c r="B15867" s="1" t="e">
        <f>VLOOKUP(A15867,'SCO 2020'!$A$2:$C$2975,3,0)</f>
        <v>#N/A</v>
      </c>
    </row>
    <row r="15868" spans="2:2" x14ac:dyDescent="0.25">
      <c r="B15868" s="1" t="e">
        <f>VLOOKUP(A15868,'SCO 2020'!$A$2:$C$2975,3,0)</f>
        <v>#N/A</v>
      </c>
    </row>
    <row r="15869" spans="2:2" x14ac:dyDescent="0.25">
      <c r="B15869" s="1" t="e">
        <f>VLOOKUP(A15869,'SCO 2020'!$A$2:$C$2975,3,0)</f>
        <v>#N/A</v>
      </c>
    </row>
    <row r="15870" spans="2:2" x14ac:dyDescent="0.25">
      <c r="B15870" s="1" t="e">
        <f>VLOOKUP(A15870,'SCO 2020'!$A$2:$C$2975,3,0)</f>
        <v>#N/A</v>
      </c>
    </row>
    <row r="15871" spans="2:2" x14ac:dyDescent="0.25">
      <c r="B15871" s="1" t="e">
        <f>VLOOKUP(A15871,'SCO 2020'!$A$2:$C$2975,3,0)</f>
        <v>#N/A</v>
      </c>
    </row>
    <row r="15872" spans="2:2" x14ac:dyDescent="0.25">
      <c r="B15872" s="1" t="e">
        <f>VLOOKUP(A15872,'SCO 2020'!$A$2:$C$2975,3,0)</f>
        <v>#N/A</v>
      </c>
    </row>
    <row r="15873" spans="2:2" x14ac:dyDescent="0.25">
      <c r="B15873" s="1" t="e">
        <f>VLOOKUP(A15873,'SCO 2020'!$A$2:$C$2975,3,0)</f>
        <v>#N/A</v>
      </c>
    </row>
    <row r="15874" spans="2:2" x14ac:dyDescent="0.25">
      <c r="B15874" s="1" t="e">
        <f>VLOOKUP(A15874,'SCO 2020'!$A$2:$C$2975,3,0)</f>
        <v>#N/A</v>
      </c>
    </row>
    <row r="15875" spans="2:2" x14ac:dyDescent="0.25">
      <c r="B15875" s="1" t="e">
        <f>VLOOKUP(A15875,'SCO 2020'!$A$2:$C$2975,3,0)</f>
        <v>#N/A</v>
      </c>
    </row>
    <row r="15876" spans="2:2" x14ac:dyDescent="0.25">
      <c r="B15876" s="1" t="e">
        <f>VLOOKUP(A15876,'SCO 2020'!$A$2:$C$2975,3,0)</f>
        <v>#N/A</v>
      </c>
    </row>
    <row r="15877" spans="2:2" x14ac:dyDescent="0.25">
      <c r="B15877" s="1" t="e">
        <f>VLOOKUP(A15877,'SCO 2020'!$A$2:$C$2975,3,0)</f>
        <v>#N/A</v>
      </c>
    </row>
    <row r="15878" spans="2:2" x14ac:dyDescent="0.25">
      <c r="B15878" s="1" t="e">
        <f>VLOOKUP(A15878,'SCO 2020'!$A$2:$C$2975,3,0)</f>
        <v>#N/A</v>
      </c>
    </row>
    <row r="15879" spans="2:2" x14ac:dyDescent="0.25">
      <c r="B15879" s="1" t="e">
        <f>VLOOKUP(A15879,'SCO 2020'!$A$2:$C$2975,3,0)</f>
        <v>#N/A</v>
      </c>
    </row>
    <row r="15880" spans="2:2" x14ac:dyDescent="0.25">
      <c r="B15880" s="1" t="e">
        <f>VLOOKUP(A15880,'SCO 2020'!$A$2:$C$2975,3,0)</f>
        <v>#N/A</v>
      </c>
    </row>
    <row r="15881" spans="2:2" x14ac:dyDescent="0.25">
      <c r="B15881" s="1" t="e">
        <f>VLOOKUP(A15881,'SCO 2020'!$A$2:$C$2975,3,0)</f>
        <v>#N/A</v>
      </c>
    </row>
    <row r="15882" spans="2:2" x14ac:dyDescent="0.25">
      <c r="B15882" s="1" t="e">
        <f>VLOOKUP(A15882,'SCO 2020'!$A$2:$C$2975,3,0)</f>
        <v>#N/A</v>
      </c>
    </row>
    <row r="15883" spans="2:2" x14ac:dyDescent="0.25">
      <c r="B15883" s="1" t="e">
        <f>VLOOKUP(A15883,'SCO 2020'!$A$2:$C$2975,3,0)</f>
        <v>#N/A</v>
      </c>
    </row>
    <row r="15884" spans="2:2" x14ac:dyDescent="0.25">
      <c r="B15884" s="1" t="e">
        <f>VLOOKUP(A15884,'SCO 2020'!$A$2:$C$2975,3,0)</f>
        <v>#N/A</v>
      </c>
    </row>
    <row r="15885" spans="2:2" x14ac:dyDescent="0.25">
      <c r="B15885" s="1" t="e">
        <f>VLOOKUP(A15885,'SCO 2020'!$A$2:$C$2975,3,0)</f>
        <v>#N/A</v>
      </c>
    </row>
    <row r="15886" spans="2:2" x14ac:dyDescent="0.25">
      <c r="B15886" s="1" t="e">
        <f>VLOOKUP(A15886,'SCO 2020'!$A$2:$C$2975,3,0)</f>
        <v>#N/A</v>
      </c>
    </row>
    <row r="15887" spans="2:2" x14ac:dyDescent="0.25">
      <c r="B15887" s="1" t="e">
        <f>VLOOKUP(A15887,'SCO 2020'!$A$2:$C$2975,3,0)</f>
        <v>#N/A</v>
      </c>
    </row>
    <row r="15888" spans="2:2" x14ac:dyDescent="0.25">
      <c r="B15888" s="1" t="e">
        <f>VLOOKUP(A15888,'SCO 2020'!$A$2:$C$2975,3,0)</f>
        <v>#N/A</v>
      </c>
    </row>
    <row r="15889" spans="2:2" x14ac:dyDescent="0.25">
      <c r="B15889" s="1" t="e">
        <f>VLOOKUP(A15889,'SCO 2020'!$A$2:$C$2975,3,0)</f>
        <v>#N/A</v>
      </c>
    </row>
    <row r="15890" spans="2:2" x14ac:dyDescent="0.25">
      <c r="B15890" s="1" t="e">
        <f>VLOOKUP(A15890,'SCO 2020'!$A$2:$C$2975,3,0)</f>
        <v>#N/A</v>
      </c>
    </row>
    <row r="15891" spans="2:2" x14ac:dyDescent="0.25">
      <c r="B15891" s="1" t="e">
        <f>VLOOKUP(A15891,'SCO 2020'!$A$2:$C$2975,3,0)</f>
        <v>#N/A</v>
      </c>
    </row>
    <row r="15892" spans="2:2" x14ac:dyDescent="0.25">
      <c r="B15892" s="1" t="e">
        <f>VLOOKUP(A15892,'SCO 2020'!$A$2:$C$2975,3,0)</f>
        <v>#N/A</v>
      </c>
    </row>
    <row r="15893" spans="2:2" x14ac:dyDescent="0.25">
      <c r="B15893" s="1" t="e">
        <f>VLOOKUP(A15893,'SCO 2020'!$A$2:$C$2975,3,0)</f>
        <v>#N/A</v>
      </c>
    </row>
    <row r="15894" spans="2:2" x14ac:dyDescent="0.25">
      <c r="B15894" s="1" t="e">
        <f>VLOOKUP(A15894,'SCO 2020'!$A$2:$C$2975,3,0)</f>
        <v>#N/A</v>
      </c>
    </row>
    <row r="15895" spans="2:2" x14ac:dyDescent="0.25">
      <c r="B15895" s="1" t="e">
        <f>VLOOKUP(A15895,'SCO 2020'!$A$2:$C$2975,3,0)</f>
        <v>#N/A</v>
      </c>
    </row>
    <row r="15896" spans="2:2" x14ac:dyDescent="0.25">
      <c r="B15896" s="1" t="e">
        <f>VLOOKUP(A15896,'SCO 2020'!$A$2:$C$2975,3,0)</f>
        <v>#N/A</v>
      </c>
    </row>
    <row r="15897" spans="2:2" x14ac:dyDescent="0.25">
      <c r="B15897" s="1" t="e">
        <f>VLOOKUP(A15897,'SCO 2020'!$A$2:$C$2975,3,0)</f>
        <v>#N/A</v>
      </c>
    </row>
    <row r="15898" spans="2:2" x14ac:dyDescent="0.25">
      <c r="B15898" s="1" t="e">
        <f>VLOOKUP(A15898,'SCO 2020'!$A$2:$C$2975,3,0)</f>
        <v>#N/A</v>
      </c>
    </row>
    <row r="15899" spans="2:2" x14ac:dyDescent="0.25">
      <c r="B15899" s="1" t="e">
        <f>VLOOKUP(A15899,'SCO 2020'!$A$2:$C$2975,3,0)</f>
        <v>#N/A</v>
      </c>
    </row>
    <row r="15900" spans="2:2" x14ac:dyDescent="0.25">
      <c r="B15900" s="1" t="e">
        <f>VLOOKUP(A15900,'SCO 2020'!$A$2:$C$2975,3,0)</f>
        <v>#N/A</v>
      </c>
    </row>
    <row r="15901" spans="2:2" x14ac:dyDescent="0.25">
      <c r="B15901" s="1" t="e">
        <f>VLOOKUP(A15901,'SCO 2020'!$A$2:$C$2975,3,0)</f>
        <v>#N/A</v>
      </c>
    </row>
    <row r="15902" spans="2:2" x14ac:dyDescent="0.25">
      <c r="B15902" s="1" t="e">
        <f>VLOOKUP(A15902,'SCO 2020'!$A$2:$C$2975,3,0)</f>
        <v>#N/A</v>
      </c>
    </row>
    <row r="15903" spans="2:2" x14ac:dyDescent="0.25">
      <c r="B15903" s="1" t="e">
        <f>VLOOKUP(A15903,'SCO 2020'!$A$2:$C$2975,3,0)</f>
        <v>#N/A</v>
      </c>
    </row>
    <row r="15904" spans="2:2" x14ac:dyDescent="0.25">
      <c r="B15904" s="1" t="e">
        <f>VLOOKUP(A15904,'SCO 2020'!$A$2:$C$2975,3,0)</f>
        <v>#N/A</v>
      </c>
    </row>
    <row r="15905" spans="2:2" x14ac:dyDescent="0.25">
      <c r="B15905" s="1" t="e">
        <f>VLOOKUP(A15905,'SCO 2020'!$A$2:$C$2975,3,0)</f>
        <v>#N/A</v>
      </c>
    </row>
    <row r="15906" spans="2:2" x14ac:dyDescent="0.25">
      <c r="B15906" s="1" t="e">
        <f>VLOOKUP(A15906,'SCO 2020'!$A$2:$C$2975,3,0)</f>
        <v>#N/A</v>
      </c>
    </row>
    <row r="15907" spans="2:2" x14ac:dyDescent="0.25">
      <c r="B15907" s="1" t="e">
        <f>VLOOKUP(A15907,'SCO 2020'!$A$2:$C$2975,3,0)</f>
        <v>#N/A</v>
      </c>
    </row>
    <row r="15908" spans="2:2" x14ac:dyDescent="0.25">
      <c r="B15908" s="1" t="e">
        <f>VLOOKUP(A15908,'SCO 2020'!$A$2:$C$2975,3,0)</f>
        <v>#N/A</v>
      </c>
    </row>
    <row r="15909" spans="2:2" x14ac:dyDescent="0.25">
      <c r="B15909" s="1" t="e">
        <f>VLOOKUP(A15909,'SCO 2020'!$A$2:$C$2975,3,0)</f>
        <v>#N/A</v>
      </c>
    </row>
    <row r="15910" spans="2:2" x14ac:dyDescent="0.25">
      <c r="B15910" s="1" t="e">
        <f>VLOOKUP(A15910,'SCO 2020'!$A$2:$C$2975,3,0)</f>
        <v>#N/A</v>
      </c>
    </row>
    <row r="15911" spans="2:2" x14ac:dyDescent="0.25">
      <c r="B15911" s="1" t="e">
        <f>VLOOKUP(A15911,'SCO 2020'!$A$2:$C$2975,3,0)</f>
        <v>#N/A</v>
      </c>
    </row>
    <row r="15912" spans="2:2" x14ac:dyDescent="0.25">
      <c r="B15912" s="1" t="e">
        <f>VLOOKUP(A15912,'SCO 2020'!$A$2:$C$2975,3,0)</f>
        <v>#N/A</v>
      </c>
    </row>
    <row r="15913" spans="2:2" x14ac:dyDescent="0.25">
      <c r="B15913" s="1" t="e">
        <f>VLOOKUP(A15913,'SCO 2020'!$A$2:$C$2975,3,0)</f>
        <v>#N/A</v>
      </c>
    </row>
    <row r="15914" spans="2:2" x14ac:dyDescent="0.25">
      <c r="B15914" s="1" t="e">
        <f>VLOOKUP(A15914,'SCO 2020'!$A$2:$C$2975,3,0)</f>
        <v>#N/A</v>
      </c>
    </row>
    <row r="15915" spans="2:2" x14ac:dyDescent="0.25">
      <c r="B15915" s="1" t="e">
        <f>VLOOKUP(A15915,'SCO 2020'!$A$2:$C$2975,3,0)</f>
        <v>#N/A</v>
      </c>
    </row>
    <row r="15916" spans="2:2" x14ac:dyDescent="0.25">
      <c r="B15916" s="1" t="e">
        <f>VLOOKUP(A15916,'SCO 2020'!$A$2:$C$2975,3,0)</f>
        <v>#N/A</v>
      </c>
    </row>
    <row r="15917" spans="2:2" x14ac:dyDescent="0.25">
      <c r="B15917" s="1" t="e">
        <f>VLOOKUP(A15917,'SCO 2020'!$A$2:$C$2975,3,0)</f>
        <v>#N/A</v>
      </c>
    </row>
    <row r="15918" spans="2:2" x14ac:dyDescent="0.25">
      <c r="B15918" s="1" t="e">
        <f>VLOOKUP(A15918,'SCO 2020'!$A$2:$C$2975,3,0)</f>
        <v>#N/A</v>
      </c>
    </row>
    <row r="15919" spans="2:2" x14ac:dyDescent="0.25">
      <c r="B15919" s="1" t="e">
        <f>VLOOKUP(A15919,'SCO 2020'!$A$2:$C$2975,3,0)</f>
        <v>#N/A</v>
      </c>
    </row>
    <row r="15920" spans="2:2" x14ac:dyDescent="0.25">
      <c r="B15920" s="1" t="e">
        <f>VLOOKUP(A15920,'SCO 2020'!$A$2:$C$2975,3,0)</f>
        <v>#N/A</v>
      </c>
    </row>
    <row r="15921" spans="2:2" x14ac:dyDescent="0.25">
      <c r="B15921" s="1" t="e">
        <f>VLOOKUP(A15921,'SCO 2020'!$A$2:$C$2975,3,0)</f>
        <v>#N/A</v>
      </c>
    </row>
    <row r="15922" spans="2:2" x14ac:dyDescent="0.25">
      <c r="B15922" s="1" t="e">
        <f>VLOOKUP(A15922,'SCO 2020'!$A$2:$C$2975,3,0)</f>
        <v>#N/A</v>
      </c>
    </row>
    <row r="15923" spans="2:2" x14ac:dyDescent="0.25">
      <c r="B15923" s="1" t="e">
        <f>VLOOKUP(A15923,'SCO 2020'!$A$2:$C$2975,3,0)</f>
        <v>#N/A</v>
      </c>
    </row>
    <row r="15924" spans="2:2" x14ac:dyDescent="0.25">
      <c r="B15924" s="1" t="e">
        <f>VLOOKUP(A15924,'SCO 2020'!$A$2:$C$2975,3,0)</f>
        <v>#N/A</v>
      </c>
    </row>
    <row r="15925" spans="2:2" x14ac:dyDescent="0.25">
      <c r="B15925" s="1" t="e">
        <f>VLOOKUP(A15925,'SCO 2020'!$A$2:$C$2975,3,0)</f>
        <v>#N/A</v>
      </c>
    </row>
    <row r="15926" spans="2:2" x14ac:dyDescent="0.25">
      <c r="B15926" s="1" t="e">
        <f>VLOOKUP(A15926,'SCO 2020'!$A$2:$C$2975,3,0)</f>
        <v>#N/A</v>
      </c>
    </row>
    <row r="15927" spans="2:2" x14ac:dyDescent="0.25">
      <c r="B15927" s="1" t="e">
        <f>VLOOKUP(A15927,'SCO 2020'!$A$2:$C$2975,3,0)</f>
        <v>#N/A</v>
      </c>
    </row>
    <row r="15928" spans="2:2" x14ac:dyDescent="0.25">
      <c r="B15928" s="1" t="e">
        <f>VLOOKUP(A15928,'SCO 2020'!$A$2:$C$2975,3,0)</f>
        <v>#N/A</v>
      </c>
    </row>
    <row r="15929" spans="2:2" x14ac:dyDescent="0.25">
      <c r="B15929" s="1" t="e">
        <f>VLOOKUP(A15929,'SCO 2020'!$A$2:$C$2975,3,0)</f>
        <v>#N/A</v>
      </c>
    </row>
    <row r="15930" spans="2:2" x14ac:dyDescent="0.25">
      <c r="B15930" s="1" t="e">
        <f>VLOOKUP(A15930,'SCO 2020'!$A$2:$C$2975,3,0)</f>
        <v>#N/A</v>
      </c>
    </row>
    <row r="15931" spans="2:2" x14ac:dyDescent="0.25">
      <c r="B15931" s="1" t="e">
        <f>VLOOKUP(A15931,'SCO 2020'!$A$2:$C$2975,3,0)</f>
        <v>#N/A</v>
      </c>
    </row>
    <row r="15932" spans="2:2" x14ac:dyDescent="0.25">
      <c r="B15932" s="1" t="e">
        <f>VLOOKUP(A15932,'SCO 2020'!$A$2:$C$2975,3,0)</f>
        <v>#N/A</v>
      </c>
    </row>
    <row r="15933" spans="2:2" x14ac:dyDescent="0.25">
      <c r="B15933" s="1" t="e">
        <f>VLOOKUP(A15933,'SCO 2020'!$A$2:$C$2975,3,0)</f>
        <v>#N/A</v>
      </c>
    </row>
    <row r="15934" spans="2:2" x14ac:dyDescent="0.25">
      <c r="B15934" s="1" t="e">
        <f>VLOOKUP(A15934,'SCO 2020'!$A$2:$C$2975,3,0)</f>
        <v>#N/A</v>
      </c>
    </row>
    <row r="15935" spans="2:2" x14ac:dyDescent="0.25">
      <c r="B15935" s="1" t="e">
        <f>VLOOKUP(A15935,'SCO 2020'!$A$2:$C$2975,3,0)</f>
        <v>#N/A</v>
      </c>
    </row>
    <row r="15936" spans="2:2" x14ac:dyDescent="0.25">
      <c r="B15936" s="1" t="e">
        <f>VLOOKUP(A15936,'SCO 2020'!$A$2:$C$2975,3,0)</f>
        <v>#N/A</v>
      </c>
    </row>
    <row r="15937" spans="2:2" x14ac:dyDescent="0.25">
      <c r="B15937" s="1" t="e">
        <f>VLOOKUP(A15937,'SCO 2020'!$A$2:$C$2975,3,0)</f>
        <v>#N/A</v>
      </c>
    </row>
    <row r="15938" spans="2:2" x14ac:dyDescent="0.25">
      <c r="B15938" s="1" t="e">
        <f>VLOOKUP(A15938,'SCO 2020'!$A$2:$C$2975,3,0)</f>
        <v>#N/A</v>
      </c>
    </row>
    <row r="15939" spans="2:2" x14ac:dyDescent="0.25">
      <c r="B15939" s="1" t="e">
        <f>VLOOKUP(A15939,'SCO 2020'!$A$2:$C$2975,3,0)</f>
        <v>#N/A</v>
      </c>
    </row>
    <row r="15940" spans="2:2" x14ac:dyDescent="0.25">
      <c r="B15940" s="1" t="e">
        <f>VLOOKUP(A15940,'SCO 2020'!$A$2:$C$2975,3,0)</f>
        <v>#N/A</v>
      </c>
    </row>
    <row r="15941" spans="2:2" x14ac:dyDescent="0.25">
      <c r="B15941" s="1" t="e">
        <f>VLOOKUP(A15941,'SCO 2020'!$A$2:$C$2975,3,0)</f>
        <v>#N/A</v>
      </c>
    </row>
    <row r="15942" spans="2:2" x14ac:dyDescent="0.25">
      <c r="B15942" s="1" t="e">
        <f>VLOOKUP(A15942,'SCO 2020'!$A$2:$C$2975,3,0)</f>
        <v>#N/A</v>
      </c>
    </row>
    <row r="15943" spans="2:2" x14ac:dyDescent="0.25">
      <c r="B15943" s="1" t="e">
        <f>VLOOKUP(A15943,'SCO 2020'!$A$2:$C$2975,3,0)</f>
        <v>#N/A</v>
      </c>
    </row>
    <row r="15944" spans="2:2" x14ac:dyDescent="0.25">
      <c r="B15944" s="1" t="e">
        <f>VLOOKUP(A15944,'SCO 2020'!$A$2:$C$2975,3,0)</f>
        <v>#N/A</v>
      </c>
    </row>
    <row r="15945" spans="2:2" x14ac:dyDescent="0.25">
      <c r="B15945" s="1" t="e">
        <f>VLOOKUP(A15945,'SCO 2020'!$A$2:$C$2975,3,0)</f>
        <v>#N/A</v>
      </c>
    </row>
    <row r="15946" spans="2:2" x14ac:dyDescent="0.25">
      <c r="B15946" s="1" t="e">
        <f>VLOOKUP(A15946,'SCO 2020'!$A$2:$C$2975,3,0)</f>
        <v>#N/A</v>
      </c>
    </row>
    <row r="15947" spans="2:2" x14ac:dyDescent="0.25">
      <c r="B15947" s="1" t="e">
        <f>VLOOKUP(A15947,'SCO 2020'!$A$2:$C$2975,3,0)</f>
        <v>#N/A</v>
      </c>
    </row>
    <row r="15948" spans="2:2" x14ac:dyDescent="0.25">
      <c r="B15948" s="1" t="e">
        <f>VLOOKUP(A15948,'SCO 2020'!$A$2:$C$2975,3,0)</f>
        <v>#N/A</v>
      </c>
    </row>
    <row r="15949" spans="2:2" x14ac:dyDescent="0.25">
      <c r="B15949" s="1" t="e">
        <f>VLOOKUP(A15949,'SCO 2020'!$A$2:$C$2975,3,0)</f>
        <v>#N/A</v>
      </c>
    </row>
    <row r="15950" spans="2:2" x14ac:dyDescent="0.25">
      <c r="B15950" s="1" t="e">
        <f>VLOOKUP(A15950,'SCO 2020'!$A$2:$C$2975,3,0)</f>
        <v>#N/A</v>
      </c>
    </row>
    <row r="15951" spans="2:2" x14ac:dyDescent="0.25">
      <c r="B15951" s="1" t="e">
        <f>VLOOKUP(A15951,'SCO 2020'!$A$2:$C$2975,3,0)</f>
        <v>#N/A</v>
      </c>
    </row>
    <row r="15952" spans="2:2" x14ac:dyDescent="0.25">
      <c r="B15952" s="1" t="e">
        <f>VLOOKUP(A15952,'SCO 2020'!$A$2:$C$2975,3,0)</f>
        <v>#N/A</v>
      </c>
    </row>
    <row r="15953" spans="2:2" x14ac:dyDescent="0.25">
      <c r="B15953" s="1" t="e">
        <f>VLOOKUP(A15953,'SCO 2020'!$A$2:$C$2975,3,0)</f>
        <v>#N/A</v>
      </c>
    </row>
    <row r="15954" spans="2:2" x14ac:dyDescent="0.25">
      <c r="B15954" s="1" t="e">
        <f>VLOOKUP(A15954,'SCO 2020'!$A$2:$C$2975,3,0)</f>
        <v>#N/A</v>
      </c>
    </row>
    <row r="15955" spans="2:2" x14ac:dyDescent="0.25">
      <c r="B15955" s="1" t="e">
        <f>VLOOKUP(A15955,'SCO 2020'!$A$2:$C$2975,3,0)</f>
        <v>#N/A</v>
      </c>
    </row>
    <row r="15956" spans="2:2" x14ac:dyDescent="0.25">
      <c r="B15956" s="1" t="e">
        <f>VLOOKUP(A15956,'SCO 2020'!$A$2:$C$2975,3,0)</f>
        <v>#N/A</v>
      </c>
    </row>
    <row r="15957" spans="2:2" x14ac:dyDescent="0.25">
      <c r="B15957" s="1" t="e">
        <f>VLOOKUP(A15957,'SCO 2020'!$A$2:$C$2975,3,0)</f>
        <v>#N/A</v>
      </c>
    </row>
    <row r="15958" spans="2:2" x14ac:dyDescent="0.25">
      <c r="B15958" s="1" t="e">
        <f>VLOOKUP(A15958,'SCO 2020'!$A$2:$C$2975,3,0)</f>
        <v>#N/A</v>
      </c>
    </row>
    <row r="15959" spans="2:2" x14ac:dyDescent="0.25">
      <c r="B15959" s="1" t="e">
        <f>VLOOKUP(A15959,'SCO 2020'!$A$2:$C$2975,3,0)</f>
        <v>#N/A</v>
      </c>
    </row>
    <row r="15960" spans="2:2" x14ac:dyDescent="0.25">
      <c r="B15960" s="1" t="e">
        <f>VLOOKUP(A15960,'SCO 2020'!$A$2:$C$2975,3,0)</f>
        <v>#N/A</v>
      </c>
    </row>
    <row r="15961" spans="2:2" x14ac:dyDescent="0.25">
      <c r="B15961" s="1" t="e">
        <f>VLOOKUP(A15961,'SCO 2020'!$A$2:$C$2975,3,0)</f>
        <v>#N/A</v>
      </c>
    </row>
    <row r="15962" spans="2:2" x14ac:dyDescent="0.25">
      <c r="B15962" s="1" t="e">
        <f>VLOOKUP(A15962,'SCO 2020'!$A$2:$C$2975,3,0)</f>
        <v>#N/A</v>
      </c>
    </row>
    <row r="15963" spans="2:2" x14ac:dyDescent="0.25">
      <c r="B15963" s="1" t="e">
        <f>VLOOKUP(A15963,'SCO 2020'!$A$2:$C$2975,3,0)</f>
        <v>#N/A</v>
      </c>
    </row>
    <row r="15964" spans="2:2" x14ac:dyDescent="0.25">
      <c r="B15964" s="1" t="e">
        <f>VLOOKUP(A15964,'SCO 2020'!$A$2:$C$2975,3,0)</f>
        <v>#N/A</v>
      </c>
    </row>
    <row r="15965" spans="2:2" x14ac:dyDescent="0.25">
      <c r="B15965" s="1" t="e">
        <f>VLOOKUP(A15965,'SCO 2020'!$A$2:$C$2975,3,0)</f>
        <v>#N/A</v>
      </c>
    </row>
    <row r="15966" spans="2:2" x14ac:dyDescent="0.25">
      <c r="B15966" s="1" t="e">
        <f>VLOOKUP(A15966,'SCO 2020'!$A$2:$C$2975,3,0)</f>
        <v>#N/A</v>
      </c>
    </row>
    <row r="15967" spans="2:2" x14ac:dyDescent="0.25">
      <c r="B15967" s="1" t="e">
        <f>VLOOKUP(A15967,'SCO 2020'!$A$2:$C$2975,3,0)</f>
        <v>#N/A</v>
      </c>
    </row>
    <row r="15968" spans="2:2" x14ac:dyDescent="0.25">
      <c r="B15968" s="1" t="e">
        <f>VLOOKUP(A15968,'SCO 2020'!$A$2:$C$2975,3,0)</f>
        <v>#N/A</v>
      </c>
    </row>
    <row r="15969" spans="2:2" x14ac:dyDescent="0.25">
      <c r="B15969" s="1" t="e">
        <f>VLOOKUP(A15969,'SCO 2020'!$A$2:$C$2975,3,0)</f>
        <v>#N/A</v>
      </c>
    </row>
    <row r="15970" spans="2:2" x14ac:dyDescent="0.25">
      <c r="B15970" s="1" t="e">
        <f>VLOOKUP(A15970,'SCO 2020'!$A$2:$C$2975,3,0)</f>
        <v>#N/A</v>
      </c>
    </row>
    <row r="15971" spans="2:2" x14ac:dyDescent="0.25">
      <c r="B15971" s="1" t="e">
        <f>VLOOKUP(A15971,'SCO 2020'!$A$2:$C$2975,3,0)</f>
        <v>#N/A</v>
      </c>
    </row>
    <row r="15972" spans="2:2" x14ac:dyDescent="0.25">
      <c r="B15972" s="1" t="e">
        <f>VLOOKUP(A15972,'SCO 2020'!$A$2:$C$2975,3,0)</f>
        <v>#N/A</v>
      </c>
    </row>
    <row r="15973" spans="2:2" x14ac:dyDescent="0.25">
      <c r="B15973" s="1" t="e">
        <f>VLOOKUP(A15973,'SCO 2020'!$A$2:$C$2975,3,0)</f>
        <v>#N/A</v>
      </c>
    </row>
    <row r="15974" spans="2:2" x14ac:dyDescent="0.25">
      <c r="B15974" s="1" t="e">
        <f>VLOOKUP(A15974,'SCO 2020'!$A$2:$C$2975,3,0)</f>
        <v>#N/A</v>
      </c>
    </row>
    <row r="15975" spans="2:2" x14ac:dyDescent="0.25">
      <c r="B15975" s="1" t="e">
        <f>VLOOKUP(A15975,'SCO 2020'!$A$2:$C$2975,3,0)</f>
        <v>#N/A</v>
      </c>
    </row>
    <row r="15976" spans="2:2" x14ac:dyDescent="0.25">
      <c r="B15976" s="1" t="e">
        <f>VLOOKUP(A15976,'SCO 2020'!$A$2:$C$2975,3,0)</f>
        <v>#N/A</v>
      </c>
    </row>
    <row r="15977" spans="2:2" x14ac:dyDescent="0.25">
      <c r="B15977" s="1" t="e">
        <f>VLOOKUP(A15977,'SCO 2020'!$A$2:$C$2975,3,0)</f>
        <v>#N/A</v>
      </c>
    </row>
    <row r="15978" spans="2:2" x14ac:dyDescent="0.25">
      <c r="B15978" s="1" t="e">
        <f>VLOOKUP(A15978,'SCO 2020'!$A$2:$C$2975,3,0)</f>
        <v>#N/A</v>
      </c>
    </row>
    <row r="15979" spans="2:2" x14ac:dyDescent="0.25">
      <c r="B15979" s="1" t="e">
        <f>VLOOKUP(A15979,'SCO 2020'!$A$2:$C$2975,3,0)</f>
        <v>#N/A</v>
      </c>
    </row>
    <row r="15980" spans="2:2" x14ac:dyDescent="0.25">
      <c r="B15980" s="1" t="e">
        <f>VLOOKUP(A15980,'SCO 2020'!$A$2:$C$2975,3,0)</f>
        <v>#N/A</v>
      </c>
    </row>
    <row r="15981" spans="2:2" x14ac:dyDescent="0.25">
      <c r="B15981" s="1" t="e">
        <f>VLOOKUP(A15981,'SCO 2020'!$A$2:$C$2975,3,0)</f>
        <v>#N/A</v>
      </c>
    </row>
    <row r="15982" spans="2:2" x14ac:dyDescent="0.25">
      <c r="B15982" s="1" t="e">
        <f>VLOOKUP(A15982,'SCO 2020'!$A$2:$C$2975,3,0)</f>
        <v>#N/A</v>
      </c>
    </row>
    <row r="15983" spans="2:2" x14ac:dyDescent="0.25">
      <c r="B15983" s="1" t="e">
        <f>VLOOKUP(A15983,'SCO 2020'!$A$2:$C$2975,3,0)</f>
        <v>#N/A</v>
      </c>
    </row>
    <row r="15984" spans="2:2" x14ac:dyDescent="0.25">
      <c r="B15984" s="1" t="e">
        <f>VLOOKUP(A15984,'SCO 2020'!$A$2:$C$2975,3,0)</f>
        <v>#N/A</v>
      </c>
    </row>
    <row r="15985" spans="2:2" x14ac:dyDescent="0.25">
      <c r="B15985" s="1" t="e">
        <f>VLOOKUP(A15985,'SCO 2020'!$A$2:$C$2975,3,0)</f>
        <v>#N/A</v>
      </c>
    </row>
    <row r="15986" spans="2:2" x14ac:dyDescent="0.25">
      <c r="B15986" s="1" t="e">
        <f>VLOOKUP(A15986,'SCO 2020'!$A$2:$C$2975,3,0)</f>
        <v>#N/A</v>
      </c>
    </row>
    <row r="15987" spans="2:2" x14ac:dyDescent="0.25">
      <c r="B15987" s="1" t="e">
        <f>VLOOKUP(A15987,'SCO 2020'!$A$2:$C$2975,3,0)</f>
        <v>#N/A</v>
      </c>
    </row>
    <row r="15988" spans="2:2" x14ac:dyDescent="0.25">
      <c r="B15988" s="1" t="e">
        <f>VLOOKUP(A15988,'SCO 2020'!$A$2:$C$2975,3,0)</f>
        <v>#N/A</v>
      </c>
    </row>
    <row r="15989" spans="2:2" x14ac:dyDescent="0.25">
      <c r="B15989" s="1" t="e">
        <f>VLOOKUP(A15989,'SCO 2020'!$A$2:$C$2975,3,0)</f>
        <v>#N/A</v>
      </c>
    </row>
    <row r="15990" spans="2:2" x14ac:dyDescent="0.25">
      <c r="B15990" s="1" t="e">
        <f>VLOOKUP(A15990,'SCO 2020'!$A$2:$C$2975,3,0)</f>
        <v>#N/A</v>
      </c>
    </row>
    <row r="15991" spans="2:2" x14ac:dyDescent="0.25">
      <c r="B15991" s="1" t="e">
        <f>VLOOKUP(A15991,'SCO 2020'!$A$2:$C$2975,3,0)</f>
        <v>#N/A</v>
      </c>
    </row>
    <row r="15992" spans="2:2" x14ac:dyDescent="0.25">
      <c r="B15992" s="1" t="e">
        <f>VLOOKUP(A15992,'SCO 2020'!$A$2:$C$2975,3,0)</f>
        <v>#N/A</v>
      </c>
    </row>
    <row r="15993" spans="2:2" x14ac:dyDescent="0.25">
      <c r="B15993" s="1" t="e">
        <f>VLOOKUP(A15993,'SCO 2020'!$A$2:$C$2975,3,0)</f>
        <v>#N/A</v>
      </c>
    </row>
    <row r="15994" spans="2:2" x14ac:dyDescent="0.25">
      <c r="B15994" s="1" t="e">
        <f>VLOOKUP(A15994,'SCO 2020'!$A$2:$C$2975,3,0)</f>
        <v>#N/A</v>
      </c>
    </row>
    <row r="15995" spans="2:2" x14ac:dyDescent="0.25">
      <c r="B15995" s="1" t="e">
        <f>VLOOKUP(A15995,'SCO 2020'!$A$2:$C$2975,3,0)</f>
        <v>#N/A</v>
      </c>
    </row>
    <row r="15996" spans="2:2" x14ac:dyDescent="0.25">
      <c r="B15996" s="1" t="e">
        <f>VLOOKUP(A15996,'SCO 2020'!$A$2:$C$2975,3,0)</f>
        <v>#N/A</v>
      </c>
    </row>
    <row r="15997" spans="2:2" x14ac:dyDescent="0.25">
      <c r="B15997" s="1" t="e">
        <f>VLOOKUP(A15997,'SCO 2020'!$A$2:$C$2975,3,0)</f>
        <v>#N/A</v>
      </c>
    </row>
    <row r="15998" spans="2:2" x14ac:dyDescent="0.25">
      <c r="B15998" s="1" t="e">
        <f>VLOOKUP(A15998,'SCO 2020'!$A$2:$C$2975,3,0)</f>
        <v>#N/A</v>
      </c>
    </row>
    <row r="15999" spans="2:2" x14ac:dyDescent="0.25">
      <c r="B15999" s="1" t="e">
        <f>VLOOKUP(A15999,'SCO 2020'!$A$2:$C$2975,3,0)</f>
        <v>#N/A</v>
      </c>
    </row>
    <row r="16000" spans="2:2" x14ac:dyDescent="0.25">
      <c r="B16000" s="1" t="e">
        <f>VLOOKUP(A16000,'SCO 2020'!$A$2:$C$2975,3,0)</f>
        <v>#N/A</v>
      </c>
    </row>
    <row r="16001" spans="2:2" x14ac:dyDescent="0.25">
      <c r="B16001" s="1" t="e">
        <f>VLOOKUP(A16001,'SCO 2020'!$A$2:$C$2975,3,0)</f>
        <v>#N/A</v>
      </c>
    </row>
    <row r="16002" spans="2:2" x14ac:dyDescent="0.25">
      <c r="B16002" s="1" t="e">
        <f>VLOOKUP(A16002,'SCO 2020'!$A$2:$C$2975,3,0)</f>
        <v>#N/A</v>
      </c>
    </row>
    <row r="16003" spans="2:2" x14ac:dyDescent="0.25">
      <c r="B16003" s="1" t="e">
        <f>VLOOKUP(A16003,'SCO 2020'!$A$2:$C$2975,3,0)</f>
        <v>#N/A</v>
      </c>
    </row>
    <row r="16004" spans="2:2" x14ac:dyDescent="0.25">
      <c r="B16004" s="1" t="e">
        <f>VLOOKUP(A16004,'SCO 2020'!$A$2:$C$2975,3,0)</f>
        <v>#N/A</v>
      </c>
    </row>
    <row r="16005" spans="2:2" x14ac:dyDescent="0.25">
      <c r="B16005" s="1" t="e">
        <f>VLOOKUP(A16005,'SCO 2020'!$A$2:$C$2975,3,0)</f>
        <v>#N/A</v>
      </c>
    </row>
    <row r="16006" spans="2:2" x14ac:dyDescent="0.25">
      <c r="B16006" s="1" t="e">
        <f>VLOOKUP(A16006,'SCO 2020'!$A$2:$C$2975,3,0)</f>
        <v>#N/A</v>
      </c>
    </row>
    <row r="16007" spans="2:2" x14ac:dyDescent="0.25">
      <c r="B16007" s="1" t="e">
        <f>VLOOKUP(A16007,'SCO 2020'!$A$2:$C$2975,3,0)</f>
        <v>#N/A</v>
      </c>
    </row>
    <row r="16008" spans="2:2" x14ac:dyDescent="0.25">
      <c r="B16008" s="1" t="e">
        <f>VLOOKUP(A16008,'SCO 2020'!$A$2:$C$2975,3,0)</f>
        <v>#N/A</v>
      </c>
    </row>
    <row r="16009" spans="2:2" x14ac:dyDescent="0.25">
      <c r="B16009" s="1" t="e">
        <f>VLOOKUP(A16009,'SCO 2020'!$A$2:$C$2975,3,0)</f>
        <v>#N/A</v>
      </c>
    </row>
    <row r="16010" spans="2:2" x14ac:dyDescent="0.25">
      <c r="B16010" s="1" t="e">
        <f>VLOOKUP(A16010,'SCO 2020'!$A$2:$C$2975,3,0)</f>
        <v>#N/A</v>
      </c>
    </row>
    <row r="16011" spans="2:2" x14ac:dyDescent="0.25">
      <c r="B16011" s="1" t="e">
        <f>VLOOKUP(A16011,'SCO 2020'!$A$2:$C$2975,3,0)</f>
        <v>#N/A</v>
      </c>
    </row>
    <row r="16012" spans="2:2" x14ac:dyDescent="0.25">
      <c r="B16012" s="1" t="e">
        <f>VLOOKUP(A16012,'SCO 2020'!$A$2:$C$2975,3,0)</f>
        <v>#N/A</v>
      </c>
    </row>
    <row r="16013" spans="2:2" x14ac:dyDescent="0.25">
      <c r="B16013" s="1" t="e">
        <f>VLOOKUP(A16013,'SCO 2020'!$A$2:$C$2975,3,0)</f>
        <v>#N/A</v>
      </c>
    </row>
    <row r="16014" spans="2:2" x14ac:dyDescent="0.25">
      <c r="B16014" s="1" t="e">
        <f>VLOOKUP(A16014,'SCO 2020'!$A$2:$C$2975,3,0)</f>
        <v>#N/A</v>
      </c>
    </row>
    <row r="16015" spans="2:2" x14ac:dyDescent="0.25">
      <c r="B16015" s="1" t="e">
        <f>VLOOKUP(A16015,'SCO 2020'!$A$2:$C$2975,3,0)</f>
        <v>#N/A</v>
      </c>
    </row>
    <row r="16016" spans="2:2" x14ac:dyDescent="0.25">
      <c r="B16016" s="1" t="e">
        <f>VLOOKUP(A16016,'SCO 2020'!$A$2:$C$2975,3,0)</f>
        <v>#N/A</v>
      </c>
    </row>
    <row r="16017" spans="2:2" x14ac:dyDescent="0.25">
      <c r="B16017" s="1" t="e">
        <f>VLOOKUP(A16017,'SCO 2020'!$A$2:$C$2975,3,0)</f>
        <v>#N/A</v>
      </c>
    </row>
    <row r="16018" spans="2:2" x14ac:dyDescent="0.25">
      <c r="B16018" s="1" t="e">
        <f>VLOOKUP(A16018,'SCO 2020'!$A$2:$C$2975,3,0)</f>
        <v>#N/A</v>
      </c>
    </row>
    <row r="16019" spans="2:2" x14ac:dyDescent="0.25">
      <c r="B16019" s="1" t="e">
        <f>VLOOKUP(A16019,'SCO 2020'!$A$2:$C$2975,3,0)</f>
        <v>#N/A</v>
      </c>
    </row>
    <row r="16020" spans="2:2" x14ac:dyDescent="0.25">
      <c r="B16020" s="1" t="e">
        <f>VLOOKUP(A16020,'SCO 2020'!$A$2:$C$2975,3,0)</f>
        <v>#N/A</v>
      </c>
    </row>
    <row r="16021" spans="2:2" x14ac:dyDescent="0.25">
      <c r="B16021" s="1" t="e">
        <f>VLOOKUP(A16021,'SCO 2020'!$A$2:$C$2975,3,0)</f>
        <v>#N/A</v>
      </c>
    </row>
    <row r="16022" spans="2:2" x14ac:dyDescent="0.25">
      <c r="B16022" s="1" t="e">
        <f>VLOOKUP(A16022,'SCO 2020'!$A$2:$C$2975,3,0)</f>
        <v>#N/A</v>
      </c>
    </row>
    <row r="16023" spans="2:2" x14ac:dyDescent="0.25">
      <c r="B16023" s="1" t="e">
        <f>VLOOKUP(A16023,'SCO 2020'!$A$2:$C$2975,3,0)</f>
        <v>#N/A</v>
      </c>
    </row>
    <row r="16024" spans="2:2" x14ac:dyDescent="0.25">
      <c r="B16024" s="1" t="e">
        <f>VLOOKUP(A16024,'SCO 2020'!$A$2:$C$2975,3,0)</f>
        <v>#N/A</v>
      </c>
    </row>
    <row r="16025" spans="2:2" x14ac:dyDescent="0.25">
      <c r="B16025" s="1" t="e">
        <f>VLOOKUP(A16025,'SCO 2020'!$A$2:$C$2975,3,0)</f>
        <v>#N/A</v>
      </c>
    </row>
    <row r="16026" spans="2:2" x14ac:dyDescent="0.25">
      <c r="B16026" s="1" t="e">
        <f>VLOOKUP(A16026,'SCO 2020'!$A$2:$C$2975,3,0)</f>
        <v>#N/A</v>
      </c>
    </row>
    <row r="16027" spans="2:2" x14ac:dyDescent="0.25">
      <c r="B16027" s="1" t="e">
        <f>VLOOKUP(A16027,'SCO 2020'!$A$2:$C$2975,3,0)</f>
        <v>#N/A</v>
      </c>
    </row>
    <row r="16028" spans="2:2" x14ac:dyDescent="0.25">
      <c r="B16028" s="1" t="e">
        <f>VLOOKUP(A16028,'SCO 2020'!$A$2:$C$2975,3,0)</f>
        <v>#N/A</v>
      </c>
    </row>
    <row r="16029" spans="2:2" x14ac:dyDescent="0.25">
      <c r="B16029" s="1" t="e">
        <f>VLOOKUP(A16029,'SCO 2020'!$A$2:$C$2975,3,0)</f>
        <v>#N/A</v>
      </c>
    </row>
    <row r="16030" spans="2:2" x14ac:dyDescent="0.25">
      <c r="B16030" s="1" t="e">
        <f>VLOOKUP(A16030,'SCO 2020'!$A$2:$C$2975,3,0)</f>
        <v>#N/A</v>
      </c>
    </row>
    <row r="16031" spans="2:2" x14ac:dyDescent="0.25">
      <c r="B16031" s="1" t="e">
        <f>VLOOKUP(A16031,'SCO 2020'!$A$2:$C$2975,3,0)</f>
        <v>#N/A</v>
      </c>
    </row>
    <row r="16032" spans="2:2" x14ac:dyDescent="0.25">
      <c r="B16032" s="1" t="e">
        <f>VLOOKUP(A16032,'SCO 2020'!$A$2:$C$2975,3,0)</f>
        <v>#N/A</v>
      </c>
    </row>
    <row r="16033" spans="2:2" x14ac:dyDescent="0.25">
      <c r="B16033" s="1" t="e">
        <f>VLOOKUP(A16033,'SCO 2020'!$A$2:$C$2975,3,0)</f>
        <v>#N/A</v>
      </c>
    </row>
    <row r="16034" spans="2:2" x14ac:dyDescent="0.25">
      <c r="B16034" s="1" t="e">
        <f>VLOOKUP(A16034,'SCO 2020'!$A$2:$C$2975,3,0)</f>
        <v>#N/A</v>
      </c>
    </row>
    <row r="16035" spans="2:2" x14ac:dyDescent="0.25">
      <c r="B16035" s="1" t="e">
        <f>VLOOKUP(A16035,'SCO 2020'!$A$2:$C$2975,3,0)</f>
        <v>#N/A</v>
      </c>
    </row>
    <row r="16036" spans="2:2" x14ac:dyDescent="0.25">
      <c r="B16036" s="1" t="e">
        <f>VLOOKUP(A16036,'SCO 2020'!$A$2:$C$2975,3,0)</f>
        <v>#N/A</v>
      </c>
    </row>
    <row r="16037" spans="2:2" x14ac:dyDescent="0.25">
      <c r="B16037" s="1" t="e">
        <f>VLOOKUP(A16037,'SCO 2020'!$A$2:$C$2975,3,0)</f>
        <v>#N/A</v>
      </c>
    </row>
    <row r="16038" spans="2:2" x14ac:dyDescent="0.25">
      <c r="B16038" s="1" t="e">
        <f>VLOOKUP(A16038,'SCO 2020'!$A$2:$C$2975,3,0)</f>
        <v>#N/A</v>
      </c>
    </row>
    <row r="16039" spans="2:2" x14ac:dyDescent="0.25">
      <c r="B16039" s="1" t="e">
        <f>VLOOKUP(A16039,'SCO 2020'!$A$2:$C$2975,3,0)</f>
        <v>#N/A</v>
      </c>
    </row>
    <row r="16040" spans="2:2" x14ac:dyDescent="0.25">
      <c r="B16040" s="1" t="e">
        <f>VLOOKUP(A16040,'SCO 2020'!$A$2:$C$2975,3,0)</f>
        <v>#N/A</v>
      </c>
    </row>
    <row r="16041" spans="2:2" x14ac:dyDescent="0.25">
      <c r="B16041" s="1" t="e">
        <f>VLOOKUP(A16041,'SCO 2020'!$A$2:$C$2975,3,0)</f>
        <v>#N/A</v>
      </c>
    </row>
    <row r="16042" spans="2:2" x14ac:dyDescent="0.25">
      <c r="B16042" s="1" t="e">
        <f>VLOOKUP(A16042,'SCO 2020'!$A$2:$C$2975,3,0)</f>
        <v>#N/A</v>
      </c>
    </row>
    <row r="16043" spans="2:2" x14ac:dyDescent="0.25">
      <c r="B16043" s="1" t="e">
        <f>VLOOKUP(A16043,'SCO 2020'!$A$2:$C$2975,3,0)</f>
        <v>#N/A</v>
      </c>
    </row>
    <row r="16044" spans="2:2" x14ac:dyDescent="0.25">
      <c r="B16044" s="1" t="e">
        <f>VLOOKUP(A16044,'SCO 2020'!$A$2:$C$2975,3,0)</f>
        <v>#N/A</v>
      </c>
    </row>
    <row r="16045" spans="2:2" x14ac:dyDescent="0.25">
      <c r="B16045" s="1" t="e">
        <f>VLOOKUP(A16045,'SCO 2020'!$A$2:$C$2975,3,0)</f>
        <v>#N/A</v>
      </c>
    </row>
    <row r="16046" spans="2:2" x14ac:dyDescent="0.25">
      <c r="B16046" s="1" t="e">
        <f>VLOOKUP(A16046,'SCO 2020'!$A$2:$C$2975,3,0)</f>
        <v>#N/A</v>
      </c>
    </row>
    <row r="16047" spans="2:2" x14ac:dyDescent="0.25">
      <c r="B16047" s="1" t="e">
        <f>VLOOKUP(A16047,'SCO 2020'!$A$2:$C$2975,3,0)</f>
        <v>#N/A</v>
      </c>
    </row>
    <row r="16048" spans="2:2" x14ac:dyDescent="0.25">
      <c r="B16048" s="1" t="e">
        <f>VLOOKUP(A16048,'SCO 2020'!$A$2:$C$2975,3,0)</f>
        <v>#N/A</v>
      </c>
    </row>
    <row r="16049" spans="2:2" x14ac:dyDescent="0.25">
      <c r="B16049" s="1" t="e">
        <f>VLOOKUP(A16049,'SCO 2020'!$A$2:$C$2975,3,0)</f>
        <v>#N/A</v>
      </c>
    </row>
    <row r="16050" spans="2:2" x14ac:dyDescent="0.25">
      <c r="B16050" s="1" t="e">
        <f>VLOOKUP(A16050,'SCO 2020'!$A$2:$C$2975,3,0)</f>
        <v>#N/A</v>
      </c>
    </row>
    <row r="16051" spans="2:2" x14ac:dyDescent="0.25">
      <c r="B16051" s="1" t="e">
        <f>VLOOKUP(A16051,'SCO 2020'!$A$2:$C$2975,3,0)</f>
        <v>#N/A</v>
      </c>
    </row>
    <row r="16052" spans="2:2" x14ac:dyDescent="0.25">
      <c r="B16052" s="1" t="e">
        <f>VLOOKUP(A16052,'SCO 2020'!$A$2:$C$2975,3,0)</f>
        <v>#N/A</v>
      </c>
    </row>
    <row r="16053" spans="2:2" x14ac:dyDescent="0.25">
      <c r="B16053" s="1" t="e">
        <f>VLOOKUP(A16053,'SCO 2020'!$A$2:$C$2975,3,0)</f>
        <v>#N/A</v>
      </c>
    </row>
    <row r="16054" spans="2:2" x14ac:dyDescent="0.25">
      <c r="B16054" s="1" t="e">
        <f>VLOOKUP(A16054,'SCO 2020'!$A$2:$C$2975,3,0)</f>
        <v>#N/A</v>
      </c>
    </row>
    <row r="16055" spans="2:2" x14ac:dyDescent="0.25">
      <c r="B16055" s="1" t="e">
        <f>VLOOKUP(A16055,'SCO 2020'!$A$2:$C$2975,3,0)</f>
        <v>#N/A</v>
      </c>
    </row>
    <row r="16056" spans="2:2" x14ac:dyDescent="0.25">
      <c r="B16056" s="1" t="e">
        <f>VLOOKUP(A16056,'SCO 2020'!$A$2:$C$2975,3,0)</f>
        <v>#N/A</v>
      </c>
    </row>
    <row r="16057" spans="2:2" x14ac:dyDescent="0.25">
      <c r="B16057" s="1" t="e">
        <f>VLOOKUP(A16057,'SCO 2020'!$A$2:$C$2975,3,0)</f>
        <v>#N/A</v>
      </c>
    </row>
    <row r="16058" spans="2:2" x14ac:dyDescent="0.25">
      <c r="B16058" s="1" t="e">
        <f>VLOOKUP(A16058,'SCO 2020'!$A$2:$C$2975,3,0)</f>
        <v>#N/A</v>
      </c>
    </row>
    <row r="16059" spans="2:2" x14ac:dyDescent="0.25">
      <c r="B16059" s="1" t="e">
        <f>VLOOKUP(A16059,'SCO 2020'!$A$2:$C$2975,3,0)</f>
        <v>#N/A</v>
      </c>
    </row>
    <row r="16060" spans="2:2" x14ac:dyDescent="0.25">
      <c r="B16060" s="1" t="e">
        <f>VLOOKUP(A16060,'SCO 2020'!$A$2:$C$2975,3,0)</f>
        <v>#N/A</v>
      </c>
    </row>
    <row r="16061" spans="2:2" x14ac:dyDescent="0.25">
      <c r="B16061" s="1" t="e">
        <f>VLOOKUP(A16061,'SCO 2020'!$A$2:$C$2975,3,0)</f>
        <v>#N/A</v>
      </c>
    </row>
    <row r="16062" spans="2:2" x14ac:dyDescent="0.25">
      <c r="B16062" s="1" t="e">
        <f>VLOOKUP(A16062,'SCO 2020'!$A$2:$C$2975,3,0)</f>
        <v>#N/A</v>
      </c>
    </row>
    <row r="16063" spans="2:2" x14ac:dyDescent="0.25">
      <c r="B16063" s="1" t="e">
        <f>VLOOKUP(A16063,'SCO 2020'!$A$2:$C$2975,3,0)</f>
        <v>#N/A</v>
      </c>
    </row>
    <row r="16064" spans="2:2" x14ac:dyDescent="0.25">
      <c r="B16064" s="1" t="e">
        <f>VLOOKUP(A16064,'SCO 2020'!$A$2:$C$2975,3,0)</f>
        <v>#N/A</v>
      </c>
    </row>
    <row r="16065" spans="2:2" x14ac:dyDescent="0.25">
      <c r="B16065" s="1" t="e">
        <f>VLOOKUP(A16065,'SCO 2020'!$A$2:$C$2975,3,0)</f>
        <v>#N/A</v>
      </c>
    </row>
    <row r="16066" spans="2:2" x14ac:dyDescent="0.25">
      <c r="B16066" s="1" t="e">
        <f>VLOOKUP(A16066,'SCO 2020'!$A$2:$C$2975,3,0)</f>
        <v>#N/A</v>
      </c>
    </row>
    <row r="16067" spans="2:2" x14ac:dyDescent="0.25">
      <c r="B16067" s="1" t="e">
        <f>VLOOKUP(A16067,'SCO 2020'!$A$2:$C$2975,3,0)</f>
        <v>#N/A</v>
      </c>
    </row>
    <row r="16068" spans="2:2" x14ac:dyDescent="0.25">
      <c r="B16068" s="1" t="e">
        <f>VLOOKUP(A16068,'SCO 2020'!$A$2:$C$2975,3,0)</f>
        <v>#N/A</v>
      </c>
    </row>
    <row r="16069" spans="2:2" x14ac:dyDescent="0.25">
      <c r="B16069" s="1" t="e">
        <f>VLOOKUP(A16069,'SCO 2020'!$A$2:$C$2975,3,0)</f>
        <v>#N/A</v>
      </c>
    </row>
    <row r="16070" spans="2:2" x14ac:dyDescent="0.25">
      <c r="B16070" s="1" t="e">
        <f>VLOOKUP(A16070,'SCO 2020'!$A$2:$C$2975,3,0)</f>
        <v>#N/A</v>
      </c>
    </row>
    <row r="16071" spans="2:2" x14ac:dyDescent="0.25">
      <c r="B16071" s="1" t="e">
        <f>VLOOKUP(A16071,'SCO 2020'!$A$2:$C$2975,3,0)</f>
        <v>#N/A</v>
      </c>
    </row>
    <row r="16072" spans="2:2" x14ac:dyDescent="0.25">
      <c r="B16072" s="1" t="e">
        <f>VLOOKUP(A16072,'SCO 2020'!$A$2:$C$2975,3,0)</f>
        <v>#N/A</v>
      </c>
    </row>
    <row r="16073" spans="2:2" x14ac:dyDescent="0.25">
      <c r="B16073" s="1" t="e">
        <f>VLOOKUP(A16073,'SCO 2020'!$A$2:$C$2975,3,0)</f>
        <v>#N/A</v>
      </c>
    </row>
    <row r="16074" spans="2:2" x14ac:dyDescent="0.25">
      <c r="B16074" s="1" t="e">
        <f>VLOOKUP(A16074,'SCO 2020'!$A$2:$C$2975,3,0)</f>
        <v>#N/A</v>
      </c>
    </row>
    <row r="16075" spans="2:2" x14ac:dyDescent="0.25">
      <c r="B16075" s="1" t="e">
        <f>VLOOKUP(A16075,'SCO 2020'!$A$2:$C$2975,3,0)</f>
        <v>#N/A</v>
      </c>
    </row>
    <row r="16076" spans="2:2" x14ac:dyDescent="0.25">
      <c r="B16076" s="1" t="e">
        <f>VLOOKUP(A16076,'SCO 2020'!$A$2:$C$2975,3,0)</f>
        <v>#N/A</v>
      </c>
    </row>
    <row r="16077" spans="2:2" x14ac:dyDescent="0.25">
      <c r="B16077" s="1" t="e">
        <f>VLOOKUP(A16077,'SCO 2020'!$A$2:$C$2975,3,0)</f>
        <v>#N/A</v>
      </c>
    </row>
    <row r="16078" spans="2:2" x14ac:dyDescent="0.25">
      <c r="B16078" s="1" t="e">
        <f>VLOOKUP(A16078,'SCO 2020'!$A$2:$C$2975,3,0)</f>
        <v>#N/A</v>
      </c>
    </row>
    <row r="16079" spans="2:2" x14ac:dyDescent="0.25">
      <c r="B16079" s="1" t="e">
        <f>VLOOKUP(A16079,'SCO 2020'!$A$2:$C$2975,3,0)</f>
        <v>#N/A</v>
      </c>
    </row>
    <row r="16080" spans="2:2" x14ac:dyDescent="0.25">
      <c r="B16080" s="1" t="e">
        <f>VLOOKUP(A16080,'SCO 2020'!$A$2:$C$2975,3,0)</f>
        <v>#N/A</v>
      </c>
    </row>
    <row r="16081" spans="2:2" x14ac:dyDescent="0.25">
      <c r="B16081" s="1" t="e">
        <f>VLOOKUP(A16081,'SCO 2020'!$A$2:$C$2975,3,0)</f>
        <v>#N/A</v>
      </c>
    </row>
    <row r="16082" spans="2:2" x14ac:dyDescent="0.25">
      <c r="B16082" s="1" t="e">
        <f>VLOOKUP(A16082,'SCO 2020'!$A$2:$C$2975,3,0)</f>
        <v>#N/A</v>
      </c>
    </row>
    <row r="16083" spans="2:2" x14ac:dyDescent="0.25">
      <c r="B16083" s="1" t="e">
        <f>VLOOKUP(A16083,'SCO 2020'!$A$2:$C$2975,3,0)</f>
        <v>#N/A</v>
      </c>
    </row>
    <row r="16084" spans="2:2" x14ac:dyDescent="0.25">
      <c r="B16084" s="1" t="e">
        <f>VLOOKUP(A16084,'SCO 2020'!$A$2:$C$2975,3,0)</f>
        <v>#N/A</v>
      </c>
    </row>
    <row r="16085" spans="2:2" x14ac:dyDescent="0.25">
      <c r="B16085" s="1" t="e">
        <f>VLOOKUP(A16085,'SCO 2020'!$A$2:$C$2975,3,0)</f>
        <v>#N/A</v>
      </c>
    </row>
    <row r="16086" spans="2:2" x14ac:dyDescent="0.25">
      <c r="B16086" s="1" t="e">
        <f>VLOOKUP(A16086,'SCO 2020'!$A$2:$C$2975,3,0)</f>
        <v>#N/A</v>
      </c>
    </row>
    <row r="16087" spans="2:2" x14ac:dyDescent="0.25">
      <c r="B16087" s="1" t="e">
        <f>VLOOKUP(A16087,'SCO 2020'!$A$2:$C$2975,3,0)</f>
        <v>#N/A</v>
      </c>
    </row>
    <row r="16088" spans="2:2" x14ac:dyDescent="0.25">
      <c r="B16088" s="1" t="e">
        <f>VLOOKUP(A16088,'SCO 2020'!$A$2:$C$2975,3,0)</f>
        <v>#N/A</v>
      </c>
    </row>
    <row r="16089" spans="2:2" x14ac:dyDescent="0.25">
      <c r="B16089" s="1" t="e">
        <f>VLOOKUP(A16089,'SCO 2020'!$A$2:$C$2975,3,0)</f>
        <v>#N/A</v>
      </c>
    </row>
    <row r="16090" spans="2:2" x14ac:dyDescent="0.25">
      <c r="B16090" s="1" t="e">
        <f>VLOOKUP(A16090,'SCO 2020'!$A$2:$C$2975,3,0)</f>
        <v>#N/A</v>
      </c>
    </row>
    <row r="16091" spans="2:2" x14ac:dyDescent="0.25">
      <c r="B16091" s="1" t="e">
        <f>VLOOKUP(A16091,'SCO 2020'!$A$2:$C$2975,3,0)</f>
        <v>#N/A</v>
      </c>
    </row>
    <row r="16092" spans="2:2" x14ac:dyDescent="0.25">
      <c r="B16092" s="1" t="e">
        <f>VLOOKUP(A16092,'SCO 2020'!$A$2:$C$2975,3,0)</f>
        <v>#N/A</v>
      </c>
    </row>
    <row r="16093" spans="2:2" x14ac:dyDescent="0.25">
      <c r="B16093" s="1" t="e">
        <f>VLOOKUP(A16093,'SCO 2020'!$A$2:$C$2975,3,0)</f>
        <v>#N/A</v>
      </c>
    </row>
    <row r="16094" spans="2:2" x14ac:dyDescent="0.25">
      <c r="B16094" s="1" t="e">
        <f>VLOOKUP(A16094,'SCO 2020'!$A$2:$C$2975,3,0)</f>
        <v>#N/A</v>
      </c>
    </row>
    <row r="16095" spans="2:2" x14ac:dyDescent="0.25">
      <c r="B16095" s="1" t="e">
        <f>VLOOKUP(A16095,'SCO 2020'!$A$2:$C$2975,3,0)</f>
        <v>#N/A</v>
      </c>
    </row>
    <row r="16096" spans="2:2" x14ac:dyDescent="0.25">
      <c r="B16096" s="1" t="e">
        <f>VLOOKUP(A16096,'SCO 2020'!$A$2:$C$2975,3,0)</f>
        <v>#N/A</v>
      </c>
    </row>
    <row r="16097" spans="2:2" x14ac:dyDescent="0.25">
      <c r="B16097" s="1" t="e">
        <f>VLOOKUP(A16097,'SCO 2020'!$A$2:$C$2975,3,0)</f>
        <v>#N/A</v>
      </c>
    </row>
    <row r="16098" spans="2:2" x14ac:dyDescent="0.25">
      <c r="B16098" s="1" t="e">
        <f>VLOOKUP(A16098,'SCO 2020'!$A$2:$C$2975,3,0)</f>
        <v>#N/A</v>
      </c>
    </row>
    <row r="16099" spans="2:2" x14ac:dyDescent="0.25">
      <c r="B16099" s="1" t="e">
        <f>VLOOKUP(A16099,'SCO 2020'!$A$2:$C$2975,3,0)</f>
        <v>#N/A</v>
      </c>
    </row>
    <row r="16100" spans="2:2" x14ac:dyDescent="0.25">
      <c r="B16100" s="1" t="e">
        <f>VLOOKUP(A16100,'SCO 2020'!$A$2:$C$2975,3,0)</f>
        <v>#N/A</v>
      </c>
    </row>
    <row r="16101" spans="2:2" x14ac:dyDescent="0.25">
      <c r="B16101" s="1" t="e">
        <f>VLOOKUP(A16101,'SCO 2020'!$A$2:$C$2975,3,0)</f>
        <v>#N/A</v>
      </c>
    </row>
    <row r="16102" spans="2:2" x14ac:dyDescent="0.25">
      <c r="B16102" s="1" t="e">
        <f>VLOOKUP(A16102,'SCO 2020'!$A$2:$C$2975,3,0)</f>
        <v>#N/A</v>
      </c>
    </row>
    <row r="16103" spans="2:2" x14ac:dyDescent="0.25">
      <c r="B16103" s="1" t="e">
        <f>VLOOKUP(A16103,'SCO 2020'!$A$2:$C$2975,3,0)</f>
        <v>#N/A</v>
      </c>
    </row>
    <row r="16104" spans="2:2" x14ac:dyDescent="0.25">
      <c r="B16104" s="1" t="e">
        <f>VLOOKUP(A16104,'SCO 2020'!$A$2:$C$2975,3,0)</f>
        <v>#N/A</v>
      </c>
    </row>
    <row r="16105" spans="2:2" x14ac:dyDescent="0.25">
      <c r="B16105" s="1" t="e">
        <f>VLOOKUP(A16105,'SCO 2020'!$A$2:$C$2975,3,0)</f>
        <v>#N/A</v>
      </c>
    </row>
    <row r="16106" spans="2:2" x14ac:dyDescent="0.25">
      <c r="B16106" s="1" t="e">
        <f>VLOOKUP(A16106,'SCO 2020'!$A$2:$C$2975,3,0)</f>
        <v>#N/A</v>
      </c>
    </row>
    <row r="16107" spans="2:2" x14ac:dyDescent="0.25">
      <c r="B16107" s="1" t="e">
        <f>VLOOKUP(A16107,'SCO 2020'!$A$2:$C$2975,3,0)</f>
        <v>#N/A</v>
      </c>
    </row>
    <row r="16108" spans="2:2" x14ac:dyDescent="0.25">
      <c r="B16108" s="1" t="e">
        <f>VLOOKUP(A16108,'SCO 2020'!$A$2:$C$2975,3,0)</f>
        <v>#N/A</v>
      </c>
    </row>
    <row r="16109" spans="2:2" x14ac:dyDescent="0.25">
      <c r="B16109" s="1" t="e">
        <f>VLOOKUP(A16109,'SCO 2020'!$A$2:$C$2975,3,0)</f>
        <v>#N/A</v>
      </c>
    </row>
    <row r="16110" spans="2:2" x14ac:dyDescent="0.25">
      <c r="B16110" s="1" t="e">
        <f>VLOOKUP(A16110,'SCO 2020'!$A$2:$C$2975,3,0)</f>
        <v>#N/A</v>
      </c>
    </row>
    <row r="16111" spans="2:2" x14ac:dyDescent="0.25">
      <c r="B16111" s="1" t="e">
        <f>VLOOKUP(A16111,'SCO 2020'!$A$2:$C$2975,3,0)</f>
        <v>#N/A</v>
      </c>
    </row>
    <row r="16112" spans="2:2" x14ac:dyDescent="0.25">
      <c r="B16112" s="1" t="e">
        <f>VLOOKUP(A16112,'SCO 2020'!$A$2:$C$2975,3,0)</f>
        <v>#N/A</v>
      </c>
    </row>
    <row r="16113" spans="2:2" x14ac:dyDescent="0.25">
      <c r="B16113" s="1" t="e">
        <f>VLOOKUP(A16113,'SCO 2020'!$A$2:$C$2975,3,0)</f>
        <v>#N/A</v>
      </c>
    </row>
    <row r="16114" spans="2:2" x14ac:dyDescent="0.25">
      <c r="B16114" s="1" t="e">
        <f>VLOOKUP(A16114,'SCO 2020'!$A$2:$C$2975,3,0)</f>
        <v>#N/A</v>
      </c>
    </row>
    <row r="16115" spans="2:2" x14ac:dyDescent="0.25">
      <c r="B16115" s="1" t="e">
        <f>VLOOKUP(A16115,'SCO 2020'!$A$2:$C$2975,3,0)</f>
        <v>#N/A</v>
      </c>
    </row>
    <row r="16116" spans="2:2" x14ac:dyDescent="0.25">
      <c r="B16116" s="1" t="e">
        <f>VLOOKUP(A16116,'SCO 2020'!$A$2:$C$2975,3,0)</f>
        <v>#N/A</v>
      </c>
    </row>
    <row r="16117" spans="2:2" x14ac:dyDescent="0.25">
      <c r="B16117" s="1" t="e">
        <f>VLOOKUP(A16117,'SCO 2020'!$A$2:$C$2975,3,0)</f>
        <v>#N/A</v>
      </c>
    </row>
    <row r="16118" spans="2:2" x14ac:dyDescent="0.25">
      <c r="B16118" s="1" t="e">
        <f>VLOOKUP(A16118,'SCO 2020'!$A$2:$C$2975,3,0)</f>
        <v>#N/A</v>
      </c>
    </row>
    <row r="16119" spans="2:2" x14ac:dyDescent="0.25">
      <c r="B16119" s="1" t="e">
        <f>VLOOKUP(A16119,'SCO 2020'!$A$2:$C$2975,3,0)</f>
        <v>#N/A</v>
      </c>
    </row>
    <row r="16120" spans="2:2" x14ac:dyDescent="0.25">
      <c r="B16120" s="1" t="e">
        <f>VLOOKUP(A16120,'SCO 2020'!$A$2:$C$2975,3,0)</f>
        <v>#N/A</v>
      </c>
    </row>
    <row r="16121" spans="2:2" x14ac:dyDescent="0.25">
      <c r="B16121" s="1" t="e">
        <f>VLOOKUP(A16121,'SCO 2020'!$A$2:$C$2975,3,0)</f>
        <v>#N/A</v>
      </c>
    </row>
    <row r="16122" spans="2:2" x14ac:dyDescent="0.25">
      <c r="B16122" s="1" t="e">
        <f>VLOOKUP(A16122,'SCO 2020'!$A$2:$C$2975,3,0)</f>
        <v>#N/A</v>
      </c>
    </row>
    <row r="16123" spans="2:2" x14ac:dyDescent="0.25">
      <c r="B16123" s="1" t="e">
        <f>VLOOKUP(A16123,'SCO 2020'!$A$2:$C$2975,3,0)</f>
        <v>#N/A</v>
      </c>
    </row>
    <row r="16124" spans="2:2" x14ac:dyDescent="0.25">
      <c r="B16124" s="1" t="e">
        <f>VLOOKUP(A16124,'SCO 2020'!$A$2:$C$2975,3,0)</f>
        <v>#N/A</v>
      </c>
    </row>
    <row r="16125" spans="2:2" x14ac:dyDescent="0.25">
      <c r="B16125" s="1" t="e">
        <f>VLOOKUP(A16125,'SCO 2020'!$A$2:$C$2975,3,0)</f>
        <v>#N/A</v>
      </c>
    </row>
    <row r="16126" spans="2:2" x14ac:dyDescent="0.25">
      <c r="B16126" s="1" t="e">
        <f>VLOOKUP(A16126,'SCO 2020'!$A$2:$C$2975,3,0)</f>
        <v>#N/A</v>
      </c>
    </row>
    <row r="16127" spans="2:2" x14ac:dyDescent="0.25">
      <c r="B16127" s="1" t="e">
        <f>VLOOKUP(A16127,'SCO 2020'!$A$2:$C$2975,3,0)</f>
        <v>#N/A</v>
      </c>
    </row>
    <row r="16128" spans="2:2" x14ac:dyDescent="0.25">
      <c r="B16128" s="1" t="e">
        <f>VLOOKUP(A16128,'SCO 2020'!$A$2:$C$2975,3,0)</f>
        <v>#N/A</v>
      </c>
    </row>
    <row r="16129" spans="2:2" x14ac:dyDescent="0.25">
      <c r="B16129" s="1" t="e">
        <f>VLOOKUP(A16129,'SCO 2020'!$A$2:$C$2975,3,0)</f>
        <v>#N/A</v>
      </c>
    </row>
    <row r="16130" spans="2:2" x14ac:dyDescent="0.25">
      <c r="B16130" s="1" t="e">
        <f>VLOOKUP(A16130,'SCO 2020'!$A$2:$C$2975,3,0)</f>
        <v>#N/A</v>
      </c>
    </row>
    <row r="16131" spans="2:2" x14ac:dyDescent="0.25">
      <c r="B16131" s="1" t="e">
        <f>VLOOKUP(A16131,'SCO 2020'!$A$2:$C$2975,3,0)</f>
        <v>#N/A</v>
      </c>
    </row>
    <row r="16132" spans="2:2" x14ac:dyDescent="0.25">
      <c r="B16132" s="1" t="e">
        <f>VLOOKUP(A16132,'SCO 2020'!$A$2:$C$2975,3,0)</f>
        <v>#N/A</v>
      </c>
    </row>
    <row r="16133" spans="2:2" x14ac:dyDescent="0.25">
      <c r="B16133" s="1" t="e">
        <f>VLOOKUP(A16133,'SCO 2020'!$A$2:$C$2975,3,0)</f>
        <v>#N/A</v>
      </c>
    </row>
    <row r="16134" spans="2:2" x14ac:dyDescent="0.25">
      <c r="B16134" s="1" t="e">
        <f>VLOOKUP(A16134,'SCO 2020'!$A$2:$C$2975,3,0)</f>
        <v>#N/A</v>
      </c>
    </row>
    <row r="16135" spans="2:2" x14ac:dyDescent="0.25">
      <c r="B16135" s="1" t="e">
        <f>VLOOKUP(A16135,'SCO 2020'!$A$2:$C$2975,3,0)</f>
        <v>#N/A</v>
      </c>
    </row>
    <row r="16136" spans="2:2" x14ac:dyDescent="0.25">
      <c r="B16136" s="1" t="e">
        <f>VLOOKUP(A16136,'SCO 2020'!$A$2:$C$2975,3,0)</f>
        <v>#N/A</v>
      </c>
    </row>
    <row r="16137" spans="2:2" x14ac:dyDescent="0.25">
      <c r="B16137" s="1" t="e">
        <f>VLOOKUP(A16137,'SCO 2020'!$A$2:$C$2975,3,0)</f>
        <v>#N/A</v>
      </c>
    </row>
    <row r="16138" spans="2:2" x14ac:dyDescent="0.25">
      <c r="B16138" s="1" t="e">
        <f>VLOOKUP(A16138,'SCO 2020'!$A$2:$C$2975,3,0)</f>
        <v>#N/A</v>
      </c>
    </row>
    <row r="16139" spans="2:2" x14ac:dyDescent="0.25">
      <c r="B16139" s="1" t="e">
        <f>VLOOKUP(A16139,'SCO 2020'!$A$2:$C$2975,3,0)</f>
        <v>#N/A</v>
      </c>
    </row>
    <row r="16140" spans="2:2" x14ac:dyDescent="0.25">
      <c r="B16140" s="1" t="e">
        <f>VLOOKUP(A16140,'SCO 2020'!$A$2:$C$2975,3,0)</f>
        <v>#N/A</v>
      </c>
    </row>
    <row r="16141" spans="2:2" x14ac:dyDescent="0.25">
      <c r="B16141" s="1" t="e">
        <f>VLOOKUP(A16141,'SCO 2020'!$A$2:$C$2975,3,0)</f>
        <v>#N/A</v>
      </c>
    </row>
    <row r="16142" spans="2:2" x14ac:dyDescent="0.25">
      <c r="B16142" s="1" t="e">
        <f>VLOOKUP(A16142,'SCO 2020'!$A$2:$C$2975,3,0)</f>
        <v>#N/A</v>
      </c>
    </row>
    <row r="16143" spans="2:2" x14ac:dyDescent="0.25">
      <c r="B16143" s="1" t="e">
        <f>VLOOKUP(A16143,'SCO 2020'!$A$2:$C$2975,3,0)</f>
        <v>#N/A</v>
      </c>
    </row>
    <row r="16144" spans="2:2" x14ac:dyDescent="0.25">
      <c r="B16144" s="1" t="e">
        <f>VLOOKUP(A16144,'SCO 2020'!$A$2:$C$2975,3,0)</f>
        <v>#N/A</v>
      </c>
    </row>
    <row r="16145" spans="2:2" x14ac:dyDescent="0.25">
      <c r="B16145" s="1" t="e">
        <f>VLOOKUP(A16145,'SCO 2020'!$A$2:$C$2975,3,0)</f>
        <v>#N/A</v>
      </c>
    </row>
    <row r="16146" spans="2:2" x14ac:dyDescent="0.25">
      <c r="B16146" s="1" t="e">
        <f>VLOOKUP(A16146,'SCO 2020'!$A$2:$C$2975,3,0)</f>
        <v>#N/A</v>
      </c>
    </row>
    <row r="16147" spans="2:2" x14ac:dyDescent="0.25">
      <c r="B16147" s="1" t="e">
        <f>VLOOKUP(A16147,'SCO 2020'!$A$2:$C$2975,3,0)</f>
        <v>#N/A</v>
      </c>
    </row>
    <row r="16148" spans="2:2" x14ac:dyDescent="0.25">
      <c r="B16148" s="1" t="e">
        <f>VLOOKUP(A16148,'SCO 2020'!$A$2:$C$2975,3,0)</f>
        <v>#N/A</v>
      </c>
    </row>
    <row r="16149" spans="2:2" x14ac:dyDescent="0.25">
      <c r="B16149" s="1" t="e">
        <f>VLOOKUP(A16149,'SCO 2020'!$A$2:$C$2975,3,0)</f>
        <v>#N/A</v>
      </c>
    </row>
    <row r="16150" spans="2:2" x14ac:dyDescent="0.25">
      <c r="B16150" s="1" t="e">
        <f>VLOOKUP(A16150,'SCO 2020'!$A$2:$C$2975,3,0)</f>
        <v>#N/A</v>
      </c>
    </row>
    <row r="16151" spans="2:2" x14ac:dyDescent="0.25">
      <c r="B16151" s="1" t="e">
        <f>VLOOKUP(A16151,'SCO 2020'!$A$2:$C$2975,3,0)</f>
        <v>#N/A</v>
      </c>
    </row>
    <row r="16152" spans="2:2" x14ac:dyDescent="0.25">
      <c r="B16152" s="1" t="e">
        <f>VLOOKUP(A16152,'SCO 2020'!$A$2:$C$2975,3,0)</f>
        <v>#N/A</v>
      </c>
    </row>
    <row r="16153" spans="2:2" x14ac:dyDescent="0.25">
      <c r="B16153" s="1" t="e">
        <f>VLOOKUP(A16153,'SCO 2020'!$A$2:$C$2975,3,0)</f>
        <v>#N/A</v>
      </c>
    </row>
    <row r="16154" spans="2:2" x14ac:dyDescent="0.25">
      <c r="B16154" s="1" t="e">
        <f>VLOOKUP(A16154,'SCO 2020'!$A$2:$C$2975,3,0)</f>
        <v>#N/A</v>
      </c>
    </row>
    <row r="16155" spans="2:2" x14ac:dyDescent="0.25">
      <c r="B16155" s="1" t="e">
        <f>VLOOKUP(A16155,'SCO 2020'!$A$2:$C$2975,3,0)</f>
        <v>#N/A</v>
      </c>
    </row>
    <row r="16156" spans="2:2" x14ac:dyDescent="0.25">
      <c r="B16156" s="1" t="e">
        <f>VLOOKUP(A16156,'SCO 2020'!$A$2:$C$2975,3,0)</f>
        <v>#N/A</v>
      </c>
    </row>
    <row r="16157" spans="2:2" x14ac:dyDescent="0.25">
      <c r="B16157" s="1" t="e">
        <f>VLOOKUP(A16157,'SCO 2020'!$A$2:$C$2975,3,0)</f>
        <v>#N/A</v>
      </c>
    </row>
    <row r="16158" spans="2:2" x14ac:dyDescent="0.25">
      <c r="B16158" s="1" t="e">
        <f>VLOOKUP(A16158,'SCO 2020'!$A$2:$C$2975,3,0)</f>
        <v>#N/A</v>
      </c>
    </row>
    <row r="16159" spans="2:2" x14ac:dyDescent="0.25">
      <c r="B16159" s="1" t="e">
        <f>VLOOKUP(A16159,'SCO 2020'!$A$2:$C$2975,3,0)</f>
        <v>#N/A</v>
      </c>
    </row>
    <row r="16160" spans="2:2" x14ac:dyDescent="0.25">
      <c r="B16160" s="1" t="e">
        <f>VLOOKUP(A16160,'SCO 2020'!$A$2:$C$2975,3,0)</f>
        <v>#N/A</v>
      </c>
    </row>
    <row r="16161" spans="2:2" x14ac:dyDescent="0.25">
      <c r="B16161" s="1" t="e">
        <f>VLOOKUP(A16161,'SCO 2020'!$A$2:$C$2975,3,0)</f>
        <v>#N/A</v>
      </c>
    </row>
    <row r="16162" spans="2:2" x14ac:dyDescent="0.25">
      <c r="B16162" s="1" t="e">
        <f>VLOOKUP(A16162,'SCO 2020'!$A$2:$C$2975,3,0)</f>
        <v>#N/A</v>
      </c>
    </row>
    <row r="16163" spans="2:2" x14ac:dyDescent="0.25">
      <c r="B16163" s="1" t="e">
        <f>VLOOKUP(A16163,'SCO 2020'!$A$2:$C$2975,3,0)</f>
        <v>#N/A</v>
      </c>
    </row>
    <row r="16164" spans="2:2" x14ac:dyDescent="0.25">
      <c r="B16164" s="1" t="e">
        <f>VLOOKUP(A16164,'SCO 2020'!$A$2:$C$2975,3,0)</f>
        <v>#N/A</v>
      </c>
    </row>
    <row r="16165" spans="2:2" x14ac:dyDescent="0.25">
      <c r="B16165" s="1" t="e">
        <f>VLOOKUP(A16165,'SCO 2020'!$A$2:$C$2975,3,0)</f>
        <v>#N/A</v>
      </c>
    </row>
    <row r="16166" spans="2:2" x14ac:dyDescent="0.25">
      <c r="B16166" s="1" t="e">
        <f>VLOOKUP(A16166,'SCO 2020'!$A$2:$C$2975,3,0)</f>
        <v>#N/A</v>
      </c>
    </row>
    <row r="16167" spans="2:2" x14ac:dyDescent="0.25">
      <c r="B16167" s="1" t="e">
        <f>VLOOKUP(A16167,'SCO 2020'!$A$2:$C$2975,3,0)</f>
        <v>#N/A</v>
      </c>
    </row>
    <row r="16168" spans="2:2" x14ac:dyDescent="0.25">
      <c r="B16168" s="1" t="e">
        <f>VLOOKUP(A16168,'SCO 2020'!$A$2:$C$2975,3,0)</f>
        <v>#N/A</v>
      </c>
    </row>
    <row r="16169" spans="2:2" x14ac:dyDescent="0.25">
      <c r="B16169" s="1" t="e">
        <f>VLOOKUP(A16169,'SCO 2020'!$A$2:$C$2975,3,0)</f>
        <v>#N/A</v>
      </c>
    </row>
    <row r="16170" spans="2:2" x14ac:dyDescent="0.25">
      <c r="B16170" s="1" t="e">
        <f>VLOOKUP(A16170,'SCO 2020'!$A$2:$C$2975,3,0)</f>
        <v>#N/A</v>
      </c>
    </row>
    <row r="16171" spans="2:2" x14ac:dyDescent="0.25">
      <c r="B16171" s="1" t="e">
        <f>VLOOKUP(A16171,'SCO 2020'!$A$2:$C$2975,3,0)</f>
        <v>#N/A</v>
      </c>
    </row>
    <row r="16172" spans="2:2" x14ac:dyDescent="0.25">
      <c r="B16172" s="1" t="e">
        <f>VLOOKUP(A16172,'SCO 2020'!$A$2:$C$2975,3,0)</f>
        <v>#N/A</v>
      </c>
    </row>
    <row r="16173" spans="2:2" x14ac:dyDescent="0.25">
      <c r="B16173" s="1" t="e">
        <f>VLOOKUP(A16173,'SCO 2020'!$A$2:$C$2975,3,0)</f>
        <v>#N/A</v>
      </c>
    </row>
    <row r="16174" spans="2:2" x14ac:dyDescent="0.25">
      <c r="B16174" s="1" t="e">
        <f>VLOOKUP(A16174,'SCO 2020'!$A$2:$C$2975,3,0)</f>
        <v>#N/A</v>
      </c>
    </row>
    <row r="16175" spans="2:2" x14ac:dyDescent="0.25">
      <c r="B16175" s="1" t="e">
        <f>VLOOKUP(A16175,'SCO 2020'!$A$2:$C$2975,3,0)</f>
        <v>#N/A</v>
      </c>
    </row>
    <row r="16176" spans="2:2" x14ac:dyDescent="0.25">
      <c r="B16176" s="1" t="e">
        <f>VLOOKUP(A16176,'SCO 2020'!$A$2:$C$2975,3,0)</f>
        <v>#N/A</v>
      </c>
    </row>
    <row r="16177" spans="2:2" x14ac:dyDescent="0.25">
      <c r="B16177" s="1" t="e">
        <f>VLOOKUP(A16177,'SCO 2020'!$A$2:$C$2975,3,0)</f>
        <v>#N/A</v>
      </c>
    </row>
    <row r="16178" spans="2:2" x14ac:dyDescent="0.25">
      <c r="B16178" s="1" t="e">
        <f>VLOOKUP(A16178,'SCO 2020'!$A$2:$C$2975,3,0)</f>
        <v>#N/A</v>
      </c>
    </row>
    <row r="16179" spans="2:2" x14ac:dyDescent="0.25">
      <c r="B16179" s="1" t="e">
        <f>VLOOKUP(A16179,'SCO 2020'!$A$2:$C$2975,3,0)</f>
        <v>#N/A</v>
      </c>
    </row>
    <row r="16180" spans="2:2" x14ac:dyDescent="0.25">
      <c r="B16180" s="1" t="e">
        <f>VLOOKUP(A16180,'SCO 2020'!$A$2:$C$2975,3,0)</f>
        <v>#N/A</v>
      </c>
    </row>
    <row r="16181" spans="2:2" x14ac:dyDescent="0.25">
      <c r="B16181" s="1" t="e">
        <f>VLOOKUP(A16181,'SCO 2020'!$A$2:$C$2975,3,0)</f>
        <v>#N/A</v>
      </c>
    </row>
    <row r="16182" spans="2:2" x14ac:dyDescent="0.25">
      <c r="B16182" s="1" t="e">
        <f>VLOOKUP(A16182,'SCO 2020'!$A$2:$C$2975,3,0)</f>
        <v>#N/A</v>
      </c>
    </row>
    <row r="16183" spans="2:2" x14ac:dyDescent="0.25">
      <c r="B16183" s="1" t="e">
        <f>VLOOKUP(A16183,'SCO 2020'!$A$2:$C$2975,3,0)</f>
        <v>#N/A</v>
      </c>
    </row>
    <row r="16184" spans="2:2" x14ac:dyDescent="0.25">
      <c r="B16184" s="1" t="e">
        <f>VLOOKUP(A16184,'SCO 2020'!$A$2:$C$2975,3,0)</f>
        <v>#N/A</v>
      </c>
    </row>
    <row r="16185" spans="2:2" x14ac:dyDescent="0.25">
      <c r="B16185" s="1" t="e">
        <f>VLOOKUP(A16185,'SCO 2020'!$A$2:$C$2975,3,0)</f>
        <v>#N/A</v>
      </c>
    </row>
    <row r="16186" spans="2:2" x14ac:dyDescent="0.25">
      <c r="B16186" s="1" t="e">
        <f>VLOOKUP(A16186,'SCO 2020'!$A$2:$C$2975,3,0)</f>
        <v>#N/A</v>
      </c>
    </row>
    <row r="16187" spans="2:2" x14ac:dyDescent="0.25">
      <c r="B16187" s="1" t="e">
        <f>VLOOKUP(A16187,'SCO 2020'!$A$2:$C$2975,3,0)</f>
        <v>#N/A</v>
      </c>
    </row>
    <row r="16188" spans="2:2" x14ac:dyDescent="0.25">
      <c r="B16188" s="1" t="e">
        <f>VLOOKUP(A16188,'SCO 2020'!$A$2:$C$2975,3,0)</f>
        <v>#N/A</v>
      </c>
    </row>
    <row r="16189" spans="2:2" x14ac:dyDescent="0.25">
      <c r="B16189" s="1" t="e">
        <f>VLOOKUP(A16189,'SCO 2020'!$A$2:$C$2975,3,0)</f>
        <v>#N/A</v>
      </c>
    </row>
    <row r="16190" spans="2:2" x14ac:dyDescent="0.25">
      <c r="B16190" s="1" t="e">
        <f>VLOOKUP(A16190,'SCO 2020'!$A$2:$C$2975,3,0)</f>
        <v>#N/A</v>
      </c>
    </row>
    <row r="16191" spans="2:2" x14ac:dyDescent="0.25">
      <c r="B16191" s="1" t="e">
        <f>VLOOKUP(A16191,'SCO 2020'!$A$2:$C$2975,3,0)</f>
        <v>#N/A</v>
      </c>
    </row>
    <row r="16192" spans="2:2" x14ac:dyDescent="0.25">
      <c r="B16192" s="1" t="e">
        <f>VLOOKUP(A16192,'SCO 2020'!$A$2:$C$2975,3,0)</f>
        <v>#N/A</v>
      </c>
    </row>
    <row r="16193" spans="2:2" x14ac:dyDescent="0.25">
      <c r="B16193" s="1" t="e">
        <f>VLOOKUP(A16193,'SCO 2020'!$A$2:$C$2975,3,0)</f>
        <v>#N/A</v>
      </c>
    </row>
    <row r="16194" spans="2:2" x14ac:dyDescent="0.25">
      <c r="B16194" s="1" t="e">
        <f>VLOOKUP(A16194,'SCO 2020'!$A$2:$C$2975,3,0)</f>
        <v>#N/A</v>
      </c>
    </row>
    <row r="16195" spans="2:2" x14ac:dyDescent="0.25">
      <c r="B16195" s="1" t="e">
        <f>VLOOKUP(A16195,'SCO 2020'!$A$2:$C$2975,3,0)</f>
        <v>#N/A</v>
      </c>
    </row>
    <row r="16196" spans="2:2" x14ac:dyDescent="0.25">
      <c r="B16196" s="1" t="e">
        <f>VLOOKUP(A16196,'SCO 2020'!$A$2:$C$2975,3,0)</f>
        <v>#N/A</v>
      </c>
    </row>
    <row r="16197" spans="2:2" x14ac:dyDescent="0.25">
      <c r="B16197" s="1" t="e">
        <f>VLOOKUP(A16197,'SCO 2020'!$A$2:$C$2975,3,0)</f>
        <v>#N/A</v>
      </c>
    </row>
    <row r="16198" spans="2:2" x14ac:dyDescent="0.25">
      <c r="B16198" s="1" t="e">
        <f>VLOOKUP(A16198,'SCO 2020'!$A$2:$C$2975,3,0)</f>
        <v>#N/A</v>
      </c>
    </row>
    <row r="16199" spans="2:2" x14ac:dyDescent="0.25">
      <c r="B16199" s="1" t="e">
        <f>VLOOKUP(A16199,'SCO 2020'!$A$2:$C$2975,3,0)</f>
        <v>#N/A</v>
      </c>
    </row>
    <row r="16200" spans="2:2" x14ac:dyDescent="0.25">
      <c r="B16200" s="1" t="e">
        <f>VLOOKUP(A16200,'SCO 2020'!$A$2:$C$2975,3,0)</f>
        <v>#N/A</v>
      </c>
    </row>
    <row r="16201" spans="2:2" x14ac:dyDescent="0.25">
      <c r="B16201" s="1" t="e">
        <f>VLOOKUP(A16201,'SCO 2020'!$A$2:$C$2975,3,0)</f>
        <v>#N/A</v>
      </c>
    </row>
    <row r="16202" spans="2:2" x14ac:dyDescent="0.25">
      <c r="B16202" s="1" t="e">
        <f>VLOOKUP(A16202,'SCO 2020'!$A$2:$C$2975,3,0)</f>
        <v>#N/A</v>
      </c>
    </row>
    <row r="16203" spans="2:2" x14ac:dyDescent="0.25">
      <c r="B16203" s="1" t="e">
        <f>VLOOKUP(A16203,'SCO 2020'!$A$2:$C$2975,3,0)</f>
        <v>#N/A</v>
      </c>
    </row>
    <row r="16204" spans="2:2" x14ac:dyDescent="0.25">
      <c r="B16204" s="1" t="e">
        <f>VLOOKUP(A16204,'SCO 2020'!$A$2:$C$2975,3,0)</f>
        <v>#N/A</v>
      </c>
    </row>
    <row r="16205" spans="2:2" x14ac:dyDescent="0.25">
      <c r="B16205" s="1" t="e">
        <f>VLOOKUP(A16205,'SCO 2020'!$A$2:$C$2975,3,0)</f>
        <v>#N/A</v>
      </c>
    </row>
    <row r="16206" spans="2:2" x14ac:dyDescent="0.25">
      <c r="B16206" s="1" t="e">
        <f>VLOOKUP(A16206,'SCO 2020'!$A$2:$C$2975,3,0)</f>
        <v>#N/A</v>
      </c>
    </row>
    <row r="16207" spans="2:2" x14ac:dyDescent="0.25">
      <c r="B16207" s="1" t="e">
        <f>VLOOKUP(A16207,'SCO 2020'!$A$2:$C$2975,3,0)</f>
        <v>#N/A</v>
      </c>
    </row>
    <row r="16208" spans="2:2" x14ac:dyDescent="0.25">
      <c r="B16208" s="1" t="e">
        <f>VLOOKUP(A16208,'SCO 2020'!$A$2:$C$2975,3,0)</f>
        <v>#N/A</v>
      </c>
    </row>
    <row r="16209" spans="2:2" x14ac:dyDescent="0.25">
      <c r="B16209" s="1" t="e">
        <f>VLOOKUP(A16209,'SCO 2020'!$A$2:$C$2975,3,0)</f>
        <v>#N/A</v>
      </c>
    </row>
    <row r="16210" spans="2:2" x14ac:dyDescent="0.25">
      <c r="B16210" s="1" t="e">
        <f>VLOOKUP(A16210,'SCO 2020'!$A$2:$C$2975,3,0)</f>
        <v>#N/A</v>
      </c>
    </row>
    <row r="16211" spans="2:2" x14ac:dyDescent="0.25">
      <c r="B16211" s="1" t="e">
        <f>VLOOKUP(A16211,'SCO 2020'!$A$2:$C$2975,3,0)</f>
        <v>#N/A</v>
      </c>
    </row>
    <row r="16212" spans="2:2" x14ac:dyDescent="0.25">
      <c r="B16212" s="1" t="e">
        <f>VLOOKUP(A16212,'SCO 2020'!$A$2:$C$2975,3,0)</f>
        <v>#N/A</v>
      </c>
    </row>
    <row r="16213" spans="2:2" x14ac:dyDescent="0.25">
      <c r="B16213" s="1" t="e">
        <f>VLOOKUP(A16213,'SCO 2020'!$A$2:$C$2975,3,0)</f>
        <v>#N/A</v>
      </c>
    </row>
    <row r="16214" spans="2:2" x14ac:dyDescent="0.25">
      <c r="B16214" s="1" t="e">
        <f>VLOOKUP(A16214,'SCO 2020'!$A$2:$C$2975,3,0)</f>
        <v>#N/A</v>
      </c>
    </row>
    <row r="16215" spans="2:2" x14ac:dyDescent="0.25">
      <c r="B16215" s="1" t="e">
        <f>VLOOKUP(A16215,'SCO 2020'!$A$2:$C$2975,3,0)</f>
        <v>#N/A</v>
      </c>
    </row>
    <row r="16216" spans="2:2" x14ac:dyDescent="0.25">
      <c r="B16216" s="1" t="e">
        <f>VLOOKUP(A16216,'SCO 2020'!$A$2:$C$2975,3,0)</f>
        <v>#N/A</v>
      </c>
    </row>
    <row r="16217" spans="2:2" x14ac:dyDescent="0.25">
      <c r="B16217" s="1" t="e">
        <f>VLOOKUP(A16217,'SCO 2020'!$A$2:$C$2975,3,0)</f>
        <v>#N/A</v>
      </c>
    </row>
    <row r="16218" spans="2:2" x14ac:dyDescent="0.25">
      <c r="B16218" s="1" t="e">
        <f>VLOOKUP(A16218,'SCO 2020'!$A$2:$C$2975,3,0)</f>
        <v>#N/A</v>
      </c>
    </row>
    <row r="16219" spans="2:2" x14ac:dyDescent="0.25">
      <c r="B16219" s="1" t="e">
        <f>VLOOKUP(A16219,'SCO 2020'!$A$2:$C$2975,3,0)</f>
        <v>#N/A</v>
      </c>
    </row>
    <row r="16220" spans="2:2" x14ac:dyDescent="0.25">
      <c r="B16220" s="1" t="e">
        <f>VLOOKUP(A16220,'SCO 2020'!$A$2:$C$2975,3,0)</f>
        <v>#N/A</v>
      </c>
    </row>
    <row r="16221" spans="2:2" x14ac:dyDescent="0.25">
      <c r="B16221" s="1" t="e">
        <f>VLOOKUP(A16221,'SCO 2020'!$A$2:$C$2975,3,0)</f>
        <v>#N/A</v>
      </c>
    </row>
    <row r="16222" spans="2:2" x14ac:dyDescent="0.25">
      <c r="B16222" s="1" t="e">
        <f>VLOOKUP(A16222,'SCO 2020'!$A$2:$C$2975,3,0)</f>
        <v>#N/A</v>
      </c>
    </row>
    <row r="16223" spans="2:2" x14ac:dyDescent="0.25">
      <c r="B16223" s="1" t="e">
        <f>VLOOKUP(A16223,'SCO 2020'!$A$2:$C$2975,3,0)</f>
        <v>#N/A</v>
      </c>
    </row>
    <row r="16224" spans="2:2" x14ac:dyDescent="0.25">
      <c r="B16224" s="1" t="e">
        <f>VLOOKUP(A16224,'SCO 2020'!$A$2:$C$2975,3,0)</f>
        <v>#N/A</v>
      </c>
    </row>
    <row r="16225" spans="2:2" x14ac:dyDescent="0.25">
      <c r="B16225" s="1" t="e">
        <f>VLOOKUP(A16225,'SCO 2020'!$A$2:$C$2975,3,0)</f>
        <v>#N/A</v>
      </c>
    </row>
    <row r="16226" spans="2:2" x14ac:dyDescent="0.25">
      <c r="B16226" s="1" t="e">
        <f>VLOOKUP(A16226,'SCO 2020'!$A$2:$C$2975,3,0)</f>
        <v>#N/A</v>
      </c>
    </row>
    <row r="16227" spans="2:2" x14ac:dyDescent="0.25">
      <c r="B16227" s="1" t="e">
        <f>VLOOKUP(A16227,'SCO 2020'!$A$2:$C$2975,3,0)</f>
        <v>#N/A</v>
      </c>
    </row>
    <row r="16228" spans="2:2" x14ac:dyDescent="0.25">
      <c r="B16228" s="1" t="e">
        <f>VLOOKUP(A16228,'SCO 2020'!$A$2:$C$2975,3,0)</f>
        <v>#N/A</v>
      </c>
    </row>
    <row r="16229" spans="2:2" x14ac:dyDescent="0.25">
      <c r="B16229" s="1" t="e">
        <f>VLOOKUP(A16229,'SCO 2020'!$A$2:$C$2975,3,0)</f>
        <v>#N/A</v>
      </c>
    </row>
    <row r="16230" spans="2:2" x14ac:dyDescent="0.25">
      <c r="B16230" s="1" t="e">
        <f>VLOOKUP(A16230,'SCO 2020'!$A$2:$C$2975,3,0)</f>
        <v>#N/A</v>
      </c>
    </row>
    <row r="16231" spans="2:2" x14ac:dyDescent="0.25">
      <c r="B16231" s="1" t="e">
        <f>VLOOKUP(A16231,'SCO 2020'!$A$2:$C$2975,3,0)</f>
        <v>#N/A</v>
      </c>
    </row>
    <row r="16232" spans="2:2" x14ac:dyDescent="0.25">
      <c r="B16232" s="1" t="e">
        <f>VLOOKUP(A16232,'SCO 2020'!$A$2:$C$2975,3,0)</f>
        <v>#N/A</v>
      </c>
    </row>
    <row r="16233" spans="2:2" x14ac:dyDescent="0.25">
      <c r="B16233" s="1" t="e">
        <f>VLOOKUP(A16233,'SCO 2020'!$A$2:$C$2975,3,0)</f>
        <v>#N/A</v>
      </c>
    </row>
    <row r="16234" spans="2:2" x14ac:dyDescent="0.25">
      <c r="B16234" s="1" t="e">
        <f>VLOOKUP(A16234,'SCO 2020'!$A$2:$C$2975,3,0)</f>
        <v>#N/A</v>
      </c>
    </row>
    <row r="16235" spans="2:2" x14ac:dyDescent="0.25">
      <c r="B16235" s="1" t="e">
        <f>VLOOKUP(A16235,'SCO 2020'!$A$2:$C$2975,3,0)</f>
        <v>#N/A</v>
      </c>
    </row>
    <row r="16236" spans="2:2" x14ac:dyDescent="0.25">
      <c r="B16236" s="1" t="e">
        <f>VLOOKUP(A16236,'SCO 2020'!$A$2:$C$2975,3,0)</f>
        <v>#N/A</v>
      </c>
    </row>
    <row r="16237" spans="2:2" x14ac:dyDescent="0.25">
      <c r="B16237" s="1" t="e">
        <f>VLOOKUP(A16237,'SCO 2020'!$A$2:$C$2975,3,0)</f>
        <v>#N/A</v>
      </c>
    </row>
    <row r="16238" spans="2:2" x14ac:dyDescent="0.25">
      <c r="B16238" s="1" t="e">
        <f>VLOOKUP(A16238,'SCO 2020'!$A$2:$C$2975,3,0)</f>
        <v>#N/A</v>
      </c>
    </row>
    <row r="16239" spans="2:2" x14ac:dyDescent="0.25">
      <c r="B16239" s="1" t="e">
        <f>VLOOKUP(A16239,'SCO 2020'!$A$2:$C$2975,3,0)</f>
        <v>#N/A</v>
      </c>
    </row>
    <row r="16240" spans="2:2" x14ac:dyDescent="0.25">
      <c r="B16240" s="1" t="e">
        <f>VLOOKUP(A16240,'SCO 2020'!$A$2:$C$2975,3,0)</f>
        <v>#N/A</v>
      </c>
    </row>
    <row r="16241" spans="2:2" x14ac:dyDescent="0.25">
      <c r="B16241" s="1" t="e">
        <f>VLOOKUP(A16241,'SCO 2020'!$A$2:$C$2975,3,0)</f>
        <v>#N/A</v>
      </c>
    </row>
    <row r="16242" spans="2:2" x14ac:dyDescent="0.25">
      <c r="B16242" s="1" t="e">
        <f>VLOOKUP(A16242,'SCO 2020'!$A$2:$C$2975,3,0)</f>
        <v>#N/A</v>
      </c>
    </row>
    <row r="16243" spans="2:2" x14ac:dyDescent="0.25">
      <c r="B16243" s="1" t="e">
        <f>VLOOKUP(A16243,'SCO 2020'!$A$2:$C$2975,3,0)</f>
        <v>#N/A</v>
      </c>
    </row>
    <row r="16244" spans="2:2" x14ac:dyDescent="0.25">
      <c r="B16244" s="1" t="e">
        <f>VLOOKUP(A16244,'SCO 2020'!$A$2:$C$2975,3,0)</f>
        <v>#N/A</v>
      </c>
    </row>
    <row r="16245" spans="2:2" x14ac:dyDescent="0.25">
      <c r="B16245" s="1" t="e">
        <f>VLOOKUP(A16245,'SCO 2020'!$A$2:$C$2975,3,0)</f>
        <v>#N/A</v>
      </c>
    </row>
    <row r="16246" spans="2:2" x14ac:dyDescent="0.25">
      <c r="B16246" s="1" t="e">
        <f>VLOOKUP(A16246,'SCO 2020'!$A$2:$C$2975,3,0)</f>
        <v>#N/A</v>
      </c>
    </row>
    <row r="16247" spans="2:2" x14ac:dyDescent="0.25">
      <c r="B16247" s="1" t="e">
        <f>VLOOKUP(A16247,'SCO 2020'!$A$2:$C$2975,3,0)</f>
        <v>#N/A</v>
      </c>
    </row>
    <row r="16248" spans="2:2" x14ac:dyDescent="0.25">
      <c r="B16248" s="1" t="e">
        <f>VLOOKUP(A16248,'SCO 2020'!$A$2:$C$2975,3,0)</f>
        <v>#N/A</v>
      </c>
    </row>
    <row r="16249" spans="2:2" x14ac:dyDescent="0.25">
      <c r="B16249" s="1" t="e">
        <f>VLOOKUP(A16249,'SCO 2020'!$A$2:$C$2975,3,0)</f>
        <v>#N/A</v>
      </c>
    </row>
    <row r="16250" spans="2:2" x14ac:dyDescent="0.25">
      <c r="B16250" s="1" t="e">
        <f>VLOOKUP(A16250,'SCO 2020'!$A$2:$C$2975,3,0)</f>
        <v>#N/A</v>
      </c>
    </row>
    <row r="16251" spans="2:2" x14ac:dyDescent="0.25">
      <c r="B16251" s="1" t="e">
        <f>VLOOKUP(A16251,'SCO 2020'!$A$2:$C$2975,3,0)</f>
        <v>#N/A</v>
      </c>
    </row>
    <row r="16252" spans="2:2" x14ac:dyDescent="0.25">
      <c r="B16252" s="1" t="e">
        <f>VLOOKUP(A16252,'SCO 2020'!$A$2:$C$2975,3,0)</f>
        <v>#N/A</v>
      </c>
    </row>
    <row r="16253" spans="2:2" x14ac:dyDescent="0.25">
      <c r="B16253" s="1" t="e">
        <f>VLOOKUP(A16253,'SCO 2020'!$A$2:$C$2975,3,0)</f>
        <v>#N/A</v>
      </c>
    </row>
    <row r="16254" spans="2:2" x14ac:dyDescent="0.25">
      <c r="B16254" s="1" t="e">
        <f>VLOOKUP(A16254,'SCO 2020'!$A$2:$C$2975,3,0)</f>
        <v>#N/A</v>
      </c>
    </row>
    <row r="16255" spans="2:2" x14ac:dyDescent="0.25">
      <c r="B16255" s="1" t="e">
        <f>VLOOKUP(A16255,'SCO 2020'!$A$2:$C$2975,3,0)</f>
        <v>#N/A</v>
      </c>
    </row>
    <row r="16256" spans="2:2" x14ac:dyDescent="0.25">
      <c r="B16256" s="1" t="e">
        <f>VLOOKUP(A16256,'SCO 2020'!$A$2:$C$2975,3,0)</f>
        <v>#N/A</v>
      </c>
    </row>
    <row r="16257" spans="2:2" x14ac:dyDescent="0.25">
      <c r="B16257" s="1" t="e">
        <f>VLOOKUP(A16257,'SCO 2020'!$A$2:$C$2975,3,0)</f>
        <v>#N/A</v>
      </c>
    </row>
    <row r="16258" spans="2:2" x14ac:dyDescent="0.25">
      <c r="B16258" s="1" t="e">
        <f>VLOOKUP(A16258,'SCO 2020'!$A$2:$C$2975,3,0)</f>
        <v>#N/A</v>
      </c>
    </row>
    <row r="16259" spans="2:2" x14ac:dyDescent="0.25">
      <c r="B16259" s="1" t="e">
        <f>VLOOKUP(A16259,'SCO 2020'!$A$2:$C$2975,3,0)</f>
        <v>#N/A</v>
      </c>
    </row>
    <row r="16260" spans="2:2" x14ac:dyDescent="0.25">
      <c r="B16260" s="1" t="e">
        <f>VLOOKUP(A16260,'SCO 2020'!$A$2:$C$2975,3,0)</f>
        <v>#N/A</v>
      </c>
    </row>
    <row r="16261" spans="2:2" x14ac:dyDescent="0.25">
      <c r="B16261" s="1" t="e">
        <f>VLOOKUP(A16261,'SCO 2020'!$A$2:$C$2975,3,0)</f>
        <v>#N/A</v>
      </c>
    </row>
    <row r="16262" spans="2:2" x14ac:dyDescent="0.25">
      <c r="B16262" s="1" t="e">
        <f>VLOOKUP(A16262,'SCO 2020'!$A$2:$C$2975,3,0)</f>
        <v>#N/A</v>
      </c>
    </row>
    <row r="16263" spans="2:2" x14ac:dyDescent="0.25">
      <c r="B16263" s="1" t="e">
        <f>VLOOKUP(A16263,'SCO 2020'!$A$2:$C$2975,3,0)</f>
        <v>#N/A</v>
      </c>
    </row>
    <row r="16264" spans="2:2" x14ac:dyDescent="0.25">
      <c r="B16264" s="1" t="e">
        <f>VLOOKUP(A16264,'SCO 2020'!$A$2:$C$2975,3,0)</f>
        <v>#N/A</v>
      </c>
    </row>
    <row r="16265" spans="2:2" x14ac:dyDescent="0.25">
      <c r="B16265" s="1" t="e">
        <f>VLOOKUP(A16265,'SCO 2020'!$A$2:$C$2975,3,0)</f>
        <v>#N/A</v>
      </c>
    </row>
    <row r="16266" spans="2:2" x14ac:dyDescent="0.25">
      <c r="B16266" s="1" t="e">
        <f>VLOOKUP(A16266,'SCO 2020'!$A$2:$C$2975,3,0)</f>
        <v>#N/A</v>
      </c>
    </row>
    <row r="16267" spans="2:2" x14ac:dyDescent="0.25">
      <c r="B16267" s="1" t="e">
        <f>VLOOKUP(A16267,'SCO 2020'!$A$2:$C$2975,3,0)</f>
        <v>#N/A</v>
      </c>
    </row>
    <row r="16268" spans="2:2" x14ac:dyDescent="0.25">
      <c r="B16268" s="1" t="e">
        <f>VLOOKUP(A16268,'SCO 2020'!$A$2:$C$2975,3,0)</f>
        <v>#N/A</v>
      </c>
    </row>
    <row r="16269" spans="2:2" x14ac:dyDescent="0.25">
      <c r="B16269" s="1" t="e">
        <f>VLOOKUP(A16269,'SCO 2020'!$A$2:$C$2975,3,0)</f>
        <v>#N/A</v>
      </c>
    </row>
    <row r="16270" spans="2:2" x14ac:dyDescent="0.25">
      <c r="B16270" s="1" t="e">
        <f>VLOOKUP(A16270,'SCO 2020'!$A$2:$C$2975,3,0)</f>
        <v>#N/A</v>
      </c>
    </row>
    <row r="16271" spans="2:2" x14ac:dyDescent="0.25">
      <c r="B16271" s="1" t="e">
        <f>VLOOKUP(A16271,'SCO 2020'!$A$2:$C$2975,3,0)</f>
        <v>#N/A</v>
      </c>
    </row>
    <row r="16272" spans="2:2" x14ac:dyDescent="0.25">
      <c r="B16272" s="1" t="e">
        <f>VLOOKUP(A16272,'SCO 2020'!$A$2:$C$2975,3,0)</f>
        <v>#N/A</v>
      </c>
    </row>
    <row r="16273" spans="2:2" x14ac:dyDescent="0.25">
      <c r="B16273" s="1" t="e">
        <f>VLOOKUP(A16273,'SCO 2020'!$A$2:$C$2975,3,0)</f>
        <v>#N/A</v>
      </c>
    </row>
    <row r="16274" spans="2:2" x14ac:dyDescent="0.25">
      <c r="B16274" s="1" t="e">
        <f>VLOOKUP(A16274,'SCO 2020'!$A$2:$C$2975,3,0)</f>
        <v>#N/A</v>
      </c>
    </row>
    <row r="16275" spans="2:2" x14ac:dyDescent="0.25">
      <c r="B16275" s="1" t="e">
        <f>VLOOKUP(A16275,'SCO 2020'!$A$2:$C$2975,3,0)</f>
        <v>#N/A</v>
      </c>
    </row>
    <row r="16276" spans="2:2" x14ac:dyDescent="0.25">
      <c r="B16276" s="1" t="e">
        <f>VLOOKUP(A16276,'SCO 2020'!$A$2:$C$2975,3,0)</f>
        <v>#N/A</v>
      </c>
    </row>
    <row r="16277" spans="2:2" x14ac:dyDescent="0.25">
      <c r="B16277" s="1" t="e">
        <f>VLOOKUP(A16277,'SCO 2020'!$A$2:$C$2975,3,0)</f>
        <v>#N/A</v>
      </c>
    </row>
    <row r="16278" spans="2:2" x14ac:dyDescent="0.25">
      <c r="B16278" s="1" t="e">
        <f>VLOOKUP(A16278,'SCO 2020'!$A$2:$C$2975,3,0)</f>
        <v>#N/A</v>
      </c>
    </row>
    <row r="16279" spans="2:2" x14ac:dyDescent="0.25">
      <c r="B16279" s="1" t="e">
        <f>VLOOKUP(A16279,'SCO 2020'!$A$2:$C$2975,3,0)</f>
        <v>#N/A</v>
      </c>
    </row>
    <row r="16280" spans="2:2" x14ac:dyDescent="0.25">
      <c r="B16280" s="1" t="e">
        <f>VLOOKUP(A16280,'SCO 2020'!$A$2:$C$2975,3,0)</f>
        <v>#N/A</v>
      </c>
    </row>
    <row r="16281" spans="2:2" x14ac:dyDescent="0.25">
      <c r="B16281" s="1" t="e">
        <f>VLOOKUP(A16281,'SCO 2020'!$A$2:$C$2975,3,0)</f>
        <v>#N/A</v>
      </c>
    </row>
    <row r="16282" spans="2:2" x14ac:dyDescent="0.25">
      <c r="B16282" s="1" t="e">
        <f>VLOOKUP(A16282,'SCO 2020'!$A$2:$C$2975,3,0)</f>
        <v>#N/A</v>
      </c>
    </row>
    <row r="16283" spans="2:2" x14ac:dyDescent="0.25">
      <c r="B16283" s="1" t="e">
        <f>VLOOKUP(A16283,'SCO 2020'!$A$2:$C$2975,3,0)</f>
        <v>#N/A</v>
      </c>
    </row>
    <row r="16284" spans="2:2" x14ac:dyDescent="0.25">
      <c r="B16284" s="1" t="e">
        <f>VLOOKUP(A16284,'SCO 2020'!$A$2:$C$2975,3,0)</f>
        <v>#N/A</v>
      </c>
    </row>
    <row r="16285" spans="2:2" x14ac:dyDescent="0.25">
      <c r="B16285" s="1" t="e">
        <f>VLOOKUP(A16285,'SCO 2020'!$A$2:$C$2975,3,0)</f>
        <v>#N/A</v>
      </c>
    </row>
    <row r="16286" spans="2:2" x14ac:dyDescent="0.25">
      <c r="B16286" s="1" t="e">
        <f>VLOOKUP(A16286,'SCO 2020'!$A$2:$C$2975,3,0)</f>
        <v>#N/A</v>
      </c>
    </row>
    <row r="16287" spans="2:2" x14ac:dyDescent="0.25">
      <c r="B16287" s="1" t="e">
        <f>VLOOKUP(A16287,'SCO 2020'!$A$2:$C$2975,3,0)</f>
        <v>#N/A</v>
      </c>
    </row>
    <row r="16288" spans="2:2" x14ac:dyDescent="0.25">
      <c r="B16288" s="1" t="e">
        <f>VLOOKUP(A16288,'SCO 2020'!$A$2:$C$2975,3,0)</f>
        <v>#N/A</v>
      </c>
    </row>
    <row r="16289" spans="2:2" x14ac:dyDescent="0.25">
      <c r="B16289" s="1" t="e">
        <f>VLOOKUP(A16289,'SCO 2020'!$A$2:$C$2975,3,0)</f>
        <v>#N/A</v>
      </c>
    </row>
    <row r="16290" spans="2:2" x14ac:dyDescent="0.25">
      <c r="B16290" s="1" t="e">
        <f>VLOOKUP(A16290,'SCO 2020'!$A$2:$C$2975,3,0)</f>
        <v>#N/A</v>
      </c>
    </row>
    <row r="16291" spans="2:2" x14ac:dyDescent="0.25">
      <c r="B16291" s="1" t="e">
        <f>VLOOKUP(A16291,'SCO 2020'!$A$2:$C$2975,3,0)</f>
        <v>#N/A</v>
      </c>
    </row>
    <row r="16292" spans="2:2" x14ac:dyDescent="0.25">
      <c r="B16292" s="1" t="e">
        <f>VLOOKUP(A16292,'SCO 2020'!$A$2:$C$2975,3,0)</f>
        <v>#N/A</v>
      </c>
    </row>
    <row r="16293" spans="2:2" x14ac:dyDescent="0.25">
      <c r="B16293" s="1" t="e">
        <f>VLOOKUP(A16293,'SCO 2020'!$A$2:$C$2975,3,0)</f>
        <v>#N/A</v>
      </c>
    </row>
    <row r="16294" spans="2:2" x14ac:dyDescent="0.25">
      <c r="B16294" s="1" t="e">
        <f>VLOOKUP(A16294,'SCO 2020'!$A$2:$C$2975,3,0)</f>
        <v>#N/A</v>
      </c>
    </row>
    <row r="16295" spans="2:2" x14ac:dyDescent="0.25">
      <c r="B16295" s="1" t="e">
        <f>VLOOKUP(A16295,'SCO 2020'!$A$2:$C$2975,3,0)</f>
        <v>#N/A</v>
      </c>
    </row>
    <row r="16296" spans="2:2" x14ac:dyDescent="0.25">
      <c r="B16296" s="1" t="e">
        <f>VLOOKUP(A16296,'SCO 2020'!$A$2:$C$2975,3,0)</f>
        <v>#N/A</v>
      </c>
    </row>
    <row r="16297" spans="2:2" x14ac:dyDescent="0.25">
      <c r="B16297" s="1" t="e">
        <f>VLOOKUP(A16297,'SCO 2020'!$A$2:$C$2975,3,0)</f>
        <v>#N/A</v>
      </c>
    </row>
    <row r="16298" spans="2:2" x14ac:dyDescent="0.25">
      <c r="B16298" s="1" t="e">
        <f>VLOOKUP(A16298,'SCO 2020'!$A$2:$C$2975,3,0)</f>
        <v>#N/A</v>
      </c>
    </row>
    <row r="16299" spans="2:2" x14ac:dyDescent="0.25">
      <c r="B16299" s="1" t="e">
        <f>VLOOKUP(A16299,'SCO 2020'!$A$2:$C$2975,3,0)</f>
        <v>#N/A</v>
      </c>
    </row>
    <row r="16300" spans="2:2" x14ac:dyDescent="0.25">
      <c r="B16300" s="1" t="e">
        <f>VLOOKUP(A16300,'SCO 2020'!$A$2:$C$2975,3,0)</f>
        <v>#N/A</v>
      </c>
    </row>
    <row r="16301" spans="2:2" x14ac:dyDescent="0.25">
      <c r="B16301" s="1" t="e">
        <f>VLOOKUP(A16301,'SCO 2020'!$A$2:$C$2975,3,0)</f>
        <v>#N/A</v>
      </c>
    </row>
    <row r="16302" spans="2:2" x14ac:dyDescent="0.25">
      <c r="B16302" s="1" t="e">
        <f>VLOOKUP(A16302,'SCO 2020'!$A$2:$C$2975,3,0)</f>
        <v>#N/A</v>
      </c>
    </row>
    <row r="16303" spans="2:2" x14ac:dyDescent="0.25">
      <c r="B16303" s="1" t="e">
        <f>VLOOKUP(A16303,'SCO 2020'!$A$2:$C$2975,3,0)</f>
        <v>#N/A</v>
      </c>
    </row>
    <row r="16304" spans="2:2" x14ac:dyDescent="0.25">
      <c r="B16304" s="1" t="e">
        <f>VLOOKUP(A16304,'SCO 2020'!$A$2:$C$2975,3,0)</f>
        <v>#N/A</v>
      </c>
    </row>
    <row r="16305" spans="2:2" x14ac:dyDescent="0.25">
      <c r="B16305" s="1" t="e">
        <f>VLOOKUP(A16305,'SCO 2020'!$A$2:$C$2975,3,0)</f>
        <v>#N/A</v>
      </c>
    </row>
    <row r="16306" spans="2:2" x14ac:dyDescent="0.25">
      <c r="B16306" s="1" t="e">
        <f>VLOOKUP(A16306,'SCO 2020'!$A$2:$C$2975,3,0)</f>
        <v>#N/A</v>
      </c>
    </row>
    <row r="16307" spans="2:2" x14ac:dyDescent="0.25">
      <c r="B16307" s="1" t="e">
        <f>VLOOKUP(A16307,'SCO 2020'!$A$2:$C$2975,3,0)</f>
        <v>#N/A</v>
      </c>
    </row>
    <row r="16308" spans="2:2" x14ac:dyDescent="0.25">
      <c r="B16308" s="1" t="e">
        <f>VLOOKUP(A16308,'SCO 2020'!$A$2:$C$2975,3,0)</f>
        <v>#N/A</v>
      </c>
    </row>
    <row r="16309" spans="2:2" x14ac:dyDescent="0.25">
      <c r="B16309" s="1" t="e">
        <f>VLOOKUP(A16309,'SCO 2020'!$A$2:$C$2975,3,0)</f>
        <v>#N/A</v>
      </c>
    </row>
    <row r="16310" spans="2:2" x14ac:dyDescent="0.25">
      <c r="B16310" s="1" t="e">
        <f>VLOOKUP(A16310,'SCO 2020'!$A$2:$C$2975,3,0)</f>
        <v>#N/A</v>
      </c>
    </row>
    <row r="16311" spans="2:2" x14ac:dyDescent="0.25">
      <c r="B16311" s="1" t="e">
        <f>VLOOKUP(A16311,'SCO 2020'!$A$2:$C$2975,3,0)</f>
        <v>#N/A</v>
      </c>
    </row>
    <row r="16312" spans="2:2" x14ac:dyDescent="0.25">
      <c r="B16312" s="1" t="e">
        <f>VLOOKUP(A16312,'SCO 2020'!$A$2:$C$2975,3,0)</f>
        <v>#N/A</v>
      </c>
    </row>
    <row r="16313" spans="2:2" x14ac:dyDescent="0.25">
      <c r="B16313" s="1" t="e">
        <f>VLOOKUP(A16313,'SCO 2020'!$A$2:$C$2975,3,0)</f>
        <v>#N/A</v>
      </c>
    </row>
    <row r="16314" spans="2:2" x14ac:dyDescent="0.25">
      <c r="B16314" s="1" t="e">
        <f>VLOOKUP(A16314,'SCO 2020'!$A$2:$C$2975,3,0)</f>
        <v>#N/A</v>
      </c>
    </row>
    <row r="16315" spans="2:2" x14ac:dyDescent="0.25">
      <c r="B16315" s="1" t="e">
        <f>VLOOKUP(A16315,'SCO 2020'!$A$2:$C$2975,3,0)</f>
        <v>#N/A</v>
      </c>
    </row>
    <row r="16316" spans="2:2" x14ac:dyDescent="0.25">
      <c r="B16316" s="1" t="e">
        <f>VLOOKUP(A16316,'SCO 2020'!$A$2:$C$2975,3,0)</f>
        <v>#N/A</v>
      </c>
    </row>
    <row r="16317" spans="2:2" x14ac:dyDescent="0.25">
      <c r="B16317" s="1" t="e">
        <f>VLOOKUP(A16317,'SCO 2020'!$A$2:$C$2975,3,0)</f>
        <v>#N/A</v>
      </c>
    </row>
    <row r="16318" spans="2:2" x14ac:dyDescent="0.25">
      <c r="B16318" s="1" t="e">
        <f>VLOOKUP(A16318,'SCO 2020'!$A$2:$C$2975,3,0)</f>
        <v>#N/A</v>
      </c>
    </row>
    <row r="16319" spans="2:2" x14ac:dyDescent="0.25">
      <c r="B16319" s="1" t="e">
        <f>VLOOKUP(A16319,'SCO 2020'!$A$2:$C$2975,3,0)</f>
        <v>#N/A</v>
      </c>
    </row>
    <row r="16320" spans="2:2" x14ac:dyDescent="0.25">
      <c r="B16320" s="1" t="e">
        <f>VLOOKUP(A16320,'SCO 2020'!$A$2:$C$2975,3,0)</f>
        <v>#N/A</v>
      </c>
    </row>
    <row r="16321" spans="2:2" x14ac:dyDescent="0.25">
      <c r="B16321" s="1" t="e">
        <f>VLOOKUP(A16321,'SCO 2020'!$A$2:$C$2975,3,0)</f>
        <v>#N/A</v>
      </c>
    </row>
    <row r="16322" spans="2:2" x14ac:dyDescent="0.25">
      <c r="B16322" s="1" t="e">
        <f>VLOOKUP(A16322,'SCO 2020'!$A$2:$C$2975,3,0)</f>
        <v>#N/A</v>
      </c>
    </row>
    <row r="16323" spans="2:2" x14ac:dyDescent="0.25">
      <c r="B16323" s="1" t="e">
        <f>VLOOKUP(A16323,'SCO 2020'!$A$2:$C$2975,3,0)</f>
        <v>#N/A</v>
      </c>
    </row>
    <row r="16324" spans="2:2" x14ac:dyDescent="0.25">
      <c r="B16324" s="1" t="e">
        <f>VLOOKUP(A16324,'SCO 2020'!$A$2:$C$2975,3,0)</f>
        <v>#N/A</v>
      </c>
    </row>
    <row r="16325" spans="2:2" x14ac:dyDescent="0.25">
      <c r="B16325" s="1" t="e">
        <f>VLOOKUP(A16325,'SCO 2020'!$A$2:$C$2975,3,0)</f>
        <v>#N/A</v>
      </c>
    </row>
    <row r="16326" spans="2:2" x14ac:dyDescent="0.25">
      <c r="B16326" s="1" t="e">
        <f>VLOOKUP(A16326,'SCO 2020'!$A$2:$C$2975,3,0)</f>
        <v>#N/A</v>
      </c>
    </row>
    <row r="16327" spans="2:2" x14ac:dyDescent="0.25">
      <c r="B16327" s="1" t="e">
        <f>VLOOKUP(A16327,'SCO 2020'!$A$2:$C$2975,3,0)</f>
        <v>#N/A</v>
      </c>
    </row>
    <row r="16328" spans="2:2" x14ac:dyDescent="0.25">
      <c r="B16328" s="1" t="e">
        <f>VLOOKUP(A16328,'SCO 2020'!$A$2:$C$2975,3,0)</f>
        <v>#N/A</v>
      </c>
    </row>
    <row r="16329" spans="2:2" x14ac:dyDescent="0.25">
      <c r="B16329" s="1" t="e">
        <f>VLOOKUP(A16329,'SCO 2020'!$A$2:$C$2975,3,0)</f>
        <v>#N/A</v>
      </c>
    </row>
    <row r="16330" spans="2:2" x14ac:dyDescent="0.25">
      <c r="B16330" s="1" t="e">
        <f>VLOOKUP(A16330,'SCO 2020'!$A$2:$C$2975,3,0)</f>
        <v>#N/A</v>
      </c>
    </row>
    <row r="16331" spans="2:2" x14ac:dyDescent="0.25">
      <c r="B16331" s="1" t="e">
        <f>VLOOKUP(A16331,'SCO 2020'!$A$2:$C$2975,3,0)</f>
        <v>#N/A</v>
      </c>
    </row>
    <row r="16332" spans="2:2" x14ac:dyDescent="0.25">
      <c r="B16332" s="1" t="e">
        <f>VLOOKUP(A16332,'SCO 2020'!$A$2:$C$2975,3,0)</f>
        <v>#N/A</v>
      </c>
    </row>
    <row r="16333" spans="2:2" x14ac:dyDescent="0.25">
      <c r="B16333" s="1" t="e">
        <f>VLOOKUP(A16333,'SCO 2020'!$A$2:$C$2975,3,0)</f>
        <v>#N/A</v>
      </c>
    </row>
    <row r="16334" spans="2:2" x14ac:dyDescent="0.25">
      <c r="B16334" s="1" t="e">
        <f>VLOOKUP(A16334,'SCO 2020'!$A$2:$C$2975,3,0)</f>
        <v>#N/A</v>
      </c>
    </row>
    <row r="16335" spans="2:2" x14ac:dyDescent="0.25">
      <c r="B16335" s="1" t="e">
        <f>VLOOKUP(A16335,'SCO 2020'!$A$2:$C$2975,3,0)</f>
        <v>#N/A</v>
      </c>
    </row>
    <row r="16336" spans="2:2" x14ac:dyDescent="0.25">
      <c r="B16336" s="1" t="e">
        <f>VLOOKUP(A16336,'SCO 2020'!$A$2:$C$2975,3,0)</f>
        <v>#N/A</v>
      </c>
    </row>
    <row r="16337" spans="2:2" x14ac:dyDescent="0.25">
      <c r="B16337" s="1" t="e">
        <f>VLOOKUP(A16337,'SCO 2020'!$A$2:$C$2975,3,0)</f>
        <v>#N/A</v>
      </c>
    </row>
    <row r="16338" spans="2:2" x14ac:dyDescent="0.25">
      <c r="B16338" s="1" t="e">
        <f>VLOOKUP(A16338,'SCO 2020'!$A$2:$C$2975,3,0)</f>
        <v>#N/A</v>
      </c>
    </row>
    <row r="16339" spans="2:2" x14ac:dyDescent="0.25">
      <c r="B16339" s="1" t="e">
        <f>VLOOKUP(A16339,'SCO 2020'!$A$2:$C$2975,3,0)</f>
        <v>#N/A</v>
      </c>
    </row>
    <row r="16340" spans="2:2" x14ac:dyDescent="0.25">
      <c r="B16340" s="1" t="e">
        <f>VLOOKUP(A16340,'SCO 2020'!$A$2:$C$2975,3,0)</f>
        <v>#N/A</v>
      </c>
    </row>
    <row r="16341" spans="2:2" x14ac:dyDescent="0.25">
      <c r="B16341" s="1" t="e">
        <f>VLOOKUP(A16341,'SCO 2020'!$A$2:$C$2975,3,0)</f>
        <v>#N/A</v>
      </c>
    </row>
    <row r="16342" spans="2:2" x14ac:dyDescent="0.25">
      <c r="B16342" s="1" t="e">
        <f>VLOOKUP(A16342,'SCO 2020'!$A$2:$C$2975,3,0)</f>
        <v>#N/A</v>
      </c>
    </row>
    <row r="16343" spans="2:2" x14ac:dyDescent="0.25">
      <c r="B16343" s="1" t="e">
        <f>VLOOKUP(A16343,'SCO 2020'!$A$2:$C$2975,3,0)</f>
        <v>#N/A</v>
      </c>
    </row>
    <row r="16344" spans="2:2" x14ac:dyDescent="0.25">
      <c r="B16344" s="1" t="e">
        <f>VLOOKUP(A16344,'SCO 2020'!$A$2:$C$2975,3,0)</f>
        <v>#N/A</v>
      </c>
    </row>
    <row r="16345" spans="2:2" x14ac:dyDescent="0.25">
      <c r="B16345" s="1" t="e">
        <f>VLOOKUP(A16345,'SCO 2020'!$A$2:$C$2975,3,0)</f>
        <v>#N/A</v>
      </c>
    </row>
    <row r="16346" spans="2:2" x14ac:dyDescent="0.25">
      <c r="B16346" s="1" t="e">
        <f>VLOOKUP(A16346,'SCO 2020'!$A$2:$C$2975,3,0)</f>
        <v>#N/A</v>
      </c>
    </row>
    <row r="16347" spans="2:2" x14ac:dyDescent="0.25">
      <c r="B16347" s="1" t="e">
        <f>VLOOKUP(A16347,'SCO 2020'!$A$2:$C$2975,3,0)</f>
        <v>#N/A</v>
      </c>
    </row>
    <row r="16348" spans="2:2" x14ac:dyDescent="0.25">
      <c r="B16348" s="1" t="e">
        <f>VLOOKUP(A16348,'SCO 2020'!$A$2:$C$2975,3,0)</f>
        <v>#N/A</v>
      </c>
    </row>
    <row r="16349" spans="2:2" x14ac:dyDescent="0.25">
      <c r="B16349" s="1" t="e">
        <f>VLOOKUP(A16349,'SCO 2020'!$A$2:$C$2975,3,0)</f>
        <v>#N/A</v>
      </c>
    </row>
    <row r="16350" spans="2:2" x14ac:dyDescent="0.25">
      <c r="B16350" s="1" t="e">
        <f>VLOOKUP(A16350,'SCO 2020'!$A$2:$C$2975,3,0)</f>
        <v>#N/A</v>
      </c>
    </row>
    <row r="16351" spans="2:2" x14ac:dyDescent="0.25">
      <c r="B16351" s="1" t="e">
        <f>VLOOKUP(A16351,'SCO 2020'!$A$2:$C$2975,3,0)</f>
        <v>#N/A</v>
      </c>
    </row>
    <row r="16352" spans="2:2" x14ac:dyDescent="0.25">
      <c r="B16352" s="1" t="e">
        <f>VLOOKUP(A16352,'SCO 2020'!$A$2:$C$2975,3,0)</f>
        <v>#N/A</v>
      </c>
    </row>
    <row r="16353" spans="2:2" x14ac:dyDescent="0.25">
      <c r="B16353" s="1" t="e">
        <f>VLOOKUP(A16353,'SCO 2020'!$A$2:$C$2975,3,0)</f>
        <v>#N/A</v>
      </c>
    </row>
    <row r="16354" spans="2:2" x14ac:dyDescent="0.25">
      <c r="B16354" s="1" t="e">
        <f>VLOOKUP(A16354,'SCO 2020'!$A$2:$C$2975,3,0)</f>
        <v>#N/A</v>
      </c>
    </row>
    <row r="16355" spans="2:2" x14ac:dyDescent="0.25">
      <c r="B16355" s="1" t="e">
        <f>VLOOKUP(A16355,'SCO 2020'!$A$2:$C$2975,3,0)</f>
        <v>#N/A</v>
      </c>
    </row>
    <row r="16356" spans="2:2" x14ac:dyDescent="0.25">
      <c r="B16356" s="1" t="e">
        <f>VLOOKUP(A16356,'SCO 2020'!$A$2:$C$2975,3,0)</f>
        <v>#N/A</v>
      </c>
    </row>
    <row r="16357" spans="2:2" x14ac:dyDescent="0.25">
      <c r="B16357" s="1" t="e">
        <f>VLOOKUP(A16357,'SCO 2020'!$A$2:$C$2975,3,0)</f>
        <v>#N/A</v>
      </c>
    </row>
    <row r="16358" spans="2:2" x14ac:dyDescent="0.25">
      <c r="B16358" s="1" t="e">
        <f>VLOOKUP(A16358,'SCO 2020'!$A$2:$C$2975,3,0)</f>
        <v>#N/A</v>
      </c>
    </row>
    <row r="16359" spans="2:2" x14ac:dyDescent="0.25">
      <c r="B16359" s="1" t="e">
        <f>VLOOKUP(A16359,'SCO 2020'!$A$2:$C$2975,3,0)</f>
        <v>#N/A</v>
      </c>
    </row>
    <row r="16360" spans="2:2" x14ac:dyDescent="0.25">
      <c r="B16360" s="1" t="e">
        <f>VLOOKUP(A16360,'SCO 2020'!$A$2:$C$2975,3,0)</f>
        <v>#N/A</v>
      </c>
    </row>
    <row r="16361" spans="2:2" x14ac:dyDescent="0.25">
      <c r="B16361" s="1" t="e">
        <f>VLOOKUP(A16361,'SCO 2020'!$A$2:$C$2975,3,0)</f>
        <v>#N/A</v>
      </c>
    </row>
    <row r="16362" spans="2:2" x14ac:dyDescent="0.25">
      <c r="B16362" s="1" t="e">
        <f>VLOOKUP(A16362,'SCO 2020'!$A$2:$C$2975,3,0)</f>
        <v>#N/A</v>
      </c>
    </row>
    <row r="16363" spans="2:2" x14ac:dyDescent="0.25">
      <c r="B16363" s="1" t="e">
        <f>VLOOKUP(A16363,'SCO 2020'!$A$2:$C$2975,3,0)</f>
        <v>#N/A</v>
      </c>
    </row>
    <row r="16364" spans="2:2" x14ac:dyDescent="0.25">
      <c r="B16364" s="1" t="e">
        <f>VLOOKUP(A16364,'SCO 2020'!$A$2:$C$2975,3,0)</f>
        <v>#N/A</v>
      </c>
    </row>
    <row r="16365" spans="2:2" x14ac:dyDescent="0.25">
      <c r="B16365" s="1" t="e">
        <f>VLOOKUP(A16365,'SCO 2020'!$A$2:$C$2975,3,0)</f>
        <v>#N/A</v>
      </c>
    </row>
    <row r="16366" spans="2:2" x14ac:dyDescent="0.25">
      <c r="B16366" s="1" t="e">
        <f>VLOOKUP(A16366,'SCO 2020'!$A$2:$C$2975,3,0)</f>
        <v>#N/A</v>
      </c>
    </row>
    <row r="16367" spans="2:2" x14ac:dyDescent="0.25">
      <c r="B16367" s="1" t="e">
        <f>VLOOKUP(A16367,'SCO 2020'!$A$2:$C$2975,3,0)</f>
        <v>#N/A</v>
      </c>
    </row>
    <row r="16368" spans="2:2" x14ac:dyDescent="0.25">
      <c r="B16368" s="1" t="e">
        <f>VLOOKUP(A16368,'SCO 2020'!$A$2:$C$2975,3,0)</f>
        <v>#N/A</v>
      </c>
    </row>
    <row r="16369" spans="2:2" x14ac:dyDescent="0.25">
      <c r="B16369" s="1" t="e">
        <f>VLOOKUP(A16369,'SCO 2020'!$A$2:$C$2975,3,0)</f>
        <v>#N/A</v>
      </c>
    </row>
    <row r="16370" spans="2:2" x14ac:dyDescent="0.25">
      <c r="B16370" s="1" t="e">
        <f>VLOOKUP(A16370,'SCO 2020'!$A$2:$C$2975,3,0)</f>
        <v>#N/A</v>
      </c>
    </row>
    <row r="16371" spans="2:2" x14ac:dyDescent="0.25">
      <c r="B16371" s="1" t="e">
        <f>VLOOKUP(A16371,'SCO 2020'!$A$2:$C$2975,3,0)</f>
        <v>#N/A</v>
      </c>
    </row>
    <row r="16372" spans="2:2" x14ac:dyDescent="0.25">
      <c r="B16372" s="1" t="e">
        <f>VLOOKUP(A16372,'SCO 2020'!$A$2:$C$2975,3,0)</f>
        <v>#N/A</v>
      </c>
    </row>
    <row r="16373" spans="2:2" x14ac:dyDescent="0.25">
      <c r="B16373" s="1" t="e">
        <f>VLOOKUP(A16373,'SCO 2020'!$A$2:$C$2975,3,0)</f>
        <v>#N/A</v>
      </c>
    </row>
    <row r="16374" spans="2:2" x14ac:dyDescent="0.25">
      <c r="B16374" s="1" t="e">
        <f>VLOOKUP(A16374,'SCO 2020'!$A$2:$C$2975,3,0)</f>
        <v>#N/A</v>
      </c>
    </row>
    <row r="16375" spans="2:2" x14ac:dyDescent="0.25">
      <c r="B16375" s="1" t="e">
        <f>VLOOKUP(A16375,'SCO 2020'!$A$2:$C$2975,3,0)</f>
        <v>#N/A</v>
      </c>
    </row>
    <row r="16376" spans="2:2" x14ac:dyDescent="0.25">
      <c r="B16376" s="1" t="e">
        <f>VLOOKUP(A16376,'SCO 2020'!$A$2:$C$2975,3,0)</f>
        <v>#N/A</v>
      </c>
    </row>
    <row r="16377" spans="2:2" x14ac:dyDescent="0.25">
      <c r="B16377" s="1" t="e">
        <f>VLOOKUP(A16377,'SCO 2020'!$A$2:$C$2975,3,0)</f>
        <v>#N/A</v>
      </c>
    </row>
    <row r="16378" spans="2:2" x14ac:dyDescent="0.25">
      <c r="B16378" s="1" t="e">
        <f>VLOOKUP(A16378,'SCO 2020'!$A$2:$C$2975,3,0)</f>
        <v>#N/A</v>
      </c>
    </row>
    <row r="16379" spans="2:2" x14ac:dyDescent="0.25">
      <c r="B16379" s="1" t="e">
        <f>VLOOKUP(A16379,'SCO 2020'!$A$2:$C$2975,3,0)</f>
        <v>#N/A</v>
      </c>
    </row>
    <row r="16380" spans="2:2" x14ac:dyDescent="0.25">
      <c r="B16380" s="1" t="e">
        <f>VLOOKUP(A16380,'SCO 2020'!$A$2:$C$2975,3,0)</f>
        <v>#N/A</v>
      </c>
    </row>
    <row r="16381" spans="2:2" x14ac:dyDescent="0.25">
      <c r="B16381" s="1" t="e">
        <f>VLOOKUP(A16381,'SCO 2020'!$A$2:$C$2975,3,0)</f>
        <v>#N/A</v>
      </c>
    </row>
    <row r="16382" spans="2:2" x14ac:dyDescent="0.25">
      <c r="B16382" s="1" t="e">
        <f>VLOOKUP(A16382,'SCO 2020'!$A$2:$C$2975,3,0)</f>
        <v>#N/A</v>
      </c>
    </row>
    <row r="16383" spans="2:2" x14ac:dyDescent="0.25">
      <c r="B16383" s="1" t="e">
        <f>VLOOKUP(A16383,'SCO 2020'!$A$2:$C$2975,3,0)</f>
        <v>#N/A</v>
      </c>
    </row>
    <row r="16384" spans="2:2" x14ac:dyDescent="0.25">
      <c r="B16384" s="1" t="e">
        <f>VLOOKUP(A16384,'SCO 2020'!$A$2:$C$2975,3,0)</f>
        <v>#N/A</v>
      </c>
    </row>
    <row r="16385" spans="2:2" x14ac:dyDescent="0.25">
      <c r="B16385" s="1" t="e">
        <f>VLOOKUP(A16385,'SCO 2020'!$A$2:$C$2975,3,0)</f>
        <v>#N/A</v>
      </c>
    </row>
    <row r="16386" spans="2:2" x14ac:dyDescent="0.25">
      <c r="B16386" s="1" t="e">
        <f>VLOOKUP(A16386,'SCO 2020'!$A$2:$C$2975,3,0)</f>
        <v>#N/A</v>
      </c>
    </row>
    <row r="16387" spans="2:2" x14ac:dyDescent="0.25">
      <c r="B16387" s="1" t="e">
        <f>VLOOKUP(A16387,'SCO 2020'!$A$2:$C$2975,3,0)</f>
        <v>#N/A</v>
      </c>
    </row>
    <row r="16388" spans="2:2" x14ac:dyDescent="0.25">
      <c r="B16388" s="1" t="e">
        <f>VLOOKUP(A16388,'SCO 2020'!$A$2:$C$2975,3,0)</f>
        <v>#N/A</v>
      </c>
    </row>
    <row r="16389" spans="2:2" x14ac:dyDescent="0.25">
      <c r="B16389" s="1" t="e">
        <f>VLOOKUP(A16389,'SCO 2020'!$A$2:$C$2975,3,0)</f>
        <v>#N/A</v>
      </c>
    </row>
    <row r="16390" spans="2:2" x14ac:dyDescent="0.25">
      <c r="B16390" s="1" t="e">
        <f>VLOOKUP(A16390,'SCO 2020'!$A$2:$C$2975,3,0)</f>
        <v>#N/A</v>
      </c>
    </row>
    <row r="16391" spans="2:2" x14ac:dyDescent="0.25">
      <c r="B16391" s="1" t="e">
        <f>VLOOKUP(A16391,'SCO 2020'!$A$2:$C$2975,3,0)</f>
        <v>#N/A</v>
      </c>
    </row>
    <row r="16392" spans="2:2" x14ac:dyDescent="0.25">
      <c r="B16392" s="1" t="e">
        <f>VLOOKUP(A16392,'SCO 2020'!$A$2:$C$2975,3,0)</f>
        <v>#N/A</v>
      </c>
    </row>
    <row r="16393" spans="2:2" x14ac:dyDescent="0.25">
      <c r="B16393" s="1" t="e">
        <f>VLOOKUP(A16393,'SCO 2020'!$A$2:$C$2975,3,0)</f>
        <v>#N/A</v>
      </c>
    </row>
    <row r="16394" spans="2:2" x14ac:dyDescent="0.25">
      <c r="B16394" s="1" t="e">
        <f>VLOOKUP(A16394,'SCO 2020'!$A$2:$C$2975,3,0)</f>
        <v>#N/A</v>
      </c>
    </row>
    <row r="16395" spans="2:2" x14ac:dyDescent="0.25">
      <c r="B16395" s="1" t="e">
        <f>VLOOKUP(A16395,'SCO 2020'!$A$2:$C$2975,3,0)</f>
        <v>#N/A</v>
      </c>
    </row>
    <row r="16396" spans="2:2" x14ac:dyDescent="0.25">
      <c r="B16396" s="1" t="e">
        <f>VLOOKUP(A16396,'SCO 2020'!$A$2:$C$2975,3,0)</f>
        <v>#N/A</v>
      </c>
    </row>
    <row r="16397" spans="2:2" x14ac:dyDescent="0.25">
      <c r="B16397" s="1" t="e">
        <f>VLOOKUP(A16397,'SCO 2020'!$A$2:$C$2975,3,0)</f>
        <v>#N/A</v>
      </c>
    </row>
    <row r="16398" spans="2:2" x14ac:dyDescent="0.25">
      <c r="B16398" s="1" t="e">
        <f>VLOOKUP(A16398,'SCO 2020'!$A$2:$C$2975,3,0)</f>
        <v>#N/A</v>
      </c>
    </row>
    <row r="16399" spans="2:2" x14ac:dyDescent="0.25">
      <c r="B16399" s="1" t="e">
        <f>VLOOKUP(A16399,'SCO 2020'!$A$2:$C$2975,3,0)</f>
        <v>#N/A</v>
      </c>
    </row>
    <row r="16400" spans="2:2" x14ac:dyDescent="0.25">
      <c r="B16400" s="1" t="e">
        <f>VLOOKUP(A16400,'SCO 2020'!$A$2:$C$2975,3,0)</f>
        <v>#N/A</v>
      </c>
    </row>
    <row r="16401" spans="2:2" x14ac:dyDescent="0.25">
      <c r="B16401" s="1" t="e">
        <f>VLOOKUP(A16401,'SCO 2020'!$A$2:$C$2975,3,0)</f>
        <v>#N/A</v>
      </c>
    </row>
    <row r="16402" spans="2:2" x14ac:dyDescent="0.25">
      <c r="B16402" s="1" t="e">
        <f>VLOOKUP(A16402,'SCO 2020'!$A$2:$C$2975,3,0)</f>
        <v>#N/A</v>
      </c>
    </row>
    <row r="16403" spans="2:2" x14ac:dyDescent="0.25">
      <c r="B16403" s="1" t="e">
        <f>VLOOKUP(A16403,'SCO 2020'!$A$2:$C$2975,3,0)</f>
        <v>#N/A</v>
      </c>
    </row>
    <row r="16404" spans="2:2" x14ac:dyDescent="0.25">
      <c r="B16404" s="1" t="e">
        <f>VLOOKUP(A16404,'SCO 2020'!$A$2:$C$2975,3,0)</f>
        <v>#N/A</v>
      </c>
    </row>
    <row r="16405" spans="2:2" x14ac:dyDescent="0.25">
      <c r="B16405" s="1" t="e">
        <f>VLOOKUP(A16405,'SCO 2020'!$A$2:$C$2975,3,0)</f>
        <v>#N/A</v>
      </c>
    </row>
    <row r="16406" spans="2:2" x14ac:dyDescent="0.25">
      <c r="B16406" s="1" t="e">
        <f>VLOOKUP(A16406,'SCO 2020'!$A$2:$C$2975,3,0)</f>
        <v>#N/A</v>
      </c>
    </row>
    <row r="16407" spans="2:2" x14ac:dyDescent="0.25">
      <c r="B16407" s="1" t="e">
        <f>VLOOKUP(A16407,'SCO 2020'!$A$2:$C$2975,3,0)</f>
        <v>#N/A</v>
      </c>
    </row>
    <row r="16408" spans="2:2" x14ac:dyDescent="0.25">
      <c r="B16408" s="1" t="e">
        <f>VLOOKUP(A16408,'SCO 2020'!$A$2:$C$2975,3,0)</f>
        <v>#N/A</v>
      </c>
    </row>
    <row r="16409" spans="2:2" x14ac:dyDescent="0.25">
      <c r="B16409" s="1" t="e">
        <f>VLOOKUP(A16409,'SCO 2020'!$A$2:$C$2975,3,0)</f>
        <v>#N/A</v>
      </c>
    </row>
    <row r="16410" spans="2:2" x14ac:dyDescent="0.25">
      <c r="B16410" s="1" t="e">
        <f>VLOOKUP(A16410,'SCO 2020'!$A$2:$C$2975,3,0)</f>
        <v>#N/A</v>
      </c>
    </row>
    <row r="16411" spans="2:2" x14ac:dyDescent="0.25">
      <c r="B16411" s="1" t="e">
        <f>VLOOKUP(A16411,'SCO 2020'!$A$2:$C$2975,3,0)</f>
        <v>#N/A</v>
      </c>
    </row>
    <row r="16412" spans="2:2" x14ac:dyDescent="0.25">
      <c r="B16412" s="1" t="e">
        <f>VLOOKUP(A16412,'SCO 2020'!$A$2:$C$2975,3,0)</f>
        <v>#N/A</v>
      </c>
    </row>
    <row r="16413" spans="2:2" x14ac:dyDescent="0.25">
      <c r="B16413" s="1" t="e">
        <f>VLOOKUP(A16413,'SCO 2020'!$A$2:$C$2975,3,0)</f>
        <v>#N/A</v>
      </c>
    </row>
    <row r="16414" spans="2:2" x14ac:dyDescent="0.25">
      <c r="B16414" s="1" t="e">
        <f>VLOOKUP(A16414,'SCO 2020'!$A$2:$C$2975,3,0)</f>
        <v>#N/A</v>
      </c>
    </row>
    <row r="16415" spans="2:2" x14ac:dyDescent="0.25">
      <c r="B16415" s="1" t="e">
        <f>VLOOKUP(A16415,'SCO 2020'!$A$2:$C$2975,3,0)</f>
        <v>#N/A</v>
      </c>
    </row>
    <row r="16416" spans="2:2" x14ac:dyDescent="0.25">
      <c r="B16416" s="1" t="e">
        <f>VLOOKUP(A16416,'SCO 2020'!$A$2:$C$2975,3,0)</f>
        <v>#N/A</v>
      </c>
    </row>
    <row r="16417" spans="2:2" x14ac:dyDescent="0.25">
      <c r="B16417" s="1" t="e">
        <f>VLOOKUP(A16417,'SCO 2020'!$A$2:$C$2975,3,0)</f>
        <v>#N/A</v>
      </c>
    </row>
    <row r="16418" spans="2:2" x14ac:dyDescent="0.25">
      <c r="B16418" s="1" t="e">
        <f>VLOOKUP(A16418,'SCO 2020'!$A$2:$C$2975,3,0)</f>
        <v>#N/A</v>
      </c>
    </row>
    <row r="16419" spans="2:2" x14ac:dyDescent="0.25">
      <c r="B16419" s="1" t="e">
        <f>VLOOKUP(A16419,'SCO 2020'!$A$2:$C$2975,3,0)</f>
        <v>#N/A</v>
      </c>
    </row>
    <row r="16420" spans="2:2" x14ac:dyDescent="0.25">
      <c r="B16420" s="1" t="e">
        <f>VLOOKUP(A16420,'SCO 2020'!$A$2:$C$2975,3,0)</f>
        <v>#N/A</v>
      </c>
    </row>
    <row r="16421" spans="2:2" x14ac:dyDescent="0.25">
      <c r="B16421" s="1" t="e">
        <f>VLOOKUP(A16421,'SCO 2020'!$A$2:$C$2975,3,0)</f>
        <v>#N/A</v>
      </c>
    </row>
    <row r="16422" spans="2:2" x14ac:dyDescent="0.25">
      <c r="B16422" s="1" t="e">
        <f>VLOOKUP(A16422,'SCO 2020'!$A$2:$C$2975,3,0)</f>
        <v>#N/A</v>
      </c>
    </row>
    <row r="16423" spans="2:2" x14ac:dyDescent="0.25">
      <c r="B16423" s="1" t="e">
        <f>VLOOKUP(A16423,'SCO 2020'!$A$2:$C$2975,3,0)</f>
        <v>#N/A</v>
      </c>
    </row>
    <row r="16424" spans="2:2" x14ac:dyDescent="0.25">
      <c r="B16424" s="1" t="e">
        <f>VLOOKUP(A16424,'SCO 2020'!$A$2:$C$2975,3,0)</f>
        <v>#N/A</v>
      </c>
    </row>
    <row r="16425" spans="2:2" x14ac:dyDescent="0.25">
      <c r="B16425" s="1" t="e">
        <f>VLOOKUP(A16425,'SCO 2020'!$A$2:$C$2975,3,0)</f>
        <v>#N/A</v>
      </c>
    </row>
    <row r="16426" spans="2:2" x14ac:dyDescent="0.25">
      <c r="B16426" s="1" t="e">
        <f>VLOOKUP(A16426,'SCO 2020'!$A$2:$C$2975,3,0)</f>
        <v>#N/A</v>
      </c>
    </row>
    <row r="16427" spans="2:2" x14ac:dyDescent="0.25">
      <c r="B16427" s="1" t="e">
        <f>VLOOKUP(A16427,'SCO 2020'!$A$2:$C$2975,3,0)</f>
        <v>#N/A</v>
      </c>
    </row>
    <row r="16428" spans="2:2" x14ac:dyDescent="0.25">
      <c r="B16428" s="1" t="e">
        <f>VLOOKUP(A16428,'SCO 2020'!$A$2:$C$2975,3,0)</f>
        <v>#N/A</v>
      </c>
    </row>
    <row r="16429" spans="2:2" x14ac:dyDescent="0.25">
      <c r="B16429" s="1" t="e">
        <f>VLOOKUP(A16429,'SCO 2020'!$A$2:$C$2975,3,0)</f>
        <v>#N/A</v>
      </c>
    </row>
    <row r="16430" spans="2:2" x14ac:dyDescent="0.25">
      <c r="B16430" s="1" t="e">
        <f>VLOOKUP(A16430,'SCO 2020'!$A$2:$C$2975,3,0)</f>
        <v>#N/A</v>
      </c>
    </row>
    <row r="16431" spans="2:2" x14ac:dyDescent="0.25">
      <c r="B16431" s="1" t="e">
        <f>VLOOKUP(A16431,'SCO 2020'!$A$2:$C$2975,3,0)</f>
        <v>#N/A</v>
      </c>
    </row>
    <row r="16432" spans="2:2" x14ac:dyDescent="0.25">
      <c r="B16432" s="1" t="e">
        <f>VLOOKUP(A16432,'SCO 2020'!$A$2:$C$2975,3,0)</f>
        <v>#N/A</v>
      </c>
    </row>
    <row r="16433" spans="2:2" x14ac:dyDescent="0.25">
      <c r="B16433" s="1" t="e">
        <f>VLOOKUP(A16433,'SCO 2020'!$A$2:$C$2975,3,0)</f>
        <v>#N/A</v>
      </c>
    </row>
    <row r="16434" spans="2:2" x14ac:dyDescent="0.25">
      <c r="B16434" s="1" t="e">
        <f>VLOOKUP(A16434,'SCO 2020'!$A$2:$C$2975,3,0)</f>
        <v>#N/A</v>
      </c>
    </row>
    <row r="16435" spans="2:2" x14ac:dyDescent="0.25">
      <c r="B16435" s="1" t="e">
        <f>VLOOKUP(A16435,'SCO 2020'!$A$2:$C$2975,3,0)</f>
        <v>#N/A</v>
      </c>
    </row>
    <row r="16436" spans="2:2" x14ac:dyDescent="0.25">
      <c r="B16436" s="1" t="e">
        <f>VLOOKUP(A16436,'SCO 2020'!$A$2:$C$2975,3,0)</f>
        <v>#N/A</v>
      </c>
    </row>
    <row r="16437" spans="2:2" x14ac:dyDescent="0.25">
      <c r="B16437" s="1" t="e">
        <f>VLOOKUP(A16437,'SCO 2020'!$A$2:$C$2975,3,0)</f>
        <v>#N/A</v>
      </c>
    </row>
    <row r="16438" spans="2:2" x14ac:dyDescent="0.25">
      <c r="B16438" s="1" t="e">
        <f>VLOOKUP(A16438,'SCO 2020'!$A$2:$C$2975,3,0)</f>
        <v>#N/A</v>
      </c>
    </row>
    <row r="16439" spans="2:2" x14ac:dyDescent="0.25">
      <c r="B16439" s="1" t="e">
        <f>VLOOKUP(A16439,'SCO 2020'!$A$2:$C$2975,3,0)</f>
        <v>#N/A</v>
      </c>
    </row>
    <row r="16440" spans="2:2" x14ac:dyDescent="0.25">
      <c r="B16440" s="1" t="e">
        <f>VLOOKUP(A16440,'SCO 2020'!$A$2:$C$2975,3,0)</f>
        <v>#N/A</v>
      </c>
    </row>
    <row r="16441" spans="2:2" x14ac:dyDescent="0.25">
      <c r="B16441" s="1" t="e">
        <f>VLOOKUP(A16441,'SCO 2020'!$A$2:$C$2975,3,0)</f>
        <v>#N/A</v>
      </c>
    </row>
    <row r="16442" spans="2:2" x14ac:dyDescent="0.25">
      <c r="B16442" s="1" t="e">
        <f>VLOOKUP(A16442,'SCO 2020'!$A$2:$C$2975,3,0)</f>
        <v>#N/A</v>
      </c>
    </row>
    <row r="16443" spans="2:2" x14ac:dyDescent="0.25">
      <c r="B16443" s="1" t="e">
        <f>VLOOKUP(A16443,'SCO 2020'!$A$2:$C$2975,3,0)</f>
        <v>#N/A</v>
      </c>
    </row>
    <row r="16444" spans="2:2" x14ac:dyDescent="0.25">
      <c r="B16444" s="1" t="e">
        <f>VLOOKUP(A16444,'SCO 2020'!$A$2:$C$2975,3,0)</f>
        <v>#N/A</v>
      </c>
    </row>
    <row r="16445" spans="2:2" x14ac:dyDescent="0.25">
      <c r="B16445" s="1" t="e">
        <f>VLOOKUP(A16445,'SCO 2020'!$A$2:$C$2975,3,0)</f>
        <v>#N/A</v>
      </c>
    </row>
    <row r="16446" spans="2:2" x14ac:dyDescent="0.25">
      <c r="B16446" s="1" t="e">
        <f>VLOOKUP(A16446,'SCO 2020'!$A$2:$C$2975,3,0)</f>
        <v>#N/A</v>
      </c>
    </row>
    <row r="16447" spans="2:2" x14ac:dyDescent="0.25">
      <c r="B16447" s="1" t="e">
        <f>VLOOKUP(A16447,'SCO 2020'!$A$2:$C$2975,3,0)</f>
        <v>#N/A</v>
      </c>
    </row>
    <row r="16448" spans="2:2" x14ac:dyDescent="0.25">
      <c r="B16448" s="1" t="e">
        <f>VLOOKUP(A16448,'SCO 2020'!$A$2:$C$2975,3,0)</f>
        <v>#N/A</v>
      </c>
    </row>
    <row r="16449" spans="2:2" x14ac:dyDescent="0.25">
      <c r="B16449" s="1" t="e">
        <f>VLOOKUP(A16449,'SCO 2020'!$A$2:$C$2975,3,0)</f>
        <v>#N/A</v>
      </c>
    </row>
    <row r="16450" spans="2:2" x14ac:dyDescent="0.25">
      <c r="B16450" s="1" t="e">
        <f>VLOOKUP(A16450,'SCO 2020'!$A$2:$C$2975,3,0)</f>
        <v>#N/A</v>
      </c>
    </row>
    <row r="16451" spans="2:2" x14ac:dyDescent="0.25">
      <c r="B16451" s="1" t="e">
        <f>VLOOKUP(A16451,'SCO 2020'!$A$2:$C$2975,3,0)</f>
        <v>#N/A</v>
      </c>
    </row>
    <row r="16452" spans="2:2" x14ac:dyDescent="0.25">
      <c r="B16452" s="1" t="e">
        <f>VLOOKUP(A16452,'SCO 2020'!$A$2:$C$2975,3,0)</f>
        <v>#N/A</v>
      </c>
    </row>
    <row r="16453" spans="2:2" x14ac:dyDescent="0.25">
      <c r="B16453" s="1" t="e">
        <f>VLOOKUP(A16453,'SCO 2020'!$A$2:$C$2975,3,0)</f>
        <v>#N/A</v>
      </c>
    </row>
    <row r="16454" spans="2:2" x14ac:dyDescent="0.25">
      <c r="B16454" s="1" t="e">
        <f>VLOOKUP(A16454,'SCO 2020'!$A$2:$C$2975,3,0)</f>
        <v>#N/A</v>
      </c>
    </row>
    <row r="16455" spans="2:2" x14ac:dyDescent="0.25">
      <c r="B16455" s="1" t="e">
        <f>VLOOKUP(A16455,'SCO 2020'!$A$2:$C$2975,3,0)</f>
        <v>#N/A</v>
      </c>
    </row>
    <row r="16456" spans="2:2" x14ac:dyDescent="0.25">
      <c r="B16456" s="1" t="e">
        <f>VLOOKUP(A16456,'SCO 2020'!$A$2:$C$2975,3,0)</f>
        <v>#N/A</v>
      </c>
    </row>
    <row r="16457" spans="2:2" x14ac:dyDescent="0.25">
      <c r="B16457" s="1" t="e">
        <f>VLOOKUP(A16457,'SCO 2020'!$A$2:$C$2975,3,0)</f>
        <v>#N/A</v>
      </c>
    </row>
    <row r="16458" spans="2:2" x14ac:dyDescent="0.25">
      <c r="B16458" s="1" t="e">
        <f>VLOOKUP(A16458,'SCO 2020'!$A$2:$C$2975,3,0)</f>
        <v>#N/A</v>
      </c>
    </row>
    <row r="16459" spans="2:2" x14ac:dyDescent="0.25">
      <c r="B16459" s="1" t="e">
        <f>VLOOKUP(A16459,'SCO 2020'!$A$2:$C$2975,3,0)</f>
        <v>#N/A</v>
      </c>
    </row>
    <row r="16460" spans="2:2" x14ac:dyDescent="0.25">
      <c r="B16460" s="1" t="e">
        <f>VLOOKUP(A16460,'SCO 2020'!$A$2:$C$2975,3,0)</f>
        <v>#N/A</v>
      </c>
    </row>
    <row r="16461" spans="2:2" x14ac:dyDescent="0.25">
      <c r="B16461" s="1" t="e">
        <f>VLOOKUP(A16461,'SCO 2020'!$A$2:$C$2975,3,0)</f>
        <v>#N/A</v>
      </c>
    </row>
    <row r="16462" spans="2:2" x14ac:dyDescent="0.25">
      <c r="B16462" s="1" t="e">
        <f>VLOOKUP(A16462,'SCO 2020'!$A$2:$C$2975,3,0)</f>
        <v>#N/A</v>
      </c>
    </row>
    <row r="16463" spans="2:2" x14ac:dyDescent="0.25">
      <c r="B16463" s="1" t="e">
        <f>VLOOKUP(A16463,'SCO 2020'!$A$2:$C$2975,3,0)</f>
        <v>#N/A</v>
      </c>
    </row>
    <row r="16464" spans="2:2" x14ac:dyDescent="0.25">
      <c r="B16464" s="1" t="e">
        <f>VLOOKUP(A16464,'SCO 2020'!$A$2:$C$2975,3,0)</f>
        <v>#N/A</v>
      </c>
    </row>
    <row r="16465" spans="2:2" x14ac:dyDescent="0.25">
      <c r="B16465" s="1" t="e">
        <f>VLOOKUP(A16465,'SCO 2020'!$A$2:$C$2975,3,0)</f>
        <v>#N/A</v>
      </c>
    </row>
    <row r="16466" spans="2:2" x14ac:dyDescent="0.25">
      <c r="B16466" s="1" t="e">
        <f>VLOOKUP(A16466,'SCO 2020'!$A$2:$C$2975,3,0)</f>
        <v>#N/A</v>
      </c>
    </row>
    <row r="16467" spans="2:2" x14ac:dyDescent="0.25">
      <c r="B16467" s="1" t="e">
        <f>VLOOKUP(A16467,'SCO 2020'!$A$2:$C$2975,3,0)</f>
        <v>#N/A</v>
      </c>
    </row>
    <row r="16468" spans="2:2" x14ac:dyDescent="0.25">
      <c r="B16468" s="1" t="e">
        <f>VLOOKUP(A16468,'SCO 2020'!$A$2:$C$2975,3,0)</f>
        <v>#N/A</v>
      </c>
    </row>
    <row r="16469" spans="2:2" x14ac:dyDescent="0.25">
      <c r="B16469" s="1" t="e">
        <f>VLOOKUP(A16469,'SCO 2020'!$A$2:$C$2975,3,0)</f>
        <v>#N/A</v>
      </c>
    </row>
    <row r="16470" spans="2:2" x14ac:dyDescent="0.25">
      <c r="B16470" s="1" t="e">
        <f>VLOOKUP(A16470,'SCO 2020'!$A$2:$C$2975,3,0)</f>
        <v>#N/A</v>
      </c>
    </row>
    <row r="16471" spans="2:2" x14ac:dyDescent="0.25">
      <c r="B16471" s="1" t="e">
        <f>VLOOKUP(A16471,'SCO 2020'!$A$2:$C$2975,3,0)</f>
        <v>#N/A</v>
      </c>
    </row>
    <row r="16472" spans="2:2" x14ac:dyDescent="0.25">
      <c r="B16472" s="1" t="e">
        <f>VLOOKUP(A16472,'SCO 2020'!$A$2:$C$2975,3,0)</f>
        <v>#N/A</v>
      </c>
    </row>
    <row r="16473" spans="2:2" x14ac:dyDescent="0.25">
      <c r="B16473" s="1" t="e">
        <f>VLOOKUP(A16473,'SCO 2020'!$A$2:$C$2975,3,0)</f>
        <v>#N/A</v>
      </c>
    </row>
    <row r="16474" spans="2:2" x14ac:dyDescent="0.25">
      <c r="B16474" s="1" t="e">
        <f>VLOOKUP(A16474,'SCO 2020'!$A$2:$C$2975,3,0)</f>
        <v>#N/A</v>
      </c>
    </row>
    <row r="16475" spans="2:2" x14ac:dyDescent="0.25">
      <c r="B16475" s="1" t="e">
        <f>VLOOKUP(A16475,'SCO 2020'!$A$2:$C$2975,3,0)</f>
        <v>#N/A</v>
      </c>
    </row>
    <row r="16476" spans="2:2" x14ac:dyDescent="0.25">
      <c r="B16476" s="1" t="e">
        <f>VLOOKUP(A16476,'SCO 2020'!$A$2:$C$2975,3,0)</f>
        <v>#N/A</v>
      </c>
    </row>
    <row r="16477" spans="2:2" x14ac:dyDescent="0.25">
      <c r="B16477" s="1" t="e">
        <f>VLOOKUP(A16477,'SCO 2020'!$A$2:$C$2975,3,0)</f>
        <v>#N/A</v>
      </c>
    </row>
    <row r="16478" spans="2:2" x14ac:dyDescent="0.25">
      <c r="B16478" s="1" t="e">
        <f>VLOOKUP(A16478,'SCO 2020'!$A$2:$C$2975,3,0)</f>
        <v>#N/A</v>
      </c>
    </row>
    <row r="16479" spans="2:2" x14ac:dyDescent="0.25">
      <c r="B16479" s="1" t="e">
        <f>VLOOKUP(A16479,'SCO 2020'!$A$2:$C$2975,3,0)</f>
        <v>#N/A</v>
      </c>
    </row>
    <row r="16480" spans="2:2" x14ac:dyDescent="0.25">
      <c r="B16480" s="1" t="e">
        <f>VLOOKUP(A16480,'SCO 2020'!$A$2:$C$2975,3,0)</f>
        <v>#N/A</v>
      </c>
    </row>
    <row r="16481" spans="2:2" x14ac:dyDescent="0.25">
      <c r="B16481" s="1" t="e">
        <f>VLOOKUP(A16481,'SCO 2020'!$A$2:$C$2975,3,0)</f>
        <v>#N/A</v>
      </c>
    </row>
    <row r="16482" spans="2:2" x14ac:dyDescent="0.25">
      <c r="B16482" s="1" t="e">
        <f>VLOOKUP(A16482,'SCO 2020'!$A$2:$C$2975,3,0)</f>
        <v>#N/A</v>
      </c>
    </row>
    <row r="16483" spans="2:2" x14ac:dyDescent="0.25">
      <c r="B16483" s="1" t="e">
        <f>VLOOKUP(A16483,'SCO 2020'!$A$2:$C$2975,3,0)</f>
        <v>#N/A</v>
      </c>
    </row>
    <row r="16484" spans="2:2" x14ac:dyDescent="0.25">
      <c r="B16484" s="1" t="e">
        <f>VLOOKUP(A16484,'SCO 2020'!$A$2:$C$2975,3,0)</f>
        <v>#N/A</v>
      </c>
    </row>
    <row r="16485" spans="2:2" x14ac:dyDescent="0.25">
      <c r="B16485" s="1" t="e">
        <f>VLOOKUP(A16485,'SCO 2020'!$A$2:$C$2975,3,0)</f>
        <v>#N/A</v>
      </c>
    </row>
    <row r="16486" spans="2:2" x14ac:dyDescent="0.25">
      <c r="B16486" s="1" t="e">
        <f>VLOOKUP(A16486,'SCO 2020'!$A$2:$C$2975,3,0)</f>
        <v>#N/A</v>
      </c>
    </row>
    <row r="16487" spans="2:2" x14ac:dyDescent="0.25">
      <c r="B16487" s="1" t="e">
        <f>VLOOKUP(A16487,'SCO 2020'!$A$2:$C$2975,3,0)</f>
        <v>#N/A</v>
      </c>
    </row>
    <row r="16488" spans="2:2" x14ac:dyDescent="0.25">
      <c r="B16488" s="1" t="e">
        <f>VLOOKUP(A16488,'SCO 2020'!$A$2:$C$2975,3,0)</f>
        <v>#N/A</v>
      </c>
    </row>
    <row r="16489" spans="2:2" x14ac:dyDescent="0.25">
      <c r="B16489" s="1" t="e">
        <f>VLOOKUP(A16489,'SCO 2020'!$A$2:$C$2975,3,0)</f>
        <v>#N/A</v>
      </c>
    </row>
    <row r="16490" spans="2:2" x14ac:dyDescent="0.25">
      <c r="B16490" s="1" t="e">
        <f>VLOOKUP(A16490,'SCO 2020'!$A$2:$C$2975,3,0)</f>
        <v>#N/A</v>
      </c>
    </row>
    <row r="16491" spans="2:2" x14ac:dyDescent="0.25">
      <c r="B16491" s="1" t="e">
        <f>VLOOKUP(A16491,'SCO 2020'!$A$2:$C$2975,3,0)</f>
        <v>#N/A</v>
      </c>
    </row>
    <row r="16492" spans="2:2" x14ac:dyDescent="0.25">
      <c r="B16492" s="1" t="e">
        <f>VLOOKUP(A16492,'SCO 2020'!$A$2:$C$2975,3,0)</f>
        <v>#N/A</v>
      </c>
    </row>
    <row r="16493" spans="2:2" x14ac:dyDescent="0.25">
      <c r="B16493" s="1" t="e">
        <f>VLOOKUP(A16493,'SCO 2020'!$A$2:$C$2975,3,0)</f>
        <v>#N/A</v>
      </c>
    </row>
    <row r="16494" spans="2:2" x14ac:dyDescent="0.25">
      <c r="B16494" s="1" t="e">
        <f>VLOOKUP(A16494,'SCO 2020'!$A$2:$C$2975,3,0)</f>
        <v>#N/A</v>
      </c>
    </row>
    <row r="16495" spans="2:2" x14ac:dyDescent="0.25">
      <c r="B16495" s="1" t="e">
        <f>VLOOKUP(A16495,'SCO 2020'!$A$2:$C$2975,3,0)</f>
        <v>#N/A</v>
      </c>
    </row>
    <row r="16496" spans="2:2" x14ac:dyDescent="0.25">
      <c r="B16496" s="1" t="e">
        <f>VLOOKUP(A16496,'SCO 2020'!$A$2:$C$2975,3,0)</f>
        <v>#N/A</v>
      </c>
    </row>
    <row r="16497" spans="2:2" x14ac:dyDescent="0.25">
      <c r="B16497" s="1" t="e">
        <f>VLOOKUP(A16497,'SCO 2020'!$A$2:$C$2975,3,0)</f>
        <v>#N/A</v>
      </c>
    </row>
    <row r="16498" spans="2:2" x14ac:dyDescent="0.25">
      <c r="B16498" s="1" t="e">
        <f>VLOOKUP(A16498,'SCO 2020'!$A$2:$C$2975,3,0)</f>
        <v>#N/A</v>
      </c>
    </row>
    <row r="16499" spans="2:2" x14ac:dyDescent="0.25">
      <c r="B16499" s="1" t="e">
        <f>VLOOKUP(A16499,'SCO 2020'!$A$2:$C$2975,3,0)</f>
        <v>#N/A</v>
      </c>
    </row>
    <row r="16500" spans="2:2" x14ac:dyDescent="0.25">
      <c r="B16500" s="1" t="e">
        <f>VLOOKUP(A16500,'SCO 2020'!$A$2:$C$2975,3,0)</f>
        <v>#N/A</v>
      </c>
    </row>
    <row r="16501" spans="2:2" x14ac:dyDescent="0.25">
      <c r="B16501" s="1" t="e">
        <f>VLOOKUP(A16501,'SCO 2020'!$A$2:$C$2975,3,0)</f>
        <v>#N/A</v>
      </c>
    </row>
    <row r="16502" spans="2:2" x14ac:dyDescent="0.25">
      <c r="B16502" s="1" t="e">
        <f>VLOOKUP(A16502,'SCO 2020'!$A$2:$C$2975,3,0)</f>
        <v>#N/A</v>
      </c>
    </row>
    <row r="16503" spans="2:2" x14ac:dyDescent="0.25">
      <c r="B16503" s="1" t="e">
        <f>VLOOKUP(A16503,'SCO 2020'!$A$2:$C$2975,3,0)</f>
        <v>#N/A</v>
      </c>
    </row>
    <row r="16504" spans="2:2" x14ac:dyDescent="0.25">
      <c r="B16504" s="1" t="e">
        <f>VLOOKUP(A16504,'SCO 2020'!$A$2:$C$2975,3,0)</f>
        <v>#N/A</v>
      </c>
    </row>
    <row r="16505" spans="2:2" x14ac:dyDescent="0.25">
      <c r="B16505" s="1" t="e">
        <f>VLOOKUP(A16505,'SCO 2020'!$A$2:$C$2975,3,0)</f>
        <v>#N/A</v>
      </c>
    </row>
    <row r="16506" spans="2:2" x14ac:dyDescent="0.25">
      <c r="B16506" s="1" t="e">
        <f>VLOOKUP(A16506,'SCO 2020'!$A$2:$C$2975,3,0)</f>
        <v>#N/A</v>
      </c>
    </row>
    <row r="16507" spans="2:2" x14ac:dyDescent="0.25">
      <c r="B16507" s="1" t="e">
        <f>VLOOKUP(A16507,'SCO 2020'!$A$2:$C$2975,3,0)</f>
        <v>#N/A</v>
      </c>
    </row>
    <row r="16508" spans="2:2" x14ac:dyDescent="0.25">
      <c r="B16508" s="1" t="e">
        <f>VLOOKUP(A16508,'SCO 2020'!$A$2:$C$2975,3,0)</f>
        <v>#N/A</v>
      </c>
    </row>
    <row r="16509" spans="2:2" x14ac:dyDescent="0.25">
      <c r="B16509" s="1" t="e">
        <f>VLOOKUP(A16509,'SCO 2020'!$A$2:$C$2975,3,0)</f>
        <v>#N/A</v>
      </c>
    </row>
    <row r="16510" spans="2:2" x14ac:dyDescent="0.25">
      <c r="B16510" s="1" t="e">
        <f>VLOOKUP(A16510,'SCO 2020'!$A$2:$C$2975,3,0)</f>
        <v>#N/A</v>
      </c>
    </row>
    <row r="16511" spans="2:2" x14ac:dyDescent="0.25">
      <c r="B16511" s="1" t="e">
        <f>VLOOKUP(A16511,'SCO 2020'!$A$2:$C$2975,3,0)</f>
        <v>#N/A</v>
      </c>
    </row>
    <row r="16512" spans="2:2" x14ac:dyDescent="0.25">
      <c r="B16512" s="1" t="e">
        <f>VLOOKUP(A16512,'SCO 2020'!$A$2:$C$2975,3,0)</f>
        <v>#N/A</v>
      </c>
    </row>
    <row r="16513" spans="2:2" x14ac:dyDescent="0.25">
      <c r="B16513" s="1" t="e">
        <f>VLOOKUP(A16513,'SCO 2020'!$A$2:$C$2975,3,0)</f>
        <v>#N/A</v>
      </c>
    </row>
    <row r="16514" spans="2:2" x14ac:dyDescent="0.25">
      <c r="B16514" s="1" t="e">
        <f>VLOOKUP(A16514,'SCO 2020'!$A$2:$C$2975,3,0)</f>
        <v>#N/A</v>
      </c>
    </row>
    <row r="16515" spans="2:2" x14ac:dyDescent="0.25">
      <c r="B16515" s="1" t="e">
        <f>VLOOKUP(A16515,'SCO 2020'!$A$2:$C$2975,3,0)</f>
        <v>#N/A</v>
      </c>
    </row>
    <row r="16516" spans="2:2" x14ac:dyDescent="0.25">
      <c r="B16516" s="1" t="e">
        <f>VLOOKUP(A16516,'SCO 2020'!$A$2:$C$2975,3,0)</f>
        <v>#N/A</v>
      </c>
    </row>
    <row r="16517" spans="2:2" x14ac:dyDescent="0.25">
      <c r="B16517" s="1" t="e">
        <f>VLOOKUP(A16517,'SCO 2020'!$A$2:$C$2975,3,0)</f>
        <v>#N/A</v>
      </c>
    </row>
    <row r="16518" spans="2:2" x14ac:dyDescent="0.25">
      <c r="B16518" s="1" t="e">
        <f>VLOOKUP(A16518,'SCO 2020'!$A$2:$C$2975,3,0)</f>
        <v>#N/A</v>
      </c>
    </row>
    <row r="16519" spans="2:2" x14ac:dyDescent="0.25">
      <c r="B16519" s="1" t="e">
        <f>VLOOKUP(A16519,'SCO 2020'!$A$2:$C$2975,3,0)</f>
        <v>#N/A</v>
      </c>
    </row>
    <row r="16520" spans="2:2" x14ac:dyDescent="0.25">
      <c r="B16520" s="1" t="e">
        <f>VLOOKUP(A16520,'SCO 2020'!$A$2:$C$2975,3,0)</f>
        <v>#N/A</v>
      </c>
    </row>
    <row r="16521" spans="2:2" x14ac:dyDescent="0.25">
      <c r="B16521" s="1" t="e">
        <f>VLOOKUP(A16521,'SCO 2020'!$A$2:$C$2975,3,0)</f>
        <v>#N/A</v>
      </c>
    </row>
    <row r="16522" spans="2:2" x14ac:dyDescent="0.25">
      <c r="B16522" s="1" t="e">
        <f>VLOOKUP(A16522,'SCO 2020'!$A$2:$C$2975,3,0)</f>
        <v>#N/A</v>
      </c>
    </row>
    <row r="16523" spans="2:2" x14ac:dyDescent="0.25">
      <c r="B16523" s="1" t="e">
        <f>VLOOKUP(A16523,'SCO 2020'!$A$2:$C$2975,3,0)</f>
        <v>#N/A</v>
      </c>
    </row>
    <row r="16524" spans="2:2" x14ac:dyDescent="0.25">
      <c r="B16524" s="1" t="e">
        <f>VLOOKUP(A16524,'SCO 2020'!$A$2:$C$2975,3,0)</f>
        <v>#N/A</v>
      </c>
    </row>
    <row r="16525" spans="2:2" x14ac:dyDescent="0.25">
      <c r="B16525" s="1" t="e">
        <f>VLOOKUP(A16525,'SCO 2020'!$A$2:$C$2975,3,0)</f>
        <v>#N/A</v>
      </c>
    </row>
    <row r="16526" spans="2:2" x14ac:dyDescent="0.25">
      <c r="B16526" s="1" t="e">
        <f>VLOOKUP(A16526,'SCO 2020'!$A$2:$C$2975,3,0)</f>
        <v>#N/A</v>
      </c>
    </row>
    <row r="16527" spans="2:2" x14ac:dyDescent="0.25">
      <c r="B16527" s="1" t="e">
        <f>VLOOKUP(A16527,'SCO 2020'!$A$2:$C$2975,3,0)</f>
        <v>#N/A</v>
      </c>
    </row>
    <row r="16528" spans="2:2" x14ac:dyDescent="0.25">
      <c r="B16528" s="1" t="e">
        <f>VLOOKUP(A16528,'SCO 2020'!$A$2:$C$2975,3,0)</f>
        <v>#N/A</v>
      </c>
    </row>
    <row r="16529" spans="2:2" x14ac:dyDescent="0.25">
      <c r="B16529" s="1" t="e">
        <f>VLOOKUP(A16529,'SCO 2020'!$A$2:$C$2975,3,0)</f>
        <v>#N/A</v>
      </c>
    </row>
    <row r="16530" spans="2:2" x14ac:dyDescent="0.25">
      <c r="B16530" s="1" t="e">
        <f>VLOOKUP(A16530,'SCO 2020'!$A$2:$C$2975,3,0)</f>
        <v>#N/A</v>
      </c>
    </row>
    <row r="16531" spans="2:2" x14ac:dyDescent="0.25">
      <c r="B16531" s="1" t="e">
        <f>VLOOKUP(A16531,'SCO 2020'!$A$2:$C$2975,3,0)</f>
        <v>#N/A</v>
      </c>
    </row>
    <row r="16532" spans="2:2" x14ac:dyDescent="0.25">
      <c r="B16532" s="1" t="e">
        <f>VLOOKUP(A16532,'SCO 2020'!$A$2:$C$2975,3,0)</f>
        <v>#N/A</v>
      </c>
    </row>
    <row r="16533" spans="2:2" x14ac:dyDescent="0.25">
      <c r="B16533" s="1" t="e">
        <f>VLOOKUP(A16533,'SCO 2020'!$A$2:$C$2975,3,0)</f>
        <v>#N/A</v>
      </c>
    </row>
    <row r="16534" spans="2:2" x14ac:dyDescent="0.25">
      <c r="B16534" s="1" t="e">
        <f>VLOOKUP(A16534,'SCO 2020'!$A$2:$C$2975,3,0)</f>
        <v>#N/A</v>
      </c>
    </row>
    <row r="16535" spans="2:2" x14ac:dyDescent="0.25">
      <c r="B16535" s="1" t="e">
        <f>VLOOKUP(A16535,'SCO 2020'!$A$2:$C$2975,3,0)</f>
        <v>#N/A</v>
      </c>
    </row>
    <row r="16536" spans="2:2" x14ac:dyDescent="0.25">
      <c r="B16536" s="1" t="e">
        <f>VLOOKUP(A16536,'SCO 2020'!$A$2:$C$2975,3,0)</f>
        <v>#N/A</v>
      </c>
    </row>
    <row r="16537" spans="2:2" x14ac:dyDescent="0.25">
      <c r="B16537" s="1" t="e">
        <f>VLOOKUP(A16537,'SCO 2020'!$A$2:$C$2975,3,0)</f>
        <v>#N/A</v>
      </c>
    </row>
    <row r="16538" spans="2:2" x14ac:dyDescent="0.25">
      <c r="B16538" s="1" t="e">
        <f>VLOOKUP(A16538,'SCO 2020'!$A$2:$C$2975,3,0)</f>
        <v>#N/A</v>
      </c>
    </row>
    <row r="16539" spans="2:2" x14ac:dyDescent="0.25">
      <c r="B16539" s="1" t="e">
        <f>VLOOKUP(A16539,'SCO 2020'!$A$2:$C$2975,3,0)</f>
        <v>#N/A</v>
      </c>
    </row>
    <row r="16540" spans="2:2" x14ac:dyDescent="0.25">
      <c r="B16540" s="1" t="e">
        <f>VLOOKUP(A16540,'SCO 2020'!$A$2:$C$2975,3,0)</f>
        <v>#N/A</v>
      </c>
    </row>
    <row r="16541" spans="2:2" x14ac:dyDescent="0.25">
      <c r="B16541" s="1" t="e">
        <f>VLOOKUP(A16541,'SCO 2020'!$A$2:$C$2975,3,0)</f>
        <v>#N/A</v>
      </c>
    </row>
    <row r="16542" spans="2:2" x14ac:dyDescent="0.25">
      <c r="B16542" s="1" t="e">
        <f>VLOOKUP(A16542,'SCO 2020'!$A$2:$C$2975,3,0)</f>
        <v>#N/A</v>
      </c>
    </row>
    <row r="16543" spans="2:2" x14ac:dyDescent="0.25">
      <c r="B16543" s="1" t="e">
        <f>VLOOKUP(A16543,'SCO 2020'!$A$2:$C$2975,3,0)</f>
        <v>#N/A</v>
      </c>
    </row>
    <row r="16544" spans="2:2" x14ac:dyDescent="0.25">
      <c r="B16544" s="1" t="e">
        <f>VLOOKUP(A16544,'SCO 2020'!$A$2:$C$2975,3,0)</f>
        <v>#N/A</v>
      </c>
    </row>
    <row r="16545" spans="2:2" x14ac:dyDescent="0.25">
      <c r="B16545" s="1" t="e">
        <f>VLOOKUP(A16545,'SCO 2020'!$A$2:$C$2975,3,0)</f>
        <v>#N/A</v>
      </c>
    </row>
    <row r="16546" spans="2:2" x14ac:dyDescent="0.25">
      <c r="B16546" s="1" t="e">
        <f>VLOOKUP(A16546,'SCO 2020'!$A$2:$C$2975,3,0)</f>
        <v>#N/A</v>
      </c>
    </row>
    <row r="16547" spans="2:2" x14ac:dyDescent="0.25">
      <c r="B16547" s="1" t="e">
        <f>VLOOKUP(A16547,'SCO 2020'!$A$2:$C$2975,3,0)</f>
        <v>#N/A</v>
      </c>
    </row>
    <row r="16548" spans="2:2" x14ac:dyDescent="0.25">
      <c r="B16548" s="1" t="e">
        <f>VLOOKUP(A16548,'SCO 2020'!$A$2:$C$2975,3,0)</f>
        <v>#N/A</v>
      </c>
    </row>
    <row r="16549" spans="2:2" x14ac:dyDescent="0.25">
      <c r="B16549" s="1" t="e">
        <f>VLOOKUP(A16549,'SCO 2020'!$A$2:$C$2975,3,0)</f>
        <v>#N/A</v>
      </c>
    </row>
    <row r="16550" spans="2:2" x14ac:dyDescent="0.25">
      <c r="B16550" s="1" t="e">
        <f>VLOOKUP(A16550,'SCO 2020'!$A$2:$C$2975,3,0)</f>
        <v>#N/A</v>
      </c>
    </row>
    <row r="16551" spans="2:2" x14ac:dyDescent="0.25">
      <c r="B16551" s="1" t="e">
        <f>VLOOKUP(A16551,'SCO 2020'!$A$2:$C$2975,3,0)</f>
        <v>#N/A</v>
      </c>
    </row>
    <row r="16552" spans="2:2" x14ac:dyDescent="0.25">
      <c r="B16552" s="1" t="e">
        <f>VLOOKUP(A16552,'SCO 2020'!$A$2:$C$2975,3,0)</f>
        <v>#N/A</v>
      </c>
    </row>
    <row r="16553" spans="2:2" x14ac:dyDescent="0.25">
      <c r="B16553" s="1" t="e">
        <f>VLOOKUP(A16553,'SCO 2020'!$A$2:$C$2975,3,0)</f>
        <v>#N/A</v>
      </c>
    </row>
    <row r="16554" spans="2:2" x14ac:dyDescent="0.25">
      <c r="B16554" s="1" t="e">
        <f>VLOOKUP(A16554,'SCO 2020'!$A$2:$C$2975,3,0)</f>
        <v>#N/A</v>
      </c>
    </row>
    <row r="16555" spans="2:2" x14ac:dyDescent="0.25">
      <c r="B16555" s="1" t="e">
        <f>VLOOKUP(A16555,'SCO 2020'!$A$2:$C$2975,3,0)</f>
        <v>#N/A</v>
      </c>
    </row>
    <row r="16556" spans="2:2" x14ac:dyDescent="0.25">
      <c r="B16556" s="1" t="e">
        <f>VLOOKUP(A16556,'SCO 2020'!$A$2:$C$2975,3,0)</f>
        <v>#N/A</v>
      </c>
    </row>
    <row r="16557" spans="2:2" x14ac:dyDescent="0.25">
      <c r="B16557" s="1" t="e">
        <f>VLOOKUP(A16557,'SCO 2020'!$A$2:$C$2975,3,0)</f>
        <v>#N/A</v>
      </c>
    </row>
    <row r="16558" spans="2:2" x14ac:dyDescent="0.25">
      <c r="B16558" s="1" t="e">
        <f>VLOOKUP(A16558,'SCO 2020'!$A$2:$C$2975,3,0)</f>
        <v>#N/A</v>
      </c>
    </row>
    <row r="16559" spans="2:2" x14ac:dyDescent="0.25">
      <c r="B16559" s="1" t="e">
        <f>VLOOKUP(A16559,'SCO 2020'!$A$2:$C$2975,3,0)</f>
        <v>#N/A</v>
      </c>
    </row>
    <row r="16560" spans="2:2" x14ac:dyDescent="0.25">
      <c r="B16560" s="1" t="e">
        <f>VLOOKUP(A16560,'SCO 2020'!$A$2:$C$2975,3,0)</f>
        <v>#N/A</v>
      </c>
    </row>
    <row r="16561" spans="2:2" x14ac:dyDescent="0.25">
      <c r="B16561" s="1" t="e">
        <f>VLOOKUP(A16561,'SCO 2020'!$A$2:$C$2975,3,0)</f>
        <v>#N/A</v>
      </c>
    </row>
    <row r="16562" spans="2:2" x14ac:dyDescent="0.25">
      <c r="B16562" s="1" t="e">
        <f>VLOOKUP(A16562,'SCO 2020'!$A$2:$C$2975,3,0)</f>
        <v>#N/A</v>
      </c>
    </row>
    <row r="16563" spans="2:2" x14ac:dyDescent="0.25">
      <c r="B16563" s="1" t="e">
        <f>VLOOKUP(A16563,'SCO 2020'!$A$2:$C$2975,3,0)</f>
        <v>#N/A</v>
      </c>
    </row>
    <row r="16564" spans="2:2" x14ac:dyDescent="0.25">
      <c r="B16564" s="1" t="e">
        <f>VLOOKUP(A16564,'SCO 2020'!$A$2:$C$2975,3,0)</f>
        <v>#N/A</v>
      </c>
    </row>
    <row r="16565" spans="2:2" x14ac:dyDescent="0.25">
      <c r="B16565" s="1" t="e">
        <f>VLOOKUP(A16565,'SCO 2020'!$A$2:$C$2975,3,0)</f>
        <v>#N/A</v>
      </c>
    </row>
    <row r="16566" spans="2:2" x14ac:dyDescent="0.25">
      <c r="B16566" s="1" t="e">
        <f>VLOOKUP(A16566,'SCO 2020'!$A$2:$C$2975,3,0)</f>
        <v>#N/A</v>
      </c>
    </row>
    <row r="16567" spans="2:2" x14ac:dyDescent="0.25">
      <c r="B16567" s="1" t="e">
        <f>VLOOKUP(A16567,'SCO 2020'!$A$2:$C$2975,3,0)</f>
        <v>#N/A</v>
      </c>
    </row>
    <row r="16568" spans="2:2" x14ac:dyDescent="0.25">
      <c r="B16568" s="1" t="e">
        <f>VLOOKUP(A16568,'SCO 2020'!$A$2:$C$2975,3,0)</f>
        <v>#N/A</v>
      </c>
    </row>
    <row r="16569" spans="2:2" x14ac:dyDescent="0.25">
      <c r="B16569" s="1" t="e">
        <f>VLOOKUP(A16569,'SCO 2020'!$A$2:$C$2975,3,0)</f>
        <v>#N/A</v>
      </c>
    </row>
    <row r="16570" spans="2:2" x14ac:dyDescent="0.25">
      <c r="B16570" s="1" t="e">
        <f>VLOOKUP(A16570,'SCO 2020'!$A$2:$C$2975,3,0)</f>
        <v>#N/A</v>
      </c>
    </row>
    <row r="16571" spans="2:2" x14ac:dyDescent="0.25">
      <c r="B16571" s="1" t="e">
        <f>VLOOKUP(A16571,'SCO 2020'!$A$2:$C$2975,3,0)</f>
        <v>#N/A</v>
      </c>
    </row>
    <row r="16572" spans="2:2" x14ac:dyDescent="0.25">
      <c r="B16572" s="1" t="e">
        <f>VLOOKUP(A16572,'SCO 2020'!$A$2:$C$2975,3,0)</f>
        <v>#N/A</v>
      </c>
    </row>
    <row r="16573" spans="2:2" x14ac:dyDescent="0.25">
      <c r="B16573" s="1" t="e">
        <f>VLOOKUP(A16573,'SCO 2020'!$A$2:$C$2975,3,0)</f>
        <v>#N/A</v>
      </c>
    </row>
    <row r="16574" spans="2:2" x14ac:dyDescent="0.25">
      <c r="B16574" s="1" t="e">
        <f>VLOOKUP(A16574,'SCO 2020'!$A$2:$C$2975,3,0)</f>
        <v>#N/A</v>
      </c>
    </row>
    <row r="16575" spans="2:2" x14ac:dyDescent="0.25">
      <c r="B16575" s="1" t="e">
        <f>VLOOKUP(A16575,'SCO 2020'!$A$2:$C$2975,3,0)</f>
        <v>#N/A</v>
      </c>
    </row>
    <row r="16576" spans="2:2" x14ac:dyDescent="0.25">
      <c r="B16576" s="1" t="e">
        <f>VLOOKUP(A16576,'SCO 2020'!$A$2:$C$2975,3,0)</f>
        <v>#N/A</v>
      </c>
    </row>
    <row r="16577" spans="2:2" x14ac:dyDescent="0.25">
      <c r="B16577" s="1" t="e">
        <f>VLOOKUP(A16577,'SCO 2020'!$A$2:$C$2975,3,0)</f>
        <v>#N/A</v>
      </c>
    </row>
    <row r="16578" spans="2:2" x14ac:dyDescent="0.25">
      <c r="B16578" s="1" t="e">
        <f>VLOOKUP(A16578,'SCO 2020'!$A$2:$C$2975,3,0)</f>
        <v>#N/A</v>
      </c>
    </row>
    <row r="16579" spans="2:2" x14ac:dyDescent="0.25">
      <c r="B16579" s="1" t="e">
        <f>VLOOKUP(A16579,'SCO 2020'!$A$2:$C$2975,3,0)</f>
        <v>#N/A</v>
      </c>
    </row>
    <row r="16580" spans="2:2" x14ac:dyDescent="0.25">
      <c r="B16580" s="1" t="e">
        <f>VLOOKUP(A16580,'SCO 2020'!$A$2:$C$2975,3,0)</f>
        <v>#N/A</v>
      </c>
    </row>
    <row r="16581" spans="2:2" x14ac:dyDescent="0.25">
      <c r="B16581" s="1" t="e">
        <f>VLOOKUP(A16581,'SCO 2020'!$A$2:$C$2975,3,0)</f>
        <v>#N/A</v>
      </c>
    </row>
    <row r="16582" spans="2:2" x14ac:dyDescent="0.25">
      <c r="B16582" s="1" t="e">
        <f>VLOOKUP(A16582,'SCO 2020'!$A$2:$C$2975,3,0)</f>
        <v>#N/A</v>
      </c>
    </row>
    <row r="16583" spans="2:2" x14ac:dyDescent="0.25">
      <c r="B16583" s="1" t="e">
        <f>VLOOKUP(A16583,'SCO 2020'!$A$2:$C$2975,3,0)</f>
        <v>#N/A</v>
      </c>
    </row>
    <row r="16584" spans="2:2" x14ac:dyDescent="0.25">
      <c r="B16584" s="1" t="e">
        <f>VLOOKUP(A16584,'SCO 2020'!$A$2:$C$2975,3,0)</f>
        <v>#N/A</v>
      </c>
    </row>
    <row r="16585" spans="2:2" x14ac:dyDescent="0.25">
      <c r="B16585" s="1" t="e">
        <f>VLOOKUP(A16585,'SCO 2020'!$A$2:$C$2975,3,0)</f>
        <v>#N/A</v>
      </c>
    </row>
    <row r="16586" spans="2:2" x14ac:dyDescent="0.25">
      <c r="B16586" s="1" t="e">
        <f>VLOOKUP(A16586,'SCO 2020'!$A$2:$C$2975,3,0)</f>
        <v>#N/A</v>
      </c>
    </row>
    <row r="16587" spans="2:2" x14ac:dyDescent="0.25">
      <c r="B16587" s="1" t="e">
        <f>VLOOKUP(A16587,'SCO 2020'!$A$2:$C$2975,3,0)</f>
        <v>#N/A</v>
      </c>
    </row>
    <row r="16588" spans="2:2" x14ac:dyDescent="0.25">
      <c r="B16588" s="1" t="e">
        <f>VLOOKUP(A16588,'SCO 2020'!$A$2:$C$2975,3,0)</f>
        <v>#N/A</v>
      </c>
    </row>
    <row r="16589" spans="2:2" x14ac:dyDescent="0.25">
      <c r="B16589" s="1" t="e">
        <f>VLOOKUP(A16589,'SCO 2020'!$A$2:$C$2975,3,0)</f>
        <v>#N/A</v>
      </c>
    </row>
    <row r="16590" spans="2:2" x14ac:dyDescent="0.25">
      <c r="B16590" s="1" t="e">
        <f>VLOOKUP(A16590,'SCO 2020'!$A$2:$C$2975,3,0)</f>
        <v>#N/A</v>
      </c>
    </row>
    <row r="16591" spans="2:2" x14ac:dyDescent="0.25">
      <c r="B16591" s="1" t="e">
        <f>VLOOKUP(A16591,'SCO 2020'!$A$2:$C$2975,3,0)</f>
        <v>#N/A</v>
      </c>
    </row>
    <row r="16592" spans="2:2" x14ac:dyDescent="0.25">
      <c r="B16592" s="1" t="e">
        <f>VLOOKUP(A16592,'SCO 2020'!$A$2:$C$2975,3,0)</f>
        <v>#N/A</v>
      </c>
    </row>
    <row r="16593" spans="2:2" x14ac:dyDescent="0.25">
      <c r="B16593" s="1" t="e">
        <f>VLOOKUP(A16593,'SCO 2020'!$A$2:$C$2975,3,0)</f>
        <v>#N/A</v>
      </c>
    </row>
    <row r="16594" spans="2:2" x14ac:dyDescent="0.25">
      <c r="B16594" s="1" t="e">
        <f>VLOOKUP(A16594,'SCO 2020'!$A$2:$C$2975,3,0)</f>
        <v>#N/A</v>
      </c>
    </row>
    <row r="16595" spans="2:2" x14ac:dyDescent="0.25">
      <c r="B16595" s="1" t="e">
        <f>VLOOKUP(A16595,'SCO 2020'!$A$2:$C$2975,3,0)</f>
        <v>#N/A</v>
      </c>
    </row>
    <row r="16596" spans="2:2" x14ac:dyDescent="0.25">
      <c r="B16596" s="1" t="e">
        <f>VLOOKUP(A16596,'SCO 2020'!$A$2:$C$2975,3,0)</f>
        <v>#N/A</v>
      </c>
    </row>
    <row r="16597" spans="2:2" x14ac:dyDescent="0.25">
      <c r="B16597" s="1" t="e">
        <f>VLOOKUP(A16597,'SCO 2020'!$A$2:$C$2975,3,0)</f>
        <v>#N/A</v>
      </c>
    </row>
    <row r="16598" spans="2:2" x14ac:dyDescent="0.25">
      <c r="B16598" s="1" t="e">
        <f>VLOOKUP(A16598,'SCO 2020'!$A$2:$C$2975,3,0)</f>
        <v>#N/A</v>
      </c>
    </row>
    <row r="16599" spans="2:2" x14ac:dyDescent="0.25">
      <c r="B16599" s="1" t="e">
        <f>VLOOKUP(A16599,'SCO 2020'!$A$2:$C$2975,3,0)</f>
        <v>#N/A</v>
      </c>
    </row>
    <row r="16600" spans="2:2" x14ac:dyDescent="0.25">
      <c r="B16600" s="1" t="e">
        <f>VLOOKUP(A16600,'SCO 2020'!$A$2:$C$2975,3,0)</f>
        <v>#N/A</v>
      </c>
    </row>
    <row r="16601" spans="2:2" x14ac:dyDescent="0.25">
      <c r="B16601" s="1" t="e">
        <f>VLOOKUP(A16601,'SCO 2020'!$A$2:$C$2975,3,0)</f>
        <v>#N/A</v>
      </c>
    </row>
    <row r="16602" spans="2:2" x14ac:dyDescent="0.25">
      <c r="B16602" s="1" t="e">
        <f>VLOOKUP(A16602,'SCO 2020'!$A$2:$C$2975,3,0)</f>
        <v>#N/A</v>
      </c>
    </row>
    <row r="16603" spans="2:2" x14ac:dyDescent="0.25">
      <c r="B16603" s="1" t="e">
        <f>VLOOKUP(A16603,'SCO 2020'!$A$2:$C$2975,3,0)</f>
        <v>#N/A</v>
      </c>
    </row>
    <row r="16604" spans="2:2" x14ac:dyDescent="0.25">
      <c r="B16604" s="1" t="e">
        <f>VLOOKUP(A16604,'SCO 2020'!$A$2:$C$2975,3,0)</f>
        <v>#N/A</v>
      </c>
    </row>
    <row r="16605" spans="2:2" x14ac:dyDescent="0.25">
      <c r="B16605" s="1" t="e">
        <f>VLOOKUP(A16605,'SCO 2020'!$A$2:$C$2975,3,0)</f>
        <v>#N/A</v>
      </c>
    </row>
    <row r="16606" spans="2:2" x14ac:dyDescent="0.25">
      <c r="B16606" s="1" t="e">
        <f>VLOOKUP(A16606,'SCO 2020'!$A$2:$C$2975,3,0)</f>
        <v>#N/A</v>
      </c>
    </row>
    <row r="16607" spans="2:2" x14ac:dyDescent="0.25">
      <c r="B16607" s="1" t="e">
        <f>VLOOKUP(A16607,'SCO 2020'!$A$2:$C$2975,3,0)</f>
        <v>#N/A</v>
      </c>
    </row>
    <row r="16608" spans="2:2" x14ac:dyDescent="0.25">
      <c r="B16608" s="1" t="e">
        <f>VLOOKUP(A16608,'SCO 2020'!$A$2:$C$2975,3,0)</f>
        <v>#N/A</v>
      </c>
    </row>
    <row r="16609" spans="2:2" x14ac:dyDescent="0.25">
      <c r="B16609" s="1" t="e">
        <f>VLOOKUP(A16609,'SCO 2020'!$A$2:$C$2975,3,0)</f>
        <v>#N/A</v>
      </c>
    </row>
    <row r="16610" spans="2:2" x14ac:dyDescent="0.25">
      <c r="B16610" s="1" t="e">
        <f>VLOOKUP(A16610,'SCO 2020'!$A$2:$C$2975,3,0)</f>
        <v>#N/A</v>
      </c>
    </row>
    <row r="16611" spans="2:2" x14ac:dyDescent="0.25">
      <c r="B16611" s="1" t="e">
        <f>VLOOKUP(A16611,'SCO 2020'!$A$2:$C$2975,3,0)</f>
        <v>#N/A</v>
      </c>
    </row>
    <row r="16612" spans="2:2" x14ac:dyDescent="0.25">
      <c r="B16612" s="1" t="e">
        <f>VLOOKUP(A16612,'SCO 2020'!$A$2:$C$2975,3,0)</f>
        <v>#N/A</v>
      </c>
    </row>
    <row r="16613" spans="2:2" x14ac:dyDescent="0.25">
      <c r="B16613" s="1" t="e">
        <f>VLOOKUP(A16613,'SCO 2020'!$A$2:$C$2975,3,0)</f>
        <v>#N/A</v>
      </c>
    </row>
    <row r="16614" spans="2:2" x14ac:dyDescent="0.25">
      <c r="B16614" s="1" t="e">
        <f>VLOOKUP(A16614,'SCO 2020'!$A$2:$C$2975,3,0)</f>
        <v>#N/A</v>
      </c>
    </row>
    <row r="16615" spans="2:2" x14ac:dyDescent="0.25">
      <c r="B16615" s="1" t="e">
        <f>VLOOKUP(A16615,'SCO 2020'!$A$2:$C$2975,3,0)</f>
        <v>#N/A</v>
      </c>
    </row>
    <row r="16616" spans="2:2" x14ac:dyDescent="0.25">
      <c r="B16616" s="1" t="e">
        <f>VLOOKUP(A16616,'SCO 2020'!$A$2:$C$2975,3,0)</f>
        <v>#N/A</v>
      </c>
    </row>
    <row r="16617" spans="2:2" x14ac:dyDescent="0.25">
      <c r="B16617" s="1" t="e">
        <f>VLOOKUP(A16617,'SCO 2020'!$A$2:$C$2975,3,0)</f>
        <v>#N/A</v>
      </c>
    </row>
    <row r="16618" spans="2:2" x14ac:dyDescent="0.25">
      <c r="B16618" s="1" t="e">
        <f>VLOOKUP(A16618,'SCO 2020'!$A$2:$C$2975,3,0)</f>
        <v>#N/A</v>
      </c>
    </row>
    <row r="16619" spans="2:2" x14ac:dyDescent="0.25">
      <c r="B16619" s="1" t="e">
        <f>VLOOKUP(A16619,'SCO 2020'!$A$2:$C$2975,3,0)</f>
        <v>#N/A</v>
      </c>
    </row>
    <row r="16620" spans="2:2" x14ac:dyDescent="0.25">
      <c r="B16620" s="1" t="e">
        <f>VLOOKUP(A16620,'SCO 2020'!$A$2:$C$2975,3,0)</f>
        <v>#N/A</v>
      </c>
    </row>
    <row r="16621" spans="2:2" x14ac:dyDescent="0.25">
      <c r="B16621" s="1" t="e">
        <f>VLOOKUP(A16621,'SCO 2020'!$A$2:$C$2975,3,0)</f>
        <v>#N/A</v>
      </c>
    </row>
    <row r="16622" spans="2:2" x14ac:dyDescent="0.25">
      <c r="B16622" s="1" t="e">
        <f>VLOOKUP(A16622,'SCO 2020'!$A$2:$C$2975,3,0)</f>
        <v>#N/A</v>
      </c>
    </row>
    <row r="16623" spans="2:2" x14ac:dyDescent="0.25">
      <c r="B16623" s="1" t="e">
        <f>VLOOKUP(A16623,'SCO 2020'!$A$2:$C$2975,3,0)</f>
        <v>#N/A</v>
      </c>
    </row>
    <row r="16624" spans="2:2" x14ac:dyDescent="0.25">
      <c r="B16624" s="1" t="e">
        <f>VLOOKUP(A16624,'SCO 2020'!$A$2:$C$2975,3,0)</f>
        <v>#N/A</v>
      </c>
    </row>
    <row r="16625" spans="2:2" x14ac:dyDescent="0.25">
      <c r="B16625" s="1" t="e">
        <f>VLOOKUP(A16625,'SCO 2020'!$A$2:$C$2975,3,0)</f>
        <v>#N/A</v>
      </c>
    </row>
    <row r="16626" spans="2:2" x14ac:dyDescent="0.25">
      <c r="B16626" s="1" t="e">
        <f>VLOOKUP(A16626,'SCO 2020'!$A$2:$C$2975,3,0)</f>
        <v>#N/A</v>
      </c>
    </row>
    <row r="16627" spans="2:2" x14ac:dyDescent="0.25">
      <c r="B16627" s="1" t="e">
        <f>VLOOKUP(A16627,'SCO 2020'!$A$2:$C$2975,3,0)</f>
        <v>#N/A</v>
      </c>
    </row>
    <row r="16628" spans="2:2" x14ac:dyDescent="0.25">
      <c r="B16628" s="1" t="e">
        <f>VLOOKUP(A16628,'SCO 2020'!$A$2:$C$2975,3,0)</f>
        <v>#N/A</v>
      </c>
    </row>
    <row r="16629" spans="2:2" x14ac:dyDescent="0.25">
      <c r="B16629" s="1" t="e">
        <f>VLOOKUP(A16629,'SCO 2020'!$A$2:$C$2975,3,0)</f>
        <v>#N/A</v>
      </c>
    </row>
    <row r="16630" spans="2:2" x14ac:dyDescent="0.25">
      <c r="B16630" s="1" t="e">
        <f>VLOOKUP(A16630,'SCO 2020'!$A$2:$C$2975,3,0)</f>
        <v>#N/A</v>
      </c>
    </row>
    <row r="16631" spans="2:2" x14ac:dyDescent="0.25">
      <c r="B16631" s="1" t="e">
        <f>VLOOKUP(A16631,'SCO 2020'!$A$2:$C$2975,3,0)</f>
        <v>#N/A</v>
      </c>
    </row>
    <row r="16632" spans="2:2" x14ac:dyDescent="0.25">
      <c r="B16632" s="1" t="e">
        <f>VLOOKUP(A16632,'SCO 2020'!$A$2:$C$2975,3,0)</f>
        <v>#N/A</v>
      </c>
    </row>
    <row r="16633" spans="2:2" x14ac:dyDescent="0.25">
      <c r="B16633" s="1" t="e">
        <f>VLOOKUP(A16633,'SCO 2020'!$A$2:$C$2975,3,0)</f>
        <v>#N/A</v>
      </c>
    </row>
    <row r="16634" spans="2:2" x14ac:dyDescent="0.25">
      <c r="B16634" s="1" t="e">
        <f>VLOOKUP(A16634,'SCO 2020'!$A$2:$C$2975,3,0)</f>
        <v>#N/A</v>
      </c>
    </row>
    <row r="16635" spans="2:2" x14ac:dyDescent="0.25">
      <c r="B16635" s="1" t="e">
        <f>VLOOKUP(A16635,'SCO 2020'!$A$2:$C$2975,3,0)</f>
        <v>#N/A</v>
      </c>
    </row>
    <row r="16636" spans="2:2" x14ac:dyDescent="0.25">
      <c r="B16636" s="1" t="e">
        <f>VLOOKUP(A16636,'SCO 2020'!$A$2:$C$2975,3,0)</f>
        <v>#N/A</v>
      </c>
    </row>
    <row r="16637" spans="2:2" x14ac:dyDescent="0.25">
      <c r="B16637" s="1" t="e">
        <f>VLOOKUP(A16637,'SCO 2020'!$A$2:$C$2975,3,0)</f>
        <v>#N/A</v>
      </c>
    </row>
    <row r="16638" spans="2:2" x14ac:dyDescent="0.25">
      <c r="B16638" s="1" t="e">
        <f>VLOOKUP(A16638,'SCO 2020'!$A$2:$C$2975,3,0)</f>
        <v>#N/A</v>
      </c>
    </row>
    <row r="16639" spans="2:2" x14ac:dyDescent="0.25">
      <c r="B16639" s="1" t="e">
        <f>VLOOKUP(A16639,'SCO 2020'!$A$2:$C$2975,3,0)</f>
        <v>#N/A</v>
      </c>
    </row>
    <row r="16640" spans="2:2" x14ac:dyDescent="0.25">
      <c r="B16640" s="1" t="e">
        <f>VLOOKUP(A16640,'SCO 2020'!$A$2:$C$2975,3,0)</f>
        <v>#N/A</v>
      </c>
    </row>
    <row r="16641" spans="2:2" x14ac:dyDescent="0.25">
      <c r="B16641" s="1" t="e">
        <f>VLOOKUP(A16641,'SCO 2020'!$A$2:$C$2975,3,0)</f>
        <v>#N/A</v>
      </c>
    </row>
    <row r="16642" spans="2:2" x14ac:dyDescent="0.25">
      <c r="B16642" s="1" t="e">
        <f>VLOOKUP(A16642,'SCO 2020'!$A$2:$C$2975,3,0)</f>
        <v>#N/A</v>
      </c>
    </row>
    <row r="16643" spans="2:2" x14ac:dyDescent="0.25">
      <c r="B16643" s="1" t="e">
        <f>VLOOKUP(A16643,'SCO 2020'!$A$2:$C$2975,3,0)</f>
        <v>#N/A</v>
      </c>
    </row>
    <row r="16644" spans="2:2" x14ac:dyDescent="0.25">
      <c r="B16644" s="1" t="e">
        <f>VLOOKUP(A16644,'SCO 2020'!$A$2:$C$2975,3,0)</f>
        <v>#N/A</v>
      </c>
    </row>
    <row r="16645" spans="2:2" x14ac:dyDescent="0.25">
      <c r="B16645" s="1" t="e">
        <f>VLOOKUP(A16645,'SCO 2020'!$A$2:$C$2975,3,0)</f>
        <v>#N/A</v>
      </c>
    </row>
    <row r="16646" spans="2:2" x14ac:dyDescent="0.25">
      <c r="B16646" s="1" t="e">
        <f>VLOOKUP(A16646,'SCO 2020'!$A$2:$C$2975,3,0)</f>
        <v>#N/A</v>
      </c>
    </row>
    <row r="16647" spans="2:2" x14ac:dyDescent="0.25">
      <c r="B16647" s="1" t="e">
        <f>VLOOKUP(A16647,'SCO 2020'!$A$2:$C$2975,3,0)</f>
        <v>#N/A</v>
      </c>
    </row>
    <row r="16648" spans="2:2" x14ac:dyDescent="0.25">
      <c r="B16648" s="1" t="e">
        <f>VLOOKUP(A16648,'SCO 2020'!$A$2:$C$2975,3,0)</f>
        <v>#N/A</v>
      </c>
    </row>
    <row r="16649" spans="2:2" x14ac:dyDescent="0.25">
      <c r="B16649" s="1" t="e">
        <f>VLOOKUP(A16649,'SCO 2020'!$A$2:$C$2975,3,0)</f>
        <v>#N/A</v>
      </c>
    </row>
    <row r="16650" spans="2:2" x14ac:dyDescent="0.25">
      <c r="B16650" s="1" t="e">
        <f>VLOOKUP(A16650,'SCO 2020'!$A$2:$C$2975,3,0)</f>
        <v>#N/A</v>
      </c>
    </row>
    <row r="16651" spans="2:2" x14ac:dyDescent="0.25">
      <c r="B16651" s="1" t="e">
        <f>VLOOKUP(A16651,'SCO 2020'!$A$2:$C$2975,3,0)</f>
        <v>#N/A</v>
      </c>
    </row>
    <row r="16652" spans="2:2" x14ac:dyDescent="0.25">
      <c r="B16652" s="1" t="e">
        <f>VLOOKUP(A16652,'SCO 2020'!$A$2:$C$2975,3,0)</f>
        <v>#N/A</v>
      </c>
    </row>
    <row r="16653" spans="2:2" x14ac:dyDescent="0.25">
      <c r="B16653" s="1" t="e">
        <f>VLOOKUP(A16653,'SCO 2020'!$A$2:$C$2975,3,0)</f>
        <v>#N/A</v>
      </c>
    </row>
    <row r="16654" spans="2:2" x14ac:dyDescent="0.25">
      <c r="B16654" s="1" t="e">
        <f>VLOOKUP(A16654,'SCO 2020'!$A$2:$C$2975,3,0)</f>
        <v>#N/A</v>
      </c>
    </row>
    <row r="16655" spans="2:2" x14ac:dyDescent="0.25">
      <c r="B16655" s="1" t="e">
        <f>VLOOKUP(A16655,'SCO 2020'!$A$2:$C$2975,3,0)</f>
        <v>#N/A</v>
      </c>
    </row>
    <row r="16656" spans="2:2" x14ac:dyDescent="0.25">
      <c r="B16656" s="1" t="e">
        <f>VLOOKUP(A16656,'SCO 2020'!$A$2:$C$2975,3,0)</f>
        <v>#N/A</v>
      </c>
    </row>
    <row r="16657" spans="2:2" x14ac:dyDescent="0.25">
      <c r="B16657" s="1" t="e">
        <f>VLOOKUP(A16657,'SCO 2020'!$A$2:$C$2975,3,0)</f>
        <v>#N/A</v>
      </c>
    </row>
    <row r="16658" spans="2:2" x14ac:dyDescent="0.25">
      <c r="B16658" s="1" t="e">
        <f>VLOOKUP(A16658,'SCO 2020'!$A$2:$C$2975,3,0)</f>
        <v>#N/A</v>
      </c>
    </row>
    <row r="16659" spans="2:2" x14ac:dyDescent="0.25">
      <c r="B16659" s="1" t="e">
        <f>VLOOKUP(A16659,'SCO 2020'!$A$2:$C$2975,3,0)</f>
        <v>#N/A</v>
      </c>
    </row>
    <row r="16660" spans="2:2" x14ac:dyDescent="0.25">
      <c r="B16660" s="1" t="e">
        <f>VLOOKUP(A16660,'SCO 2020'!$A$2:$C$2975,3,0)</f>
        <v>#N/A</v>
      </c>
    </row>
    <row r="16661" spans="2:2" x14ac:dyDescent="0.25">
      <c r="B16661" s="1" t="e">
        <f>VLOOKUP(A16661,'SCO 2020'!$A$2:$C$2975,3,0)</f>
        <v>#N/A</v>
      </c>
    </row>
    <row r="16662" spans="2:2" x14ac:dyDescent="0.25">
      <c r="B16662" s="1" t="e">
        <f>VLOOKUP(A16662,'SCO 2020'!$A$2:$C$2975,3,0)</f>
        <v>#N/A</v>
      </c>
    </row>
    <row r="16663" spans="2:2" x14ac:dyDescent="0.25">
      <c r="B16663" s="1" t="e">
        <f>VLOOKUP(A16663,'SCO 2020'!$A$2:$C$2975,3,0)</f>
        <v>#N/A</v>
      </c>
    </row>
    <row r="16664" spans="2:2" x14ac:dyDescent="0.25">
      <c r="B16664" s="1" t="e">
        <f>VLOOKUP(A16664,'SCO 2020'!$A$2:$C$2975,3,0)</f>
        <v>#N/A</v>
      </c>
    </row>
    <row r="16665" spans="2:2" x14ac:dyDescent="0.25">
      <c r="B16665" s="1" t="e">
        <f>VLOOKUP(A16665,'SCO 2020'!$A$2:$C$2975,3,0)</f>
        <v>#N/A</v>
      </c>
    </row>
    <row r="16666" spans="2:2" x14ac:dyDescent="0.25">
      <c r="B16666" s="1" t="e">
        <f>VLOOKUP(A16666,'SCO 2020'!$A$2:$C$2975,3,0)</f>
        <v>#N/A</v>
      </c>
    </row>
    <row r="16667" spans="2:2" x14ac:dyDescent="0.25">
      <c r="B16667" s="1" t="e">
        <f>VLOOKUP(A16667,'SCO 2020'!$A$2:$C$2975,3,0)</f>
        <v>#N/A</v>
      </c>
    </row>
    <row r="16668" spans="2:2" x14ac:dyDescent="0.25">
      <c r="B16668" s="1" t="e">
        <f>VLOOKUP(A16668,'SCO 2020'!$A$2:$C$2975,3,0)</f>
        <v>#N/A</v>
      </c>
    </row>
    <row r="16669" spans="2:2" x14ac:dyDescent="0.25">
      <c r="B16669" s="1" t="e">
        <f>VLOOKUP(A16669,'SCO 2020'!$A$2:$C$2975,3,0)</f>
        <v>#N/A</v>
      </c>
    </row>
    <row r="16670" spans="2:2" x14ac:dyDescent="0.25">
      <c r="B16670" s="1" t="e">
        <f>VLOOKUP(A16670,'SCO 2020'!$A$2:$C$2975,3,0)</f>
        <v>#N/A</v>
      </c>
    </row>
    <row r="16671" spans="2:2" x14ac:dyDescent="0.25">
      <c r="B16671" s="1" t="e">
        <f>VLOOKUP(A16671,'SCO 2020'!$A$2:$C$2975,3,0)</f>
        <v>#N/A</v>
      </c>
    </row>
    <row r="16672" spans="2:2" x14ac:dyDescent="0.25">
      <c r="B16672" s="1" t="e">
        <f>VLOOKUP(A16672,'SCO 2020'!$A$2:$C$2975,3,0)</f>
        <v>#N/A</v>
      </c>
    </row>
    <row r="16673" spans="2:2" x14ac:dyDescent="0.25">
      <c r="B16673" s="1" t="e">
        <f>VLOOKUP(A16673,'SCO 2020'!$A$2:$C$2975,3,0)</f>
        <v>#N/A</v>
      </c>
    </row>
    <row r="16674" spans="2:2" x14ac:dyDescent="0.25">
      <c r="B16674" s="1" t="e">
        <f>VLOOKUP(A16674,'SCO 2020'!$A$2:$C$2975,3,0)</f>
        <v>#N/A</v>
      </c>
    </row>
    <row r="16675" spans="2:2" x14ac:dyDescent="0.25">
      <c r="B16675" s="1" t="e">
        <f>VLOOKUP(A16675,'SCO 2020'!$A$2:$C$2975,3,0)</f>
        <v>#N/A</v>
      </c>
    </row>
    <row r="16676" spans="2:2" x14ac:dyDescent="0.25">
      <c r="B16676" s="1" t="e">
        <f>VLOOKUP(A16676,'SCO 2020'!$A$2:$C$2975,3,0)</f>
        <v>#N/A</v>
      </c>
    </row>
    <row r="16677" spans="2:2" x14ac:dyDescent="0.25">
      <c r="B16677" s="1" t="e">
        <f>VLOOKUP(A16677,'SCO 2020'!$A$2:$C$2975,3,0)</f>
        <v>#N/A</v>
      </c>
    </row>
    <row r="16678" spans="2:2" x14ac:dyDescent="0.25">
      <c r="B16678" s="1" t="e">
        <f>VLOOKUP(A16678,'SCO 2020'!$A$2:$C$2975,3,0)</f>
        <v>#N/A</v>
      </c>
    </row>
    <row r="16679" spans="2:2" x14ac:dyDescent="0.25">
      <c r="B16679" s="1" t="e">
        <f>VLOOKUP(A16679,'SCO 2020'!$A$2:$C$2975,3,0)</f>
        <v>#N/A</v>
      </c>
    </row>
    <row r="16680" spans="2:2" x14ac:dyDescent="0.25">
      <c r="B16680" s="1" t="e">
        <f>VLOOKUP(A16680,'SCO 2020'!$A$2:$C$2975,3,0)</f>
        <v>#N/A</v>
      </c>
    </row>
    <row r="16681" spans="2:2" x14ac:dyDescent="0.25">
      <c r="B16681" s="1" t="e">
        <f>VLOOKUP(A16681,'SCO 2020'!$A$2:$C$2975,3,0)</f>
        <v>#N/A</v>
      </c>
    </row>
    <row r="16682" spans="2:2" x14ac:dyDescent="0.25">
      <c r="B16682" s="1" t="e">
        <f>VLOOKUP(A16682,'SCO 2020'!$A$2:$C$2975,3,0)</f>
        <v>#N/A</v>
      </c>
    </row>
    <row r="16683" spans="2:2" x14ac:dyDescent="0.25">
      <c r="B16683" s="1" t="e">
        <f>VLOOKUP(A16683,'SCO 2020'!$A$2:$C$2975,3,0)</f>
        <v>#N/A</v>
      </c>
    </row>
    <row r="16684" spans="2:2" x14ac:dyDescent="0.25">
      <c r="B16684" s="1" t="e">
        <f>VLOOKUP(A16684,'SCO 2020'!$A$2:$C$2975,3,0)</f>
        <v>#N/A</v>
      </c>
    </row>
    <row r="16685" spans="2:2" x14ac:dyDescent="0.25">
      <c r="B16685" s="1" t="e">
        <f>VLOOKUP(A16685,'SCO 2020'!$A$2:$C$2975,3,0)</f>
        <v>#N/A</v>
      </c>
    </row>
    <row r="16686" spans="2:2" x14ac:dyDescent="0.25">
      <c r="B16686" s="1" t="e">
        <f>VLOOKUP(A16686,'SCO 2020'!$A$2:$C$2975,3,0)</f>
        <v>#N/A</v>
      </c>
    </row>
    <row r="16687" spans="2:2" x14ac:dyDescent="0.25">
      <c r="B16687" s="1" t="e">
        <f>VLOOKUP(A16687,'SCO 2020'!$A$2:$C$2975,3,0)</f>
        <v>#N/A</v>
      </c>
    </row>
    <row r="16688" spans="2:2" x14ac:dyDescent="0.25">
      <c r="B16688" s="1" t="e">
        <f>VLOOKUP(A16688,'SCO 2020'!$A$2:$C$2975,3,0)</f>
        <v>#N/A</v>
      </c>
    </row>
    <row r="16689" spans="2:2" x14ac:dyDescent="0.25">
      <c r="B16689" s="1" t="e">
        <f>VLOOKUP(A16689,'SCO 2020'!$A$2:$C$2975,3,0)</f>
        <v>#N/A</v>
      </c>
    </row>
    <row r="16690" spans="2:2" x14ac:dyDescent="0.25">
      <c r="B16690" s="1" t="e">
        <f>VLOOKUP(A16690,'SCO 2020'!$A$2:$C$2975,3,0)</f>
        <v>#N/A</v>
      </c>
    </row>
    <row r="16691" spans="2:2" x14ac:dyDescent="0.25">
      <c r="B16691" s="1" t="e">
        <f>VLOOKUP(A16691,'SCO 2020'!$A$2:$C$2975,3,0)</f>
        <v>#N/A</v>
      </c>
    </row>
    <row r="16692" spans="2:2" x14ac:dyDescent="0.25">
      <c r="B16692" s="1" t="e">
        <f>VLOOKUP(A16692,'SCO 2020'!$A$2:$C$2975,3,0)</f>
        <v>#N/A</v>
      </c>
    </row>
    <row r="16693" spans="2:2" x14ac:dyDescent="0.25">
      <c r="B16693" s="1" t="e">
        <f>VLOOKUP(A16693,'SCO 2020'!$A$2:$C$2975,3,0)</f>
        <v>#N/A</v>
      </c>
    </row>
    <row r="16694" spans="2:2" x14ac:dyDescent="0.25">
      <c r="B16694" s="1" t="e">
        <f>VLOOKUP(A16694,'SCO 2020'!$A$2:$C$2975,3,0)</f>
        <v>#N/A</v>
      </c>
    </row>
    <row r="16695" spans="2:2" x14ac:dyDescent="0.25">
      <c r="B16695" s="1" t="e">
        <f>VLOOKUP(A16695,'SCO 2020'!$A$2:$C$2975,3,0)</f>
        <v>#N/A</v>
      </c>
    </row>
    <row r="16696" spans="2:2" x14ac:dyDescent="0.25">
      <c r="B16696" s="1" t="e">
        <f>VLOOKUP(A16696,'SCO 2020'!$A$2:$C$2975,3,0)</f>
        <v>#N/A</v>
      </c>
    </row>
    <row r="16697" spans="2:2" x14ac:dyDescent="0.25">
      <c r="B16697" s="1" t="e">
        <f>VLOOKUP(A16697,'SCO 2020'!$A$2:$C$2975,3,0)</f>
        <v>#N/A</v>
      </c>
    </row>
    <row r="16698" spans="2:2" x14ac:dyDescent="0.25">
      <c r="B16698" s="1" t="e">
        <f>VLOOKUP(A16698,'SCO 2020'!$A$2:$C$2975,3,0)</f>
        <v>#N/A</v>
      </c>
    </row>
    <row r="16699" spans="2:2" x14ac:dyDescent="0.25">
      <c r="B16699" s="1" t="e">
        <f>VLOOKUP(A16699,'SCO 2020'!$A$2:$C$2975,3,0)</f>
        <v>#N/A</v>
      </c>
    </row>
    <row r="16700" spans="2:2" x14ac:dyDescent="0.25">
      <c r="B16700" s="1" t="e">
        <f>VLOOKUP(A16700,'SCO 2020'!$A$2:$C$2975,3,0)</f>
        <v>#N/A</v>
      </c>
    </row>
    <row r="16701" spans="2:2" x14ac:dyDescent="0.25">
      <c r="B16701" s="1" t="e">
        <f>VLOOKUP(A16701,'SCO 2020'!$A$2:$C$2975,3,0)</f>
        <v>#N/A</v>
      </c>
    </row>
    <row r="16702" spans="2:2" x14ac:dyDescent="0.25">
      <c r="B16702" s="1" t="e">
        <f>VLOOKUP(A16702,'SCO 2020'!$A$2:$C$2975,3,0)</f>
        <v>#N/A</v>
      </c>
    </row>
    <row r="16703" spans="2:2" x14ac:dyDescent="0.25">
      <c r="B16703" s="1" t="e">
        <f>VLOOKUP(A16703,'SCO 2020'!$A$2:$C$2975,3,0)</f>
        <v>#N/A</v>
      </c>
    </row>
    <row r="16704" spans="2:2" x14ac:dyDescent="0.25">
      <c r="B16704" s="1" t="e">
        <f>VLOOKUP(A16704,'SCO 2020'!$A$2:$C$2975,3,0)</f>
        <v>#N/A</v>
      </c>
    </row>
    <row r="16705" spans="2:2" x14ac:dyDescent="0.25">
      <c r="B16705" s="1" t="e">
        <f>VLOOKUP(A16705,'SCO 2020'!$A$2:$C$2975,3,0)</f>
        <v>#N/A</v>
      </c>
    </row>
    <row r="16706" spans="2:2" x14ac:dyDescent="0.25">
      <c r="B16706" s="1" t="e">
        <f>VLOOKUP(A16706,'SCO 2020'!$A$2:$C$2975,3,0)</f>
        <v>#N/A</v>
      </c>
    </row>
    <row r="16707" spans="2:2" x14ac:dyDescent="0.25">
      <c r="B16707" s="1" t="e">
        <f>VLOOKUP(A16707,'SCO 2020'!$A$2:$C$2975,3,0)</f>
        <v>#N/A</v>
      </c>
    </row>
    <row r="16708" spans="2:2" x14ac:dyDescent="0.25">
      <c r="B16708" s="1" t="e">
        <f>VLOOKUP(A16708,'SCO 2020'!$A$2:$C$2975,3,0)</f>
        <v>#N/A</v>
      </c>
    </row>
    <row r="16709" spans="2:2" x14ac:dyDescent="0.25">
      <c r="B16709" s="1" t="e">
        <f>VLOOKUP(A16709,'SCO 2020'!$A$2:$C$2975,3,0)</f>
        <v>#N/A</v>
      </c>
    </row>
    <row r="16710" spans="2:2" x14ac:dyDescent="0.25">
      <c r="B16710" s="1" t="e">
        <f>VLOOKUP(A16710,'SCO 2020'!$A$2:$C$2975,3,0)</f>
        <v>#N/A</v>
      </c>
    </row>
    <row r="16711" spans="2:2" x14ac:dyDescent="0.25">
      <c r="B16711" s="1" t="e">
        <f>VLOOKUP(A16711,'SCO 2020'!$A$2:$C$2975,3,0)</f>
        <v>#N/A</v>
      </c>
    </row>
    <row r="16712" spans="2:2" x14ac:dyDescent="0.25">
      <c r="B16712" s="1" t="e">
        <f>VLOOKUP(A16712,'SCO 2020'!$A$2:$C$2975,3,0)</f>
        <v>#N/A</v>
      </c>
    </row>
    <row r="16713" spans="2:2" x14ac:dyDescent="0.25">
      <c r="B16713" s="1" t="e">
        <f>VLOOKUP(A16713,'SCO 2020'!$A$2:$C$2975,3,0)</f>
        <v>#N/A</v>
      </c>
    </row>
    <row r="16714" spans="2:2" x14ac:dyDescent="0.25">
      <c r="B16714" s="1" t="e">
        <f>VLOOKUP(A16714,'SCO 2020'!$A$2:$C$2975,3,0)</f>
        <v>#N/A</v>
      </c>
    </row>
    <row r="16715" spans="2:2" x14ac:dyDescent="0.25">
      <c r="B16715" s="1" t="e">
        <f>VLOOKUP(A16715,'SCO 2020'!$A$2:$C$2975,3,0)</f>
        <v>#N/A</v>
      </c>
    </row>
    <row r="16716" spans="2:2" x14ac:dyDescent="0.25">
      <c r="B16716" s="1" t="e">
        <f>VLOOKUP(A16716,'SCO 2020'!$A$2:$C$2975,3,0)</f>
        <v>#N/A</v>
      </c>
    </row>
    <row r="16717" spans="2:2" x14ac:dyDescent="0.25">
      <c r="B16717" s="1" t="e">
        <f>VLOOKUP(A16717,'SCO 2020'!$A$2:$C$2975,3,0)</f>
        <v>#N/A</v>
      </c>
    </row>
    <row r="16718" spans="2:2" x14ac:dyDescent="0.25">
      <c r="B16718" s="1" t="e">
        <f>VLOOKUP(A16718,'SCO 2020'!$A$2:$C$2975,3,0)</f>
        <v>#N/A</v>
      </c>
    </row>
    <row r="16719" spans="2:2" x14ac:dyDescent="0.25">
      <c r="B16719" s="1" t="e">
        <f>VLOOKUP(A16719,'SCO 2020'!$A$2:$C$2975,3,0)</f>
        <v>#N/A</v>
      </c>
    </row>
    <row r="16720" spans="2:2" x14ac:dyDescent="0.25">
      <c r="B16720" s="1" t="e">
        <f>VLOOKUP(A16720,'SCO 2020'!$A$2:$C$2975,3,0)</f>
        <v>#N/A</v>
      </c>
    </row>
    <row r="16721" spans="2:2" x14ac:dyDescent="0.25">
      <c r="B16721" s="1" t="e">
        <f>VLOOKUP(A16721,'SCO 2020'!$A$2:$C$2975,3,0)</f>
        <v>#N/A</v>
      </c>
    </row>
    <row r="16722" spans="2:2" x14ac:dyDescent="0.25">
      <c r="B16722" s="1" t="e">
        <f>VLOOKUP(A16722,'SCO 2020'!$A$2:$C$2975,3,0)</f>
        <v>#N/A</v>
      </c>
    </row>
    <row r="16723" spans="2:2" x14ac:dyDescent="0.25">
      <c r="B16723" s="1" t="e">
        <f>VLOOKUP(A16723,'SCO 2020'!$A$2:$C$2975,3,0)</f>
        <v>#N/A</v>
      </c>
    </row>
    <row r="16724" spans="2:2" x14ac:dyDescent="0.25">
      <c r="B16724" s="1" t="e">
        <f>VLOOKUP(A16724,'SCO 2020'!$A$2:$C$2975,3,0)</f>
        <v>#N/A</v>
      </c>
    </row>
    <row r="16725" spans="2:2" x14ac:dyDescent="0.25">
      <c r="B16725" s="1" t="e">
        <f>VLOOKUP(A16725,'SCO 2020'!$A$2:$C$2975,3,0)</f>
        <v>#N/A</v>
      </c>
    </row>
    <row r="16726" spans="2:2" x14ac:dyDescent="0.25">
      <c r="B16726" s="1" t="e">
        <f>VLOOKUP(A16726,'SCO 2020'!$A$2:$C$2975,3,0)</f>
        <v>#N/A</v>
      </c>
    </row>
    <row r="16727" spans="2:2" x14ac:dyDescent="0.25">
      <c r="B16727" s="1" t="e">
        <f>VLOOKUP(A16727,'SCO 2020'!$A$2:$C$2975,3,0)</f>
        <v>#N/A</v>
      </c>
    </row>
    <row r="16728" spans="2:2" x14ac:dyDescent="0.25">
      <c r="B16728" s="1" t="e">
        <f>VLOOKUP(A16728,'SCO 2020'!$A$2:$C$2975,3,0)</f>
        <v>#N/A</v>
      </c>
    </row>
    <row r="16729" spans="2:2" x14ac:dyDescent="0.25">
      <c r="B16729" s="1" t="e">
        <f>VLOOKUP(A16729,'SCO 2020'!$A$2:$C$2975,3,0)</f>
        <v>#N/A</v>
      </c>
    </row>
    <row r="16730" spans="2:2" x14ac:dyDescent="0.25">
      <c r="B16730" s="1" t="e">
        <f>VLOOKUP(A16730,'SCO 2020'!$A$2:$C$2975,3,0)</f>
        <v>#N/A</v>
      </c>
    </row>
    <row r="16731" spans="2:2" x14ac:dyDescent="0.25">
      <c r="B16731" s="1" t="e">
        <f>VLOOKUP(A16731,'SCO 2020'!$A$2:$C$2975,3,0)</f>
        <v>#N/A</v>
      </c>
    </row>
    <row r="16732" spans="2:2" x14ac:dyDescent="0.25">
      <c r="B16732" s="1" t="e">
        <f>VLOOKUP(A16732,'SCO 2020'!$A$2:$C$2975,3,0)</f>
        <v>#N/A</v>
      </c>
    </row>
    <row r="16733" spans="2:2" x14ac:dyDescent="0.25">
      <c r="B16733" s="1" t="e">
        <f>VLOOKUP(A16733,'SCO 2020'!$A$2:$C$2975,3,0)</f>
        <v>#N/A</v>
      </c>
    </row>
    <row r="16734" spans="2:2" x14ac:dyDescent="0.25">
      <c r="B16734" s="1" t="e">
        <f>VLOOKUP(A16734,'SCO 2020'!$A$2:$C$2975,3,0)</f>
        <v>#N/A</v>
      </c>
    </row>
    <row r="16735" spans="2:2" x14ac:dyDescent="0.25">
      <c r="B16735" s="1" t="e">
        <f>VLOOKUP(A16735,'SCO 2020'!$A$2:$C$2975,3,0)</f>
        <v>#N/A</v>
      </c>
    </row>
    <row r="16736" spans="2:2" x14ac:dyDescent="0.25">
      <c r="B16736" s="1" t="e">
        <f>VLOOKUP(A16736,'SCO 2020'!$A$2:$C$2975,3,0)</f>
        <v>#N/A</v>
      </c>
    </row>
    <row r="16737" spans="2:2" x14ac:dyDescent="0.25">
      <c r="B16737" s="1" t="e">
        <f>VLOOKUP(A16737,'SCO 2020'!$A$2:$C$2975,3,0)</f>
        <v>#N/A</v>
      </c>
    </row>
    <row r="16738" spans="2:2" x14ac:dyDescent="0.25">
      <c r="B16738" s="1" t="e">
        <f>VLOOKUP(A16738,'SCO 2020'!$A$2:$C$2975,3,0)</f>
        <v>#N/A</v>
      </c>
    </row>
    <row r="16739" spans="2:2" x14ac:dyDescent="0.25">
      <c r="B16739" s="1" t="e">
        <f>VLOOKUP(A16739,'SCO 2020'!$A$2:$C$2975,3,0)</f>
        <v>#N/A</v>
      </c>
    </row>
    <row r="16740" spans="2:2" x14ac:dyDescent="0.25">
      <c r="B16740" s="1" t="e">
        <f>VLOOKUP(A16740,'SCO 2020'!$A$2:$C$2975,3,0)</f>
        <v>#N/A</v>
      </c>
    </row>
    <row r="16741" spans="2:2" x14ac:dyDescent="0.25">
      <c r="B16741" s="1" t="e">
        <f>VLOOKUP(A16741,'SCO 2020'!$A$2:$C$2975,3,0)</f>
        <v>#N/A</v>
      </c>
    </row>
    <row r="16742" spans="2:2" x14ac:dyDescent="0.25">
      <c r="B16742" s="1" t="e">
        <f>VLOOKUP(A16742,'SCO 2020'!$A$2:$C$2975,3,0)</f>
        <v>#N/A</v>
      </c>
    </row>
    <row r="16743" spans="2:2" x14ac:dyDescent="0.25">
      <c r="B16743" s="1" t="e">
        <f>VLOOKUP(A16743,'SCO 2020'!$A$2:$C$2975,3,0)</f>
        <v>#N/A</v>
      </c>
    </row>
    <row r="16744" spans="2:2" x14ac:dyDescent="0.25">
      <c r="B16744" s="1" t="e">
        <f>VLOOKUP(A16744,'SCO 2020'!$A$2:$C$2975,3,0)</f>
        <v>#N/A</v>
      </c>
    </row>
    <row r="16745" spans="2:2" x14ac:dyDescent="0.25">
      <c r="B16745" s="1" t="e">
        <f>VLOOKUP(A16745,'SCO 2020'!$A$2:$C$2975,3,0)</f>
        <v>#N/A</v>
      </c>
    </row>
    <row r="16746" spans="2:2" x14ac:dyDescent="0.25">
      <c r="B16746" s="1" t="e">
        <f>VLOOKUP(A16746,'SCO 2020'!$A$2:$C$2975,3,0)</f>
        <v>#N/A</v>
      </c>
    </row>
    <row r="16747" spans="2:2" x14ac:dyDescent="0.25">
      <c r="B16747" s="1" t="e">
        <f>VLOOKUP(A16747,'SCO 2020'!$A$2:$C$2975,3,0)</f>
        <v>#N/A</v>
      </c>
    </row>
    <row r="16748" spans="2:2" x14ac:dyDescent="0.25">
      <c r="B16748" s="1" t="e">
        <f>VLOOKUP(A16748,'SCO 2020'!$A$2:$C$2975,3,0)</f>
        <v>#N/A</v>
      </c>
    </row>
    <row r="16749" spans="2:2" x14ac:dyDescent="0.25">
      <c r="B16749" s="1" t="e">
        <f>VLOOKUP(A16749,'SCO 2020'!$A$2:$C$2975,3,0)</f>
        <v>#N/A</v>
      </c>
    </row>
    <row r="16750" spans="2:2" x14ac:dyDescent="0.25">
      <c r="B16750" s="1" t="e">
        <f>VLOOKUP(A16750,'SCO 2020'!$A$2:$C$2975,3,0)</f>
        <v>#N/A</v>
      </c>
    </row>
    <row r="16751" spans="2:2" x14ac:dyDescent="0.25">
      <c r="B16751" s="1" t="e">
        <f>VLOOKUP(A16751,'SCO 2020'!$A$2:$C$2975,3,0)</f>
        <v>#N/A</v>
      </c>
    </row>
    <row r="16752" spans="2:2" x14ac:dyDescent="0.25">
      <c r="B16752" s="1" t="e">
        <f>VLOOKUP(A16752,'SCO 2020'!$A$2:$C$2975,3,0)</f>
        <v>#N/A</v>
      </c>
    </row>
    <row r="16753" spans="2:2" x14ac:dyDescent="0.25">
      <c r="B16753" s="1" t="e">
        <f>VLOOKUP(A16753,'SCO 2020'!$A$2:$C$2975,3,0)</f>
        <v>#N/A</v>
      </c>
    </row>
    <row r="16754" spans="2:2" x14ac:dyDescent="0.25">
      <c r="B16754" s="1" t="e">
        <f>VLOOKUP(A16754,'SCO 2020'!$A$2:$C$2975,3,0)</f>
        <v>#N/A</v>
      </c>
    </row>
    <row r="16755" spans="2:2" x14ac:dyDescent="0.25">
      <c r="B16755" s="1" t="e">
        <f>VLOOKUP(A16755,'SCO 2020'!$A$2:$C$2975,3,0)</f>
        <v>#N/A</v>
      </c>
    </row>
    <row r="16756" spans="2:2" x14ac:dyDescent="0.25">
      <c r="B16756" s="1" t="e">
        <f>VLOOKUP(A16756,'SCO 2020'!$A$2:$C$2975,3,0)</f>
        <v>#N/A</v>
      </c>
    </row>
    <row r="16757" spans="2:2" x14ac:dyDescent="0.25">
      <c r="B16757" s="1" t="e">
        <f>VLOOKUP(A16757,'SCO 2020'!$A$2:$C$2975,3,0)</f>
        <v>#N/A</v>
      </c>
    </row>
    <row r="16758" spans="2:2" x14ac:dyDescent="0.25">
      <c r="B16758" s="1" t="e">
        <f>VLOOKUP(A16758,'SCO 2020'!$A$2:$C$2975,3,0)</f>
        <v>#N/A</v>
      </c>
    </row>
    <row r="16759" spans="2:2" x14ac:dyDescent="0.25">
      <c r="B16759" s="1" t="e">
        <f>VLOOKUP(A16759,'SCO 2020'!$A$2:$C$2975,3,0)</f>
        <v>#N/A</v>
      </c>
    </row>
    <row r="16760" spans="2:2" x14ac:dyDescent="0.25">
      <c r="B16760" s="1" t="e">
        <f>VLOOKUP(A16760,'SCO 2020'!$A$2:$C$2975,3,0)</f>
        <v>#N/A</v>
      </c>
    </row>
    <row r="16761" spans="2:2" x14ac:dyDescent="0.25">
      <c r="B16761" s="1" t="e">
        <f>VLOOKUP(A16761,'SCO 2020'!$A$2:$C$2975,3,0)</f>
        <v>#N/A</v>
      </c>
    </row>
    <row r="16762" spans="2:2" x14ac:dyDescent="0.25">
      <c r="B16762" s="1" t="e">
        <f>VLOOKUP(A16762,'SCO 2020'!$A$2:$C$2975,3,0)</f>
        <v>#N/A</v>
      </c>
    </row>
    <row r="16763" spans="2:2" x14ac:dyDescent="0.25">
      <c r="B16763" s="1" t="e">
        <f>VLOOKUP(A16763,'SCO 2020'!$A$2:$C$2975,3,0)</f>
        <v>#N/A</v>
      </c>
    </row>
    <row r="16764" spans="2:2" x14ac:dyDescent="0.25">
      <c r="B16764" s="1" t="e">
        <f>VLOOKUP(A16764,'SCO 2020'!$A$2:$C$2975,3,0)</f>
        <v>#N/A</v>
      </c>
    </row>
    <row r="16765" spans="2:2" x14ac:dyDescent="0.25">
      <c r="B16765" s="1" t="e">
        <f>VLOOKUP(A16765,'SCO 2020'!$A$2:$C$2975,3,0)</f>
        <v>#N/A</v>
      </c>
    </row>
    <row r="16766" spans="2:2" x14ac:dyDescent="0.25">
      <c r="B16766" s="1" t="e">
        <f>VLOOKUP(A16766,'SCO 2020'!$A$2:$C$2975,3,0)</f>
        <v>#N/A</v>
      </c>
    </row>
    <row r="16767" spans="2:2" x14ac:dyDescent="0.25">
      <c r="B16767" s="1" t="e">
        <f>VLOOKUP(A16767,'SCO 2020'!$A$2:$C$2975,3,0)</f>
        <v>#N/A</v>
      </c>
    </row>
    <row r="16768" spans="2:2" x14ac:dyDescent="0.25">
      <c r="B16768" s="1" t="e">
        <f>VLOOKUP(A16768,'SCO 2020'!$A$2:$C$2975,3,0)</f>
        <v>#N/A</v>
      </c>
    </row>
    <row r="16769" spans="2:2" x14ac:dyDescent="0.25">
      <c r="B16769" s="1" t="e">
        <f>VLOOKUP(A16769,'SCO 2020'!$A$2:$C$2975,3,0)</f>
        <v>#N/A</v>
      </c>
    </row>
    <row r="16770" spans="2:2" x14ac:dyDescent="0.25">
      <c r="B16770" s="1" t="e">
        <f>VLOOKUP(A16770,'SCO 2020'!$A$2:$C$2975,3,0)</f>
        <v>#N/A</v>
      </c>
    </row>
    <row r="16771" spans="2:2" x14ac:dyDescent="0.25">
      <c r="B16771" s="1" t="e">
        <f>VLOOKUP(A16771,'SCO 2020'!$A$2:$C$2975,3,0)</f>
        <v>#N/A</v>
      </c>
    </row>
    <row r="16772" spans="2:2" x14ac:dyDescent="0.25">
      <c r="B16772" s="1" t="e">
        <f>VLOOKUP(A16772,'SCO 2020'!$A$2:$C$2975,3,0)</f>
        <v>#N/A</v>
      </c>
    </row>
    <row r="16773" spans="2:2" x14ac:dyDescent="0.25">
      <c r="B16773" s="1" t="e">
        <f>VLOOKUP(A16773,'SCO 2020'!$A$2:$C$2975,3,0)</f>
        <v>#N/A</v>
      </c>
    </row>
    <row r="16774" spans="2:2" x14ac:dyDescent="0.25">
      <c r="B16774" s="1" t="e">
        <f>VLOOKUP(A16774,'SCO 2020'!$A$2:$C$2975,3,0)</f>
        <v>#N/A</v>
      </c>
    </row>
    <row r="16775" spans="2:2" x14ac:dyDescent="0.25">
      <c r="B16775" s="1" t="e">
        <f>VLOOKUP(A16775,'SCO 2020'!$A$2:$C$2975,3,0)</f>
        <v>#N/A</v>
      </c>
    </row>
    <row r="16776" spans="2:2" x14ac:dyDescent="0.25">
      <c r="B16776" s="1" t="e">
        <f>VLOOKUP(A16776,'SCO 2020'!$A$2:$C$2975,3,0)</f>
        <v>#N/A</v>
      </c>
    </row>
    <row r="16777" spans="2:2" x14ac:dyDescent="0.25">
      <c r="B16777" s="1" t="e">
        <f>VLOOKUP(A16777,'SCO 2020'!$A$2:$C$2975,3,0)</f>
        <v>#N/A</v>
      </c>
    </row>
    <row r="16778" spans="2:2" x14ac:dyDescent="0.25">
      <c r="B16778" s="1" t="e">
        <f>VLOOKUP(A16778,'SCO 2020'!$A$2:$C$2975,3,0)</f>
        <v>#N/A</v>
      </c>
    </row>
    <row r="16779" spans="2:2" x14ac:dyDescent="0.25">
      <c r="B16779" s="1" t="e">
        <f>VLOOKUP(A16779,'SCO 2020'!$A$2:$C$2975,3,0)</f>
        <v>#N/A</v>
      </c>
    </row>
    <row r="16780" spans="2:2" x14ac:dyDescent="0.25">
      <c r="B16780" s="1" t="e">
        <f>VLOOKUP(A16780,'SCO 2020'!$A$2:$C$2975,3,0)</f>
        <v>#N/A</v>
      </c>
    </row>
    <row r="16781" spans="2:2" x14ac:dyDescent="0.25">
      <c r="B16781" s="1" t="e">
        <f>VLOOKUP(A16781,'SCO 2020'!$A$2:$C$2975,3,0)</f>
        <v>#N/A</v>
      </c>
    </row>
    <row r="16782" spans="2:2" x14ac:dyDescent="0.25">
      <c r="B16782" s="1" t="e">
        <f>VLOOKUP(A16782,'SCO 2020'!$A$2:$C$2975,3,0)</f>
        <v>#N/A</v>
      </c>
    </row>
    <row r="16783" spans="2:2" x14ac:dyDescent="0.25">
      <c r="B16783" s="1" t="e">
        <f>VLOOKUP(A16783,'SCO 2020'!$A$2:$C$2975,3,0)</f>
        <v>#N/A</v>
      </c>
    </row>
    <row r="16784" spans="2:2" x14ac:dyDescent="0.25">
      <c r="B16784" s="1" t="e">
        <f>VLOOKUP(A16784,'SCO 2020'!$A$2:$C$2975,3,0)</f>
        <v>#N/A</v>
      </c>
    </row>
    <row r="16785" spans="2:2" x14ac:dyDescent="0.25">
      <c r="B16785" s="1" t="e">
        <f>VLOOKUP(A16785,'SCO 2020'!$A$2:$C$2975,3,0)</f>
        <v>#N/A</v>
      </c>
    </row>
    <row r="16786" spans="2:2" x14ac:dyDescent="0.25">
      <c r="B16786" s="1" t="e">
        <f>VLOOKUP(A16786,'SCO 2020'!$A$2:$C$2975,3,0)</f>
        <v>#N/A</v>
      </c>
    </row>
    <row r="16787" spans="2:2" x14ac:dyDescent="0.25">
      <c r="B16787" s="1" t="e">
        <f>VLOOKUP(A16787,'SCO 2020'!$A$2:$C$2975,3,0)</f>
        <v>#N/A</v>
      </c>
    </row>
    <row r="16788" spans="2:2" x14ac:dyDescent="0.25">
      <c r="B16788" s="1" t="e">
        <f>VLOOKUP(A16788,'SCO 2020'!$A$2:$C$2975,3,0)</f>
        <v>#N/A</v>
      </c>
    </row>
    <row r="16789" spans="2:2" x14ac:dyDescent="0.25">
      <c r="B16789" s="1" t="e">
        <f>VLOOKUP(A16789,'SCO 2020'!$A$2:$C$2975,3,0)</f>
        <v>#N/A</v>
      </c>
    </row>
    <row r="16790" spans="2:2" x14ac:dyDescent="0.25">
      <c r="B16790" s="1" t="e">
        <f>VLOOKUP(A16790,'SCO 2020'!$A$2:$C$2975,3,0)</f>
        <v>#N/A</v>
      </c>
    </row>
    <row r="16791" spans="2:2" x14ac:dyDescent="0.25">
      <c r="B16791" s="1" t="e">
        <f>VLOOKUP(A16791,'SCO 2020'!$A$2:$C$2975,3,0)</f>
        <v>#N/A</v>
      </c>
    </row>
    <row r="16792" spans="2:2" x14ac:dyDescent="0.25">
      <c r="B16792" s="1" t="e">
        <f>VLOOKUP(A16792,'SCO 2020'!$A$2:$C$2975,3,0)</f>
        <v>#N/A</v>
      </c>
    </row>
    <row r="16793" spans="2:2" x14ac:dyDescent="0.25">
      <c r="B16793" s="1" t="e">
        <f>VLOOKUP(A16793,'SCO 2020'!$A$2:$C$2975,3,0)</f>
        <v>#N/A</v>
      </c>
    </row>
    <row r="16794" spans="2:2" x14ac:dyDescent="0.25">
      <c r="B16794" s="1" t="e">
        <f>VLOOKUP(A16794,'SCO 2020'!$A$2:$C$2975,3,0)</f>
        <v>#N/A</v>
      </c>
    </row>
    <row r="16795" spans="2:2" x14ac:dyDescent="0.25">
      <c r="B16795" s="1" t="e">
        <f>VLOOKUP(A16795,'SCO 2020'!$A$2:$C$2975,3,0)</f>
        <v>#N/A</v>
      </c>
    </row>
    <row r="16796" spans="2:2" x14ac:dyDescent="0.25">
      <c r="B16796" s="1" t="e">
        <f>VLOOKUP(A16796,'SCO 2020'!$A$2:$C$2975,3,0)</f>
        <v>#N/A</v>
      </c>
    </row>
    <row r="16797" spans="2:2" x14ac:dyDescent="0.25">
      <c r="B16797" s="1" t="e">
        <f>VLOOKUP(A16797,'SCO 2020'!$A$2:$C$2975,3,0)</f>
        <v>#N/A</v>
      </c>
    </row>
    <row r="16798" spans="2:2" x14ac:dyDescent="0.25">
      <c r="B16798" s="1" t="e">
        <f>VLOOKUP(A16798,'SCO 2020'!$A$2:$C$2975,3,0)</f>
        <v>#N/A</v>
      </c>
    </row>
    <row r="16799" spans="2:2" x14ac:dyDescent="0.25">
      <c r="B16799" s="1" t="e">
        <f>VLOOKUP(A16799,'SCO 2020'!$A$2:$C$2975,3,0)</f>
        <v>#N/A</v>
      </c>
    </row>
    <row r="16800" spans="2:2" x14ac:dyDescent="0.25">
      <c r="B16800" s="1" t="e">
        <f>VLOOKUP(A16800,'SCO 2020'!$A$2:$C$2975,3,0)</f>
        <v>#N/A</v>
      </c>
    </row>
    <row r="16801" spans="2:2" x14ac:dyDescent="0.25">
      <c r="B16801" s="1" t="e">
        <f>VLOOKUP(A16801,'SCO 2020'!$A$2:$C$2975,3,0)</f>
        <v>#N/A</v>
      </c>
    </row>
    <row r="16802" spans="2:2" x14ac:dyDescent="0.25">
      <c r="B16802" s="1" t="e">
        <f>VLOOKUP(A16802,'SCO 2020'!$A$2:$C$2975,3,0)</f>
        <v>#N/A</v>
      </c>
    </row>
    <row r="16803" spans="2:2" x14ac:dyDescent="0.25">
      <c r="B16803" s="1" t="e">
        <f>VLOOKUP(A16803,'SCO 2020'!$A$2:$C$2975,3,0)</f>
        <v>#N/A</v>
      </c>
    </row>
    <row r="16804" spans="2:2" x14ac:dyDescent="0.25">
      <c r="B16804" s="1" t="e">
        <f>VLOOKUP(A16804,'SCO 2020'!$A$2:$C$2975,3,0)</f>
        <v>#N/A</v>
      </c>
    </row>
    <row r="16805" spans="2:2" x14ac:dyDescent="0.25">
      <c r="B16805" s="1" t="e">
        <f>VLOOKUP(A16805,'SCO 2020'!$A$2:$C$2975,3,0)</f>
        <v>#N/A</v>
      </c>
    </row>
    <row r="16806" spans="2:2" x14ac:dyDescent="0.25">
      <c r="B16806" s="1" t="e">
        <f>VLOOKUP(A16806,'SCO 2020'!$A$2:$C$2975,3,0)</f>
        <v>#N/A</v>
      </c>
    </row>
    <row r="16807" spans="2:2" x14ac:dyDescent="0.25">
      <c r="B16807" s="1" t="e">
        <f>VLOOKUP(A16807,'SCO 2020'!$A$2:$C$2975,3,0)</f>
        <v>#N/A</v>
      </c>
    </row>
    <row r="16808" spans="2:2" x14ac:dyDescent="0.25">
      <c r="B16808" s="1" t="e">
        <f>VLOOKUP(A16808,'SCO 2020'!$A$2:$C$2975,3,0)</f>
        <v>#N/A</v>
      </c>
    </row>
    <row r="16809" spans="2:2" x14ac:dyDescent="0.25">
      <c r="B16809" s="1" t="e">
        <f>VLOOKUP(A16809,'SCO 2020'!$A$2:$C$2975,3,0)</f>
        <v>#N/A</v>
      </c>
    </row>
    <row r="16810" spans="2:2" x14ac:dyDescent="0.25">
      <c r="B16810" s="1" t="e">
        <f>VLOOKUP(A16810,'SCO 2020'!$A$2:$C$2975,3,0)</f>
        <v>#N/A</v>
      </c>
    </row>
    <row r="16811" spans="2:2" x14ac:dyDescent="0.25">
      <c r="B16811" s="1" t="e">
        <f>VLOOKUP(A16811,'SCO 2020'!$A$2:$C$2975,3,0)</f>
        <v>#N/A</v>
      </c>
    </row>
    <row r="16812" spans="2:2" x14ac:dyDescent="0.25">
      <c r="B16812" s="1" t="e">
        <f>VLOOKUP(A16812,'SCO 2020'!$A$2:$C$2975,3,0)</f>
        <v>#N/A</v>
      </c>
    </row>
    <row r="16813" spans="2:2" x14ac:dyDescent="0.25">
      <c r="B16813" s="1" t="e">
        <f>VLOOKUP(A16813,'SCO 2020'!$A$2:$C$2975,3,0)</f>
        <v>#N/A</v>
      </c>
    </row>
    <row r="16814" spans="2:2" x14ac:dyDescent="0.25">
      <c r="B16814" s="1" t="e">
        <f>VLOOKUP(A16814,'SCO 2020'!$A$2:$C$2975,3,0)</f>
        <v>#N/A</v>
      </c>
    </row>
    <row r="16815" spans="2:2" x14ac:dyDescent="0.25">
      <c r="B16815" s="1" t="e">
        <f>VLOOKUP(A16815,'SCO 2020'!$A$2:$C$2975,3,0)</f>
        <v>#N/A</v>
      </c>
    </row>
    <row r="16816" spans="2:2" x14ac:dyDescent="0.25">
      <c r="B16816" s="1" t="e">
        <f>VLOOKUP(A16816,'SCO 2020'!$A$2:$C$2975,3,0)</f>
        <v>#N/A</v>
      </c>
    </row>
    <row r="16817" spans="2:2" x14ac:dyDescent="0.25">
      <c r="B16817" s="1" t="e">
        <f>VLOOKUP(A16817,'SCO 2020'!$A$2:$C$2975,3,0)</f>
        <v>#N/A</v>
      </c>
    </row>
    <row r="16818" spans="2:2" x14ac:dyDescent="0.25">
      <c r="B16818" s="1" t="e">
        <f>VLOOKUP(A16818,'SCO 2020'!$A$2:$C$2975,3,0)</f>
        <v>#N/A</v>
      </c>
    </row>
    <row r="16819" spans="2:2" x14ac:dyDescent="0.25">
      <c r="B16819" s="1" t="e">
        <f>VLOOKUP(A16819,'SCO 2020'!$A$2:$C$2975,3,0)</f>
        <v>#N/A</v>
      </c>
    </row>
    <row r="16820" spans="2:2" x14ac:dyDescent="0.25">
      <c r="B16820" s="1" t="e">
        <f>VLOOKUP(A16820,'SCO 2020'!$A$2:$C$2975,3,0)</f>
        <v>#N/A</v>
      </c>
    </row>
    <row r="16821" spans="2:2" x14ac:dyDescent="0.25">
      <c r="B16821" s="1" t="e">
        <f>VLOOKUP(A16821,'SCO 2020'!$A$2:$C$2975,3,0)</f>
        <v>#N/A</v>
      </c>
    </row>
    <row r="16822" spans="2:2" x14ac:dyDescent="0.25">
      <c r="B16822" s="1" t="e">
        <f>VLOOKUP(A16822,'SCO 2020'!$A$2:$C$2975,3,0)</f>
        <v>#N/A</v>
      </c>
    </row>
    <row r="16823" spans="2:2" x14ac:dyDescent="0.25">
      <c r="B16823" s="1" t="e">
        <f>VLOOKUP(A16823,'SCO 2020'!$A$2:$C$2975,3,0)</f>
        <v>#N/A</v>
      </c>
    </row>
    <row r="16824" spans="2:2" x14ac:dyDescent="0.25">
      <c r="B16824" s="1" t="e">
        <f>VLOOKUP(A16824,'SCO 2020'!$A$2:$C$2975,3,0)</f>
        <v>#N/A</v>
      </c>
    </row>
    <row r="16825" spans="2:2" x14ac:dyDescent="0.25">
      <c r="B16825" s="1" t="e">
        <f>VLOOKUP(A16825,'SCO 2020'!$A$2:$C$2975,3,0)</f>
        <v>#N/A</v>
      </c>
    </row>
    <row r="16826" spans="2:2" x14ac:dyDescent="0.25">
      <c r="B16826" s="1" t="e">
        <f>VLOOKUP(A16826,'SCO 2020'!$A$2:$C$2975,3,0)</f>
        <v>#N/A</v>
      </c>
    </row>
    <row r="16827" spans="2:2" x14ac:dyDescent="0.25">
      <c r="B16827" s="1" t="e">
        <f>VLOOKUP(A16827,'SCO 2020'!$A$2:$C$2975,3,0)</f>
        <v>#N/A</v>
      </c>
    </row>
    <row r="16828" spans="2:2" x14ac:dyDescent="0.25">
      <c r="B16828" s="1" t="e">
        <f>VLOOKUP(A16828,'SCO 2020'!$A$2:$C$2975,3,0)</f>
        <v>#N/A</v>
      </c>
    </row>
    <row r="16829" spans="2:2" x14ac:dyDescent="0.25">
      <c r="B16829" s="1" t="e">
        <f>VLOOKUP(A16829,'SCO 2020'!$A$2:$C$2975,3,0)</f>
        <v>#N/A</v>
      </c>
    </row>
    <row r="16830" spans="2:2" x14ac:dyDescent="0.25">
      <c r="B16830" s="1" t="e">
        <f>VLOOKUP(A16830,'SCO 2020'!$A$2:$C$2975,3,0)</f>
        <v>#N/A</v>
      </c>
    </row>
    <row r="16831" spans="2:2" x14ac:dyDescent="0.25">
      <c r="B16831" s="1" t="e">
        <f>VLOOKUP(A16831,'SCO 2020'!$A$2:$C$2975,3,0)</f>
        <v>#N/A</v>
      </c>
    </row>
    <row r="16832" spans="2:2" x14ac:dyDescent="0.25">
      <c r="B16832" s="1" t="e">
        <f>VLOOKUP(A16832,'SCO 2020'!$A$2:$C$2975,3,0)</f>
        <v>#N/A</v>
      </c>
    </row>
    <row r="16833" spans="2:2" x14ac:dyDescent="0.25">
      <c r="B16833" s="1" t="e">
        <f>VLOOKUP(A16833,'SCO 2020'!$A$2:$C$2975,3,0)</f>
        <v>#N/A</v>
      </c>
    </row>
    <row r="16834" spans="2:2" x14ac:dyDescent="0.25">
      <c r="B16834" s="1" t="e">
        <f>VLOOKUP(A16834,'SCO 2020'!$A$2:$C$2975,3,0)</f>
        <v>#N/A</v>
      </c>
    </row>
    <row r="16835" spans="2:2" x14ac:dyDescent="0.25">
      <c r="B16835" s="1" t="e">
        <f>VLOOKUP(A16835,'SCO 2020'!$A$2:$C$2975,3,0)</f>
        <v>#N/A</v>
      </c>
    </row>
    <row r="16836" spans="2:2" x14ac:dyDescent="0.25">
      <c r="B16836" s="1" t="e">
        <f>VLOOKUP(A16836,'SCO 2020'!$A$2:$C$2975,3,0)</f>
        <v>#N/A</v>
      </c>
    </row>
    <row r="16837" spans="2:2" x14ac:dyDescent="0.25">
      <c r="B16837" s="1" t="e">
        <f>VLOOKUP(A16837,'SCO 2020'!$A$2:$C$2975,3,0)</f>
        <v>#N/A</v>
      </c>
    </row>
    <row r="16838" spans="2:2" x14ac:dyDescent="0.25">
      <c r="B16838" s="1" t="e">
        <f>VLOOKUP(A16838,'SCO 2020'!$A$2:$C$2975,3,0)</f>
        <v>#N/A</v>
      </c>
    </row>
    <row r="16839" spans="2:2" x14ac:dyDescent="0.25">
      <c r="B16839" s="1" t="e">
        <f>VLOOKUP(A16839,'SCO 2020'!$A$2:$C$2975,3,0)</f>
        <v>#N/A</v>
      </c>
    </row>
    <row r="16840" spans="2:2" x14ac:dyDescent="0.25">
      <c r="B16840" s="1" t="e">
        <f>VLOOKUP(A16840,'SCO 2020'!$A$2:$C$2975,3,0)</f>
        <v>#N/A</v>
      </c>
    </row>
    <row r="16841" spans="2:2" x14ac:dyDescent="0.25">
      <c r="B16841" s="1" t="e">
        <f>VLOOKUP(A16841,'SCO 2020'!$A$2:$C$2975,3,0)</f>
        <v>#N/A</v>
      </c>
    </row>
    <row r="16842" spans="2:2" x14ac:dyDescent="0.25">
      <c r="B16842" s="1" t="e">
        <f>VLOOKUP(A16842,'SCO 2020'!$A$2:$C$2975,3,0)</f>
        <v>#N/A</v>
      </c>
    </row>
    <row r="16843" spans="2:2" x14ac:dyDescent="0.25">
      <c r="B16843" s="1" t="e">
        <f>VLOOKUP(A16843,'SCO 2020'!$A$2:$C$2975,3,0)</f>
        <v>#N/A</v>
      </c>
    </row>
    <row r="16844" spans="2:2" x14ac:dyDescent="0.25">
      <c r="B16844" s="1" t="e">
        <f>VLOOKUP(A16844,'SCO 2020'!$A$2:$C$2975,3,0)</f>
        <v>#N/A</v>
      </c>
    </row>
    <row r="16845" spans="2:2" x14ac:dyDescent="0.25">
      <c r="B16845" s="1" t="e">
        <f>VLOOKUP(A16845,'SCO 2020'!$A$2:$C$2975,3,0)</f>
        <v>#N/A</v>
      </c>
    </row>
    <row r="16846" spans="2:2" x14ac:dyDescent="0.25">
      <c r="B16846" s="1" t="e">
        <f>VLOOKUP(A16846,'SCO 2020'!$A$2:$C$2975,3,0)</f>
        <v>#N/A</v>
      </c>
    </row>
    <row r="16847" spans="2:2" x14ac:dyDescent="0.25">
      <c r="B16847" s="1" t="e">
        <f>VLOOKUP(A16847,'SCO 2020'!$A$2:$C$2975,3,0)</f>
        <v>#N/A</v>
      </c>
    </row>
    <row r="16848" spans="2:2" x14ac:dyDescent="0.25">
      <c r="B16848" s="1" t="e">
        <f>VLOOKUP(A16848,'SCO 2020'!$A$2:$C$2975,3,0)</f>
        <v>#N/A</v>
      </c>
    </row>
    <row r="16849" spans="2:2" x14ac:dyDescent="0.25">
      <c r="B16849" s="1" t="e">
        <f>VLOOKUP(A16849,'SCO 2020'!$A$2:$C$2975,3,0)</f>
        <v>#N/A</v>
      </c>
    </row>
    <row r="16850" spans="2:2" x14ac:dyDescent="0.25">
      <c r="B16850" s="1" t="e">
        <f>VLOOKUP(A16850,'SCO 2020'!$A$2:$C$2975,3,0)</f>
        <v>#N/A</v>
      </c>
    </row>
    <row r="16851" spans="2:2" x14ac:dyDescent="0.25">
      <c r="B16851" s="1" t="e">
        <f>VLOOKUP(A16851,'SCO 2020'!$A$2:$C$2975,3,0)</f>
        <v>#N/A</v>
      </c>
    </row>
    <row r="16852" spans="2:2" x14ac:dyDescent="0.25">
      <c r="B16852" s="1" t="e">
        <f>VLOOKUP(A16852,'SCO 2020'!$A$2:$C$2975,3,0)</f>
        <v>#N/A</v>
      </c>
    </row>
    <row r="16853" spans="2:2" x14ac:dyDescent="0.25">
      <c r="B16853" s="1" t="e">
        <f>VLOOKUP(A16853,'SCO 2020'!$A$2:$C$2975,3,0)</f>
        <v>#N/A</v>
      </c>
    </row>
    <row r="16854" spans="2:2" x14ac:dyDescent="0.25">
      <c r="B16854" s="1" t="e">
        <f>VLOOKUP(A16854,'SCO 2020'!$A$2:$C$2975,3,0)</f>
        <v>#N/A</v>
      </c>
    </row>
    <row r="16855" spans="2:2" x14ac:dyDescent="0.25">
      <c r="B16855" s="1" t="e">
        <f>VLOOKUP(A16855,'SCO 2020'!$A$2:$C$2975,3,0)</f>
        <v>#N/A</v>
      </c>
    </row>
    <row r="16856" spans="2:2" x14ac:dyDescent="0.25">
      <c r="B16856" s="1" t="e">
        <f>VLOOKUP(A16856,'SCO 2020'!$A$2:$C$2975,3,0)</f>
        <v>#N/A</v>
      </c>
    </row>
    <row r="16857" spans="2:2" x14ac:dyDescent="0.25">
      <c r="B16857" s="1" t="e">
        <f>VLOOKUP(A16857,'SCO 2020'!$A$2:$C$2975,3,0)</f>
        <v>#N/A</v>
      </c>
    </row>
    <row r="16858" spans="2:2" x14ac:dyDescent="0.25">
      <c r="B16858" s="1" t="e">
        <f>VLOOKUP(A16858,'SCO 2020'!$A$2:$C$2975,3,0)</f>
        <v>#N/A</v>
      </c>
    </row>
    <row r="16859" spans="2:2" x14ac:dyDescent="0.25">
      <c r="B16859" s="1" t="e">
        <f>VLOOKUP(A16859,'SCO 2020'!$A$2:$C$2975,3,0)</f>
        <v>#N/A</v>
      </c>
    </row>
    <row r="16860" spans="2:2" x14ac:dyDescent="0.25">
      <c r="B16860" s="1" t="e">
        <f>VLOOKUP(A16860,'SCO 2020'!$A$2:$C$2975,3,0)</f>
        <v>#N/A</v>
      </c>
    </row>
    <row r="16861" spans="2:2" x14ac:dyDescent="0.25">
      <c r="B16861" s="1" t="e">
        <f>VLOOKUP(A16861,'SCO 2020'!$A$2:$C$2975,3,0)</f>
        <v>#N/A</v>
      </c>
    </row>
    <row r="16862" spans="2:2" x14ac:dyDescent="0.25">
      <c r="B16862" s="1" t="e">
        <f>VLOOKUP(A16862,'SCO 2020'!$A$2:$C$2975,3,0)</f>
        <v>#N/A</v>
      </c>
    </row>
    <row r="16863" spans="2:2" x14ac:dyDescent="0.25">
      <c r="B16863" s="1" t="e">
        <f>VLOOKUP(A16863,'SCO 2020'!$A$2:$C$2975,3,0)</f>
        <v>#N/A</v>
      </c>
    </row>
    <row r="16864" spans="2:2" x14ac:dyDescent="0.25">
      <c r="B16864" s="1" t="e">
        <f>VLOOKUP(A16864,'SCO 2020'!$A$2:$C$2975,3,0)</f>
        <v>#N/A</v>
      </c>
    </row>
    <row r="16865" spans="2:2" x14ac:dyDescent="0.25">
      <c r="B16865" s="1" t="e">
        <f>VLOOKUP(A16865,'SCO 2020'!$A$2:$C$2975,3,0)</f>
        <v>#N/A</v>
      </c>
    </row>
    <row r="16866" spans="2:2" x14ac:dyDescent="0.25">
      <c r="B16866" s="1" t="e">
        <f>VLOOKUP(A16866,'SCO 2020'!$A$2:$C$2975,3,0)</f>
        <v>#N/A</v>
      </c>
    </row>
    <row r="16867" spans="2:2" x14ac:dyDescent="0.25">
      <c r="B16867" s="1" t="e">
        <f>VLOOKUP(A16867,'SCO 2020'!$A$2:$C$2975,3,0)</f>
        <v>#N/A</v>
      </c>
    </row>
    <row r="16868" spans="2:2" x14ac:dyDescent="0.25">
      <c r="B16868" s="1" t="e">
        <f>VLOOKUP(A16868,'SCO 2020'!$A$2:$C$2975,3,0)</f>
        <v>#N/A</v>
      </c>
    </row>
    <row r="16869" spans="2:2" x14ac:dyDescent="0.25">
      <c r="B16869" s="1" t="e">
        <f>VLOOKUP(A16869,'SCO 2020'!$A$2:$C$2975,3,0)</f>
        <v>#N/A</v>
      </c>
    </row>
    <row r="16870" spans="2:2" x14ac:dyDescent="0.25">
      <c r="B16870" s="1" t="e">
        <f>VLOOKUP(A16870,'SCO 2020'!$A$2:$C$2975,3,0)</f>
        <v>#N/A</v>
      </c>
    </row>
    <row r="16871" spans="2:2" x14ac:dyDescent="0.25">
      <c r="B16871" s="1" t="e">
        <f>VLOOKUP(A16871,'SCO 2020'!$A$2:$C$2975,3,0)</f>
        <v>#N/A</v>
      </c>
    </row>
    <row r="16872" spans="2:2" x14ac:dyDescent="0.25">
      <c r="B16872" s="1" t="e">
        <f>VLOOKUP(A16872,'SCO 2020'!$A$2:$C$2975,3,0)</f>
        <v>#N/A</v>
      </c>
    </row>
    <row r="16873" spans="2:2" x14ac:dyDescent="0.25">
      <c r="B16873" s="1" t="e">
        <f>VLOOKUP(A16873,'SCO 2020'!$A$2:$C$2975,3,0)</f>
        <v>#N/A</v>
      </c>
    </row>
    <row r="16874" spans="2:2" x14ac:dyDescent="0.25">
      <c r="B16874" s="1" t="e">
        <f>VLOOKUP(A16874,'SCO 2020'!$A$2:$C$2975,3,0)</f>
        <v>#N/A</v>
      </c>
    </row>
    <row r="16875" spans="2:2" x14ac:dyDescent="0.25">
      <c r="B16875" s="1" t="e">
        <f>VLOOKUP(A16875,'SCO 2020'!$A$2:$C$2975,3,0)</f>
        <v>#N/A</v>
      </c>
    </row>
    <row r="16876" spans="2:2" x14ac:dyDescent="0.25">
      <c r="B16876" s="1" t="e">
        <f>VLOOKUP(A16876,'SCO 2020'!$A$2:$C$2975,3,0)</f>
        <v>#N/A</v>
      </c>
    </row>
    <row r="16877" spans="2:2" x14ac:dyDescent="0.25">
      <c r="B16877" s="1" t="e">
        <f>VLOOKUP(A16877,'SCO 2020'!$A$2:$C$2975,3,0)</f>
        <v>#N/A</v>
      </c>
    </row>
    <row r="16878" spans="2:2" x14ac:dyDescent="0.25">
      <c r="B16878" s="1" t="e">
        <f>VLOOKUP(A16878,'SCO 2020'!$A$2:$C$2975,3,0)</f>
        <v>#N/A</v>
      </c>
    </row>
    <row r="16879" spans="2:2" x14ac:dyDescent="0.25">
      <c r="B16879" s="1" t="e">
        <f>VLOOKUP(A16879,'SCO 2020'!$A$2:$C$2975,3,0)</f>
        <v>#N/A</v>
      </c>
    </row>
    <row r="16880" spans="2:2" x14ac:dyDescent="0.25">
      <c r="B16880" s="1" t="e">
        <f>VLOOKUP(A16880,'SCO 2020'!$A$2:$C$2975,3,0)</f>
        <v>#N/A</v>
      </c>
    </row>
    <row r="16881" spans="2:2" x14ac:dyDescent="0.25">
      <c r="B16881" s="1" t="e">
        <f>VLOOKUP(A16881,'SCO 2020'!$A$2:$C$2975,3,0)</f>
        <v>#N/A</v>
      </c>
    </row>
    <row r="16882" spans="2:2" x14ac:dyDescent="0.25">
      <c r="B16882" s="1" t="e">
        <f>VLOOKUP(A16882,'SCO 2020'!$A$2:$C$2975,3,0)</f>
        <v>#N/A</v>
      </c>
    </row>
    <row r="16883" spans="2:2" x14ac:dyDescent="0.25">
      <c r="B16883" s="1" t="e">
        <f>VLOOKUP(A16883,'SCO 2020'!$A$2:$C$2975,3,0)</f>
        <v>#N/A</v>
      </c>
    </row>
    <row r="16884" spans="2:2" x14ac:dyDescent="0.25">
      <c r="B16884" s="1" t="e">
        <f>VLOOKUP(A16884,'SCO 2020'!$A$2:$C$2975,3,0)</f>
        <v>#N/A</v>
      </c>
    </row>
    <row r="16885" spans="2:2" x14ac:dyDescent="0.25">
      <c r="B16885" s="1" t="e">
        <f>VLOOKUP(A16885,'SCO 2020'!$A$2:$C$2975,3,0)</f>
        <v>#N/A</v>
      </c>
    </row>
    <row r="16886" spans="2:2" x14ac:dyDescent="0.25">
      <c r="B16886" s="1" t="e">
        <f>VLOOKUP(A16886,'SCO 2020'!$A$2:$C$2975,3,0)</f>
        <v>#N/A</v>
      </c>
    </row>
    <row r="16887" spans="2:2" x14ac:dyDescent="0.25">
      <c r="B16887" s="1" t="e">
        <f>VLOOKUP(A16887,'SCO 2020'!$A$2:$C$2975,3,0)</f>
        <v>#N/A</v>
      </c>
    </row>
    <row r="16888" spans="2:2" x14ac:dyDescent="0.25">
      <c r="B16888" s="1" t="e">
        <f>VLOOKUP(A16888,'SCO 2020'!$A$2:$C$2975,3,0)</f>
        <v>#N/A</v>
      </c>
    </row>
    <row r="16889" spans="2:2" x14ac:dyDescent="0.25">
      <c r="B16889" s="1" t="e">
        <f>VLOOKUP(A16889,'SCO 2020'!$A$2:$C$2975,3,0)</f>
        <v>#N/A</v>
      </c>
    </row>
    <row r="16890" spans="2:2" x14ac:dyDescent="0.25">
      <c r="B16890" s="1" t="e">
        <f>VLOOKUP(A16890,'SCO 2020'!$A$2:$C$2975,3,0)</f>
        <v>#N/A</v>
      </c>
    </row>
    <row r="16891" spans="2:2" x14ac:dyDescent="0.25">
      <c r="B16891" s="1" t="e">
        <f>VLOOKUP(A16891,'SCO 2020'!$A$2:$C$2975,3,0)</f>
        <v>#N/A</v>
      </c>
    </row>
    <row r="16892" spans="2:2" x14ac:dyDescent="0.25">
      <c r="B16892" s="1" t="e">
        <f>VLOOKUP(A16892,'SCO 2020'!$A$2:$C$2975,3,0)</f>
        <v>#N/A</v>
      </c>
    </row>
    <row r="16893" spans="2:2" x14ac:dyDescent="0.25">
      <c r="B16893" s="1" t="e">
        <f>VLOOKUP(A16893,'SCO 2020'!$A$2:$C$2975,3,0)</f>
        <v>#N/A</v>
      </c>
    </row>
    <row r="16894" spans="2:2" x14ac:dyDescent="0.25">
      <c r="B16894" s="1" t="e">
        <f>VLOOKUP(A16894,'SCO 2020'!$A$2:$C$2975,3,0)</f>
        <v>#N/A</v>
      </c>
    </row>
    <row r="16895" spans="2:2" x14ac:dyDescent="0.25">
      <c r="B16895" s="1" t="e">
        <f>VLOOKUP(A16895,'SCO 2020'!$A$2:$C$2975,3,0)</f>
        <v>#N/A</v>
      </c>
    </row>
    <row r="16896" spans="2:2" x14ac:dyDescent="0.25">
      <c r="B16896" s="1" t="e">
        <f>VLOOKUP(A16896,'SCO 2020'!$A$2:$C$2975,3,0)</f>
        <v>#N/A</v>
      </c>
    </row>
    <row r="16897" spans="2:2" x14ac:dyDescent="0.25">
      <c r="B16897" s="1" t="e">
        <f>VLOOKUP(A16897,'SCO 2020'!$A$2:$C$2975,3,0)</f>
        <v>#N/A</v>
      </c>
    </row>
    <row r="16898" spans="2:2" x14ac:dyDescent="0.25">
      <c r="B16898" s="1" t="e">
        <f>VLOOKUP(A16898,'SCO 2020'!$A$2:$C$2975,3,0)</f>
        <v>#N/A</v>
      </c>
    </row>
    <row r="16899" spans="2:2" x14ac:dyDescent="0.25">
      <c r="B16899" s="1" t="e">
        <f>VLOOKUP(A16899,'SCO 2020'!$A$2:$C$2975,3,0)</f>
        <v>#N/A</v>
      </c>
    </row>
    <row r="16900" spans="2:2" x14ac:dyDescent="0.25">
      <c r="B16900" s="1" t="e">
        <f>VLOOKUP(A16900,'SCO 2020'!$A$2:$C$2975,3,0)</f>
        <v>#N/A</v>
      </c>
    </row>
    <row r="16901" spans="2:2" x14ac:dyDescent="0.25">
      <c r="B16901" s="1" t="e">
        <f>VLOOKUP(A16901,'SCO 2020'!$A$2:$C$2975,3,0)</f>
        <v>#N/A</v>
      </c>
    </row>
    <row r="16902" spans="2:2" x14ac:dyDescent="0.25">
      <c r="B16902" s="1" t="e">
        <f>VLOOKUP(A16902,'SCO 2020'!$A$2:$C$2975,3,0)</f>
        <v>#N/A</v>
      </c>
    </row>
    <row r="16903" spans="2:2" x14ac:dyDescent="0.25">
      <c r="B16903" s="1" t="e">
        <f>VLOOKUP(A16903,'SCO 2020'!$A$2:$C$2975,3,0)</f>
        <v>#N/A</v>
      </c>
    </row>
    <row r="16904" spans="2:2" x14ac:dyDescent="0.25">
      <c r="B16904" s="1" t="e">
        <f>VLOOKUP(A16904,'SCO 2020'!$A$2:$C$2975,3,0)</f>
        <v>#N/A</v>
      </c>
    </row>
    <row r="16905" spans="2:2" x14ac:dyDescent="0.25">
      <c r="B16905" s="1" t="e">
        <f>VLOOKUP(A16905,'SCO 2020'!$A$2:$C$2975,3,0)</f>
        <v>#N/A</v>
      </c>
    </row>
    <row r="16906" spans="2:2" x14ac:dyDescent="0.25">
      <c r="B16906" s="1" t="e">
        <f>VLOOKUP(A16906,'SCO 2020'!$A$2:$C$2975,3,0)</f>
        <v>#N/A</v>
      </c>
    </row>
    <row r="16907" spans="2:2" x14ac:dyDescent="0.25">
      <c r="B16907" s="1" t="e">
        <f>VLOOKUP(A16907,'SCO 2020'!$A$2:$C$2975,3,0)</f>
        <v>#N/A</v>
      </c>
    </row>
    <row r="16908" spans="2:2" x14ac:dyDescent="0.25">
      <c r="B16908" s="1" t="e">
        <f>VLOOKUP(A16908,'SCO 2020'!$A$2:$C$2975,3,0)</f>
        <v>#N/A</v>
      </c>
    </row>
    <row r="16909" spans="2:2" x14ac:dyDescent="0.25">
      <c r="B16909" s="1" t="e">
        <f>VLOOKUP(A16909,'SCO 2020'!$A$2:$C$2975,3,0)</f>
        <v>#N/A</v>
      </c>
    </row>
    <row r="16910" spans="2:2" x14ac:dyDescent="0.25">
      <c r="B16910" s="1" t="e">
        <f>VLOOKUP(A16910,'SCO 2020'!$A$2:$C$2975,3,0)</f>
        <v>#N/A</v>
      </c>
    </row>
    <row r="16911" spans="2:2" x14ac:dyDescent="0.25">
      <c r="B16911" s="1" t="e">
        <f>VLOOKUP(A16911,'SCO 2020'!$A$2:$C$2975,3,0)</f>
        <v>#N/A</v>
      </c>
    </row>
    <row r="16912" spans="2:2" x14ac:dyDescent="0.25">
      <c r="B16912" s="1" t="e">
        <f>VLOOKUP(A16912,'SCO 2020'!$A$2:$C$2975,3,0)</f>
        <v>#N/A</v>
      </c>
    </row>
    <row r="16913" spans="2:2" x14ac:dyDescent="0.25">
      <c r="B16913" s="1" t="e">
        <f>VLOOKUP(A16913,'SCO 2020'!$A$2:$C$2975,3,0)</f>
        <v>#N/A</v>
      </c>
    </row>
    <row r="16914" spans="2:2" x14ac:dyDescent="0.25">
      <c r="B16914" s="1" t="e">
        <f>VLOOKUP(A16914,'SCO 2020'!$A$2:$C$2975,3,0)</f>
        <v>#N/A</v>
      </c>
    </row>
    <row r="16915" spans="2:2" x14ac:dyDescent="0.25">
      <c r="B16915" s="1" t="e">
        <f>VLOOKUP(A16915,'SCO 2020'!$A$2:$C$2975,3,0)</f>
        <v>#N/A</v>
      </c>
    </row>
    <row r="16916" spans="2:2" x14ac:dyDescent="0.25">
      <c r="B16916" s="1" t="e">
        <f>VLOOKUP(A16916,'SCO 2020'!$A$2:$C$2975,3,0)</f>
        <v>#N/A</v>
      </c>
    </row>
    <row r="16917" spans="2:2" x14ac:dyDescent="0.25">
      <c r="B16917" s="1" t="e">
        <f>VLOOKUP(A16917,'SCO 2020'!$A$2:$C$2975,3,0)</f>
        <v>#N/A</v>
      </c>
    </row>
    <row r="16918" spans="2:2" x14ac:dyDescent="0.25">
      <c r="B16918" s="1" t="e">
        <f>VLOOKUP(A16918,'SCO 2020'!$A$2:$C$2975,3,0)</f>
        <v>#N/A</v>
      </c>
    </row>
    <row r="16919" spans="2:2" x14ac:dyDescent="0.25">
      <c r="B16919" s="1" t="e">
        <f>VLOOKUP(A16919,'SCO 2020'!$A$2:$C$2975,3,0)</f>
        <v>#N/A</v>
      </c>
    </row>
    <row r="16920" spans="2:2" x14ac:dyDescent="0.25">
      <c r="B16920" s="1" t="e">
        <f>VLOOKUP(A16920,'SCO 2020'!$A$2:$C$2975,3,0)</f>
        <v>#N/A</v>
      </c>
    </row>
    <row r="16921" spans="2:2" x14ac:dyDescent="0.25">
      <c r="B16921" s="1" t="e">
        <f>VLOOKUP(A16921,'SCO 2020'!$A$2:$C$2975,3,0)</f>
        <v>#N/A</v>
      </c>
    </row>
    <row r="16922" spans="2:2" x14ac:dyDescent="0.25">
      <c r="B16922" s="1" t="e">
        <f>VLOOKUP(A16922,'SCO 2020'!$A$2:$C$2975,3,0)</f>
        <v>#N/A</v>
      </c>
    </row>
    <row r="16923" spans="2:2" x14ac:dyDescent="0.25">
      <c r="B16923" s="1" t="e">
        <f>VLOOKUP(A16923,'SCO 2020'!$A$2:$C$2975,3,0)</f>
        <v>#N/A</v>
      </c>
    </row>
    <row r="16924" spans="2:2" x14ac:dyDescent="0.25">
      <c r="B16924" s="1" t="e">
        <f>VLOOKUP(A16924,'SCO 2020'!$A$2:$C$2975,3,0)</f>
        <v>#N/A</v>
      </c>
    </row>
    <row r="16925" spans="2:2" x14ac:dyDescent="0.25">
      <c r="B16925" s="1" t="e">
        <f>VLOOKUP(A16925,'SCO 2020'!$A$2:$C$2975,3,0)</f>
        <v>#N/A</v>
      </c>
    </row>
    <row r="16926" spans="2:2" x14ac:dyDescent="0.25">
      <c r="B16926" s="1" t="e">
        <f>VLOOKUP(A16926,'SCO 2020'!$A$2:$C$2975,3,0)</f>
        <v>#N/A</v>
      </c>
    </row>
    <row r="16927" spans="2:2" x14ac:dyDescent="0.25">
      <c r="B16927" s="1" t="e">
        <f>VLOOKUP(A16927,'SCO 2020'!$A$2:$C$2975,3,0)</f>
        <v>#N/A</v>
      </c>
    </row>
    <row r="16928" spans="2:2" x14ac:dyDescent="0.25">
      <c r="B16928" s="1" t="e">
        <f>VLOOKUP(A16928,'SCO 2020'!$A$2:$C$2975,3,0)</f>
        <v>#N/A</v>
      </c>
    </row>
    <row r="16929" spans="2:2" x14ac:dyDescent="0.25">
      <c r="B16929" s="1" t="e">
        <f>VLOOKUP(A16929,'SCO 2020'!$A$2:$C$2975,3,0)</f>
        <v>#N/A</v>
      </c>
    </row>
    <row r="16930" spans="2:2" x14ac:dyDescent="0.25">
      <c r="B16930" s="1" t="e">
        <f>VLOOKUP(A16930,'SCO 2020'!$A$2:$C$2975,3,0)</f>
        <v>#N/A</v>
      </c>
    </row>
    <row r="16931" spans="2:2" x14ac:dyDescent="0.25">
      <c r="B16931" s="1" t="e">
        <f>VLOOKUP(A16931,'SCO 2020'!$A$2:$C$2975,3,0)</f>
        <v>#N/A</v>
      </c>
    </row>
    <row r="16932" spans="2:2" x14ac:dyDescent="0.25">
      <c r="B16932" s="1" t="e">
        <f>VLOOKUP(A16932,'SCO 2020'!$A$2:$C$2975,3,0)</f>
        <v>#N/A</v>
      </c>
    </row>
    <row r="16933" spans="2:2" x14ac:dyDescent="0.25">
      <c r="B16933" s="1" t="e">
        <f>VLOOKUP(A16933,'SCO 2020'!$A$2:$C$2975,3,0)</f>
        <v>#N/A</v>
      </c>
    </row>
    <row r="16934" spans="2:2" x14ac:dyDescent="0.25">
      <c r="B16934" s="1" t="e">
        <f>VLOOKUP(A16934,'SCO 2020'!$A$2:$C$2975,3,0)</f>
        <v>#N/A</v>
      </c>
    </row>
    <row r="16935" spans="2:2" x14ac:dyDescent="0.25">
      <c r="B16935" s="1" t="e">
        <f>VLOOKUP(A16935,'SCO 2020'!$A$2:$C$2975,3,0)</f>
        <v>#N/A</v>
      </c>
    </row>
    <row r="16936" spans="2:2" x14ac:dyDescent="0.25">
      <c r="B16936" s="1" t="e">
        <f>VLOOKUP(A16936,'SCO 2020'!$A$2:$C$2975,3,0)</f>
        <v>#N/A</v>
      </c>
    </row>
    <row r="16937" spans="2:2" x14ac:dyDescent="0.25">
      <c r="B16937" s="1" t="e">
        <f>VLOOKUP(A16937,'SCO 2020'!$A$2:$C$2975,3,0)</f>
        <v>#N/A</v>
      </c>
    </row>
    <row r="16938" spans="2:2" x14ac:dyDescent="0.25">
      <c r="B16938" s="1" t="e">
        <f>VLOOKUP(A16938,'SCO 2020'!$A$2:$C$2975,3,0)</f>
        <v>#N/A</v>
      </c>
    </row>
    <row r="16939" spans="2:2" x14ac:dyDescent="0.25">
      <c r="B16939" s="1" t="e">
        <f>VLOOKUP(A16939,'SCO 2020'!$A$2:$C$2975,3,0)</f>
        <v>#N/A</v>
      </c>
    </row>
    <row r="16940" spans="2:2" x14ac:dyDescent="0.25">
      <c r="B16940" s="1" t="e">
        <f>VLOOKUP(A16940,'SCO 2020'!$A$2:$C$2975,3,0)</f>
        <v>#N/A</v>
      </c>
    </row>
    <row r="16941" spans="2:2" x14ac:dyDescent="0.25">
      <c r="B16941" s="1" t="e">
        <f>VLOOKUP(A16941,'SCO 2020'!$A$2:$C$2975,3,0)</f>
        <v>#N/A</v>
      </c>
    </row>
    <row r="16942" spans="2:2" x14ac:dyDescent="0.25">
      <c r="B16942" s="1" t="e">
        <f>VLOOKUP(A16942,'SCO 2020'!$A$2:$C$2975,3,0)</f>
        <v>#N/A</v>
      </c>
    </row>
    <row r="16943" spans="2:2" x14ac:dyDescent="0.25">
      <c r="B16943" s="1" t="e">
        <f>VLOOKUP(A16943,'SCO 2020'!$A$2:$C$2975,3,0)</f>
        <v>#N/A</v>
      </c>
    </row>
    <row r="16944" spans="2:2" x14ac:dyDescent="0.25">
      <c r="B16944" s="1" t="e">
        <f>VLOOKUP(A16944,'SCO 2020'!$A$2:$C$2975,3,0)</f>
        <v>#N/A</v>
      </c>
    </row>
    <row r="16945" spans="2:2" x14ac:dyDescent="0.25">
      <c r="B16945" s="1" t="e">
        <f>VLOOKUP(A16945,'SCO 2020'!$A$2:$C$2975,3,0)</f>
        <v>#N/A</v>
      </c>
    </row>
    <row r="16946" spans="2:2" x14ac:dyDescent="0.25">
      <c r="B16946" s="1" t="e">
        <f>VLOOKUP(A16946,'SCO 2020'!$A$2:$C$2975,3,0)</f>
        <v>#N/A</v>
      </c>
    </row>
    <row r="16947" spans="2:2" x14ac:dyDescent="0.25">
      <c r="B16947" s="1" t="e">
        <f>VLOOKUP(A16947,'SCO 2020'!$A$2:$C$2975,3,0)</f>
        <v>#N/A</v>
      </c>
    </row>
    <row r="16948" spans="2:2" x14ac:dyDescent="0.25">
      <c r="B16948" s="1" t="e">
        <f>VLOOKUP(A16948,'SCO 2020'!$A$2:$C$2975,3,0)</f>
        <v>#N/A</v>
      </c>
    </row>
    <row r="16949" spans="2:2" x14ac:dyDescent="0.25">
      <c r="B16949" s="1" t="e">
        <f>VLOOKUP(A16949,'SCO 2020'!$A$2:$C$2975,3,0)</f>
        <v>#N/A</v>
      </c>
    </row>
    <row r="16950" spans="2:2" x14ac:dyDescent="0.25">
      <c r="B16950" s="1" t="e">
        <f>VLOOKUP(A16950,'SCO 2020'!$A$2:$C$2975,3,0)</f>
        <v>#N/A</v>
      </c>
    </row>
    <row r="16951" spans="2:2" x14ac:dyDescent="0.25">
      <c r="B16951" s="1" t="e">
        <f>VLOOKUP(A16951,'SCO 2020'!$A$2:$C$2975,3,0)</f>
        <v>#N/A</v>
      </c>
    </row>
    <row r="16952" spans="2:2" x14ac:dyDescent="0.25">
      <c r="B16952" s="1" t="e">
        <f>VLOOKUP(A16952,'SCO 2020'!$A$2:$C$2975,3,0)</f>
        <v>#N/A</v>
      </c>
    </row>
    <row r="16953" spans="2:2" x14ac:dyDescent="0.25">
      <c r="B16953" s="1" t="e">
        <f>VLOOKUP(A16953,'SCO 2020'!$A$2:$C$2975,3,0)</f>
        <v>#N/A</v>
      </c>
    </row>
    <row r="16954" spans="2:2" x14ac:dyDescent="0.25">
      <c r="B16954" s="1" t="e">
        <f>VLOOKUP(A16954,'SCO 2020'!$A$2:$C$2975,3,0)</f>
        <v>#N/A</v>
      </c>
    </row>
    <row r="16955" spans="2:2" x14ac:dyDescent="0.25">
      <c r="B16955" s="1" t="e">
        <f>VLOOKUP(A16955,'SCO 2020'!$A$2:$C$2975,3,0)</f>
        <v>#N/A</v>
      </c>
    </row>
    <row r="16956" spans="2:2" x14ac:dyDescent="0.25">
      <c r="B16956" s="1" t="e">
        <f>VLOOKUP(A16956,'SCO 2020'!$A$2:$C$2975,3,0)</f>
        <v>#N/A</v>
      </c>
    </row>
    <row r="16957" spans="2:2" x14ac:dyDescent="0.25">
      <c r="B16957" s="1" t="e">
        <f>VLOOKUP(A16957,'SCO 2020'!$A$2:$C$2975,3,0)</f>
        <v>#N/A</v>
      </c>
    </row>
    <row r="16958" spans="2:2" x14ac:dyDescent="0.25">
      <c r="B16958" s="1" t="e">
        <f>VLOOKUP(A16958,'SCO 2020'!$A$2:$C$2975,3,0)</f>
        <v>#N/A</v>
      </c>
    </row>
    <row r="16959" spans="2:2" x14ac:dyDescent="0.25">
      <c r="B16959" s="1" t="e">
        <f>VLOOKUP(A16959,'SCO 2020'!$A$2:$C$2975,3,0)</f>
        <v>#N/A</v>
      </c>
    </row>
    <row r="16960" spans="2:2" x14ac:dyDescent="0.25">
      <c r="B16960" s="1" t="e">
        <f>VLOOKUP(A16960,'SCO 2020'!$A$2:$C$2975,3,0)</f>
        <v>#N/A</v>
      </c>
    </row>
    <row r="16961" spans="2:2" x14ac:dyDescent="0.25">
      <c r="B16961" s="1" t="e">
        <f>VLOOKUP(A16961,'SCO 2020'!$A$2:$C$2975,3,0)</f>
        <v>#N/A</v>
      </c>
    </row>
    <row r="16962" spans="2:2" x14ac:dyDescent="0.25">
      <c r="B16962" s="1" t="e">
        <f>VLOOKUP(A16962,'SCO 2020'!$A$2:$C$2975,3,0)</f>
        <v>#N/A</v>
      </c>
    </row>
    <row r="16963" spans="2:2" x14ac:dyDescent="0.25">
      <c r="B16963" s="1" t="e">
        <f>VLOOKUP(A16963,'SCO 2020'!$A$2:$C$2975,3,0)</f>
        <v>#N/A</v>
      </c>
    </row>
    <row r="16964" spans="2:2" x14ac:dyDescent="0.25">
      <c r="B16964" s="1" t="e">
        <f>VLOOKUP(A16964,'SCO 2020'!$A$2:$C$2975,3,0)</f>
        <v>#N/A</v>
      </c>
    </row>
    <row r="16965" spans="2:2" x14ac:dyDescent="0.25">
      <c r="B16965" s="1" t="e">
        <f>VLOOKUP(A16965,'SCO 2020'!$A$2:$C$2975,3,0)</f>
        <v>#N/A</v>
      </c>
    </row>
    <row r="16966" spans="2:2" x14ac:dyDescent="0.25">
      <c r="B16966" s="1" t="e">
        <f>VLOOKUP(A16966,'SCO 2020'!$A$2:$C$2975,3,0)</f>
        <v>#N/A</v>
      </c>
    </row>
    <row r="16967" spans="2:2" x14ac:dyDescent="0.25">
      <c r="B16967" s="1" t="e">
        <f>VLOOKUP(A16967,'SCO 2020'!$A$2:$C$2975,3,0)</f>
        <v>#N/A</v>
      </c>
    </row>
    <row r="16968" spans="2:2" x14ac:dyDescent="0.25">
      <c r="B16968" s="1" t="e">
        <f>VLOOKUP(A16968,'SCO 2020'!$A$2:$C$2975,3,0)</f>
        <v>#N/A</v>
      </c>
    </row>
    <row r="16969" spans="2:2" x14ac:dyDescent="0.25">
      <c r="B16969" s="1" t="e">
        <f>VLOOKUP(A16969,'SCO 2020'!$A$2:$C$2975,3,0)</f>
        <v>#N/A</v>
      </c>
    </row>
    <row r="16970" spans="2:2" x14ac:dyDescent="0.25">
      <c r="B16970" s="1" t="e">
        <f>VLOOKUP(A16970,'SCO 2020'!$A$2:$C$2975,3,0)</f>
        <v>#N/A</v>
      </c>
    </row>
    <row r="16971" spans="2:2" x14ac:dyDescent="0.25">
      <c r="B16971" s="1" t="e">
        <f>VLOOKUP(A16971,'SCO 2020'!$A$2:$C$2975,3,0)</f>
        <v>#N/A</v>
      </c>
    </row>
    <row r="16972" spans="2:2" x14ac:dyDescent="0.25">
      <c r="B16972" s="1" t="e">
        <f>VLOOKUP(A16972,'SCO 2020'!$A$2:$C$2975,3,0)</f>
        <v>#N/A</v>
      </c>
    </row>
    <row r="16973" spans="2:2" x14ac:dyDescent="0.25">
      <c r="B16973" s="1" t="e">
        <f>VLOOKUP(A16973,'SCO 2020'!$A$2:$C$2975,3,0)</f>
        <v>#N/A</v>
      </c>
    </row>
    <row r="16974" spans="2:2" x14ac:dyDescent="0.25">
      <c r="B16974" s="1" t="e">
        <f>VLOOKUP(A16974,'SCO 2020'!$A$2:$C$2975,3,0)</f>
        <v>#N/A</v>
      </c>
    </row>
    <row r="16975" spans="2:2" x14ac:dyDescent="0.25">
      <c r="B16975" s="1" t="e">
        <f>VLOOKUP(A16975,'SCO 2020'!$A$2:$C$2975,3,0)</f>
        <v>#N/A</v>
      </c>
    </row>
    <row r="16976" spans="2:2" x14ac:dyDescent="0.25">
      <c r="B16976" s="1" t="e">
        <f>VLOOKUP(A16976,'SCO 2020'!$A$2:$C$2975,3,0)</f>
        <v>#N/A</v>
      </c>
    </row>
    <row r="16977" spans="2:2" x14ac:dyDescent="0.25">
      <c r="B16977" s="1" t="e">
        <f>VLOOKUP(A16977,'SCO 2020'!$A$2:$C$2975,3,0)</f>
        <v>#N/A</v>
      </c>
    </row>
    <row r="16978" spans="2:2" x14ac:dyDescent="0.25">
      <c r="B16978" s="1" t="e">
        <f>VLOOKUP(A16978,'SCO 2020'!$A$2:$C$2975,3,0)</f>
        <v>#N/A</v>
      </c>
    </row>
    <row r="16979" spans="2:2" x14ac:dyDescent="0.25">
      <c r="B16979" s="1" t="e">
        <f>VLOOKUP(A16979,'SCO 2020'!$A$2:$C$2975,3,0)</f>
        <v>#N/A</v>
      </c>
    </row>
    <row r="16980" spans="2:2" x14ac:dyDescent="0.25">
      <c r="B16980" s="1" t="e">
        <f>VLOOKUP(A16980,'SCO 2020'!$A$2:$C$2975,3,0)</f>
        <v>#N/A</v>
      </c>
    </row>
    <row r="16981" spans="2:2" x14ac:dyDescent="0.25">
      <c r="B16981" s="1" t="e">
        <f>VLOOKUP(A16981,'SCO 2020'!$A$2:$C$2975,3,0)</f>
        <v>#N/A</v>
      </c>
    </row>
    <row r="16982" spans="2:2" x14ac:dyDescent="0.25">
      <c r="B16982" s="1" t="e">
        <f>VLOOKUP(A16982,'SCO 2020'!$A$2:$C$2975,3,0)</f>
        <v>#N/A</v>
      </c>
    </row>
    <row r="16983" spans="2:2" x14ac:dyDescent="0.25">
      <c r="B16983" s="1" t="e">
        <f>VLOOKUP(A16983,'SCO 2020'!$A$2:$C$2975,3,0)</f>
        <v>#N/A</v>
      </c>
    </row>
    <row r="16984" spans="2:2" x14ac:dyDescent="0.25">
      <c r="B16984" s="1" t="e">
        <f>VLOOKUP(A16984,'SCO 2020'!$A$2:$C$2975,3,0)</f>
        <v>#N/A</v>
      </c>
    </row>
    <row r="16985" spans="2:2" x14ac:dyDescent="0.25">
      <c r="B16985" s="1" t="e">
        <f>VLOOKUP(A16985,'SCO 2020'!$A$2:$C$2975,3,0)</f>
        <v>#N/A</v>
      </c>
    </row>
    <row r="16986" spans="2:2" x14ac:dyDescent="0.25">
      <c r="B16986" s="1" t="e">
        <f>VLOOKUP(A16986,'SCO 2020'!$A$2:$C$2975,3,0)</f>
        <v>#N/A</v>
      </c>
    </row>
    <row r="16987" spans="2:2" x14ac:dyDescent="0.25">
      <c r="B16987" s="1" t="e">
        <f>VLOOKUP(A16987,'SCO 2020'!$A$2:$C$2975,3,0)</f>
        <v>#N/A</v>
      </c>
    </row>
    <row r="16988" spans="2:2" x14ac:dyDescent="0.25">
      <c r="B16988" s="1" t="e">
        <f>VLOOKUP(A16988,'SCO 2020'!$A$2:$C$2975,3,0)</f>
        <v>#N/A</v>
      </c>
    </row>
    <row r="16989" spans="2:2" x14ac:dyDescent="0.25">
      <c r="B16989" s="1" t="e">
        <f>VLOOKUP(A16989,'SCO 2020'!$A$2:$C$2975,3,0)</f>
        <v>#N/A</v>
      </c>
    </row>
    <row r="16990" spans="2:2" x14ac:dyDescent="0.25">
      <c r="B16990" s="1" t="e">
        <f>VLOOKUP(A16990,'SCO 2020'!$A$2:$C$2975,3,0)</f>
        <v>#N/A</v>
      </c>
    </row>
    <row r="16991" spans="2:2" x14ac:dyDescent="0.25">
      <c r="B16991" s="1" t="e">
        <f>VLOOKUP(A16991,'SCO 2020'!$A$2:$C$2975,3,0)</f>
        <v>#N/A</v>
      </c>
    </row>
    <row r="16992" spans="2:2" x14ac:dyDescent="0.25">
      <c r="B16992" s="1" t="e">
        <f>VLOOKUP(A16992,'SCO 2020'!$A$2:$C$2975,3,0)</f>
        <v>#N/A</v>
      </c>
    </row>
    <row r="16993" spans="2:2" x14ac:dyDescent="0.25">
      <c r="B16993" s="1" t="e">
        <f>VLOOKUP(A16993,'SCO 2020'!$A$2:$C$2975,3,0)</f>
        <v>#N/A</v>
      </c>
    </row>
    <row r="16994" spans="2:2" x14ac:dyDescent="0.25">
      <c r="B16994" s="1" t="e">
        <f>VLOOKUP(A16994,'SCO 2020'!$A$2:$C$2975,3,0)</f>
        <v>#N/A</v>
      </c>
    </row>
    <row r="16995" spans="2:2" x14ac:dyDescent="0.25">
      <c r="B16995" s="1" t="e">
        <f>VLOOKUP(A16995,'SCO 2020'!$A$2:$C$2975,3,0)</f>
        <v>#N/A</v>
      </c>
    </row>
    <row r="16996" spans="2:2" x14ac:dyDescent="0.25">
      <c r="B16996" s="1" t="e">
        <f>VLOOKUP(A16996,'SCO 2020'!$A$2:$C$2975,3,0)</f>
        <v>#N/A</v>
      </c>
    </row>
    <row r="16997" spans="2:2" x14ac:dyDescent="0.25">
      <c r="B16997" s="1" t="e">
        <f>VLOOKUP(A16997,'SCO 2020'!$A$2:$C$2975,3,0)</f>
        <v>#N/A</v>
      </c>
    </row>
    <row r="16998" spans="2:2" x14ac:dyDescent="0.25">
      <c r="B16998" s="1" t="e">
        <f>VLOOKUP(A16998,'SCO 2020'!$A$2:$C$2975,3,0)</f>
        <v>#N/A</v>
      </c>
    </row>
    <row r="16999" spans="2:2" x14ac:dyDescent="0.25">
      <c r="B16999" s="1" t="e">
        <f>VLOOKUP(A16999,'SCO 2020'!$A$2:$C$2975,3,0)</f>
        <v>#N/A</v>
      </c>
    </row>
    <row r="17000" spans="2:2" x14ac:dyDescent="0.25">
      <c r="B17000" s="1" t="e">
        <f>VLOOKUP(A17000,'SCO 2020'!$A$2:$C$2975,3,0)</f>
        <v>#N/A</v>
      </c>
    </row>
    <row r="17001" spans="2:2" x14ac:dyDescent="0.25">
      <c r="B17001" s="1" t="e">
        <f>VLOOKUP(A17001,'SCO 2020'!$A$2:$C$2975,3,0)</f>
        <v>#N/A</v>
      </c>
    </row>
    <row r="17002" spans="2:2" x14ac:dyDescent="0.25">
      <c r="B17002" s="1" t="e">
        <f>VLOOKUP(A17002,'SCO 2020'!$A$2:$C$2975,3,0)</f>
        <v>#N/A</v>
      </c>
    </row>
    <row r="17003" spans="2:2" x14ac:dyDescent="0.25">
      <c r="B17003" s="1" t="e">
        <f>VLOOKUP(A17003,'SCO 2020'!$A$2:$C$2975,3,0)</f>
        <v>#N/A</v>
      </c>
    </row>
    <row r="17004" spans="2:2" x14ac:dyDescent="0.25">
      <c r="B17004" s="1" t="e">
        <f>VLOOKUP(A17004,'SCO 2020'!$A$2:$C$2975,3,0)</f>
        <v>#N/A</v>
      </c>
    </row>
    <row r="17005" spans="2:2" x14ac:dyDescent="0.25">
      <c r="B17005" s="1" t="e">
        <f>VLOOKUP(A17005,'SCO 2020'!$A$2:$C$2975,3,0)</f>
        <v>#N/A</v>
      </c>
    </row>
    <row r="17006" spans="2:2" x14ac:dyDescent="0.25">
      <c r="B17006" s="1" t="e">
        <f>VLOOKUP(A17006,'SCO 2020'!$A$2:$C$2975,3,0)</f>
        <v>#N/A</v>
      </c>
    </row>
    <row r="17007" spans="2:2" x14ac:dyDescent="0.25">
      <c r="B17007" s="1" t="e">
        <f>VLOOKUP(A17007,'SCO 2020'!$A$2:$C$2975,3,0)</f>
        <v>#N/A</v>
      </c>
    </row>
    <row r="17008" spans="2:2" x14ac:dyDescent="0.25">
      <c r="B17008" s="1" t="e">
        <f>VLOOKUP(A17008,'SCO 2020'!$A$2:$C$2975,3,0)</f>
        <v>#N/A</v>
      </c>
    </row>
    <row r="17009" spans="2:2" x14ac:dyDescent="0.25">
      <c r="B17009" s="1" t="e">
        <f>VLOOKUP(A17009,'SCO 2020'!$A$2:$C$2975,3,0)</f>
        <v>#N/A</v>
      </c>
    </row>
    <row r="17010" spans="2:2" x14ac:dyDescent="0.25">
      <c r="B17010" s="1" t="e">
        <f>VLOOKUP(A17010,'SCO 2020'!$A$2:$C$2975,3,0)</f>
        <v>#N/A</v>
      </c>
    </row>
    <row r="17011" spans="2:2" x14ac:dyDescent="0.25">
      <c r="B17011" s="1" t="e">
        <f>VLOOKUP(A17011,'SCO 2020'!$A$2:$C$2975,3,0)</f>
        <v>#N/A</v>
      </c>
    </row>
    <row r="17012" spans="2:2" x14ac:dyDescent="0.25">
      <c r="B17012" s="1" t="e">
        <f>VLOOKUP(A17012,'SCO 2020'!$A$2:$C$2975,3,0)</f>
        <v>#N/A</v>
      </c>
    </row>
    <row r="17013" spans="2:2" x14ac:dyDescent="0.25">
      <c r="B17013" s="1" t="e">
        <f>VLOOKUP(A17013,'SCO 2020'!$A$2:$C$2975,3,0)</f>
        <v>#N/A</v>
      </c>
    </row>
    <row r="17014" spans="2:2" x14ac:dyDescent="0.25">
      <c r="B17014" s="1" t="e">
        <f>VLOOKUP(A17014,'SCO 2020'!$A$2:$C$2975,3,0)</f>
        <v>#N/A</v>
      </c>
    </row>
    <row r="17015" spans="2:2" x14ac:dyDescent="0.25">
      <c r="B17015" s="1" t="e">
        <f>VLOOKUP(A17015,'SCO 2020'!$A$2:$C$2975,3,0)</f>
        <v>#N/A</v>
      </c>
    </row>
    <row r="17016" spans="2:2" x14ac:dyDescent="0.25">
      <c r="B17016" s="1" t="e">
        <f>VLOOKUP(A17016,'SCO 2020'!$A$2:$C$2975,3,0)</f>
        <v>#N/A</v>
      </c>
    </row>
    <row r="17017" spans="2:2" x14ac:dyDescent="0.25">
      <c r="B17017" s="1" t="e">
        <f>VLOOKUP(A17017,'SCO 2020'!$A$2:$C$2975,3,0)</f>
        <v>#N/A</v>
      </c>
    </row>
    <row r="17018" spans="2:2" x14ac:dyDescent="0.25">
      <c r="B17018" s="1" t="e">
        <f>VLOOKUP(A17018,'SCO 2020'!$A$2:$C$2975,3,0)</f>
        <v>#N/A</v>
      </c>
    </row>
    <row r="17019" spans="2:2" x14ac:dyDescent="0.25">
      <c r="B17019" s="1" t="e">
        <f>VLOOKUP(A17019,'SCO 2020'!$A$2:$C$2975,3,0)</f>
        <v>#N/A</v>
      </c>
    </row>
    <row r="17020" spans="2:2" x14ac:dyDescent="0.25">
      <c r="B17020" s="1" t="e">
        <f>VLOOKUP(A17020,'SCO 2020'!$A$2:$C$2975,3,0)</f>
        <v>#N/A</v>
      </c>
    </row>
    <row r="17021" spans="2:2" x14ac:dyDescent="0.25">
      <c r="B17021" s="1" t="e">
        <f>VLOOKUP(A17021,'SCO 2020'!$A$2:$C$2975,3,0)</f>
        <v>#N/A</v>
      </c>
    </row>
    <row r="17022" spans="2:2" x14ac:dyDescent="0.25">
      <c r="B17022" s="1" t="e">
        <f>VLOOKUP(A17022,'SCO 2020'!$A$2:$C$2975,3,0)</f>
        <v>#N/A</v>
      </c>
    </row>
    <row r="17023" spans="2:2" x14ac:dyDescent="0.25">
      <c r="B17023" s="1" t="e">
        <f>VLOOKUP(A17023,'SCO 2020'!$A$2:$C$2975,3,0)</f>
        <v>#N/A</v>
      </c>
    </row>
    <row r="17024" spans="2:2" x14ac:dyDescent="0.25">
      <c r="B17024" s="1" t="e">
        <f>VLOOKUP(A17024,'SCO 2020'!$A$2:$C$2975,3,0)</f>
        <v>#N/A</v>
      </c>
    </row>
    <row r="17025" spans="2:2" x14ac:dyDescent="0.25">
      <c r="B17025" s="1" t="e">
        <f>VLOOKUP(A17025,'SCO 2020'!$A$2:$C$2975,3,0)</f>
        <v>#N/A</v>
      </c>
    </row>
    <row r="17026" spans="2:2" x14ac:dyDescent="0.25">
      <c r="B17026" s="1" t="e">
        <f>VLOOKUP(A17026,'SCO 2020'!$A$2:$C$2975,3,0)</f>
        <v>#N/A</v>
      </c>
    </row>
    <row r="17027" spans="2:2" x14ac:dyDescent="0.25">
      <c r="B17027" s="1" t="e">
        <f>VLOOKUP(A17027,'SCO 2020'!$A$2:$C$2975,3,0)</f>
        <v>#N/A</v>
      </c>
    </row>
    <row r="17028" spans="2:2" x14ac:dyDescent="0.25">
      <c r="B17028" s="1" t="e">
        <f>VLOOKUP(A17028,'SCO 2020'!$A$2:$C$2975,3,0)</f>
        <v>#N/A</v>
      </c>
    </row>
    <row r="17029" spans="2:2" x14ac:dyDescent="0.25">
      <c r="B17029" s="1" t="e">
        <f>VLOOKUP(A17029,'SCO 2020'!$A$2:$C$2975,3,0)</f>
        <v>#N/A</v>
      </c>
    </row>
    <row r="17030" spans="2:2" x14ac:dyDescent="0.25">
      <c r="B17030" s="1" t="e">
        <f>VLOOKUP(A17030,'SCO 2020'!$A$2:$C$2975,3,0)</f>
        <v>#N/A</v>
      </c>
    </row>
    <row r="17031" spans="2:2" x14ac:dyDescent="0.25">
      <c r="B17031" s="1" t="e">
        <f>VLOOKUP(A17031,'SCO 2020'!$A$2:$C$2975,3,0)</f>
        <v>#N/A</v>
      </c>
    </row>
    <row r="17032" spans="2:2" x14ac:dyDescent="0.25">
      <c r="B17032" s="1" t="e">
        <f>VLOOKUP(A17032,'SCO 2020'!$A$2:$C$2975,3,0)</f>
        <v>#N/A</v>
      </c>
    </row>
    <row r="17033" spans="2:2" x14ac:dyDescent="0.25">
      <c r="B17033" s="1" t="e">
        <f>VLOOKUP(A17033,'SCO 2020'!$A$2:$C$2975,3,0)</f>
        <v>#N/A</v>
      </c>
    </row>
    <row r="17034" spans="2:2" x14ac:dyDescent="0.25">
      <c r="B17034" s="1" t="e">
        <f>VLOOKUP(A17034,'SCO 2020'!$A$2:$C$2975,3,0)</f>
        <v>#N/A</v>
      </c>
    </row>
    <row r="17035" spans="2:2" x14ac:dyDescent="0.25">
      <c r="B17035" s="1" t="e">
        <f>VLOOKUP(A17035,'SCO 2020'!$A$2:$C$2975,3,0)</f>
        <v>#N/A</v>
      </c>
    </row>
    <row r="17036" spans="2:2" x14ac:dyDescent="0.25">
      <c r="B17036" s="1" t="e">
        <f>VLOOKUP(A17036,'SCO 2020'!$A$2:$C$2975,3,0)</f>
        <v>#N/A</v>
      </c>
    </row>
    <row r="17037" spans="2:2" x14ac:dyDescent="0.25">
      <c r="B17037" s="1" t="e">
        <f>VLOOKUP(A17037,'SCO 2020'!$A$2:$C$2975,3,0)</f>
        <v>#N/A</v>
      </c>
    </row>
    <row r="17038" spans="2:2" x14ac:dyDescent="0.25">
      <c r="B17038" s="1" t="e">
        <f>VLOOKUP(A17038,'SCO 2020'!$A$2:$C$2975,3,0)</f>
        <v>#N/A</v>
      </c>
    </row>
    <row r="17039" spans="2:2" x14ac:dyDescent="0.25">
      <c r="B17039" s="1" t="e">
        <f>VLOOKUP(A17039,'SCO 2020'!$A$2:$C$2975,3,0)</f>
        <v>#N/A</v>
      </c>
    </row>
    <row r="17040" spans="2:2" x14ac:dyDescent="0.25">
      <c r="B17040" s="1" t="e">
        <f>VLOOKUP(A17040,'SCO 2020'!$A$2:$C$2975,3,0)</f>
        <v>#N/A</v>
      </c>
    </row>
    <row r="17041" spans="2:2" x14ac:dyDescent="0.25">
      <c r="B17041" s="1" t="e">
        <f>VLOOKUP(A17041,'SCO 2020'!$A$2:$C$2975,3,0)</f>
        <v>#N/A</v>
      </c>
    </row>
    <row r="17042" spans="2:2" x14ac:dyDescent="0.25">
      <c r="B17042" s="1" t="e">
        <f>VLOOKUP(A17042,'SCO 2020'!$A$2:$C$2975,3,0)</f>
        <v>#N/A</v>
      </c>
    </row>
    <row r="17043" spans="2:2" x14ac:dyDescent="0.25">
      <c r="B17043" s="1" t="e">
        <f>VLOOKUP(A17043,'SCO 2020'!$A$2:$C$2975,3,0)</f>
        <v>#N/A</v>
      </c>
    </row>
    <row r="17044" spans="2:2" x14ac:dyDescent="0.25">
      <c r="B17044" s="1" t="e">
        <f>VLOOKUP(A17044,'SCO 2020'!$A$2:$C$2975,3,0)</f>
        <v>#N/A</v>
      </c>
    </row>
    <row r="17045" spans="2:2" x14ac:dyDescent="0.25">
      <c r="B17045" s="1" t="e">
        <f>VLOOKUP(A17045,'SCO 2020'!$A$2:$C$2975,3,0)</f>
        <v>#N/A</v>
      </c>
    </row>
    <row r="17046" spans="2:2" x14ac:dyDescent="0.25">
      <c r="B17046" s="1" t="e">
        <f>VLOOKUP(A17046,'SCO 2020'!$A$2:$C$2975,3,0)</f>
        <v>#N/A</v>
      </c>
    </row>
    <row r="17047" spans="2:2" x14ac:dyDescent="0.25">
      <c r="B17047" s="1" t="e">
        <f>VLOOKUP(A17047,'SCO 2020'!$A$2:$C$2975,3,0)</f>
        <v>#N/A</v>
      </c>
    </row>
    <row r="17048" spans="2:2" x14ac:dyDescent="0.25">
      <c r="B17048" s="1" t="e">
        <f>VLOOKUP(A17048,'SCO 2020'!$A$2:$C$2975,3,0)</f>
        <v>#N/A</v>
      </c>
    </row>
    <row r="17049" spans="2:2" x14ac:dyDescent="0.25">
      <c r="B17049" s="1" t="e">
        <f>VLOOKUP(A17049,'SCO 2020'!$A$2:$C$2975,3,0)</f>
        <v>#N/A</v>
      </c>
    </row>
    <row r="17050" spans="2:2" x14ac:dyDescent="0.25">
      <c r="B17050" s="1" t="e">
        <f>VLOOKUP(A17050,'SCO 2020'!$A$2:$C$2975,3,0)</f>
        <v>#N/A</v>
      </c>
    </row>
    <row r="17051" spans="2:2" x14ac:dyDescent="0.25">
      <c r="B17051" s="1" t="e">
        <f>VLOOKUP(A17051,'SCO 2020'!$A$2:$C$2975,3,0)</f>
        <v>#N/A</v>
      </c>
    </row>
    <row r="17052" spans="2:2" x14ac:dyDescent="0.25">
      <c r="B17052" s="1" t="e">
        <f>VLOOKUP(A17052,'SCO 2020'!$A$2:$C$2975,3,0)</f>
        <v>#N/A</v>
      </c>
    </row>
    <row r="17053" spans="2:2" x14ac:dyDescent="0.25">
      <c r="B17053" s="1" t="e">
        <f>VLOOKUP(A17053,'SCO 2020'!$A$2:$C$2975,3,0)</f>
        <v>#N/A</v>
      </c>
    </row>
    <row r="17054" spans="2:2" x14ac:dyDescent="0.25">
      <c r="B17054" s="1" t="e">
        <f>VLOOKUP(A17054,'SCO 2020'!$A$2:$C$2975,3,0)</f>
        <v>#N/A</v>
      </c>
    </row>
    <row r="17055" spans="2:2" x14ac:dyDescent="0.25">
      <c r="B17055" s="1" t="e">
        <f>VLOOKUP(A17055,'SCO 2020'!$A$2:$C$2975,3,0)</f>
        <v>#N/A</v>
      </c>
    </row>
    <row r="17056" spans="2:2" x14ac:dyDescent="0.25">
      <c r="B17056" s="1" t="e">
        <f>VLOOKUP(A17056,'SCO 2020'!$A$2:$C$2975,3,0)</f>
        <v>#N/A</v>
      </c>
    </row>
    <row r="17057" spans="2:2" x14ac:dyDescent="0.25">
      <c r="B17057" s="1" t="e">
        <f>VLOOKUP(A17057,'SCO 2020'!$A$2:$C$2975,3,0)</f>
        <v>#N/A</v>
      </c>
    </row>
    <row r="17058" spans="2:2" x14ac:dyDescent="0.25">
      <c r="B17058" s="1" t="e">
        <f>VLOOKUP(A17058,'SCO 2020'!$A$2:$C$2975,3,0)</f>
        <v>#N/A</v>
      </c>
    </row>
    <row r="17059" spans="2:2" x14ac:dyDescent="0.25">
      <c r="B17059" s="1" t="e">
        <f>VLOOKUP(A17059,'SCO 2020'!$A$2:$C$2975,3,0)</f>
        <v>#N/A</v>
      </c>
    </row>
    <row r="17060" spans="2:2" x14ac:dyDescent="0.25">
      <c r="B17060" s="1" t="e">
        <f>VLOOKUP(A17060,'SCO 2020'!$A$2:$C$2975,3,0)</f>
        <v>#N/A</v>
      </c>
    </row>
    <row r="17061" spans="2:2" x14ac:dyDescent="0.25">
      <c r="B17061" s="1" t="e">
        <f>VLOOKUP(A17061,'SCO 2020'!$A$2:$C$2975,3,0)</f>
        <v>#N/A</v>
      </c>
    </row>
    <row r="17062" spans="2:2" x14ac:dyDescent="0.25">
      <c r="B17062" s="1" t="e">
        <f>VLOOKUP(A17062,'SCO 2020'!$A$2:$C$2975,3,0)</f>
        <v>#N/A</v>
      </c>
    </row>
    <row r="17063" spans="2:2" x14ac:dyDescent="0.25">
      <c r="B17063" s="1" t="e">
        <f>VLOOKUP(A17063,'SCO 2020'!$A$2:$C$2975,3,0)</f>
        <v>#N/A</v>
      </c>
    </row>
    <row r="17064" spans="2:2" x14ac:dyDescent="0.25">
      <c r="B17064" s="1" t="e">
        <f>VLOOKUP(A17064,'SCO 2020'!$A$2:$C$2975,3,0)</f>
        <v>#N/A</v>
      </c>
    </row>
    <row r="17065" spans="2:2" x14ac:dyDescent="0.25">
      <c r="B17065" s="1" t="e">
        <f>VLOOKUP(A17065,'SCO 2020'!$A$2:$C$2975,3,0)</f>
        <v>#N/A</v>
      </c>
    </row>
    <row r="17066" spans="2:2" x14ac:dyDescent="0.25">
      <c r="B17066" s="1" t="e">
        <f>VLOOKUP(A17066,'SCO 2020'!$A$2:$C$2975,3,0)</f>
        <v>#N/A</v>
      </c>
    </row>
    <row r="17067" spans="2:2" x14ac:dyDescent="0.25">
      <c r="B17067" s="1" t="e">
        <f>VLOOKUP(A17067,'SCO 2020'!$A$2:$C$2975,3,0)</f>
        <v>#N/A</v>
      </c>
    </row>
    <row r="17068" spans="2:2" x14ac:dyDescent="0.25">
      <c r="B17068" s="1" t="e">
        <f>VLOOKUP(A17068,'SCO 2020'!$A$2:$C$2975,3,0)</f>
        <v>#N/A</v>
      </c>
    </row>
    <row r="17069" spans="2:2" x14ac:dyDescent="0.25">
      <c r="B17069" s="1" t="e">
        <f>VLOOKUP(A17069,'SCO 2020'!$A$2:$C$2975,3,0)</f>
        <v>#N/A</v>
      </c>
    </row>
    <row r="17070" spans="2:2" x14ac:dyDescent="0.25">
      <c r="B17070" s="1" t="e">
        <f>VLOOKUP(A17070,'SCO 2020'!$A$2:$C$2975,3,0)</f>
        <v>#N/A</v>
      </c>
    </row>
    <row r="17071" spans="2:2" x14ac:dyDescent="0.25">
      <c r="B17071" s="1" t="e">
        <f>VLOOKUP(A17071,'SCO 2020'!$A$2:$C$2975,3,0)</f>
        <v>#N/A</v>
      </c>
    </row>
    <row r="17072" spans="2:2" x14ac:dyDescent="0.25">
      <c r="B17072" s="1" t="e">
        <f>VLOOKUP(A17072,'SCO 2020'!$A$2:$C$2975,3,0)</f>
        <v>#N/A</v>
      </c>
    </row>
    <row r="17073" spans="2:2" x14ac:dyDescent="0.25">
      <c r="B17073" s="1" t="e">
        <f>VLOOKUP(A17073,'SCO 2020'!$A$2:$C$2975,3,0)</f>
        <v>#N/A</v>
      </c>
    </row>
    <row r="17074" spans="2:2" x14ac:dyDescent="0.25">
      <c r="B17074" s="1" t="e">
        <f>VLOOKUP(A17074,'SCO 2020'!$A$2:$C$2975,3,0)</f>
        <v>#N/A</v>
      </c>
    </row>
    <row r="17075" spans="2:2" x14ac:dyDescent="0.25">
      <c r="B17075" s="1" t="e">
        <f>VLOOKUP(A17075,'SCO 2020'!$A$2:$C$2975,3,0)</f>
        <v>#N/A</v>
      </c>
    </row>
    <row r="17076" spans="2:2" x14ac:dyDescent="0.25">
      <c r="B17076" s="1" t="e">
        <f>VLOOKUP(A17076,'SCO 2020'!$A$2:$C$2975,3,0)</f>
        <v>#N/A</v>
      </c>
    </row>
    <row r="17077" spans="2:2" x14ac:dyDescent="0.25">
      <c r="B17077" s="1" t="e">
        <f>VLOOKUP(A17077,'SCO 2020'!$A$2:$C$2975,3,0)</f>
        <v>#N/A</v>
      </c>
    </row>
    <row r="17078" spans="2:2" x14ac:dyDescent="0.25">
      <c r="B17078" s="1" t="e">
        <f>VLOOKUP(A17078,'SCO 2020'!$A$2:$C$2975,3,0)</f>
        <v>#N/A</v>
      </c>
    </row>
    <row r="17079" spans="2:2" x14ac:dyDescent="0.25">
      <c r="B17079" s="1" t="e">
        <f>VLOOKUP(A17079,'SCO 2020'!$A$2:$C$2975,3,0)</f>
        <v>#N/A</v>
      </c>
    </row>
    <row r="17080" spans="2:2" x14ac:dyDescent="0.25">
      <c r="B17080" s="1" t="e">
        <f>VLOOKUP(A17080,'SCO 2020'!$A$2:$C$2975,3,0)</f>
        <v>#N/A</v>
      </c>
    </row>
    <row r="17081" spans="2:2" x14ac:dyDescent="0.25">
      <c r="B17081" s="1" t="e">
        <f>VLOOKUP(A17081,'SCO 2020'!$A$2:$C$2975,3,0)</f>
        <v>#N/A</v>
      </c>
    </row>
    <row r="17082" spans="2:2" x14ac:dyDescent="0.25">
      <c r="B17082" s="1" t="e">
        <f>VLOOKUP(A17082,'SCO 2020'!$A$2:$C$2975,3,0)</f>
        <v>#N/A</v>
      </c>
    </row>
    <row r="17083" spans="2:2" x14ac:dyDescent="0.25">
      <c r="B17083" s="1" t="e">
        <f>VLOOKUP(A17083,'SCO 2020'!$A$2:$C$2975,3,0)</f>
        <v>#N/A</v>
      </c>
    </row>
    <row r="17084" spans="2:2" x14ac:dyDescent="0.25">
      <c r="B17084" s="1" t="e">
        <f>VLOOKUP(A17084,'SCO 2020'!$A$2:$C$2975,3,0)</f>
        <v>#N/A</v>
      </c>
    </row>
    <row r="17085" spans="2:2" x14ac:dyDescent="0.25">
      <c r="B17085" s="1" t="e">
        <f>VLOOKUP(A17085,'SCO 2020'!$A$2:$C$2975,3,0)</f>
        <v>#N/A</v>
      </c>
    </row>
    <row r="17086" spans="2:2" x14ac:dyDescent="0.25">
      <c r="B17086" s="1" t="e">
        <f>VLOOKUP(A17086,'SCO 2020'!$A$2:$C$2975,3,0)</f>
        <v>#N/A</v>
      </c>
    </row>
    <row r="17087" spans="2:2" x14ac:dyDescent="0.25">
      <c r="B17087" s="1" t="e">
        <f>VLOOKUP(A17087,'SCO 2020'!$A$2:$C$2975,3,0)</f>
        <v>#N/A</v>
      </c>
    </row>
    <row r="17088" spans="2:2" x14ac:dyDescent="0.25">
      <c r="B17088" s="1" t="e">
        <f>VLOOKUP(A17088,'SCO 2020'!$A$2:$C$2975,3,0)</f>
        <v>#N/A</v>
      </c>
    </row>
    <row r="17089" spans="2:2" x14ac:dyDescent="0.25">
      <c r="B17089" s="1" t="e">
        <f>VLOOKUP(A17089,'SCO 2020'!$A$2:$C$2975,3,0)</f>
        <v>#N/A</v>
      </c>
    </row>
    <row r="17090" spans="2:2" x14ac:dyDescent="0.25">
      <c r="B17090" s="1" t="e">
        <f>VLOOKUP(A17090,'SCO 2020'!$A$2:$C$2975,3,0)</f>
        <v>#N/A</v>
      </c>
    </row>
    <row r="17091" spans="2:2" x14ac:dyDescent="0.25">
      <c r="B17091" s="1" t="e">
        <f>VLOOKUP(A17091,'SCO 2020'!$A$2:$C$2975,3,0)</f>
        <v>#N/A</v>
      </c>
    </row>
    <row r="17092" spans="2:2" x14ac:dyDescent="0.25">
      <c r="B17092" s="1" t="e">
        <f>VLOOKUP(A17092,'SCO 2020'!$A$2:$C$2975,3,0)</f>
        <v>#N/A</v>
      </c>
    </row>
    <row r="17093" spans="2:2" x14ac:dyDescent="0.25">
      <c r="B17093" s="1" t="e">
        <f>VLOOKUP(A17093,'SCO 2020'!$A$2:$C$2975,3,0)</f>
        <v>#N/A</v>
      </c>
    </row>
    <row r="17094" spans="2:2" x14ac:dyDescent="0.25">
      <c r="B17094" s="1" t="e">
        <f>VLOOKUP(A17094,'SCO 2020'!$A$2:$C$2975,3,0)</f>
        <v>#N/A</v>
      </c>
    </row>
    <row r="17095" spans="2:2" x14ac:dyDescent="0.25">
      <c r="B17095" s="1" t="e">
        <f>VLOOKUP(A17095,'SCO 2020'!$A$2:$C$2975,3,0)</f>
        <v>#N/A</v>
      </c>
    </row>
    <row r="17096" spans="2:2" x14ac:dyDescent="0.25">
      <c r="B17096" s="1" t="e">
        <f>VLOOKUP(A17096,'SCO 2020'!$A$2:$C$2975,3,0)</f>
        <v>#N/A</v>
      </c>
    </row>
    <row r="17097" spans="2:2" x14ac:dyDescent="0.25">
      <c r="B17097" s="1" t="e">
        <f>VLOOKUP(A17097,'SCO 2020'!$A$2:$C$2975,3,0)</f>
        <v>#N/A</v>
      </c>
    </row>
    <row r="17098" spans="2:2" x14ac:dyDescent="0.25">
      <c r="B17098" s="1" t="e">
        <f>VLOOKUP(A17098,'SCO 2020'!$A$2:$C$2975,3,0)</f>
        <v>#N/A</v>
      </c>
    </row>
    <row r="17099" spans="2:2" x14ac:dyDescent="0.25">
      <c r="B17099" s="1" t="e">
        <f>VLOOKUP(A17099,'SCO 2020'!$A$2:$C$2975,3,0)</f>
        <v>#N/A</v>
      </c>
    </row>
    <row r="17100" spans="2:2" x14ac:dyDescent="0.25">
      <c r="B17100" s="1" t="e">
        <f>VLOOKUP(A17100,'SCO 2020'!$A$2:$C$2975,3,0)</f>
        <v>#N/A</v>
      </c>
    </row>
    <row r="17101" spans="2:2" x14ac:dyDescent="0.25">
      <c r="B17101" s="1" t="e">
        <f>VLOOKUP(A17101,'SCO 2020'!$A$2:$C$2975,3,0)</f>
        <v>#N/A</v>
      </c>
    </row>
    <row r="17102" spans="2:2" x14ac:dyDescent="0.25">
      <c r="B17102" s="1" t="e">
        <f>VLOOKUP(A17102,'SCO 2020'!$A$2:$C$2975,3,0)</f>
        <v>#N/A</v>
      </c>
    </row>
    <row r="17103" spans="2:2" x14ac:dyDescent="0.25">
      <c r="B17103" s="1" t="e">
        <f>VLOOKUP(A17103,'SCO 2020'!$A$2:$C$2975,3,0)</f>
        <v>#N/A</v>
      </c>
    </row>
    <row r="17104" spans="2:2" x14ac:dyDescent="0.25">
      <c r="B17104" s="1" t="e">
        <f>VLOOKUP(A17104,'SCO 2020'!$A$2:$C$2975,3,0)</f>
        <v>#N/A</v>
      </c>
    </row>
    <row r="17105" spans="2:2" x14ac:dyDescent="0.25">
      <c r="B17105" s="1" t="e">
        <f>VLOOKUP(A17105,'SCO 2020'!$A$2:$C$2975,3,0)</f>
        <v>#N/A</v>
      </c>
    </row>
    <row r="17106" spans="2:2" x14ac:dyDescent="0.25">
      <c r="B17106" s="1" t="e">
        <f>VLOOKUP(A17106,'SCO 2020'!$A$2:$C$2975,3,0)</f>
        <v>#N/A</v>
      </c>
    </row>
    <row r="17107" spans="2:2" x14ac:dyDescent="0.25">
      <c r="B17107" s="1" t="e">
        <f>VLOOKUP(A17107,'SCO 2020'!$A$2:$C$2975,3,0)</f>
        <v>#N/A</v>
      </c>
    </row>
    <row r="17108" spans="2:2" x14ac:dyDescent="0.25">
      <c r="B17108" s="1" t="e">
        <f>VLOOKUP(A17108,'SCO 2020'!$A$2:$C$2975,3,0)</f>
        <v>#N/A</v>
      </c>
    </row>
    <row r="17109" spans="2:2" x14ac:dyDescent="0.25">
      <c r="B17109" s="1" t="e">
        <f>VLOOKUP(A17109,'SCO 2020'!$A$2:$C$2975,3,0)</f>
        <v>#N/A</v>
      </c>
    </row>
    <row r="17110" spans="2:2" x14ac:dyDescent="0.25">
      <c r="B17110" s="1" t="e">
        <f>VLOOKUP(A17110,'SCO 2020'!$A$2:$C$2975,3,0)</f>
        <v>#N/A</v>
      </c>
    </row>
    <row r="17111" spans="2:2" x14ac:dyDescent="0.25">
      <c r="B17111" s="1" t="e">
        <f>VLOOKUP(A17111,'SCO 2020'!$A$2:$C$2975,3,0)</f>
        <v>#N/A</v>
      </c>
    </row>
    <row r="17112" spans="2:2" x14ac:dyDescent="0.25">
      <c r="B17112" s="1" t="e">
        <f>VLOOKUP(A17112,'SCO 2020'!$A$2:$C$2975,3,0)</f>
        <v>#N/A</v>
      </c>
    </row>
    <row r="17113" spans="2:2" x14ac:dyDescent="0.25">
      <c r="B17113" s="1" t="e">
        <f>VLOOKUP(A17113,'SCO 2020'!$A$2:$C$2975,3,0)</f>
        <v>#N/A</v>
      </c>
    </row>
    <row r="17114" spans="2:2" x14ac:dyDescent="0.25">
      <c r="B17114" s="1" t="e">
        <f>VLOOKUP(A17114,'SCO 2020'!$A$2:$C$2975,3,0)</f>
        <v>#N/A</v>
      </c>
    </row>
    <row r="17115" spans="2:2" x14ac:dyDescent="0.25">
      <c r="B17115" s="1" t="e">
        <f>VLOOKUP(A17115,'SCO 2020'!$A$2:$C$2975,3,0)</f>
        <v>#N/A</v>
      </c>
    </row>
    <row r="17116" spans="2:2" x14ac:dyDescent="0.25">
      <c r="B17116" s="1" t="e">
        <f>VLOOKUP(A17116,'SCO 2020'!$A$2:$C$2975,3,0)</f>
        <v>#N/A</v>
      </c>
    </row>
    <row r="17117" spans="2:2" x14ac:dyDescent="0.25">
      <c r="B17117" s="1" t="e">
        <f>VLOOKUP(A17117,'SCO 2020'!$A$2:$C$2975,3,0)</f>
        <v>#N/A</v>
      </c>
    </row>
    <row r="17118" spans="2:2" x14ac:dyDescent="0.25">
      <c r="B17118" s="1" t="e">
        <f>VLOOKUP(A17118,'SCO 2020'!$A$2:$C$2975,3,0)</f>
        <v>#N/A</v>
      </c>
    </row>
    <row r="17119" spans="2:2" x14ac:dyDescent="0.25">
      <c r="B17119" s="1" t="e">
        <f>VLOOKUP(A17119,'SCO 2020'!$A$2:$C$2975,3,0)</f>
        <v>#N/A</v>
      </c>
    </row>
    <row r="17120" spans="2:2" x14ac:dyDescent="0.25">
      <c r="B17120" s="1" t="e">
        <f>VLOOKUP(A17120,'SCO 2020'!$A$2:$C$2975,3,0)</f>
        <v>#N/A</v>
      </c>
    </row>
    <row r="17121" spans="2:2" x14ac:dyDescent="0.25">
      <c r="B17121" s="1" t="e">
        <f>VLOOKUP(A17121,'SCO 2020'!$A$2:$C$2975,3,0)</f>
        <v>#N/A</v>
      </c>
    </row>
    <row r="17122" spans="2:2" x14ac:dyDescent="0.25">
      <c r="B17122" s="1" t="e">
        <f>VLOOKUP(A17122,'SCO 2020'!$A$2:$C$2975,3,0)</f>
        <v>#N/A</v>
      </c>
    </row>
    <row r="17123" spans="2:2" x14ac:dyDescent="0.25">
      <c r="B17123" s="1" t="e">
        <f>VLOOKUP(A17123,'SCO 2020'!$A$2:$C$2975,3,0)</f>
        <v>#N/A</v>
      </c>
    </row>
    <row r="17124" spans="2:2" x14ac:dyDescent="0.25">
      <c r="B17124" s="1" t="e">
        <f>VLOOKUP(A17124,'SCO 2020'!$A$2:$C$2975,3,0)</f>
        <v>#N/A</v>
      </c>
    </row>
    <row r="17125" spans="2:2" x14ac:dyDescent="0.25">
      <c r="B17125" s="1" t="e">
        <f>VLOOKUP(A17125,'SCO 2020'!$A$2:$C$2975,3,0)</f>
        <v>#N/A</v>
      </c>
    </row>
    <row r="17126" spans="2:2" x14ac:dyDescent="0.25">
      <c r="B17126" s="1" t="e">
        <f>VLOOKUP(A17126,'SCO 2020'!$A$2:$C$2975,3,0)</f>
        <v>#N/A</v>
      </c>
    </row>
    <row r="17127" spans="2:2" x14ac:dyDescent="0.25">
      <c r="B17127" s="1" t="e">
        <f>VLOOKUP(A17127,'SCO 2020'!$A$2:$C$2975,3,0)</f>
        <v>#N/A</v>
      </c>
    </row>
    <row r="17128" spans="2:2" x14ac:dyDescent="0.25">
      <c r="B17128" s="1" t="e">
        <f>VLOOKUP(A17128,'SCO 2020'!$A$2:$C$2975,3,0)</f>
        <v>#N/A</v>
      </c>
    </row>
    <row r="17129" spans="2:2" x14ac:dyDescent="0.25">
      <c r="B17129" s="1" t="e">
        <f>VLOOKUP(A17129,'SCO 2020'!$A$2:$C$2975,3,0)</f>
        <v>#N/A</v>
      </c>
    </row>
    <row r="17130" spans="2:2" x14ac:dyDescent="0.25">
      <c r="B17130" s="1" t="e">
        <f>VLOOKUP(A17130,'SCO 2020'!$A$2:$C$2975,3,0)</f>
        <v>#N/A</v>
      </c>
    </row>
    <row r="17131" spans="2:2" x14ac:dyDescent="0.25">
      <c r="B17131" s="1" t="e">
        <f>VLOOKUP(A17131,'SCO 2020'!$A$2:$C$2975,3,0)</f>
        <v>#N/A</v>
      </c>
    </row>
    <row r="17132" spans="2:2" x14ac:dyDescent="0.25">
      <c r="B17132" s="1" t="e">
        <f>VLOOKUP(A17132,'SCO 2020'!$A$2:$C$2975,3,0)</f>
        <v>#N/A</v>
      </c>
    </row>
    <row r="17133" spans="2:2" x14ac:dyDescent="0.25">
      <c r="B17133" s="1" t="e">
        <f>VLOOKUP(A17133,'SCO 2020'!$A$2:$C$2975,3,0)</f>
        <v>#N/A</v>
      </c>
    </row>
    <row r="17134" spans="2:2" x14ac:dyDescent="0.25">
      <c r="B17134" s="1" t="e">
        <f>VLOOKUP(A17134,'SCO 2020'!$A$2:$C$2975,3,0)</f>
        <v>#N/A</v>
      </c>
    </row>
    <row r="17135" spans="2:2" x14ac:dyDescent="0.25">
      <c r="B17135" s="1" t="e">
        <f>VLOOKUP(A17135,'SCO 2020'!$A$2:$C$2975,3,0)</f>
        <v>#N/A</v>
      </c>
    </row>
    <row r="17136" spans="2:2" x14ac:dyDescent="0.25">
      <c r="B17136" s="1" t="e">
        <f>VLOOKUP(A17136,'SCO 2020'!$A$2:$C$2975,3,0)</f>
        <v>#N/A</v>
      </c>
    </row>
    <row r="17137" spans="2:2" x14ac:dyDescent="0.25">
      <c r="B17137" s="1" t="e">
        <f>VLOOKUP(A17137,'SCO 2020'!$A$2:$C$2975,3,0)</f>
        <v>#N/A</v>
      </c>
    </row>
    <row r="17138" spans="2:2" x14ac:dyDescent="0.25">
      <c r="B17138" s="1" t="e">
        <f>VLOOKUP(A17138,'SCO 2020'!$A$2:$C$2975,3,0)</f>
        <v>#N/A</v>
      </c>
    </row>
    <row r="17139" spans="2:2" x14ac:dyDescent="0.25">
      <c r="B17139" s="1" t="e">
        <f>VLOOKUP(A17139,'SCO 2020'!$A$2:$C$2975,3,0)</f>
        <v>#N/A</v>
      </c>
    </row>
    <row r="17140" spans="2:2" x14ac:dyDescent="0.25">
      <c r="B17140" s="1" t="e">
        <f>VLOOKUP(A17140,'SCO 2020'!$A$2:$C$2975,3,0)</f>
        <v>#N/A</v>
      </c>
    </row>
    <row r="17141" spans="2:2" x14ac:dyDescent="0.25">
      <c r="B17141" s="1" t="e">
        <f>VLOOKUP(A17141,'SCO 2020'!$A$2:$C$2975,3,0)</f>
        <v>#N/A</v>
      </c>
    </row>
    <row r="17142" spans="2:2" x14ac:dyDescent="0.25">
      <c r="B17142" s="1" t="e">
        <f>VLOOKUP(A17142,'SCO 2020'!$A$2:$C$2975,3,0)</f>
        <v>#N/A</v>
      </c>
    </row>
    <row r="17143" spans="2:2" x14ac:dyDescent="0.25">
      <c r="B17143" s="1" t="e">
        <f>VLOOKUP(A17143,'SCO 2020'!$A$2:$C$2975,3,0)</f>
        <v>#N/A</v>
      </c>
    </row>
    <row r="17144" spans="2:2" x14ac:dyDescent="0.25">
      <c r="B17144" s="1" t="e">
        <f>VLOOKUP(A17144,'SCO 2020'!$A$2:$C$2975,3,0)</f>
        <v>#N/A</v>
      </c>
    </row>
    <row r="17145" spans="2:2" x14ac:dyDescent="0.25">
      <c r="B17145" s="1" t="e">
        <f>VLOOKUP(A17145,'SCO 2020'!$A$2:$C$2975,3,0)</f>
        <v>#N/A</v>
      </c>
    </row>
    <row r="17146" spans="2:2" x14ac:dyDescent="0.25">
      <c r="B17146" s="1" t="e">
        <f>VLOOKUP(A17146,'SCO 2020'!$A$2:$C$2975,3,0)</f>
        <v>#N/A</v>
      </c>
    </row>
    <row r="17147" spans="2:2" x14ac:dyDescent="0.25">
      <c r="B17147" s="1" t="e">
        <f>VLOOKUP(A17147,'SCO 2020'!$A$2:$C$2975,3,0)</f>
        <v>#N/A</v>
      </c>
    </row>
    <row r="17148" spans="2:2" x14ac:dyDescent="0.25">
      <c r="B17148" s="1" t="e">
        <f>VLOOKUP(A17148,'SCO 2020'!$A$2:$C$2975,3,0)</f>
        <v>#N/A</v>
      </c>
    </row>
    <row r="17149" spans="2:2" x14ac:dyDescent="0.25">
      <c r="B17149" s="1" t="e">
        <f>VLOOKUP(A17149,'SCO 2020'!$A$2:$C$2975,3,0)</f>
        <v>#N/A</v>
      </c>
    </row>
    <row r="17150" spans="2:2" x14ac:dyDescent="0.25">
      <c r="B17150" s="1" t="e">
        <f>VLOOKUP(A17150,'SCO 2020'!$A$2:$C$2975,3,0)</f>
        <v>#N/A</v>
      </c>
    </row>
    <row r="17151" spans="2:2" x14ac:dyDescent="0.25">
      <c r="B17151" s="1" t="e">
        <f>VLOOKUP(A17151,'SCO 2020'!$A$2:$C$2975,3,0)</f>
        <v>#N/A</v>
      </c>
    </row>
    <row r="17152" spans="2:2" x14ac:dyDescent="0.25">
      <c r="B17152" s="1" t="e">
        <f>VLOOKUP(A17152,'SCO 2020'!$A$2:$C$2975,3,0)</f>
        <v>#N/A</v>
      </c>
    </row>
    <row r="17153" spans="2:2" x14ac:dyDescent="0.25">
      <c r="B17153" s="1" t="e">
        <f>VLOOKUP(A17153,'SCO 2020'!$A$2:$C$2975,3,0)</f>
        <v>#N/A</v>
      </c>
    </row>
    <row r="17154" spans="2:2" x14ac:dyDescent="0.25">
      <c r="B17154" s="1" t="e">
        <f>VLOOKUP(A17154,'SCO 2020'!$A$2:$C$2975,3,0)</f>
        <v>#N/A</v>
      </c>
    </row>
    <row r="17155" spans="2:2" x14ac:dyDescent="0.25">
      <c r="B17155" s="1" t="e">
        <f>VLOOKUP(A17155,'SCO 2020'!$A$2:$C$2975,3,0)</f>
        <v>#N/A</v>
      </c>
    </row>
    <row r="17156" spans="2:2" x14ac:dyDescent="0.25">
      <c r="B17156" s="1" t="e">
        <f>VLOOKUP(A17156,'SCO 2020'!$A$2:$C$2975,3,0)</f>
        <v>#N/A</v>
      </c>
    </row>
    <row r="17157" spans="2:2" x14ac:dyDescent="0.25">
      <c r="B17157" s="1" t="e">
        <f>VLOOKUP(A17157,'SCO 2020'!$A$2:$C$2975,3,0)</f>
        <v>#N/A</v>
      </c>
    </row>
    <row r="17158" spans="2:2" x14ac:dyDescent="0.25">
      <c r="B17158" s="1" t="e">
        <f>VLOOKUP(A17158,'SCO 2020'!$A$2:$C$2975,3,0)</f>
        <v>#N/A</v>
      </c>
    </row>
    <row r="17159" spans="2:2" x14ac:dyDescent="0.25">
      <c r="B17159" s="1" t="e">
        <f>VLOOKUP(A17159,'SCO 2020'!$A$2:$C$2975,3,0)</f>
        <v>#N/A</v>
      </c>
    </row>
    <row r="17160" spans="2:2" x14ac:dyDescent="0.25">
      <c r="B17160" s="1" t="e">
        <f>VLOOKUP(A17160,'SCO 2020'!$A$2:$C$2975,3,0)</f>
        <v>#N/A</v>
      </c>
    </row>
    <row r="17161" spans="2:2" x14ac:dyDescent="0.25">
      <c r="B17161" s="1" t="e">
        <f>VLOOKUP(A17161,'SCO 2020'!$A$2:$C$2975,3,0)</f>
        <v>#N/A</v>
      </c>
    </row>
    <row r="17162" spans="2:2" x14ac:dyDescent="0.25">
      <c r="B17162" s="1" t="e">
        <f>VLOOKUP(A17162,'SCO 2020'!$A$2:$C$2975,3,0)</f>
        <v>#N/A</v>
      </c>
    </row>
    <row r="17163" spans="2:2" x14ac:dyDescent="0.25">
      <c r="B17163" s="1" t="e">
        <f>VLOOKUP(A17163,'SCO 2020'!$A$2:$C$2975,3,0)</f>
        <v>#N/A</v>
      </c>
    </row>
    <row r="17164" spans="2:2" x14ac:dyDescent="0.25">
      <c r="B17164" s="1" t="e">
        <f>VLOOKUP(A17164,'SCO 2020'!$A$2:$C$2975,3,0)</f>
        <v>#N/A</v>
      </c>
    </row>
    <row r="17165" spans="2:2" x14ac:dyDescent="0.25">
      <c r="B17165" s="1" t="e">
        <f>VLOOKUP(A17165,'SCO 2020'!$A$2:$C$2975,3,0)</f>
        <v>#N/A</v>
      </c>
    </row>
    <row r="17166" spans="2:2" x14ac:dyDescent="0.25">
      <c r="B17166" s="1" t="e">
        <f>VLOOKUP(A17166,'SCO 2020'!$A$2:$C$2975,3,0)</f>
        <v>#N/A</v>
      </c>
    </row>
    <row r="17167" spans="2:2" x14ac:dyDescent="0.25">
      <c r="B17167" s="1" t="e">
        <f>VLOOKUP(A17167,'SCO 2020'!$A$2:$C$2975,3,0)</f>
        <v>#N/A</v>
      </c>
    </row>
    <row r="17168" spans="2:2" x14ac:dyDescent="0.25">
      <c r="B17168" s="1" t="e">
        <f>VLOOKUP(A17168,'SCO 2020'!$A$2:$C$2975,3,0)</f>
        <v>#N/A</v>
      </c>
    </row>
    <row r="17169" spans="2:2" x14ac:dyDescent="0.25">
      <c r="B17169" s="1" t="e">
        <f>VLOOKUP(A17169,'SCO 2020'!$A$2:$C$2975,3,0)</f>
        <v>#N/A</v>
      </c>
    </row>
    <row r="17170" spans="2:2" x14ac:dyDescent="0.25">
      <c r="B17170" s="1" t="e">
        <f>VLOOKUP(A17170,'SCO 2020'!$A$2:$C$2975,3,0)</f>
        <v>#N/A</v>
      </c>
    </row>
    <row r="17171" spans="2:2" x14ac:dyDescent="0.25">
      <c r="B17171" s="1" t="e">
        <f>VLOOKUP(A17171,'SCO 2020'!$A$2:$C$2975,3,0)</f>
        <v>#N/A</v>
      </c>
    </row>
    <row r="17172" spans="2:2" x14ac:dyDescent="0.25">
      <c r="B17172" s="1" t="e">
        <f>VLOOKUP(A17172,'SCO 2020'!$A$2:$C$2975,3,0)</f>
        <v>#N/A</v>
      </c>
    </row>
    <row r="17173" spans="2:2" x14ac:dyDescent="0.25">
      <c r="B17173" s="1" t="e">
        <f>VLOOKUP(A17173,'SCO 2020'!$A$2:$C$2975,3,0)</f>
        <v>#N/A</v>
      </c>
    </row>
    <row r="17174" spans="2:2" x14ac:dyDescent="0.25">
      <c r="B17174" s="1" t="e">
        <f>VLOOKUP(A17174,'SCO 2020'!$A$2:$C$2975,3,0)</f>
        <v>#N/A</v>
      </c>
    </row>
    <row r="17175" spans="2:2" x14ac:dyDescent="0.25">
      <c r="B17175" s="1" t="e">
        <f>VLOOKUP(A17175,'SCO 2020'!$A$2:$C$2975,3,0)</f>
        <v>#N/A</v>
      </c>
    </row>
    <row r="17176" spans="2:2" x14ac:dyDescent="0.25">
      <c r="B17176" s="1" t="e">
        <f>VLOOKUP(A17176,'SCO 2020'!$A$2:$C$2975,3,0)</f>
        <v>#N/A</v>
      </c>
    </row>
    <row r="17177" spans="2:2" x14ac:dyDescent="0.25">
      <c r="B17177" s="1" t="e">
        <f>VLOOKUP(A17177,'SCO 2020'!$A$2:$C$2975,3,0)</f>
        <v>#N/A</v>
      </c>
    </row>
    <row r="17178" spans="2:2" x14ac:dyDescent="0.25">
      <c r="B17178" s="1" t="e">
        <f>VLOOKUP(A17178,'SCO 2020'!$A$2:$C$2975,3,0)</f>
        <v>#N/A</v>
      </c>
    </row>
    <row r="17179" spans="2:2" x14ac:dyDescent="0.25">
      <c r="B17179" s="1" t="e">
        <f>VLOOKUP(A17179,'SCO 2020'!$A$2:$C$2975,3,0)</f>
        <v>#N/A</v>
      </c>
    </row>
    <row r="17180" spans="2:2" x14ac:dyDescent="0.25">
      <c r="B17180" s="1" t="e">
        <f>VLOOKUP(A17180,'SCO 2020'!$A$2:$C$2975,3,0)</f>
        <v>#N/A</v>
      </c>
    </row>
    <row r="17181" spans="2:2" x14ac:dyDescent="0.25">
      <c r="B17181" s="1" t="e">
        <f>VLOOKUP(A17181,'SCO 2020'!$A$2:$C$2975,3,0)</f>
        <v>#N/A</v>
      </c>
    </row>
    <row r="17182" spans="2:2" x14ac:dyDescent="0.25">
      <c r="B17182" s="1" t="e">
        <f>VLOOKUP(A17182,'SCO 2020'!$A$2:$C$2975,3,0)</f>
        <v>#N/A</v>
      </c>
    </row>
    <row r="17183" spans="2:2" x14ac:dyDescent="0.25">
      <c r="B17183" s="1" t="e">
        <f>VLOOKUP(A17183,'SCO 2020'!$A$2:$C$2975,3,0)</f>
        <v>#N/A</v>
      </c>
    </row>
    <row r="17184" spans="2:2" x14ac:dyDescent="0.25">
      <c r="B17184" s="1" t="e">
        <f>VLOOKUP(A17184,'SCO 2020'!$A$2:$C$2975,3,0)</f>
        <v>#N/A</v>
      </c>
    </row>
    <row r="17185" spans="2:2" x14ac:dyDescent="0.25">
      <c r="B17185" s="1" t="e">
        <f>VLOOKUP(A17185,'SCO 2020'!$A$2:$C$2975,3,0)</f>
        <v>#N/A</v>
      </c>
    </row>
    <row r="17186" spans="2:2" x14ac:dyDescent="0.25">
      <c r="B17186" s="1" t="e">
        <f>VLOOKUP(A17186,'SCO 2020'!$A$2:$C$2975,3,0)</f>
        <v>#N/A</v>
      </c>
    </row>
    <row r="17187" spans="2:2" x14ac:dyDescent="0.25">
      <c r="B17187" s="1" t="e">
        <f>VLOOKUP(A17187,'SCO 2020'!$A$2:$C$2975,3,0)</f>
        <v>#N/A</v>
      </c>
    </row>
    <row r="17188" spans="2:2" x14ac:dyDescent="0.25">
      <c r="B17188" s="1" t="e">
        <f>VLOOKUP(A17188,'SCO 2020'!$A$2:$C$2975,3,0)</f>
        <v>#N/A</v>
      </c>
    </row>
    <row r="17189" spans="2:2" x14ac:dyDescent="0.25">
      <c r="B17189" s="1" t="e">
        <f>VLOOKUP(A17189,'SCO 2020'!$A$2:$C$2975,3,0)</f>
        <v>#N/A</v>
      </c>
    </row>
    <row r="17190" spans="2:2" x14ac:dyDescent="0.25">
      <c r="B17190" s="1" t="e">
        <f>VLOOKUP(A17190,'SCO 2020'!$A$2:$C$2975,3,0)</f>
        <v>#N/A</v>
      </c>
    </row>
    <row r="17191" spans="2:2" x14ac:dyDescent="0.25">
      <c r="B17191" s="1" t="e">
        <f>VLOOKUP(A17191,'SCO 2020'!$A$2:$C$2975,3,0)</f>
        <v>#N/A</v>
      </c>
    </row>
    <row r="17192" spans="2:2" x14ac:dyDescent="0.25">
      <c r="B17192" s="1" t="e">
        <f>VLOOKUP(A17192,'SCO 2020'!$A$2:$C$2975,3,0)</f>
        <v>#N/A</v>
      </c>
    </row>
    <row r="17193" spans="2:2" x14ac:dyDescent="0.25">
      <c r="B17193" s="1" t="e">
        <f>VLOOKUP(A17193,'SCO 2020'!$A$2:$C$2975,3,0)</f>
        <v>#N/A</v>
      </c>
    </row>
    <row r="17194" spans="2:2" x14ac:dyDescent="0.25">
      <c r="B17194" s="1" t="e">
        <f>VLOOKUP(A17194,'SCO 2020'!$A$2:$C$2975,3,0)</f>
        <v>#N/A</v>
      </c>
    </row>
    <row r="17195" spans="2:2" x14ac:dyDescent="0.25">
      <c r="B17195" s="1" t="e">
        <f>VLOOKUP(A17195,'SCO 2020'!$A$2:$C$2975,3,0)</f>
        <v>#N/A</v>
      </c>
    </row>
    <row r="17196" spans="2:2" x14ac:dyDescent="0.25">
      <c r="B17196" s="1" t="e">
        <f>VLOOKUP(A17196,'SCO 2020'!$A$2:$C$2975,3,0)</f>
        <v>#N/A</v>
      </c>
    </row>
    <row r="17197" spans="2:2" x14ac:dyDescent="0.25">
      <c r="B17197" s="1" t="e">
        <f>VLOOKUP(A17197,'SCO 2020'!$A$2:$C$2975,3,0)</f>
        <v>#N/A</v>
      </c>
    </row>
    <row r="17198" spans="2:2" x14ac:dyDescent="0.25">
      <c r="B17198" s="1" t="e">
        <f>VLOOKUP(A17198,'SCO 2020'!$A$2:$C$2975,3,0)</f>
        <v>#N/A</v>
      </c>
    </row>
    <row r="17199" spans="2:2" x14ac:dyDescent="0.25">
      <c r="B17199" s="1" t="e">
        <f>VLOOKUP(A17199,'SCO 2020'!$A$2:$C$2975,3,0)</f>
        <v>#N/A</v>
      </c>
    </row>
    <row r="17200" spans="2:2" x14ac:dyDescent="0.25">
      <c r="B17200" s="1" t="e">
        <f>VLOOKUP(A17200,'SCO 2020'!$A$2:$C$2975,3,0)</f>
        <v>#N/A</v>
      </c>
    </row>
    <row r="17201" spans="2:2" x14ac:dyDescent="0.25">
      <c r="B17201" s="1" t="e">
        <f>VLOOKUP(A17201,'SCO 2020'!$A$2:$C$2975,3,0)</f>
        <v>#N/A</v>
      </c>
    </row>
    <row r="17202" spans="2:2" x14ac:dyDescent="0.25">
      <c r="B17202" s="1" t="e">
        <f>VLOOKUP(A17202,'SCO 2020'!$A$2:$C$2975,3,0)</f>
        <v>#N/A</v>
      </c>
    </row>
    <row r="17203" spans="2:2" x14ac:dyDescent="0.25">
      <c r="B17203" s="1" t="e">
        <f>VLOOKUP(A17203,'SCO 2020'!$A$2:$C$2975,3,0)</f>
        <v>#N/A</v>
      </c>
    </row>
    <row r="17204" spans="2:2" x14ac:dyDescent="0.25">
      <c r="B17204" s="1" t="e">
        <f>VLOOKUP(A17204,'SCO 2020'!$A$2:$C$2975,3,0)</f>
        <v>#N/A</v>
      </c>
    </row>
    <row r="17205" spans="2:2" x14ac:dyDescent="0.25">
      <c r="B17205" s="1" t="e">
        <f>VLOOKUP(A17205,'SCO 2020'!$A$2:$C$2975,3,0)</f>
        <v>#N/A</v>
      </c>
    </row>
    <row r="17206" spans="2:2" x14ac:dyDescent="0.25">
      <c r="B17206" s="1" t="e">
        <f>VLOOKUP(A17206,'SCO 2020'!$A$2:$C$2975,3,0)</f>
        <v>#N/A</v>
      </c>
    </row>
    <row r="17207" spans="2:2" x14ac:dyDescent="0.25">
      <c r="B17207" s="1" t="e">
        <f>VLOOKUP(A17207,'SCO 2020'!$A$2:$C$2975,3,0)</f>
        <v>#N/A</v>
      </c>
    </row>
    <row r="17208" spans="2:2" x14ac:dyDescent="0.25">
      <c r="B17208" s="1" t="e">
        <f>VLOOKUP(A17208,'SCO 2020'!$A$2:$C$2975,3,0)</f>
        <v>#N/A</v>
      </c>
    </row>
    <row r="17209" spans="2:2" x14ac:dyDescent="0.25">
      <c r="B17209" s="1" t="e">
        <f>VLOOKUP(A17209,'SCO 2020'!$A$2:$C$2975,3,0)</f>
        <v>#N/A</v>
      </c>
    </row>
    <row r="17210" spans="2:2" x14ac:dyDescent="0.25">
      <c r="B17210" s="1" t="e">
        <f>VLOOKUP(A17210,'SCO 2020'!$A$2:$C$2975,3,0)</f>
        <v>#N/A</v>
      </c>
    </row>
    <row r="17211" spans="2:2" x14ac:dyDescent="0.25">
      <c r="B17211" s="1" t="e">
        <f>VLOOKUP(A17211,'SCO 2020'!$A$2:$C$2975,3,0)</f>
        <v>#N/A</v>
      </c>
    </row>
    <row r="17212" spans="2:2" x14ac:dyDescent="0.25">
      <c r="B17212" s="1" t="e">
        <f>VLOOKUP(A17212,'SCO 2020'!$A$2:$C$2975,3,0)</f>
        <v>#N/A</v>
      </c>
    </row>
    <row r="17213" spans="2:2" x14ac:dyDescent="0.25">
      <c r="B17213" s="1" t="e">
        <f>VLOOKUP(A17213,'SCO 2020'!$A$2:$C$2975,3,0)</f>
        <v>#N/A</v>
      </c>
    </row>
    <row r="17214" spans="2:2" x14ac:dyDescent="0.25">
      <c r="B17214" s="1" t="e">
        <f>VLOOKUP(A17214,'SCO 2020'!$A$2:$C$2975,3,0)</f>
        <v>#N/A</v>
      </c>
    </row>
    <row r="17215" spans="2:2" x14ac:dyDescent="0.25">
      <c r="B17215" s="1" t="e">
        <f>VLOOKUP(A17215,'SCO 2020'!$A$2:$C$2975,3,0)</f>
        <v>#N/A</v>
      </c>
    </row>
    <row r="17216" spans="2:2" x14ac:dyDescent="0.25">
      <c r="B17216" s="1" t="e">
        <f>VLOOKUP(A17216,'SCO 2020'!$A$2:$C$2975,3,0)</f>
        <v>#N/A</v>
      </c>
    </row>
    <row r="17217" spans="2:2" x14ac:dyDescent="0.25">
      <c r="B17217" s="1" t="e">
        <f>VLOOKUP(A17217,'SCO 2020'!$A$2:$C$2975,3,0)</f>
        <v>#N/A</v>
      </c>
    </row>
    <row r="17218" spans="2:2" x14ac:dyDescent="0.25">
      <c r="B17218" s="1" t="e">
        <f>VLOOKUP(A17218,'SCO 2020'!$A$2:$C$2975,3,0)</f>
        <v>#N/A</v>
      </c>
    </row>
    <row r="17219" spans="2:2" x14ac:dyDescent="0.25">
      <c r="B17219" s="1" t="e">
        <f>VLOOKUP(A17219,'SCO 2020'!$A$2:$C$2975,3,0)</f>
        <v>#N/A</v>
      </c>
    </row>
    <row r="17220" spans="2:2" x14ac:dyDescent="0.25">
      <c r="B17220" s="1" t="e">
        <f>VLOOKUP(A17220,'SCO 2020'!$A$2:$C$2975,3,0)</f>
        <v>#N/A</v>
      </c>
    </row>
    <row r="17221" spans="2:2" x14ac:dyDescent="0.25">
      <c r="B17221" s="1" t="e">
        <f>VLOOKUP(A17221,'SCO 2020'!$A$2:$C$2975,3,0)</f>
        <v>#N/A</v>
      </c>
    </row>
    <row r="17222" spans="2:2" x14ac:dyDescent="0.25">
      <c r="B17222" s="1" t="e">
        <f>VLOOKUP(A17222,'SCO 2020'!$A$2:$C$2975,3,0)</f>
        <v>#N/A</v>
      </c>
    </row>
    <row r="17223" spans="2:2" x14ac:dyDescent="0.25">
      <c r="B17223" s="1" t="e">
        <f>VLOOKUP(A17223,'SCO 2020'!$A$2:$C$2975,3,0)</f>
        <v>#N/A</v>
      </c>
    </row>
    <row r="17224" spans="2:2" x14ac:dyDescent="0.25">
      <c r="B17224" s="1" t="e">
        <f>VLOOKUP(A17224,'SCO 2020'!$A$2:$C$2975,3,0)</f>
        <v>#N/A</v>
      </c>
    </row>
    <row r="17225" spans="2:2" x14ac:dyDescent="0.25">
      <c r="B17225" s="1" t="e">
        <f>VLOOKUP(A17225,'SCO 2020'!$A$2:$C$2975,3,0)</f>
        <v>#N/A</v>
      </c>
    </row>
    <row r="17226" spans="2:2" x14ac:dyDescent="0.25">
      <c r="B17226" s="1" t="e">
        <f>VLOOKUP(A17226,'SCO 2020'!$A$2:$C$2975,3,0)</f>
        <v>#N/A</v>
      </c>
    </row>
    <row r="17227" spans="2:2" x14ac:dyDescent="0.25">
      <c r="B17227" s="1" t="e">
        <f>VLOOKUP(A17227,'SCO 2020'!$A$2:$C$2975,3,0)</f>
        <v>#N/A</v>
      </c>
    </row>
    <row r="17228" spans="2:2" x14ac:dyDescent="0.25">
      <c r="B17228" s="1" t="e">
        <f>VLOOKUP(A17228,'SCO 2020'!$A$2:$C$2975,3,0)</f>
        <v>#N/A</v>
      </c>
    </row>
    <row r="17229" spans="2:2" x14ac:dyDescent="0.25">
      <c r="B17229" s="1" t="e">
        <f>VLOOKUP(A17229,'SCO 2020'!$A$2:$C$2975,3,0)</f>
        <v>#N/A</v>
      </c>
    </row>
    <row r="17230" spans="2:2" x14ac:dyDescent="0.25">
      <c r="B17230" s="1" t="e">
        <f>VLOOKUP(A17230,'SCO 2020'!$A$2:$C$2975,3,0)</f>
        <v>#N/A</v>
      </c>
    </row>
    <row r="17231" spans="2:2" x14ac:dyDescent="0.25">
      <c r="B17231" s="1" t="e">
        <f>VLOOKUP(A17231,'SCO 2020'!$A$2:$C$2975,3,0)</f>
        <v>#N/A</v>
      </c>
    </row>
    <row r="17232" spans="2:2" x14ac:dyDescent="0.25">
      <c r="B17232" s="1" t="e">
        <f>VLOOKUP(A17232,'SCO 2020'!$A$2:$C$2975,3,0)</f>
        <v>#N/A</v>
      </c>
    </row>
    <row r="17233" spans="2:2" x14ac:dyDescent="0.25">
      <c r="B17233" s="1" t="e">
        <f>VLOOKUP(A17233,'SCO 2020'!$A$2:$C$2975,3,0)</f>
        <v>#N/A</v>
      </c>
    </row>
    <row r="17234" spans="2:2" x14ac:dyDescent="0.25">
      <c r="B17234" s="1" t="e">
        <f>VLOOKUP(A17234,'SCO 2020'!$A$2:$C$2975,3,0)</f>
        <v>#N/A</v>
      </c>
    </row>
    <row r="17235" spans="2:2" x14ac:dyDescent="0.25">
      <c r="B17235" s="1" t="e">
        <f>VLOOKUP(A17235,'SCO 2020'!$A$2:$C$2975,3,0)</f>
        <v>#N/A</v>
      </c>
    </row>
    <row r="17236" spans="2:2" x14ac:dyDescent="0.25">
      <c r="B17236" s="1" t="e">
        <f>VLOOKUP(A17236,'SCO 2020'!$A$2:$C$2975,3,0)</f>
        <v>#N/A</v>
      </c>
    </row>
    <row r="17237" spans="2:2" x14ac:dyDescent="0.25">
      <c r="B17237" s="1" t="e">
        <f>VLOOKUP(A17237,'SCO 2020'!$A$2:$C$2975,3,0)</f>
        <v>#N/A</v>
      </c>
    </row>
    <row r="17238" spans="2:2" x14ac:dyDescent="0.25">
      <c r="B17238" s="1" t="e">
        <f>VLOOKUP(A17238,'SCO 2020'!$A$2:$C$2975,3,0)</f>
        <v>#N/A</v>
      </c>
    </row>
    <row r="17239" spans="2:2" x14ac:dyDescent="0.25">
      <c r="B17239" s="1" t="e">
        <f>VLOOKUP(A17239,'SCO 2020'!$A$2:$C$2975,3,0)</f>
        <v>#N/A</v>
      </c>
    </row>
    <row r="17240" spans="2:2" x14ac:dyDescent="0.25">
      <c r="B17240" s="1" t="e">
        <f>VLOOKUP(A17240,'SCO 2020'!$A$2:$C$2975,3,0)</f>
        <v>#N/A</v>
      </c>
    </row>
    <row r="17241" spans="2:2" x14ac:dyDescent="0.25">
      <c r="B17241" s="1" t="e">
        <f>VLOOKUP(A17241,'SCO 2020'!$A$2:$C$2975,3,0)</f>
        <v>#N/A</v>
      </c>
    </row>
    <row r="17242" spans="2:2" x14ac:dyDescent="0.25">
      <c r="B17242" s="1" t="e">
        <f>VLOOKUP(A17242,'SCO 2020'!$A$2:$C$2975,3,0)</f>
        <v>#N/A</v>
      </c>
    </row>
    <row r="17243" spans="2:2" x14ac:dyDescent="0.25">
      <c r="B17243" s="1" t="e">
        <f>VLOOKUP(A17243,'SCO 2020'!$A$2:$C$2975,3,0)</f>
        <v>#N/A</v>
      </c>
    </row>
    <row r="17244" spans="2:2" x14ac:dyDescent="0.25">
      <c r="B17244" s="1" t="e">
        <f>VLOOKUP(A17244,'SCO 2020'!$A$2:$C$2975,3,0)</f>
        <v>#N/A</v>
      </c>
    </row>
    <row r="17245" spans="2:2" x14ac:dyDescent="0.25">
      <c r="B17245" s="1" t="e">
        <f>VLOOKUP(A17245,'SCO 2020'!$A$2:$C$2975,3,0)</f>
        <v>#N/A</v>
      </c>
    </row>
    <row r="17246" spans="2:2" x14ac:dyDescent="0.25">
      <c r="B17246" s="1" t="e">
        <f>VLOOKUP(A17246,'SCO 2020'!$A$2:$C$2975,3,0)</f>
        <v>#N/A</v>
      </c>
    </row>
    <row r="17247" spans="2:2" x14ac:dyDescent="0.25">
      <c r="B17247" s="1" t="e">
        <f>VLOOKUP(A17247,'SCO 2020'!$A$2:$C$2975,3,0)</f>
        <v>#N/A</v>
      </c>
    </row>
    <row r="17248" spans="2:2" x14ac:dyDescent="0.25">
      <c r="B17248" s="1" t="e">
        <f>VLOOKUP(A17248,'SCO 2020'!$A$2:$C$2975,3,0)</f>
        <v>#N/A</v>
      </c>
    </row>
    <row r="17249" spans="2:2" x14ac:dyDescent="0.25">
      <c r="B17249" s="1" t="e">
        <f>VLOOKUP(A17249,'SCO 2020'!$A$2:$C$2975,3,0)</f>
        <v>#N/A</v>
      </c>
    </row>
    <row r="17250" spans="2:2" x14ac:dyDescent="0.25">
      <c r="B17250" s="1" t="e">
        <f>VLOOKUP(A17250,'SCO 2020'!$A$2:$C$2975,3,0)</f>
        <v>#N/A</v>
      </c>
    </row>
    <row r="17251" spans="2:2" x14ac:dyDescent="0.25">
      <c r="B17251" s="1" t="e">
        <f>VLOOKUP(A17251,'SCO 2020'!$A$2:$C$2975,3,0)</f>
        <v>#N/A</v>
      </c>
    </row>
    <row r="17252" spans="2:2" x14ac:dyDescent="0.25">
      <c r="B17252" s="1" t="e">
        <f>VLOOKUP(A17252,'SCO 2020'!$A$2:$C$2975,3,0)</f>
        <v>#N/A</v>
      </c>
    </row>
    <row r="17253" spans="2:2" x14ac:dyDescent="0.25">
      <c r="B17253" s="1" t="e">
        <f>VLOOKUP(A17253,'SCO 2020'!$A$2:$C$2975,3,0)</f>
        <v>#N/A</v>
      </c>
    </row>
    <row r="17254" spans="2:2" x14ac:dyDescent="0.25">
      <c r="B17254" s="1" t="e">
        <f>VLOOKUP(A17254,'SCO 2020'!$A$2:$C$2975,3,0)</f>
        <v>#N/A</v>
      </c>
    </row>
    <row r="17255" spans="2:2" x14ac:dyDescent="0.25">
      <c r="B17255" s="1" t="e">
        <f>VLOOKUP(A17255,'SCO 2020'!$A$2:$C$2975,3,0)</f>
        <v>#N/A</v>
      </c>
    </row>
    <row r="17256" spans="2:2" x14ac:dyDescent="0.25">
      <c r="B17256" s="1" t="e">
        <f>VLOOKUP(A17256,'SCO 2020'!$A$2:$C$2975,3,0)</f>
        <v>#N/A</v>
      </c>
    </row>
    <row r="17257" spans="2:2" x14ac:dyDescent="0.25">
      <c r="B17257" s="1" t="e">
        <f>VLOOKUP(A17257,'SCO 2020'!$A$2:$C$2975,3,0)</f>
        <v>#N/A</v>
      </c>
    </row>
    <row r="17258" spans="2:2" x14ac:dyDescent="0.25">
      <c r="B17258" s="1" t="e">
        <f>VLOOKUP(A17258,'SCO 2020'!$A$2:$C$2975,3,0)</f>
        <v>#N/A</v>
      </c>
    </row>
    <row r="17259" spans="2:2" x14ac:dyDescent="0.25">
      <c r="B17259" s="1" t="e">
        <f>VLOOKUP(A17259,'SCO 2020'!$A$2:$C$2975,3,0)</f>
        <v>#N/A</v>
      </c>
    </row>
    <row r="17260" spans="2:2" x14ac:dyDescent="0.25">
      <c r="B17260" s="1" t="e">
        <f>VLOOKUP(A17260,'SCO 2020'!$A$2:$C$2975,3,0)</f>
        <v>#N/A</v>
      </c>
    </row>
    <row r="17261" spans="2:2" x14ac:dyDescent="0.25">
      <c r="B17261" s="1" t="e">
        <f>VLOOKUP(A17261,'SCO 2020'!$A$2:$C$2975,3,0)</f>
        <v>#N/A</v>
      </c>
    </row>
    <row r="17262" spans="2:2" x14ac:dyDescent="0.25">
      <c r="B17262" s="1" t="e">
        <f>VLOOKUP(A17262,'SCO 2020'!$A$2:$C$2975,3,0)</f>
        <v>#N/A</v>
      </c>
    </row>
    <row r="17263" spans="2:2" x14ac:dyDescent="0.25">
      <c r="B17263" s="1" t="e">
        <f>VLOOKUP(A17263,'SCO 2020'!$A$2:$C$2975,3,0)</f>
        <v>#N/A</v>
      </c>
    </row>
    <row r="17264" spans="2:2" x14ac:dyDescent="0.25">
      <c r="B17264" s="1" t="e">
        <f>VLOOKUP(A17264,'SCO 2020'!$A$2:$C$2975,3,0)</f>
        <v>#N/A</v>
      </c>
    </row>
    <row r="17265" spans="2:2" x14ac:dyDescent="0.25">
      <c r="B17265" s="1" t="e">
        <f>VLOOKUP(A17265,'SCO 2020'!$A$2:$C$2975,3,0)</f>
        <v>#N/A</v>
      </c>
    </row>
    <row r="17266" spans="2:2" x14ac:dyDescent="0.25">
      <c r="B17266" s="1" t="e">
        <f>VLOOKUP(A17266,'SCO 2020'!$A$2:$C$2975,3,0)</f>
        <v>#N/A</v>
      </c>
    </row>
    <row r="17267" spans="2:2" x14ac:dyDescent="0.25">
      <c r="B17267" s="1" t="e">
        <f>VLOOKUP(A17267,'SCO 2020'!$A$2:$C$2975,3,0)</f>
        <v>#N/A</v>
      </c>
    </row>
    <row r="17268" spans="2:2" x14ac:dyDescent="0.25">
      <c r="B17268" s="1" t="e">
        <f>VLOOKUP(A17268,'SCO 2020'!$A$2:$C$2975,3,0)</f>
        <v>#N/A</v>
      </c>
    </row>
    <row r="17269" spans="2:2" x14ac:dyDescent="0.25">
      <c r="B17269" s="1" t="e">
        <f>VLOOKUP(A17269,'SCO 2020'!$A$2:$C$2975,3,0)</f>
        <v>#N/A</v>
      </c>
    </row>
    <row r="17270" spans="2:2" x14ac:dyDescent="0.25">
      <c r="B17270" s="1" t="e">
        <f>VLOOKUP(A17270,'SCO 2020'!$A$2:$C$2975,3,0)</f>
        <v>#N/A</v>
      </c>
    </row>
    <row r="17271" spans="2:2" x14ac:dyDescent="0.25">
      <c r="B17271" s="1" t="e">
        <f>VLOOKUP(A17271,'SCO 2020'!$A$2:$C$2975,3,0)</f>
        <v>#N/A</v>
      </c>
    </row>
    <row r="17272" spans="2:2" x14ac:dyDescent="0.25">
      <c r="B17272" s="1" t="e">
        <f>VLOOKUP(A17272,'SCO 2020'!$A$2:$C$2975,3,0)</f>
        <v>#N/A</v>
      </c>
    </row>
    <row r="17273" spans="2:2" x14ac:dyDescent="0.25">
      <c r="B17273" s="1" t="e">
        <f>VLOOKUP(A17273,'SCO 2020'!$A$2:$C$2975,3,0)</f>
        <v>#N/A</v>
      </c>
    </row>
    <row r="17274" spans="2:2" x14ac:dyDescent="0.25">
      <c r="B17274" s="1" t="e">
        <f>VLOOKUP(A17274,'SCO 2020'!$A$2:$C$2975,3,0)</f>
        <v>#N/A</v>
      </c>
    </row>
    <row r="17275" spans="2:2" x14ac:dyDescent="0.25">
      <c r="B17275" s="1" t="e">
        <f>VLOOKUP(A17275,'SCO 2020'!$A$2:$C$2975,3,0)</f>
        <v>#N/A</v>
      </c>
    </row>
    <row r="17276" spans="2:2" x14ac:dyDescent="0.25">
      <c r="B17276" s="1" t="e">
        <f>VLOOKUP(A17276,'SCO 2020'!$A$2:$C$2975,3,0)</f>
        <v>#N/A</v>
      </c>
    </row>
    <row r="17277" spans="2:2" x14ac:dyDescent="0.25">
      <c r="B17277" s="1" t="e">
        <f>VLOOKUP(A17277,'SCO 2020'!$A$2:$C$2975,3,0)</f>
        <v>#N/A</v>
      </c>
    </row>
    <row r="17278" spans="2:2" x14ac:dyDescent="0.25">
      <c r="B17278" s="1" t="e">
        <f>VLOOKUP(A17278,'SCO 2020'!$A$2:$C$2975,3,0)</f>
        <v>#N/A</v>
      </c>
    </row>
    <row r="17279" spans="2:2" x14ac:dyDescent="0.25">
      <c r="B17279" s="1" t="e">
        <f>VLOOKUP(A17279,'SCO 2020'!$A$2:$C$2975,3,0)</f>
        <v>#N/A</v>
      </c>
    </row>
    <row r="17280" spans="2:2" x14ac:dyDescent="0.25">
      <c r="B17280" s="1" t="e">
        <f>VLOOKUP(A17280,'SCO 2020'!$A$2:$C$2975,3,0)</f>
        <v>#N/A</v>
      </c>
    </row>
    <row r="17281" spans="2:2" x14ac:dyDescent="0.25">
      <c r="B17281" s="1" t="e">
        <f>VLOOKUP(A17281,'SCO 2020'!$A$2:$C$2975,3,0)</f>
        <v>#N/A</v>
      </c>
    </row>
    <row r="17282" spans="2:2" x14ac:dyDescent="0.25">
      <c r="B17282" s="1" t="e">
        <f>VLOOKUP(A17282,'SCO 2020'!$A$2:$C$2975,3,0)</f>
        <v>#N/A</v>
      </c>
    </row>
    <row r="17283" spans="2:2" x14ac:dyDescent="0.25">
      <c r="B17283" s="1" t="e">
        <f>VLOOKUP(A17283,'SCO 2020'!$A$2:$C$2975,3,0)</f>
        <v>#N/A</v>
      </c>
    </row>
    <row r="17284" spans="2:2" x14ac:dyDescent="0.25">
      <c r="B17284" s="1" t="e">
        <f>VLOOKUP(A17284,'SCO 2020'!$A$2:$C$2975,3,0)</f>
        <v>#N/A</v>
      </c>
    </row>
    <row r="17285" spans="2:2" x14ac:dyDescent="0.25">
      <c r="B17285" s="1" t="e">
        <f>VLOOKUP(A17285,'SCO 2020'!$A$2:$C$2975,3,0)</f>
        <v>#N/A</v>
      </c>
    </row>
    <row r="17286" spans="2:2" x14ac:dyDescent="0.25">
      <c r="B17286" s="1" t="e">
        <f>VLOOKUP(A17286,'SCO 2020'!$A$2:$C$2975,3,0)</f>
        <v>#N/A</v>
      </c>
    </row>
    <row r="17287" spans="2:2" x14ac:dyDescent="0.25">
      <c r="B17287" s="1" t="e">
        <f>VLOOKUP(A17287,'SCO 2020'!$A$2:$C$2975,3,0)</f>
        <v>#N/A</v>
      </c>
    </row>
    <row r="17288" spans="2:2" x14ac:dyDescent="0.25">
      <c r="B17288" s="1" t="e">
        <f>VLOOKUP(A17288,'SCO 2020'!$A$2:$C$2975,3,0)</f>
        <v>#N/A</v>
      </c>
    </row>
    <row r="17289" spans="2:2" x14ac:dyDescent="0.25">
      <c r="B17289" s="1" t="e">
        <f>VLOOKUP(A17289,'SCO 2020'!$A$2:$C$2975,3,0)</f>
        <v>#N/A</v>
      </c>
    </row>
    <row r="17290" spans="2:2" x14ac:dyDescent="0.25">
      <c r="B17290" s="1" t="e">
        <f>VLOOKUP(A17290,'SCO 2020'!$A$2:$C$2975,3,0)</f>
        <v>#N/A</v>
      </c>
    </row>
    <row r="17291" spans="2:2" x14ac:dyDescent="0.25">
      <c r="B17291" s="1" t="e">
        <f>VLOOKUP(A17291,'SCO 2020'!$A$2:$C$2975,3,0)</f>
        <v>#N/A</v>
      </c>
    </row>
    <row r="17292" spans="2:2" x14ac:dyDescent="0.25">
      <c r="B17292" s="1" t="e">
        <f>VLOOKUP(A17292,'SCO 2020'!$A$2:$C$2975,3,0)</f>
        <v>#N/A</v>
      </c>
    </row>
    <row r="17293" spans="2:2" x14ac:dyDescent="0.25">
      <c r="B17293" s="1" t="e">
        <f>VLOOKUP(A17293,'SCO 2020'!$A$2:$C$2975,3,0)</f>
        <v>#N/A</v>
      </c>
    </row>
    <row r="17294" spans="2:2" x14ac:dyDescent="0.25">
      <c r="B17294" s="1" t="e">
        <f>VLOOKUP(A17294,'SCO 2020'!$A$2:$C$2975,3,0)</f>
        <v>#N/A</v>
      </c>
    </row>
    <row r="17295" spans="2:2" x14ac:dyDescent="0.25">
      <c r="B17295" s="1" t="e">
        <f>VLOOKUP(A17295,'SCO 2020'!$A$2:$C$2975,3,0)</f>
        <v>#N/A</v>
      </c>
    </row>
    <row r="17296" spans="2:2" x14ac:dyDescent="0.25">
      <c r="B17296" s="1" t="e">
        <f>VLOOKUP(A17296,'SCO 2020'!$A$2:$C$2975,3,0)</f>
        <v>#N/A</v>
      </c>
    </row>
    <row r="17297" spans="2:2" x14ac:dyDescent="0.25">
      <c r="B17297" s="1" t="e">
        <f>VLOOKUP(A17297,'SCO 2020'!$A$2:$C$2975,3,0)</f>
        <v>#N/A</v>
      </c>
    </row>
    <row r="17298" spans="2:2" x14ac:dyDescent="0.25">
      <c r="B17298" s="1" t="e">
        <f>VLOOKUP(A17298,'SCO 2020'!$A$2:$C$2975,3,0)</f>
        <v>#N/A</v>
      </c>
    </row>
    <row r="17299" spans="2:2" x14ac:dyDescent="0.25">
      <c r="B17299" s="1" t="e">
        <f>VLOOKUP(A17299,'SCO 2020'!$A$2:$C$2975,3,0)</f>
        <v>#N/A</v>
      </c>
    </row>
    <row r="17300" spans="2:2" x14ac:dyDescent="0.25">
      <c r="B17300" s="1" t="e">
        <f>VLOOKUP(A17300,'SCO 2020'!$A$2:$C$2975,3,0)</f>
        <v>#N/A</v>
      </c>
    </row>
    <row r="17301" spans="2:2" x14ac:dyDescent="0.25">
      <c r="B17301" s="1" t="e">
        <f>VLOOKUP(A17301,'SCO 2020'!$A$2:$C$2975,3,0)</f>
        <v>#N/A</v>
      </c>
    </row>
    <row r="17302" spans="2:2" x14ac:dyDescent="0.25">
      <c r="B17302" s="1" t="e">
        <f>VLOOKUP(A17302,'SCO 2020'!$A$2:$C$2975,3,0)</f>
        <v>#N/A</v>
      </c>
    </row>
    <row r="17303" spans="2:2" x14ac:dyDescent="0.25">
      <c r="B17303" s="1" t="e">
        <f>VLOOKUP(A17303,'SCO 2020'!$A$2:$C$2975,3,0)</f>
        <v>#N/A</v>
      </c>
    </row>
    <row r="17304" spans="2:2" x14ac:dyDescent="0.25">
      <c r="B17304" s="1" t="e">
        <f>VLOOKUP(A17304,'SCO 2020'!$A$2:$C$2975,3,0)</f>
        <v>#N/A</v>
      </c>
    </row>
    <row r="17305" spans="2:2" x14ac:dyDescent="0.25">
      <c r="B17305" s="1" t="e">
        <f>VLOOKUP(A17305,'SCO 2020'!$A$2:$C$2975,3,0)</f>
        <v>#N/A</v>
      </c>
    </row>
    <row r="17306" spans="2:2" x14ac:dyDescent="0.25">
      <c r="B17306" s="1" t="e">
        <f>VLOOKUP(A17306,'SCO 2020'!$A$2:$C$2975,3,0)</f>
        <v>#N/A</v>
      </c>
    </row>
    <row r="17307" spans="2:2" x14ac:dyDescent="0.25">
      <c r="B17307" s="1" t="e">
        <f>VLOOKUP(A17307,'SCO 2020'!$A$2:$C$2975,3,0)</f>
        <v>#N/A</v>
      </c>
    </row>
    <row r="17308" spans="2:2" x14ac:dyDescent="0.25">
      <c r="B17308" s="1" t="e">
        <f>VLOOKUP(A17308,'SCO 2020'!$A$2:$C$2975,3,0)</f>
        <v>#N/A</v>
      </c>
    </row>
    <row r="17309" spans="2:2" x14ac:dyDescent="0.25">
      <c r="B17309" s="1" t="e">
        <f>VLOOKUP(A17309,'SCO 2020'!$A$2:$C$2975,3,0)</f>
        <v>#N/A</v>
      </c>
    </row>
    <row r="17310" spans="2:2" x14ac:dyDescent="0.25">
      <c r="B17310" s="1" t="e">
        <f>VLOOKUP(A17310,'SCO 2020'!$A$2:$C$2975,3,0)</f>
        <v>#N/A</v>
      </c>
    </row>
    <row r="17311" spans="2:2" x14ac:dyDescent="0.25">
      <c r="B17311" s="1" t="e">
        <f>VLOOKUP(A17311,'SCO 2020'!$A$2:$C$2975,3,0)</f>
        <v>#N/A</v>
      </c>
    </row>
    <row r="17312" spans="2:2" x14ac:dyDescent="0.25">
      <c r="B17312" s="1" t="e">
        <f>VLOOKUP(A17312,'SCO 2020'!$A$2:$C$2975,3,0)</f>
        <v>#N/A</v>
      </c>
    </row>
    <row r="17313" spans="2:2" x14ac:dyDescent="0.25">
      <c r="B17313" s="1" t="e">
        <f>VLOOKUP(A17313,'SCO 2020'!$A$2:$C$2975,3,0)</f>
        <v>#N/A</v>
      </c>
    </row>
    <row r="17314" spans="2:2" x14ac:dyDescent="0.25">
      <c r="B17314" s="1" t="e">
        <f>VLOOKUP(A17314,'SCO 2020'!$A$2:$C$2975,3,0)</f>
        <v>#N/A</v>
      </c>
    </row>
    <row r="17315" spans="2:2" x14ac:dyDescent="0.25">
      <c r="B17315" s="1" t="e">
        <f>VLOOKUP(A17315,'SCO 2020'!$A$2:$C$2975,3,0)</f>
        <v>#N/A</v>
      </c>
    </row>
    <row r="17316" spans="2:2" x14ac:dyDescent="0.25">
      <c r="B17316" s="1" t="e">
        <f>VLOOKUP(A17316,'SCO 2020'!$A$2:$C$2975,3,0)</f>
        <v>#N/A</v>
      </c>
    </row>
    <row r="17317" spans="2:2" x14ac:dyDescent="0.25">
      <c r="B17317" s="1" t="e">
        <f>VLOOKUP(A17317,'SCO 2020'!$A$2:$C$2975,3,0)</f>
        <v>#N/A</v>
      </c>
    </row>
    <row r="17318" spans="2:2" x14ac:dyDescent="0.25">
      <c r="B17318" s="1" t="e">
        <f>VLOOKUP(A17318,'SCO 2020'!$A$2:$C$2975,3,0)</f>
        <v>#N/A</v>
      </c>
    </row>
    <row r="17319" spans="2:2" x14ac:dyDescent="0.25">
      <c r="B17319" s="1" t="e">
        <f>VLOOKUP(A17319,'SCO 2020'!$A$2:$C$2975,3,0)</f>
        <v>#N/A</v>
      </c>
    </row>
    <row r="17320" spans="2:2" x14ac:dyDescent="0.25">
      <c r="B17320" s="1" t="e">
        <f>VLOOKUP(A17320,'SCO 2020'!$A$2:$C$2975,3,0)</f>
        <v>#N/A</v>
      </c>
    </row>
    <row r="17321" spans="2:2" x14ac:dyDescent="0.25">
      <c r="B17321" s="1" t="e">
        <f>VLOOKUP(A17321,'SCO 2020'!$A$2:$C$2975,3,0)</f>
        <v>#N/A</v>
      </c>
    </row>
    <row r="17322" spans="2:2" x14ac:dyDescent="0.25">
      <c r="B17322" s="1" t="e">
        <f>VLOOKUP(A17322,'SCO 2020'!$A$2:$C$2975,3,0)</f>
        <v>#N/A</v>
      </c>
    </row>
    <row r="17323" spans="2:2" x14ac:dyDescent="0.25">
      <c r="B17323" s="1" t="e">
        <f>VLOOKUP(A17323,'SCO 2020'!$A$2:$C$2975,3,0)</f>
        <v>#N/A</v>
      </c>
    </row>
    <row r="17324" spans="2:2" x14ac:dyDescent="0.25">
      <c r="B17324" s="1" t="e">
        <f>VLOOKUP(A17324,'SCO 2020'!$A$2:$C$2975,3,0)</f>
        <v>#N/A</v>
      </c>
    </row>
    <row r="17325" spans="2:2" x14ac:dyDescent="0.25">
      <c r="B17325" s="1" t="e">
        <f>VLOOKUP(A17325,'SCO 2020'!$A$2:$C$2975,3,0)</f>
        <v>#N/A</v>
      </c>
    </row>
    <row r="17326" spans="2:2" x14ac:dyDescent="0.25">
      <c r="B17326" s="1" t="e">
        <f>VLOOKUP(A17326,'SCO 2020'!$A$2:$C$2975,3,0)</f>
        <v>#N/A</v>
      </c>
    </row>
    <row r="17327" spans="2:2" x14ac:dyDescent="0.25">
      <c r="B17327" s="1" t="e">
        <f>VLOOKUP(A17327,'SCO 2020'!$A$2:$C$2975,3,0)</f>
        <v>#N/A</v>
      </c>
    </row>
    <row r="17328" spans="2:2" x14ac:dyDescent="0.25">
      <c r="B17328" s="1" t="e">
        <f>VLOOKUP(A17328,'SCO 2020'!$A$2:$C$2975,3,0)</f>
        <v>#N/A</v>
      </c>
    </row>
    <row r="17329" spans="2:2" x14ac:dyDescent="0.25">
      <c r="B17329" s="1" t="e">
        <f>VLOOKUP(A17329,'SCO 2020'!$A$2:$C$2975,3,0)</f>
        <v>#N/A</v>
      </c>
    </row>
    <row r="17330" spans="2:2" x14ac:dyDescent="0.25">
      <c r="B17330" s="1" t="e">
        <f>VLOOKUP(A17330,'SCO 2020'!$A$2:$C$2975,3,0)</f>
        <v>#N/A</v>
      </c>
    </row>
    <row r="17331" spans="2:2" x14ac:dyDescent="0.25">
      <c r="B17331" s="1" t="e">
        <f>VLOOKUP(A17331,'SCO 2020'!$A$2:$C$2975,3,0)</f>
        <v>#N/A</v>
      </c>
    </row>
    <row r="17332" spans="2:2" x14ac:dyDescent="0.25">
      <c r="B17332" s="1" t="e">
        <f>VLOOKUP(A17332,'SCO 2020'!$A$2:$C$2975,3,0)</f>
        <v>#N/A</v>
      </c>
    </row>
    <row r="17333" spans="2:2" x14ac:dyDescent="0.25">
      <c r="B17333" s="1" t="e">
        <f>VLOOKUP(A17333,'SCO 2020'!$A$2:$C$2975,3,0)</f>
        <v>#N/A</v>
      </c>
    </row>
    <row r="17334" spans="2:2" x14ac:dyDescent="0.25">
      <c r="B17334" s="1" t="e">
        <f>VLOOKUP(A17334,'SCO 2020'!$A$2:$C$2975,3,0)</f>
        <v>#N/A</v>
      </c>
    </row>
    <row r="17335" spans="2:2" x14ac:dyDescent="0.25">
      <c r="B17335" s="1" t="e">
        <f>VLOOKUP(A17335,'SCO 2020'!$A$2:$C$2975,3,0)</f>
        <v>#N/A</v>
      </c>
    </row>
    <row r="17336" spans="2:2" x14ac:dyDescent="0.25">
      <c r="B17336" s="1" t="e">
        <f>VLOOKUP(A17336,'SCO 2020'!$A$2:$C$2975,3,0)</f>
        <v>#N/A</v>
      </c>
    </row>
    <row r="17337" spans="2:2" x14ac:dyDescent="0.25">
      <c r="B17337" s="1" t="e">
        <f>VLOOKUP(A17337,'SCO 2020'!$A$2:$C$2975,3,0)</f>
        <v>#N/A</v>
      </c>
    </row>
    <row r="17338" spans="2:2" x14ac:dyDescent="0.25">
      <c r="B17338" s="1" t="e">
        <f>VLOOKUP(A17338,'SCO 2020'!$A$2:$C$2975,3,0)</f>
        <v>#N/A</v>
      </c>
    </row>
    <row r="17339" spans="2:2" x14ac:dyDescent="0.25">
      <c r="B17339" s="1" t="e">
        <f>VLOOKUP(A17339,'SCO 2020'!$A$2:$C$2975,3,0)</f>
        <v>#N/A</v>
      </c>
    </row>
    <row r="17340" spans="2:2" x14ac:dyDescent="0.25">
      <c r="B17340" s="1" t="e">
        <f>VLOOKUP(A17340,'SCO 2020'!$A$2:$C$2975,3,0)</f>
        <v>#N/A</v>
      </c>
    </row>
    <row r="17341" spans="2:2" x14ac:dyDescent="0.25">
      <c r="B17341" s="1" t="e">
        <f>VLOOKUP(A17341,'SCO 2020'!$A$2:$C$2975,3,0)</f>
        <v>#N/A</v>
      </c>
    </row>
    <row r="17342" spans="2:2" x14ac:dyDescent="0.25">
      <c r="B17342" s="1" t="e">
        <f>VLOOKUP(A17342,'SCO 2020'!$A$2:$C$2975,3,0)</f>
        <v>#N/A</v>
      </c>
    </row>
    <row r="17343" spans="2:2" x14ac:dyDescent="0.25">
      <c r="B17343" s="1" t="e">
        <f>VLOOKUP(A17343,'SCO 2020'!$A$2:$C$2975,3,0)</f>
        <v>#N/A</v>
      </c>
    </row>
    <row r="17344" spans="2:2" x14ac:dyDescent="0.25">
      <c r="B17344" s="1" t="e">
        <f>VLOOKUP(A17344,'SCO 2020'!$A$2:$C$2975,3,0)</f>
        <v>#N/A</v>
      </c>
    </row>
    <row r="17345" spans="2:2" x14ac:dyDescent="0.25">
      <c r="B17345" s="1" t="e">
        <f>VLOOKUP(A17345,'SCO 2020'!$A$2:$C$2975,3,0)</f>
        <v>#N/A</v>
      </c>
    </row>
    <row r="17346" spans="2:2" x14ac:dyDescent="0.25">
      <c r="B17346" s="1" t="e">
        <f>VLOOKUP(A17346,'SCO 2020'!$A$2:$C$2975,3,0)</f>
        <v>#N/A</v>
      </c>
    </row>
    <row r="17347" spans="2:2" x14ac:dyDescent="0.25">
      <c r="B17347" s="1" t="e">
        <f>VLOOKUP(A17347,'SCO 2020'!$A$2:$C$2975,3,0)</f>
        <v>#N/A</v>
      </c>
    </row>
    <row r="17348" spans="2:2" x14ac:dyDescent="0.25">
      <c r="B17348" s="1" t="e">
        <f>VLOOKUP(A17348,'SCO 2020'!$A$2:$C$2975,3,0)</f>
        <v>#N/A</v>
      </c>
    </row>
  </sheetData>
  <autoFilter ref="A2:B17348" xr:uid="{EDB603DD-5834-44F3-9F1B-AEDBFBF8EFCC}">
    <sortState xmlns:xlrd2="http://schemas.microsoft.com/office/spreadsheetml/2017/richdata2" ref="A3:B17348">
      <sortCondition sortBy="cellColor" ref="A2:A17348" dxfId="0"/>
    </sortState>
  </autoFilter>
  <pageMargins left="0.23622047244094491" right="0.23622047244094491" top="0.74803149606299213" bottom="0.74803149606299213" header="0.31496062992125984" footer="0.31496062992125984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CAC42-2A3A-4DD7-827C-EBE61350C586}">
  <dimension ref="A1:C2975"/>
  <sheetViews>
    <sheetView topLeftCell="A2946" workbookViewId="0">
      <selection activeCell="G197" sqref="G197"/>
    </sheetView>
  </sheetViews>
  <sheetFormatPr baseColWidth="10" defaultRowHeight="15" x14ac:dyDescent="0.25"/>
  <sheetData>
    <row r="1" spans="1:3" ht="16.5" thickBot="1" x14ac:dyDescent="0.3">
      <c r="A1" s="3" t="s">
        <v>2</v>
      </c>
      <c r="B1" s="2" t="s">
        <v>1</v>
      </c>
    </row>
    <row r="2" spans="1:3" ht="15.75" x14ac:dyDescent="0.25">
      <c r="A2" s="5" t="s">
        <v>3</v>
      </c>
      <c r="B2" s="4">
        <v>1</v>
      </c>
      <c r="C2" t="s">
        <v>2928</v>
      </c>
    </row>
    <row r="3" spans="1:3" ht="15.75" x14ac:dyDescent="0.25">
      <c r="A3" s="5" t="s">
        <v>4</v>
      </c>
      <c r="B3" s="4">
        <v>2</v>
      </c>
      <c r="C3" t="s">
        <v>2928</v>
      </c>
    </row>
    <row r="4" spans="1:3" ht="15.75" x14ac:dyDescent="0.25">
      <c r="A4" s="5" t="s">
        <v>5</v>
      </c>
      <c r="B4" s="4">
        <v>3</v>
      </c>
      <c r="C4" t="s">
        <v>2928</v>
      </c>
    </row>
    <row r="5" spans="1:3" ht="15.75" x14ac:dyDescent="0.25">
      <c r="A5" s="5" t="s">
        <v>6</v>
      </c>
      <c r="B5" s="4">
        <v>4</v>
      </c>
      <c r="C5" t="s">
        <v>2928</v>
      </c>
    </row>
    <row r="6" spans="1:3" ht="15.75" x14ac:dyDescent="0.25">
      <c r="A6" s="5" t="s">
        <v>7</v>
      </c>
      <c r="B6" s="4">
        <v>5</v>
      </c>
      <c r="C6" t="s">
        <v>2928</v>
      </c>
    </row>
    <row r="7" spans="1:3" ht="15.75" x14ac:dyDescent="0.25">
      <c r="A7" s="5" t="s">
        <v>8</v>
      </c>
      <c r="B7" s="4">
        <v>6</v>
      </c>
      <c r="C7" t="s">
        <v>2928</v>
      </c>
    </row>
    <row r="8" spans="1:3" ht="15.75" x14ac:dyDescent="0.25">
      <c r="A8" s="5" t="s">
        <v>9</v>
      </c>
      <c r="B8" s="4">
        <v>7</v>
      </c>
      <c r="C8" t="s">
        <v>2928</v>
      </c>
    </row>
    <row r="9" spans="1:3" ht="15.75" x14ac:dyDescent="0.25">
      <c r="A9" s="5" t="s">
        <v>10</v>
      </c>
      <c r="B9" s="4">
        <v>8</v>
      </c>
      <c r="C9" t="s">
        <v>2928</v>
      </c>
    </row>
    <row r="10" spans="1:3" ht="15.75" x14ac:dyDescent="0.25">
      <c r="A10" s="5" t="s">
        <v>11</v>
      </c>
      <c r="B10" s="4">
        <v>9</v>
      </c>
      <c r="C10" t="s">
        <v>2928</v>
      </c>
    </row>
    <row r="11" spans="1:3" ht="15.75" x14ac:dyDescent="0.25">
      <c r="A11" s="5" t="s">
        <v>12</v>
      </c>
      <c r="B11" s="4">
        <v>10</v>
      </c>
      <c r="C11" t="s">
        <v>2928</v>
      </c>
    </row>
    <row r="12" spans="1:3" ht="15.75" x14ac:dyDescent="0.25">
      <c r="A12" s="5" t="s">
        <v>13</v>
      </c>
      <c r="B12" s="4">
        <v>11</v>
      </c>
      <c r="C12" t="s">
        <v>2928</v>
      </c>
    </row>
    <row r="13" spans="1:3" ht="15.75" x14ac:dyDescent="0.25">
      <c r="A13" s="5" t="s">
        <v>14</v>
      </c>
      <c r="B13" s="4">
        <v>12</v>
      </c>
      <c r="C13" t="s">
        <v>2928</v>
      </c>
    </row>
    <row r="14" spans="1:3" ht="15.75" x14ac:dyDescent="0.25">
      <c r="A14" s="5" t="s">
        <v>15</v>
      </c>
      <c r="B14" s="4">
        <v>13</v>
      </c>
      <c r="C14" t="s">
        <v>2928</v>
      </c>
    </row>
    <row r="15" spans="1:3" ht="15.75" x14ac:dyDescent="0.25">
      <c r="A15" s="5" t="s">
        <v>16</v>
      </c>
      <c r="B15" s="4">
        <v>14</v>
      </c>
      <c r="C15" t="s">
        <v>2928</v>
      </c>
    </row>
    <row r="16" spans="1:3" ht="15.75" x14ac:dyDescent="0.25">
      <c r="A16" s="5" t="s">
        <v>17</v>
      </c>
      <c r="B16" s="4">
        <v>15</v>
      </c>
      <c r="C16" t="s">
        <v>2928</v>
      </c>
    </row>
    <row r="17" spans="1:3" ht="15.75" x14ac:dyDescent="0.25">
      <c r="A17" s="5" t="s">
        <v>18</v>
      </c>
      <c r="B17" s="4">
        <v>16</v>
      </c>
      <c r="C17" t="s">
        <v>2928</v>
      </c>
    </row>
    <row r="18" spans="1:3" ht="15.75" x14ac:dyDescent="0.25">
      <c r="A18" s="5" t="s">
        <v>19</v>
      </c>
      <c r="B18" s="4">
        <v>17</v>
      </c>
      <c r="C18" t="s">
        <v>2928</v>
      </c>
    </row>
    <row r="19" spans="1:3" ht="15.75" x14ac:dyDescent="0.25">
      <c r="A19" s="5" t="s">
        <v>20</v>
      </c>
      <c r="B19" s="4">
        <v>18</v>
      </c>
      <c r="C19" t="s">
        <v>2928</v>
      </c>
    </row>
    <row r="20" spans="1:3" ht="15.75" x14ac:dyDescent="0.25">
      <c r="A20" s="5" t="s">
        <v>21</v>
      </c>
      <c r="B20" s="4">
        <v>19</v>
      </c>
      <c r="C20" t="s">
        <v>2928</v>
      </c>
    </row>
    <row r="21" spans="1:3" ht="15.75" x14ac:dyDescent="0.25">
      <c r="A21" s="5" t="s">
        <v>22</v>
      </c>
      <c r="B21" s="4">
        <v>20</v>
      </c>
      <c r="C21" t="s">
        <v>2928</v>
      </c>
    </row>
    <row r="22" spans="1:3" ht="15.75" x14ac:dyDescent="0.25">
      <c r="A22" s="5" t="s">
        <v>23</v>
      </c>
      <c r="B22" s="4">
        <v>21</v>
      </c>
      <c r="C22" t="s">
        <v>2928</v>
      </c>
    </row>
    <row r="23" spans="1:3" ht="15.75" x14ac:dyDescent="0.25">
      <c r="A23" s="5" t="s">
        <v>24</v>
      </c>
      <c r="B23" s="4">
        <v>22</v>
      </c>
      <c r="C23" t="s">
        <v>2928</v>
      </c>
    </row>
    <row r="24" spans="1:3" ht="15.75" x14ac:dyDescent="0.25">
      <c r="A24" s="5" t="s">
        <v>25</v>
      </c>
      <c r="B24" s="4">
        <v>23</v>
      </c>
      <c r="C24" t="s">
        <v>2928</v>
      </c>
    </row>
    <row r="25" spans="1:3" ht="15.75" x14ac:dyDescent="0.25">
      <c r="A25" s="5" t="s">
        <v>26</v>
      </c>
      <c r="B25" s="4">
        <v>24</v>
      </c>
      <c r="C25" t="s">
        <v>2928</v>
      </c>
    </row>
    <row r="26" spans="1:3" ht="15.75" x14ac:dyDescent="0.25">
      <c r="A26" s="5" t="s">
        <v>27</v>
      </c>
      <c r="B26" s="4">
        <v>25</v>
      </c>
      <c r="C26" t="s">
        <v>2928</v>
      </c>
    </row>
    <row r="27" spans="1:3" ht="15.75" x14ac:dyDescent="0.25">
      <c r="A27" s="5" t="s">
        <v>28</v>
      </c>
      <c r="B27" s="4">
        <v>26</v>
      </c>
      <c r="C27" t="s">
        <v>2928</v>
      </c>
    </row>
    <row r="28" spans="1:3" ht="15.75" x14ac:dyDescent="0.25">
      <c r="A28" s="5" t="s">
        <v>29</v>
      </c>
      <c r="B28" s="4">
        <v>27</v>
      </c>
      <c r="C28" t="s">
        <v>2928</v>
      </c>
    </row>
    <row r="29" spans="1:3" ht="15.75" x14ac:dyDescent="0.25">
      <c r="A29" s="5" t="s">
        <v>30</v>
      </c>
      <c r="B29" s="4">
        <v>28</v>
      </c>
      <c r="C29" t="s">
        <v>2928</v>
      </c>
    </row>
    <row r="30" spans="1:3" ht="15.75" x14ac:dyDescent="0.25">
      <c r="A30" s="5" t="s">
        <v>31</v>
      </c>
      <c r="B30" s="4">
        <v>29</v>
      </c>
      <c r="C30" t="s">
        <v>2928</v>
      </c>
    </row>
    <row r="31" spans="1:3" ht="15.75" x14ac:dyDescent="0.25">
      <c r="A31" s="5" t="s">
        <v>32</v>
      </c>
      <c r="B31" s="4">
        <v>30</v>
      </c>
      <c r="C31" t="s">
        <v>2928</v>
      </c>
    </row>
    <row r="32" spans="1:3" ht="15.75" x14ac:dyDescent="0.25">
      <c r="A32" s="5" t="s">
        <v>33</v>
      </c>
      <c r="B32" s="4">
        <v>31</v>
      </c>
      <c r="C32" t="s">
        <v>2928</v>
      </c>
    </row>
    <row r="33" spans="1:3" ht="15.75" x14ac:dyDescent="0.25">
      <c r="A33" s="5" t="s">
        <v>34</v>
      </c>
      <c r="B33" s="4">
        <v>32</v>
      </c>
      <c r="C33" t="s">
        <v>2928</v>
      </c>
    </row>
    <row r="34" spans="1:3" ht="15.75" x14ac:dyDescent="0.25">
      <c r="A34" s="5" t="s">
        <v>35</v>
      </c>
      <c r="B34" s="4">
        <v>33</v>
      </c>
      <c r="C34" t="s">
        <v>2928</v>
      </c>
    </row>
    <row r="35" spans="1:3" ht="15.75" x14ac:dyDescent="0.25">
      <c r="A35" s="5" t="s">
        <v>36</v>
      </c>
      <c r="B35" s="4">
        <v>34</v>
      </c>
      <c r="C35" t="s">
        <v>2928</v>
      </c>
    </row>
    <row r="36" spans="1:3" ht="15.75" x14ac:dyDescent="0.25">
      <c r="A36" s="5" t="s">
        <v>37</v>
      </c>
      <c r="B36" s="4">
        <v>35</v>
      </c>
      <c r="C36" t="s">
        <v>2928</v>
      </c>
    </row>
    <row r="37" spans="1:3" ht="15.75" x14ac:dyDescent="0.25">
      <c r="A37" s="5" t="s">
        <v>38</v>
      </c>
      <c r="B37" s="4">
        <v>36</v>
      </c>
      <c r="C37" t="s">
        <v>2928</v>
      </c>
    </row>
    <row r="38" spans="1:3" ht="15.75" x14ac:dyDescent="0.25">
      <c r="A38" s="5" t="s">
        <v>39</v>
      </c>
      <c r="B38" s="4">
        <v>37</v>
      </c>
      <c r="C38" t="s">
        <v>2928</v>
      </c>
    </row>
    <row r="39" spans="1:3" ht="15.75" x14ac:dyDescent="0.25">
      <c r="A39" s="5" t="s">
        <v>40</v>
      </c>
      <c r="B39" s="4">
        <v>38</v>
      </c>
      <c r="C39" t="s">
        <v>2928</v>
      </c>
    </row>
    <row r="40" spans="1:3" ht="15.75" x14ac:dyDescent="0.25">
      <c r="A40" s="5" t="s">
        <v>41</v>
      </c>
      <c r="B40" s="4">
        <v>39</v>
      </c>
      <c r="C40" t="s">
        <v>2928</v>
      </c>
    </row>
    <row r="41" spans="1:3" ht="15.75" x14ac:dyDescent="0.25">
      <c r="A41" s="5" t="s">
        <v>42</v>
      </c>
      <c r="B41" s="4">
        <v>40</v>
      </c>
      <c r="C41" t="s">
        <v>2928</v>
      </c>
    </row>
    <row r="42" spans="1:3" ht="15.75" x14ac:dyDescent="0.25">
      <c r="A42" s="5" t="s">
        <v>43</v>
      </c>
      <c r="B42" s="4">
        <v>41</v>
      </c>
      <c r="C42" t="s">
        <v>2928</v>
      </c>
    </row>
    <row r="43" spans="1:3" ht="15.75" x14ac:dyDescent="0.25">
      <c r="A43" s="5" t="s">
        <v>44</v>
      </c>
      <c r="B43" s="4">
        <v>42</v>
      </c>
      <c r="C43" t="s">
        <v>2928</v>
      </c>
    </row>
    <row r="44" spans="1:3" ht="15.75" x14ac:dyDescent="0.25">
      <c r="A44" s="5" t="s">
        <v>45</v>
      </c>
      <c r="B44" s="4">
        <v>43</v>
      </c>
      <c r="C44" t="s">
        <v>2928</v>
      </c>
    </row>
    <row r="45" spans="1:3" ht="15.75" x14ac:dyDescent="0.25">
      <c r="A45" s="5" t="s">
        <v>46</v>
      </c>
      <c r="B45" s="4">
        <v>44</v>
      </c>
      <c r="C45" t="s">
        <v>2928</v>
      </c>
    </row>
    <row r="46" spans="1:3" ht="15.75" x14ac:dyDescent="0.25">
      <c r="A46" s="5" t="s">
        <v>47</v>
      </c>
      <c r="B46" s="4">
        <v>45</v>
      </c>
      <c r="C46" t="s">
        <v>2928</v>
      </c>
    </row>
    <row r="47" spans="1:3" ht="15.75" x14ac:dyDescent="0.25">
      <c r="A47" s="5" t="s">
        <v>48</v>
      </c>
      <c r="B47" s="4">
        <v>46</v>
      </c>
      <c r="C47" t="s">
        <v>2928</v>
      </c>
    </row>
    <row r="48" spans="1:3" ht="15.75" x14ac:dyDescent="0.25">
      <c r="A48" s="5" t="s">
        <v>49</v>
      </c>
      <c r="B48" s="4">
        <v>47</v>
      </c>
      <c r="C48" t="s">
        <v>2928</v>
      </c>
    </row>
    <row r="49" spans="1:3" ht="15.75" x14ac:dyDescent="0.25">
      <c r="A49" s="5" t="s">
        <v>50</v>
      </c>
      <c r="B49" s="4">
        <v>48</v>
      </c>
      <c r="C49" t="s">
        <v>2928</v>
      </c>
    </row>
    <row r="50" spans="1:3" ht="15.75" x14ac:dyDescent="0.25">
      <c r="A50" s="5" t="s">
        <v>51</v>
      </c>
      <c r="B50" s="4">
        <v>49</v>
      </c>
      <c r="C50" t="s">
        <v>2928</v>
      </c>
    </row>
    <row r="51" spans="1:3" ht="15.75" x14ac:dyDescent="0.25">
      <c r="A51" s="5" t="s">
        <v>52</v>
      </c>
      <c r="B51" s="4">
        <v>50</v>
      </c>
      <c r="C51" t="s">
        <v>2928</v>
      </c>
    </row>
    <row r="52" spans="1:3" ht="15.75" x14ac:dyDescent="0.25">
      <c r="A52" s="5" t="s">
        <v>53</v>
      </c>
      <c r="B52" s="4">
        <v>51</v>
      </c>
      <c r="C52" t="s">
        <v>2928</v>
      </c>
    </row>
    <row r="53" spans="1:3" ht="15.75" x14ac:dyDescent="0.25">
      <c r="A53" s="5" t="s">
        <v>54</v>
      </c>
      <c r="B53" s="4">
        <v>52</v>
      </c>
      <c r="C53" t="s">
        <v>2928</v>
      </c>
    </row>
    <row r="54" spans="1:3" ht="15.75" x14ac:dyDescent="0.25">
      <c r="A54" s="5" t="s">
        <v>55</v>
      </c>
      <c r="B54" s="4">
        <v>53</v>
      </c>
      <c r="C54" t="s">
        <v>2928</v>
      </c>
    </row>
    <row r="55" spans="1:3" ht="15.75" x14ac:dyDescent="0.25">
      <c r="A55" s="5" t="s">
        <v>56</v>
      </c>
      <c r="B55" s="4">
        <v>54</v>
      </c>
      <c r="C55" t="s">
        <v>2928</v>
      </c>
    </row>
    <row r="56" spans="1:3" ht="15.75" x14ac:dyDescent="0.25">
      <c r="A56" s="5" t="s">
        <v>57</v>
      </c>
      <c r="B56" s="4">
        <v>55</v>
      </c>
      <c r="C56" t="s">
        <v>2928</v>
      </c>
    </row>
    <row r="57" spans="1:3" ht="15.75" x14ac:dyDescent="0.25">
      <c r="A57" s="5" t="s">
        <v>58</v>
      </c>
      <c r="B57" s="4">
        <v>56</v>
      </c>
      <c r="C57" t="s">
        <v>2928</v>
      </c>
    </row>
    <row r="58" spans="1:3" ht="15.75" x14ac:dyDescent="0.25">
      <c r="A58" s="5" t="s">
        <v>59</v>
      </c>
      <c r="B58" s="4">
        <v>58</v>
      </c>
      <c r="C58" t="s">
        <v>2928</v>
      </c>
    </row>
    <row r="59" spans="1:3" ht="15.75" x14ac:dyDescent="0.25">
      <c r="A59" s="5" t="s">
        <v>60</v>
      </c>
      <c r="B59" s="4">
        <v>59</v>
      </c>
      <c r="C59" t="s">
        <v>2928</v>
      </c>
    </row>
    <row r="60" spans="1:3" ht="15.75" x14ac:dyDescent="0.25">
      <c r="A60" s="5" t="s">
        <v>61</v>
      </c>
      <c r="B60" s="4">
        <v>60</v>
      </c>
      <c r="C60" t="s">
        <v>2928</v>
      </c>
    </row>
    <row r="61" spans="1:3" ht="15.75" x14ac:dyDescent="0.25">
      <c r="A61" s="5" t="s">
        <v>62</v>
      </c>
      <c r="B61" s="4">
        <v>61</v>
      </c>
      <c r="C61" t="s">
        <v>2928</v>
      </c>
    </row>
    <row r="62" spans="1:3" ht="15.75" x14ac:dyDescent="0.25">
      <c r="A62" s="5" t="s">
        <v>63</v>
      </c>
      <c r="B62" s="4">
        <v>62</v>
      </c>
      <c r="C62" t="s">
        <v>2928</v>
      </c>
    </row>
    <row r="63" spans="1:3" ht="15.75" x14ac:dyDescent="0.25">
      <c r="A63" s="5" t="s">
        <v>64</v>
      </c>
      <c r="B63" s="4">
        <v>63</v>
      </c>
      <c r="C63" t="s">
        <v>2928</v>
      </c>
    </row>
    <row r="64" spans="1:3" ht="15.75" x14ac:dyDescent="0.25">
      <c r="A64" s="5" t="s">
        <v>65</v>
      </c>
      <c r="B64" s="4">
        <v>64</v>
      </c>
      <c r="C64" t="s">
        <v>2928</v>
      </c>
    </row>
    <row r="65" spans="1:3" ht="15.75" x14ac:dyDescent="0.25">
      <c r="A65" s="5" t="s">
        <v>66</v>
      </c>
      <c r="B65" s="4">
        <v>65</v>
      </c>
      <c r="C65" t="s">
        <v>2928</v>
      </c>
    </row>
    <row r="66" spans="1:3" ht="15.75" x14ac:dyDescent="0.25">
      <c r="A66" s="5" t="s">
        <v>67</v>
      </c>
      <c r="B66" s="4">
        <v>66</v>
      </c>
      <c r="C66" t="s">
        <v>2928</v>
      </c>
    </row>
    <row r="67" spans="1:3" ht="15.75" x14ac:dyDescent="0.25">
      <c r="A67" s="5" t="s">
        <v>68</v>
      </c>
      <c r="B67" s="4">
        <v>67</v>
      </c>
      <c r="C67" t="s">
        <v>2928</v>
      </c>
    </row>
    <row r="68" spans="1:3" ht="15.75" x14ac:dyDescent="0.25">
      <c r="A68" s="5" t="s">
        <v>69</v>
      </c>
      <c r="B68" s="4">
        <v>68</v>
      </c>
      <c r="C68" t="s">
        <v>2928</v>
      </c>
    </row>
    <row r="69" spans="1:3" ht="15.75" x14ac:dyDescent="0.25">
      <c r="A69" s="5" t="s">
        <v>70</v>
      </c>
      <c r="B69" s="4">
        <v>70</v>
      </c>
      <c r="C69" t="s">
        <v>2928</v>
      </c>
    </row>
    <row r="70" spans="1:3" ht="15.75" x14ac:dyDescent="0.25">
      <c r="A70" s="5" t="s">
        <v>71</v>
      </c>
      <c r="B70" s="4">
        <v>71</v>
      </c>
      <c r="C70" t="s">
        <v>2928</v>
      </c>
    </row>
    <row r="71" spans="1:3" ht="15.75" x14ac:dyDescent="0.25">
      <c r="A71" s="5" t="s">
        <v>72</v>
      </c>
      <c r="B71" s="4">
        <v>72</v>
      </c>
      <c r="C71" t="s">
        <v>2928</v>
      </c>
    </row>
    <row r="72" spans="1:3" ht="15.75" x14ac:dyDescent="0.25">
      <c r="A72" s="5" t="s">
        <v>73</v>
      </c>
      <c r="B72" s="4">
        <v>73</v>
      </c>
      <c r="C72" t="s">
        <v>2928</v>
      </c>
    </row>
    <row r="73" spans="1:3" ht="15.75" x14ac:dyDescent="0.25">
      <c r="A73" s="5" t="s">
        <v>74</v>
      </c>
      <c r="B73" s="4">
        <v>74</v>
      </c>
      <c r="C73" t="s">
        <v>2928</v>
      </c>
    </row>
    <row r="74" spans="1:3" ht="15.75" x14ac:dyDescent="0.25">
      <c r="A74" s="5" t="s">
        <v>75</v>
      </c>
      <c r="B74" s="4">
        <v>75</v>
      </c>
      <c r="C74" t="s">
        <v>2928</v>
      </c>
    </row>
    <row r="75" spans="1:3" ht="15.75" x14ac:dyDescent="0.25">
      <c r="A75" s="5" t="s">
        <v>76</v>
      </c>
      <c r="B75" s="4">
        <v>76</v>
      </c>
      <c r="C75" t="s">
        <v>2928</v>
      </c>
    </row>
    <row r="76" spans="1:3" ht="15.75" x14ac:dyDescent="0.25">
      <c r="A76" s="5" t="s">
        <v>77</v>
      </c>
      <c r="B76" s="4">
        <v>77</v>
      </c>
      <c r="C76" t="s">
        <v>2928</v>
      </c>
    </row>
    <row r="77" spans="1:3" ht="15.75" x14ac:dyDescent="0.25">
      <c r="A77" s="5" t="s">
        <v>78</v>
      </c>
      <c r="B77" s="4">
        <v>78</v>
      </c>
      <c r="C77" t="s">
        <v>2928</v>
      </c>
    </row>
    <row r="78" spans="1:3" ht="15.75" x14ac:dyDescent="0.25">
      <c r="A78" s="5" t="s">
        <v>79</v>
      </c>
      <c r="B78" s="4">
        <v>79</v>
      </c>
      <c r="C78" t="s">
        <v>2928</v>
      </c>
    </row>
    <row r="79" spans="1:3" ht="15.75" x14ac:dyDescent="0.25">
      <c r="A79" s="5" t="s">
        <v>80</v>
      </c>
      <c r="B79" s="4">
        <v>80</v>
      </c>
      <c r="C79" t="s">
        <v>2928</v>
      </c>
    </row>
    <row r="80" spans="1:3" ht="15.75" x14ac:dyDescent="0.25">
      <c r="A80" s="5" t="s">
        <v>81</v>
      </c>
      <c r="B80" s="4">
        <v>81</v>
      </c>
      <c r="C80" t="s">
        <v>2928</v>
      </c>
    </row>
    <row r="81" spans="1:3" ht="15.75" x14ac:dyDescent="0.25">
      <c r="A81" s="5" t="s">
        <v>82</v>
      </c>
      <c r="B81" s="4">
        <v>82</v>
      </c>
      <c r="C81" t="s">
        <v>2928</v>
      </c>
    </row>
    <row r="82" spans="1:3" ht="15.75" x14ac:dyDescent="0.25">
      <c r="A82" s="5" t="s">
        <v>83</v>
      </c>
      <c r="B82" s="4">
        <v>83</v>
      </c>
      <c r="C82" t="s">
        <v>2928</v>
      </c>
    </row>
    <row r="83" spans="1:3" ht="15.75" x14ac:dyDescent="0.25">
      <c r="A83" s="5" t="s">
        <v>84</v>
      </c>
      <c r="B83" s="4">
        <v>84</v>
      </c>
      <c r="C83" t="s">
        <v>2928</v>
      </c>
    </row>
    <row r="84" spans="1:3" ht="15.75" x14ac:dyDescent="0.25">
      <c r="A84" s="5" t="s">
        <v>85</v>
      </c>
      <c r="B84" s="4">
        <v>85</v>
      </c>
      <c r="C84" t="s">
        <v>2928</v>
      </c>
    </row>
    <row r="85" spans="1:3" ht="15.75" x14ac:dyDescent="0.25">
      <c r="A85" s="5" t="s">
        <v>86</v>
      </c>
      <c r="B85" s="4">
        <v>86</v>
      </c>
      <c r="C85" t="s">
        <v>2928</v>
      </c>
    </row>
    <row r="86" spans="1:3" ht="15.75" x14ac:dyDescent="0.25">
      <c r="A86" s="5" t="s">
        <v>87</v>
      </c>
      <c r="B86" s="4">
        <v>87</v>
      </c>
      <c r="C86" t="s">
        <v>2928</v>
      </c>
    </row>
    <row r="87" spans="1:3" ht="15.75" x14ac:dyDescent="0.25">
      <c r="A87" s="5" t="s">
        <v>88</v>
      </c>
      <c r="B87" s="4">
        <v>88</v>
      </c>
      <c r="C87" t="s">
        <v>2928</v>
      </c>
    </row>
    <row r="88" spans="1:3" ht="15.75" x14ac:dyDescent="0.25">
      <c r="A88" s="5" t="s">
        <v>89</v>
      </c>
      <c r="B88" s="4">
        <v>89</v>
      </c>
      <c r="C88" t="s">
        <v>2928</v>
      </c>
    </row>
    <row r="89" spans="1:3" ht="15.75" x14ac:dyDescent="0.25">
      <c r="A89" s="5" t="s">
        <v>90</v>
      </c>
      <c r="B89" s="4">
        <v>90</v>
      </c>
      <c r="C89" t="s">
        <v>2928</v>
      </c>
    </row>
    <row r="90" spans="1:3" ht="15.75" x14ac:dyDescent="0.25">
      <c r="A90" s="5" t="s">
        <v>91</v>
      </c>
      <c r="B90" s="4">
        <v>91</v>
      </c>
      <c r="C90" t="s">
        <v>2928</v>
      </c>
    </row>
    <row r="91" spans="1:3" ht="15.75" x14ac:dyDescent="0.25">
      <c r="A91" s="5" t="s">
        <v>93</v>
      </c>
      <c r="B91" s="4" t="s">
        <v>92</v>
      </c>
      <c r="C91" t="s">
        <v>2928</v>
      </c>
    </row>
    <row r="92" spans="1:3" ht="15.75" x14ac:dyDescent="0.25">
      <c r="A92" s="5" t="s">
        <v>94</v>
      </c>
      <c r="B92" s="4">
        <v>93</v>
      </c>
      <c r="C92" t="s">
        <v>2928</v>
      </c>
    </row>
    <row r="93" spans="1:3" ht="15.75" x14ac:dyDescent="0.25">
      <c r="A93" s="5" t="s">
        <v>95</v>
      </c>
      <c r="B93" s="4">
        <v>94</v>
      </c>
      <c r="C93" t="s">
        <v>2928</v>
      </c>
    </row>
    <row r="94" spans="1:3" ht="15.75" x14ac:dyDescent="0.25">
      <c r="A94" s="5" t="s">
        <v>96</v>
      </c>
      <c r="B94" s="4">
        <v>95</v>
      </c>
      <c r="C94" t="s">
        <v>2928</v>
      </c>
    </row>
    <row r="95" spans="1:3" ht="15.75" x14ac:dyDescent="0.25">
      <c r="A95" s="5" t="s">
        <v>97</v>
      </c>
      <c r="B95" s="4">
        <v>97</v>
      </c>
      <c r="C95" t="s">
        <v>2928</v>
      </c>
    </row>
    <row r="96" spans="1:3" ht="15.75" x14ac:dyDescent="0.25">
      <c r="A96" s="5" t="s">
        <v>98</v>
      </c>
      <c r="B96" s="4">
        <v>98</v>
      </c>
      <c r="C96" t="s">
        <v>2928</v>
      </c>
    </row>
    <row r="97" spans="1:3" ht="15.75" x14ac:dyDescent="0.25">
      <c r="A97" s="5" t="s">
        <v>99</v>
      </c>
      <c r="B97" s="4">
        <v>99</v>
      </c>
      <c r="C97" t="s">
        <v>2928</v>
      </c>
    </row>
    <row r="98" spans="1:3" ht="15.75" x14ac:dyDescent="0.25">
      <c r="A98" s="5" t="s">
        <v>100</v>
      </c>
      <c r="B98" s="4">
        <v>100</v>
      </c>
      <c r="C98" t="s">
        <v>2928</v>
      </c>
    </row>
    <row r="99" spans="1:3" ht="15.75" x14ac:dyDescent="0.25">
      <c r="A99" s="5" t="s">
        <v>101</v>
      </c>
      <c r="B99" s="4">
        <v>101</v>
      </c>
      <c r="C99" t="s">
        <v>2928</v>
      </c>
    </row>
    <row r="100" spans="1:3" ht="15.75" x14ac:dyDescent="0.25">
      <c r="A100" s="5" t="s">
        <v>102</v>
      </c>
      <c r="B100" s="4">
        <v>103</v>
      </c>
      <c r="C100" t="s">
        <v>2928</v>
      </c>
    </row>
    <row r="101" spans="1:3" ht="15.75" x14ac:dyDescent="0.25">
      <c r="A101" s="5" t="s">
        <v>103</v>
      </c>
      <c r="B101" s="4">
        <v>104</v>
      </c>
      <c r="C101" t="s">
        <v>2928</v>
      </c>
    </row>
    <row r="102" spans="1:3" ht="15.75" x14ac:dyDescent="0.25">
      <c r="A102" s="5" t="s">
        <v>104</v>
      </c>
      <c r="B102" s="4">
        <v>105</v>
      </c>
      <c r="C102" t="s">
        <v>2928</v>
      </c>
    </row>
    <row r="103" spans="1:3" ht="15.75" x14ac:dyDescent="0.25">
      <c r="A103" s="5" t="s">
        <v>105</v>
      </c>
      <c r="B103" s="4">
        <v>106</v>
      </c>
      <c r="C103" t="s">
        <v>2928</v>
      </c>
    </row>
    <row r="104" spans="1:3" ht="15.75" x14ac:dyDescent="0.25">
      <c r="A104" s="5" t="s">
        <v>106</v>
      </c>
      <c r="B104" s="4">
        <v>107</v>
      </c>
      <c r="C104" t="s">
        <v>2928</v>
      </c>
    </row>
    <row r="105" spans="1:3" ht="15.75" x14ac:dyDescent="0.25">
      <c r="A105" s="5" t="s">
        <v>107</v>
      </c>
      <c r="B105" s="4">
        <v>108</v>
      </c>
      <c r="C105" t="s">
        <v>2928</v>
      </c>
    </row>
    <row r="106" spans="1:3" ht="15.75" x14ac:dyDescent="0.25">
      <c r="A106" s="5" t="s">
        <v>108</v>
      </c>
      <c r="B106" s="4">
        <v>109</v>
      </c>
      <c r="C106" t="s">
        <v>2928</v>
      </c>
    </row>
    <row r="107" spans="1:3" ht="15.75" x14ac:dyDescent="0.25">
      <c r="A107" s="5" t="s">
        <v>109</v>
      </c>
      <c r="B107" s="4">
        <v>110</v>
      </c>
      <c r="C107" t="s">
        <v>2928</v>
      </c>
    </row>
    <row r="108" spans="1:3" ht="15.75" x14ac:dyDescent="0.25">
      <c r="A108" s="5" t="s">
        <v>110</v>
      </c>
      <c r="B108" s="4">
        <v>111</v>
      </c>
      <c r="C108" t="s">
        <v>2928</v>
      </c>
    </row>
    <row r="109" spans="1:3" ht="15.75" x14ac:dyDescent="0.25">
      <c r="A109" s="5" t="s">
        <v>111</v>
      </c>
      <c r="B109" s="4">
        <v>112</v>
      </c>
      <c r="C109" t="s">
        <v>2928</v>
      </c>
    </row>
    <row r="110" spans="1:3" ht="15.75" x14ac:dyDescent="0.25">
      <c r="A110" s="5" t="s">
        <v>112</v>
      </c>
      <c r="B110" s="4">
        <v>113</v>
      </c>
      <c r="C110" t="s">
        <v>2928</v>
      </c>
    </row>
    <row r="111" spans="1:3" ht="15.75" x14ac:dyDescent="0.25">
      <c r="A111" s="5" t="s">
        <v>113</v>
      </c>
      <c r="B111" s="4">
        <v>114</v>
      </c>
      <c r="C111" t="s">
        <v>2928</v>
      </c>
    </row>
    <row r="112" spans="1:3" ht="15.75" x14ac:dyDescent="0.25">
      <c r="A112" s="5" t="s">
        <v>114</v>
      </c>
      <c r="B112" s="4">
        <v>115</v>
      </c>
      <c r="C112" t="s">
        <v>2928</v>
      </c>
    </row>
    <row r="113" spans="1:3" ht="15.75" x14ac:dyDescent="0.25">
      <c r="A113" s="5" t="s">
        <v>115</v>
      </c>
      <c r="B113" s="4">
        <v>116</v>
      </c>
      <c r="C113" t="s">
        <v>2928</v>
      </c>
    </row>
    <row r="114" spans="1:3" ht="15.75" x14ac:dyDescent="0.25">
      <c r="A114" s="5" t="s">
        <v>116</v>
      </c>
      <c r="B114" s="4">
        <v>117</v>
      </c>
      <c r="C114" t="s">
        <v>2928</v>
      </c>
    </row>
    <row r="115" spans="1:3" ht="15.75" x14ac:dyDescent="0.25">
      <c r="A115" s="5" t="s">
        <v>117</v>
      </c>
      <c r="B115" s="4">
        <v>118</v>
      </c>
      <c r="C115" t="s">
        <v>2928</v>
      </c>
    </row>
    <row r="116" spans="1:3" ht="15.75" x14ac:dyDescent="0.25">
      <c r="A116" s="5" t="s">
        <v>118</v>
      </c>
      <c r="B116" s="4">
        <v>119</v>
      </c>
      <c r="C116" t="s">
        <v>2928</v>
      </c>
    </row>
    <row r="117" spans="1:3" ht="15.75" x14ac:dyDescent="0.25">
      <c r="A117" s="5" t="s">
        <v>119</v>
      </c>
      <c r="B117" s="4">
        <v>120</v>
      </c>
      <c r="C117" t="s">
        <v>2928</v>
      </c>
    </row>
    <row r="118" spans="1:3" ht="15.75" x14ac:dyDescent="0.25">
      <c r="A118" s="5" t="s">
        <v>120</v>
      </c>
      <c r="B118" s="4">
        <v>121</v>
      </c>
      <c r="C118" t="s">
        <v>2928</v>
      </c>
    </row>
    <row r="119" spans="1:3" ht="15.75" x14ac:dyDescent="0.25">
      <c r="A119" s="5" t="s">
        <v>121</v>
      </c>
      <c r="B119" s="4">
        <v>122</v>
      </c>
      <c r="C119" t="s">
        <v>2928</v>
      </c>
    </row>
    <row r="120" spans="1:3" ht="15.75" x14ac:dyDescent="0.25">
      <c r="A120" s="5" t="s">
        <v>122</v>
      </c>
      <c r="B120" s="4">
        <v>123</v>
      </c>
      <c r="C120" t="s">
        <v>2928</v>
      </c>
    </row>
    <row r="121" spans="1:3" ht="15.75" x14ac:dyDescent="0.25">
      <c r="A121" s="5" t="s">
        <v>123</v>
      </c>
      <c r="B121" s="4">
        <v>124</v>
      </c>
      <c r="C121" t="s">
        <v>2928</v>
      </c>
    </row>
    <row r="122" spans="1:3" ht="15.75" x14ac:dyDescent="0.25">
      <c r="A122" s="5" t="s">
        <v>124</v>
      </c>
      <c r="B122" s="4">
        <v>125</v>
      </c>
      <c r="C122" t="s">
        <v>2928</v>
      </c>
    </row>
    <row r="123" spans="1:3" ht="15.75" x14ac:dyDescent="0.25">
      <c r="A123" s="5" t="s">
        <v>125</v>
      </c>
      <c r="B123" s="4">
        <v>126</v>
      </c>
      <c r="C123" t="s">
        <v>2928</v>
      </c>
    </row>
    <row r="124" spans="1:3" ht="15.75" x14ac:dyDescent="0.25">
      <c r="A124" s="5" t="s">
        <v>126</v>
      </c>
      <c r="B124" s="4">
        <v>127</v>
      </c>
      <c r="C124" t="s">
        <v>2928</v>
      </c>
    </row>
    <row r="125" spans="1:3" ht="15.75" x14ac:dyDescent="0.25">
      <c r="A125" s="5" t="s">
        <v>127</v>
      </c>
      <c r="B125" s="4">
        <v>128</v>
      </c>
      <c r="C125" t="s">
        <v>2928</v>
      </c>
    </row>
    <row r="126" spans="1:3" ht="15.75" x14ac:dyDescent="0.25">
      <c r="A126" s="5" t="s">
        <v>128</v>
      </c>
      <c r="B126" s="4">
        <v>129</v>
      </c>
      <c r="C126" t="s">
        <v>2928</v>
      </c>
    </row>
    <row r="127" spans="1:3" ht="15.75" x14ac:dyDescent="0.25">
      <c r="A127" s="5" t="s">
        <v>129</v>
      </c>
      <c r="B127" s="4">
        <v>130</v>
      </c>
      <c r="C127" t="s">
        <v>2928</v>
      </c>
    </row>
    <row r="128" spans="1:3" ht="15.75" x14ac:dyDescent="0.25">
      <c r="A128" s="5" t="s">
        <v>130</v>
      </c>
      <c r="B128" s="4">
        <v>131</v>
      </c>
      <c r="C128" t="s">
        <v>2928</v>
      </c>
    </row>
    <row r="129" spans="1:3" ht="15.75" x14ac:dyDescent="0.25">
      <c r="A129" s="5" t="s">
        <v>131</v>
      </c>
      <c r="B129" s="4">
        <v>132</v>
      </c>
      <c r="C129" t="s">
        <v>2928</v>
      </c>
    </row>
    <row r="130" spans="1:3" ht="15.75" x14ac:dyDescent="0.25">
      <c r="A130" s="5" t="s">
        <v>132</v>
      </c>
      <c r="B130" s="4">
        <v>133</v>
      </c>
      <c r="C130" t="s">
        <v>2928</v>
      </c>
    </row>
    <row r="131" spans="1:3" ht="15.75" x14ac:dyDescent="0.25">
      <c r="A131" s="5" t="s">
        <v>133</v>
      </c>
      <c r="B131" s="4">
        <v>134</v>
      </c>
      <c r="C131" t="s">
        <v>2928</v>
      </c>
    </row>
    <row r="132" spans="1:3" ht="15.75" x14ac:dyDescent="0.25">
      <c r="A132" s="5" t="s">
        <v>134</v>
      </c>
      <c r="B132" s="4">
        <v>135</v>
      </c>
      <c r="C132" t="s">
        <v>2928</v>
      </c>
    </row>
    <row r="133" spans="1:3" ht="15.75" x14ac:dyDescent="0.25">
      <c r="A133" s="5" t="s">
        <v>135</v>
      </c>
      <c r="B133" s="4">
        <v>136</v>
      </c>
      <c r="C133" t="s">
        <v>2928</v>
      </c>
    </row>
    <row r="134" spans="1:3" ht="15.75" x14ac:dyDescent="0.25">
      <c r="A134" s="5" t="s">
        <v>136</v>
      </c>
      <c r="B134" s="4">
        <v>137</v>
      </c>
      <c r="C134" t="s">
        <v>2928</v>
      </c>
    </row>
    <row r="135" spans="1:3" ht="15.75" x14ac:dyDescent="0.25">
      <c r="A135" s="5" t="s">
        <v>137</v>
      </c>
      <c r="B135" s="4">
        <v>138</v>
      </c>
      <c r="C135" t="s">
        <v>2928</v>
      </c>
    </row>
    <row r="136" spans="1:3" ht="15.75" x14ac:dyDescent="0.25">
      <c r="A136" s="5" t="s">
        <v>138</v>
      </c>
      <c r="B136" s="4">
        <v>139</v>
      </c>
      <c r="C136" t="s">
        <v>2928</v>
      </c>
    </row>
    <row r="137" spans="1:3" ht="15.75" x14ac:dyDescent="0.25">
      <c r="A137" s="5" t="s">
        <v>139</v>
      </c>
      <c r="B137" s="4">
        <v>140</v>
      </c>
      <c r="C137" t="s">
        <v>2928</v>
      </c>
    </row>
    <row r="138" spans="1:3" ht="15.75" x14ac:dyDescent="0.25">
      <c r="A138" s="5" t="s">
        <v>140</v>
      </c>
      <c r="B138" s="4">
        <v>141</v>
      </c>
      <c r="C138" t="s">
        <v>2928</v>
      </c>
    </row>
    <row r="139" spans="1:3" ht="15.75" x14ac:dyDescent="0.25">
      <c r="A139" s="5" t="s">
        <v>141</v>
      </c>
      <c r="B139" s="4">
        <v>142</v>
      </c>
      <c r="C139" t="s">
        <v>2928</v>
      </c>
    </row>
    <row r="140" spans="1:3" ht="15.75" x14ac:dyDescent="0.25">
      <c r="A140" s="5" t="s">
        <v>142</v>
      </c>
      <c r="B140" s="4">
        <v>143</v>
      </c>
      <c r="C140" t="s">
        <v>2928</v>
      </c>
    </row>
    <row r="141" spans="1:3" ht="15.75" x14ac:dyDescent="0.25">
      <c r="A141" s="5" t="s">
        <v>143</v>
      </c>
      <c r="B141" s="4">
        <v>144</v>
      </c>
      <c r="C141" t="s">
        <v>2928</v>
      </c>
    </row>
    <row r="142" spans="1:3" ht="15.75" x14ac:dyDescent="0.25">
      <c r="A142" s="5" t="s">
        <v>144</v>
      </c>
      <c r="B142" s="4">
        <v>145</v>
      </c>
      <c r="C142" t="s">
        <v>2928</v>
      </c>
    </row>
    <row r="143" spans="1:3" ht="15.75" x14ac:dyDescent="0.25">
      <c r="A143" s="5" t="s">
        <v>145</v>
      </c>
      <c r="B143" s="4">
        <v>146</v>
      </c>
      <c r="C143" t="s">
        <v>2928</v>
      </c>
    </row>
    <row r="144" spans="1:3" ht="15.75" x14ac:dyDescent="0.25">
      <c r="A144" s="5" t="s">
        <v>146</v>
      </c>
      <c r="B144" s="4">
        <v>147</v>
      </c>
      <c r="C144" t="s">
        <v>2928</v>
      </c>
    </row>
    <row r="145" spans="1:3" ht="15.75" x14ac:dyDescent="0.25">
      <c r="A145" s="5" t="s">
        <v>147</v>
      </c>
      <c r="B145" s="4">
        <v>148</v>
      </c>
      <c r="C145" t="s">
        <v>2928</v>
      </c>
    </row>
    <row r="146" spans="1:3" ht="15.75" x14ac:dyDescent="0.25">
      <c r="A146" s="5" t="s">
        <v>148</v>
      </c>
      <c r="B146" s="4">
        <v>149</v>
      </c>
      <c r="C146" t="s">
        <v>2928</v>
      </c>
    </row>
    <row r="147" spans="1:3" ht="15.75" x14ac:dyDescent="0.25">
      <c r="A147" s="5" t="s">
        <v>149</v>
      </c>
      <c r="B147" s="4">
        <v>151</v>
      </c>
      <c r="C147" t="s">
        <v>2928</v>
      </c>
    </row>
    <row r="148" spans="1:3" ht="15.75" x14ac:dyDescent="0.25">
      <c r="A148" s="5" t="s">
        <v>150</v>
      </c>
      <c r="B148" s="4">
        <v>152</v>
      </c>
      <c r="C148" t="s">
        <v>2928</v>
      </c>
    </row>
    <row r="149" spans="1:3" ht="15.75" x14ac:dyDescent="0.25">
      <c r="A149" s="5" t="s">
        <v>151</v>
      </c>
      <c r="B149" s="4">
        <v>153</v>
      </c>
      <c r="C149" t="s">
        <v>2928</v>
      </c>
    </row>
    <row r="150" spans="1:3" ht="15.75" x14ac:dyDescent="0.25">
      <c r="A150" s="5" t="s">
        <v>152</v>
      </c>
      <c r="B150" s="4">
        <v>154</v>
      </c>
      <c r="C150" t="s">
        <v>2928</v>
      </c>
    </row>
    <row r="151" spans="1:3" ht="15.75" x14ac:dyDescent="0.25">
      <c r="A151" s="5" t="s">
        <v>153</v>
      </c>
      <c r="B151" s="4">
        <v>155</v>
      </c>
      <c r="C151" t="s">
        <v>2928</v>
      </c>
    </row>
    <row r="152" spans="1:3" ht="15.75" x14ac:dyDescent="0.25">
      <c r="A152" s="5" t="s">
        <v>154</v>
      </c>
      <c r="B152" s="4">
        <v>156</v>
      </c>
      <c r="C152" t="s">
        <v>2928</v>
      </c>
    </row>
    <row r="153" spans="1:3" ht="15.75" x14ac:dyDescent="0.25">
      <c r="A153" s="5" t="s">
        <v>155</v>
      </c>
      <c r="B153" s="4">
        <v>157</v>
      </c>
      <c r="C153" t="s">
        <v>2928</v>
      </c>
    </row>
    <row r="154" spans="1:3" ht="15.75" x14ac:dyDescent="0.25">
      <c r="A154" s="5" t="s">
        <v>156</v>
      </c>
      <c r="B154" s="4">
        <v>158</v>
      </c>
      <c r="C154" t="s">
        <v>2928</v>
      </c>
    </row>
    <row r="155" spans="1:3" ht="15.75" x14ac:dyDescent="0.25">
      <c r="A155" s="5" t="s">
        <v>157</v>
      </c>
      <c r="B155" s="4">
        <v>159</v>
      </c>
      <c r="C155" t="s">
        <v>2928</v>
      </c>
    </row>
    <row r="156" spans="1:3" ht="15.75" x14ac:dyDescent="0.25">
      <c r="A156" s="5" t="s">
        <v>158</v>
      </c>
      <c r="B156" s="4">
        <v>160</v>
      </c>
      <c r="C156" t="s">
        <v>2928</v>
      </c>
    </row>
    <row r="157" spans="1:3" ht="15.75" x14ac:dyDescent="0.25">
      <c r="A157" s="5" t="s">
        <v>159</v>
      </c>
      <c r="B157" s="4">
        <v>161</v>
      </c>
      <c r="C157" t="s">
        <v>2928</v>
      </c>
    </row>
    <row r="158" spans="1:3" ht="15.75" x14ac:dyDescent="0.25">
      <c r="A158" s="5" t="s">
        <v>160</v>
      </c>
      <c r="B158" s="4">
        <v>162</v>
      </c>
      <c r="C158" t="s">
        <v>2928</v>
      </c>
    </row>
    <row r="159" spans="1:3" ht="15.75" x14ac:dyDescent="0.25">
      <c r="A159" s="5" t="s">
        <v>161</v>
      </c>
      <c r="B159" s="4">
        <v>163</v>
      </c>
      <c r="C159" t="s">
        <v>2928</v>
      </c>
    </row>
    <row r="160" spans="1:3" ht="15.75" x14ac:dyDescent="0.25">
      <c r="A160" s="5" t="s">
        <v>162</v>
      </c>
      <c r="B160" s="4">
        <v>164</v>
      </c>
      <c r="C160" t="s">
        <v>2928</v>
      </c>
    </row>
    <row r="161" spans="1:3" ht="15.75" x14ac:dyDescent="0.25">
      <c r="A161" s="5" t="s">
        <v>163</v>
      </c>
      <c r="B161" s="4">
        <v>165</v>
      </c>
      <c r="C161" t="s">
        <v>2928</v>
      </c>
    </row>
    <row r="162" spans="1:3" ht="15.75" x14ac:dyDescent="0.25">
      <c r="A162" s="5" t="s">
        <v>164</v>
      </c>
      <c r="B162" s="4">
        <v>166</v>
      </c>
      <c r="C162" t="s">
        <v>2928</v>
      </c>
    </row>
    <row r="163" spans="1:3" ht="15.75" x14ac:dyDescent="0.25">
      <c r="A163" s="5" t="s">
        <v>165</v>
      </c>
      <c r="B163" s="4">
        <v>167</v>
      </c>
      <c r="C163" t="s">
        <v>2928</v>
      </c>
    </row>
    <row r="164" spans="1:3" ht="15.75" x14ac:dyDescent="0.25">
      <c r="A164" s="5" t="s">
        <v>166</v>
      </c>
      <c r="B164" s="4">
        <v>168</v>
      </c>
      <c r="C164" t="s">
        <v>2928</v>
      </c>
    </row>
    <row r="165" spans="1:3" ht="15.75" x14ac:dyDescent="0.25">
      <c r="A165" s="5" t="s">
        <v>167</v>
      </c>
      <c r="B165" s="4">
        <v>169</v>
      </c>
      <c r="C165" t="s">
        <v>2928</v>
      </c>
    </row>
    <row r="166" spans="1:3" ht="15.75" x14ac:dyDescent="0.25">
      <c r="A166" s="5" t="s">
        <v>168</v>
      </c>
      <c r="B166" s="4">
        <v>170</v>
      </c>
      <c r="C166" t="s">
        <v>2928</v>
      </c>
    </row>
    <row r="167" spans="1:3" ht="15.75" x14ac:dyDescent="0.25">
      <c r="A167" s="5" t="s">
        <v>169</v>
      </c>
      <c r="B167" s="4">
        <v>171</v>
      </c>
      <c r="C167" t="s">
        <v>2928</v>
      </c>
    </row>
    <row r="168" spans="1:3" ht="15.75" x14ac:dyDescent="0.25">
      <c r="A168" s="5" t="s">
        <v>170</v>
      </c>
      <c r="B168" s="4">
        <v>172</v>
      </c>
      <c r="C168" t="s">
        <v>2928</v>
      </c>
    </row>
    <row r="169" spans="1:3" ht="15.75" x14ac:dyDescent="0.25">
      <c r="A169" s="5" t="s">
        <v>171</v>
      </c>
      <c r="B169" s="4">
        <v>173</v>
      </c>
      <c r="C169" t="s">
        <v>2928</v>
      </c>
    </row>
    <row r="170" spans="1:3" ht="15.75" x14ac:dyDescent="0.25">
      <c r="A170" s="5" t="s">
        <v>172</v>
      </c>
      <c r="B170" s="4">
        <v>174</v>
      </c>
      <c r="C170" t="s">
        <v>2928</v>
      </c>
    </row>
    <row r="171" spans="1:3" ht="15.75" x14ac:dyDescent="0.25">
      <c r="A171" s="5" t="s">
        <v>173</v>
      </c>
      <c r="B171" s="4">
        <v>175</v>
      </c>
      <c r="C171" t="s">
        <v>2928</v>
      </c>
    </row>
    <row r="172" spans="1:3" ht="15.75" x14ac:dyDescent="0.25">
      <c r="A172" s="5" t="s">
        <v>174</v>
      </c>
      <c r="B172" s="4">
        <v>176</v>
      </c>
      <c r="C172" t="s">
        <v>2928</v>
      </c>
    </row>
    <row r="173" spans="1:3" ht="15.75" x14ac:dyDescent="0.25">
      <c r="A173" s="5" t="s">
        <v>175</v>
      </c>
      <c r="B173" s="4">
        <v>177</v>
      </c>
      <c r="C173" t="s">
        <v>2928</v>
      </c>
    </row>
    <row r="174" spans="1:3" ht="15.75" x14ac:dyDescent="0.25">
      <c r="A174" s="5" t="s">
        <v>176</v>
      </c>
      <c r="B174" s="4">
        <v>179</v>
      </c>
      <c r="C174" t="s">
        <v>2928</v>
      </c>
    </row>
    <row r="175" spans="1:3" ht="15.75" x14ac:dyDescent="0.25">
      <c r="A175" s="5" t="s">
        <v>177</v>
      </c>
      <c r="B175" s="4">
        <v>180</v>
      </c>
      <c r="C175" t="s">
        <v>2928</v>
      </c>
    </row>
    <row r="176" spans="1:3" ht="15.75" x14ac:dyDescent="0.25">
      <c r="A176" s="5" t="s">
        <v>178</v>
      </c>
      <c r="B176" s="4">
        <v>181</v>
      </c>
      <c r="C176" t="s">
        <v>2928</v>
      </c>
    </row>
    <row r="177" spans="1:3" ht="15.75" x14ac:dyDescent="0.25">
      <c r="A177" s="5" t="s">
        <v>179</v>
      </c>
      <c r="B177" s="4">
        <v>182</v>
      </c>
      <c r="C177" t="s">
        <v>2928</v>
      </c>
    </row>
    <row r="178" spans="1:3" ht="15.75" x14ac:dyDescent="0.25">
      <c r="A178" s="5" t="s">
        <v>180</v>
      </c>
      <c r="B178" s="4">
        <v>183</v>
      </c>
      <c r="C178" t="s">
        <v>2928</v>
      </c>
    </row>
    <row r="179" spans="1:3" ht="15.75" x14ac:dyDescent="0.25">
      <c r="A179" s="5" t="s">
        <v>181</v>
      </c>
      <c r="B179" s="4">
        <v>184</v>
      </c>
      <c r="C179" t="s">
        <v>2928</v>
      </c>
    </row>
    <row r="180" spans="1:3" ht="15.75" x14ac:dyDescent="0.25">
      <c r="A180" s="5" t="s">
        <v>182</v>
      </c>
      <c r="B180" s="4">
        <v>185</v>
      </c>
      <c r="C180" t="s">
        <v>2928</v>
      </c>
    </row>
    <row r="181" spans="1:3" ht="15.75" x14ac:dyDescent="0.25">
      <c r="A181" s="5" t="s">
        <v>183</v>
      </c>
      <c r="B181" s="4">
        <v>186</v>
      </c>
      <c r="C181" t="s">
        <v>2928</v>
      </c>
    </row>
    <row r="182" spans="1:3" ht="15.75" x14ac:dyDescent="0.25">
      <c r="A182" s="5" t="s">
        <v>184</v>
      </c>
      <c r="B182" s="4">
        <v>187</v>
      </c>
      <c r="C182" t="s">
        <v>2928</v>
      </c>
    </row>
    <row r="183" spans="1:3" ht="15.75" x14ac:dyDescent="0.25">
      <c r="A183" s="5" t="s">
        <v>185</v>
      </c>
      <c r="B183" s="4">
        <v>188</v>
      </c>
      <c r="C183" t="s">
        <v>2928</v>
      </c>
    </row>
    <row r="184" spans="1:3" ht="15.75" x14ac:dyDescent="0.25">
      <c r="A184" s="5" t="s">
        <v>186</v>
      </c>
      <c r="B184" s="4">
        <v>189</v>
      </c>
      <c r="C184" t="s">
        <v>2928</v>
      </c>
    </row>
    <row r="185" spans="1:3" ht="15.75" x14ac:dyDescent="0.25">
      <c r="A185" s="5" t="s">
        <v>187</v>
      </c>
      <c r="B185" s="4">
        <v>190</v>
      </c>
      <c r="C185" t="s">
        <v>2928</v>
      </c>
    </row>
    <row r="186" spans="1:3" ht="15.75" x14ac:dyDescent="0.25">
      <c r="A186" s="5" t="s">
        <v>188</v>
      </c>
      <c r="B186" s="4">
        <v>191</v>
      </c>
      <c r="C186" t="s">
        <v>2928</v>
      </c>
    </row>
    <row r="187" spans="1:3" ht="15.75" x14ac:dyDescent="0.25">
      <c r="A187" s="5" t="s">
        <v>189</v>
      </c>
      <c r="B187" s="4">
        <v>192</v>
      </c>
      <c r="C187" t="s">
        <v>2928</v>
      </c>
    </row>
    <row r="188" spans="1:3" ht="15.75" x14ac:dyDescent="0.25">
      <c r="A188" s="5" t="s">
        <v>190</v>
      </c>
      <c r="B188" s="4">
        <v>193</v>
      </c>
      <c r="C188" t="s">
        <v>2928</v>
      </c>
    </row>
    <row r="189" spans="1:3" ht="15.75" x14ac:dyDescent="0.25">
      <c r="A189" s="5" t="s">
        <v>191</v>
      </c>
      <c r="B189" s="4">
        <v>194</v>
      </c>
      <c r="C189" t="s">
        <v>2928</v>
      </c>
    </row>
    <row r="190" spans="1:3" ht="15.75" x14ac:dyDescent="0.25">
      <c r="A190" s="5" t="s">
        <v>192</v>
      </c>
      <c r="B190" s="4">
        <v>196</v>
      </c>
      <c r="C190" t="s">
        <v>2928</v>
      </c>
    </row>
    <row r="191" spans="1:3" ht="15.75" x14ac:dyDescent="0.25">
      <c r="A191" s="5" t="s">
        <v>193</v>
      </c>
      <c r="B191" s="4">
        <v>197</v>
      </c>
      <c r="C191" t="s">
        <v>2928</v>
      </c>
    </row>
    <row r="192" spans="1:3" ht="15.75" x14ac:dyDescent="0.25">
      <c r="A192" s="5" t="s">
        <v>194</v>
      </c>
      <c r="B192" s="4">
        <v>198</v>
      </c>
      <c r="C192" t="s">
        <v>2928</v>
      </c>
    </row>
    <row r="193" spans="1:3" ht="15.75" x14ac:dyDescent="0.25">
      <c r="A193" s="5" t="s">
        <v>195</v>
      </c>
      <c r="B193" s="4">
        <v>199</v>
      </c>
      <c r="C193" t="s">
        <v>2928</v>
      </c>
    </row>
    <row r="194" spans="1:3" ht="15.75" x14ac:dyDescent="0.25">
      <c r="A194" s="5" t="s">
        <v>196</v>
      </c>
      <c r="B194" s="4">
        <v>200</v>
      </c>
      <c r="C194" t="s">
        <v>2928</v>
      </c>
    </row>
    <row r="195" spans="1:3" ht="15.75" x14ac:dyDescent="0.25">
      <c r="A195" s="5" t="s">
        <v>197</v>
      </c>
      <c r="B195" s="4">
        <v>201</v>
      </c>
      <c r="C195" t="s">
        <v>2928</v>
      </c>
    </row>
    <row r="196" spans="1:3" ht="15.75" x14ac:dyDescent="0.25">
      <c r="A196" s="5" t="s">
        <v>198</v>
      </c>
      <c r="B196" s="4">
        <v>202</v>
      </c>
      <c r="C196" t="s">
        <v>2928</v>
      </c>
    </row>
    <row r="197" spans="1:3" ht="15.75" x14ac:dyDescent="0.25">
      <c r="A197" s="5" t="s">
        <v>199</v>
      </c>
      <c r="B197" s="4">
        <v>203</v>
      </c>
      <c r="C197" t="s">
        <v>2928</v>
      </c>
    </row>
    <row r="198" spans="1:3" ht="15.75" x14ac:dyDescent="0.25">
      <c r="A198" s="5" t="s">
        <v>200</v>
      </c>
      <c r="B198" s="4">
        <v>204</v>
      </c>
      <c r="C198" t="s">
        <v>2928</v>
      </c>
    </row>
    <row r="199" spans="1:3" ht="15.75" x14ac:dyDescent="0.25">
      <c r="A199" s="5" t="s">
        <v>201</v>
      </c>
      <c r="B199" s="4">
        <v>205</v>
      </c>
      <c r="C199" t="s">
        <v>2928</v>
      </c>
    </row>
    <row r="200" spans="1:3" ht="15.75" x14ac:dyDescent="0.25">
      <c r="A200" s="5" t="s">
        <v>202</v>
      </c>
      <c r="B200" s="4">
        <v>206</v>
      </c>
      <c r="C200" t="s">
        <v>2928</v>
      </c>
    </row>
    <row r="201" spans="1:3" ht="15.75" x14ac:dyDescent="0.25">
      <c r="A201" s="5" t="s">
        <v>203</v>
      </c>
      <c r="B201" s="4">
        <v>207</v>
      </c>
      <c r="C201" t="s">
        <v>2928</v>
      </c>
    </row>
    <row r="202" spans="1:3" ht="15.75" x14ac:dyDescent="0.25">
      <c r="A202" s="5" t="s">
        <v>204</v>
      </c>
      <c r="B202" s="4">
        <v>208</v>
      </c>
      <c r="C202" t="s">
        <v>2928</v>
      </c>
    </row>
    <row r="203" spans="1:3" ht="15.75" x14ac:dyDescent="0.25">
      <c r="A203" s="5" t="s">
        <v>205</v>
      </c>
      <c r="B203" s="4">
        <v>209</v>
      </c>
      <c r="C203" t="s">
        <v>2928</v>
      </c>
    </row>
    <row r="204" spans="1:3" ht="15.75" x14ac:dyDescent="0.25">
      <c r="A204" s="5" t="s">
        <v>206</v>
      </c>
      <c r="B204" s="4">
        <v>210</v>
      </c>
      <c r="C204" t="s">
        <v>2928</v>
      </c>
    </row>
    <row r="205" spans="1:3" ht="15.75" x14ac:dyDescent="0.25">
      <c r="A205" s="5" t="s">
        <v>207</v>
      </c>
      <c r="B205" s="4">
        <v>211</v>
      </c>
      <c r="C205" t="s">
        <v>2928</v>
      </c>
    </row>
    <row r="206" spans="1:3" ht="15.75" x14ac:dyDescent="0.25">
      <c r="A206" s="5" t="s">
        <v>208</v>
      </c>
      <c r="B206" s="4">
        <v>212</v>
      </c>
      <c r="C206" t="s">
        <v>2928</v>
      </c>
    </row>
    <row r="207" spans="1:3" ht="15.75" x14ac:dyDescent="0.25">
      <c r="A207" s="5" t="s">
        <v>209</v>
      </c>
      <c r="B207" s="4">
        <v>213</v>
      </c>
      <c r="C207" t="s">
        <v>2928</v>
      </c>
    </row>
    <row r="208" spans="1:3" ht="15.75" x14ac:dyDescent="0.25">
      <c r="A208" s="5" t="s">
        <v>210</v>
      </c>
      <c r="B208" s="4">
        <v>214</v>
      </c>
      <c r="C208" t="s">
        <v>2928</v>
      </c>
    </row>
    <row r="209" spans="1:3" ht="15.75" x14ac:dyDescent="0.25">
      <c r="A209" s="5" t="s">
        <v>211</v>
      </c>
      <c r="B209" s="4">
        <v>215</v>
      </c>
      <c r="C209" t="s">
        <v>2928</v>
      </c>
    </row>
    <row r="210" spans="1:3" ht="15.75" x14ac:dyDescent="0.25">
      <c r="A210" s="5" t="s">
        <v>212</v>
      </c>
      <c r="B210" s="4">
        <v>216</v>
      </c>
      <c r="C210" t="s">
        <v>2928</v>
      </c>
    </row>
    <row r="211" spans="1:3" ht="15.75" x14ac:dyDescent="0.25">
      <c r="A211" s="5" t="s">
        <v>213</v>
      </c>
      <c r="B211" s="4">
        <v>217</v>
      </c>
      <c r="C211" t="s">
        <v>2928</v>
      </c>
    </row>
    <row r="212" spans="1:3" ht="15.75" x14ac:dyDescent="0.25">
      <c r="A212" s="5" t="s">
        <v>214</v>
      </c>
      <c r="B212" s="4">
        <v>218</v>
      </c>
      <c r="C212" t="s">
        <v>2928</v>
      </c>
    </row>
    <row r="213" spans="1:3" ht="15.75" x14ac:dyDescent="0.25">
      <c r="A213" s="5" t="s">
        <v>215</v>
      </c>
      <c r="B213" s="4">
        <v>219</v>
      </c>
      <c r="C213" t="s">
        <v>2928</v>
      </c>
    </row>
    <row r="214" spans="1:3" ht="15.75" x14ac:dyDescent="0.25">
      <c r="A214" s="5" t="s">
        <v>216</v>
      </c>
      <c r="B214" s="4">
        <v>220</v>
      </c>
      <c r="C214" t="s">
        <v>2928</v>
      </c>
    </row>
    <row r="215" spans="1:3" ht="15.75" x14ac:dyDescent="0.25">
      <c r="A215" s="5" t="s">
        <v>217</v>
      </c>
      <c r="B215" s="4">
        <v>221</v>
      </c>
      <c r="C215" t="s">
        <v>2928</v>
      </c>
    </row>
    <row r="216" spans="1:3" ht="15.75" x14ac:dyDescent="0.25">
      <c r="A216" s="5" t="s">
        <v>219</v>
      </c>
      <c r="B216" s="4" t="s">
        <v>218</v>
      </c>
      <c r="C216" t="s">
        <v>2928</v>
      </c>
    </row>
    <row r="217" spans="1:3" ht="15.75" x14ac:dyDescent="0.25">
      <c r="A217" s="5" t="s">
        <v>220</v>
      </c>
      <c r="B217" s="4">
        <v>223</v>
      </c>
      <c r="C217" t="s">
        <v>2928</v>
      </c>
    </row>
    <row r="218" spans="1:3" ht="15.75" x14ac:dyDescent="0.25">
      <c r="A218" s="5" t="s">
        <v>221</v>
      </c>
      <c r="B218" s="4">
        <v>224</v>
      </c>
      <c r="C218" t="s">
        <v>2928</v>
      </c>
    </row>
    <row r="219" spans="1:3" ht="15.75" x14ac:dyDescent="0.25">
      <c r="A219" s="5" t="s">
        <v>222</v>
      </c>
      <c r="B219" s="4">
        <v>225</v>
      </c>
      <c r="C219" t="s">
        <v>2928</v>
      </c>
    </row>
    <row r="220" spans="1:3" ht="15.75" x14ac:dyDescent="0.25">
      <c r="A220" s="5" t="s">
        <v>223</v>
      </c>
      <c r="B220" s="4">
        <v>227</v>
      </c>
      <c r="C220" t="s">
        <v>2928</v>
      </c>
    </row>
    <row r="221" spans="1:3" ht="15.75" x14ac:dyDescent="0.25">
      <c r="A221" s="5" t="s">
        <v>224</v>
      </c>
      <c r="B221" s="4">
        <v>228</v>
      </c>
      <c r="C221" t="s">
        <v>2928</v>
      </c>
    </row>
    <row r="222" spans="1:3" ht="15.75" x14ac:dyDescent="0.25">
      <c r="A222" s="5" t="s">
        <v>225</v>
      </c>
      <c r="B222" s="4">
        <v>229</v>
      </c>
      <c r="C222" t="s">
        <v>2928</v>
      </c>
    </row>
    <row r="223" spans="1:3" ht="15.75" x14ac:dyDescent="0.25">
      <c r="A223" s="5" t="s">
        <v>226</v>
      </c>
      <c r="B223" s="4">
        <v>230</v>
      </c>
      <c r="C223" t="s">
        <v>2928</v>
      </c>
    </row>
    <row r="224" spans="1:3" ht="15.75" x14ac:dyDescent="0.25">
      <c r="A224" s="5" t="s">
        <v>227</v>
      </c>
      <c r="B224" s="4">
        <v>231</v>
      </c>
      <c r="C224" t="s">
        <v>2928</v>
      </c>
    </row>
    <row r="225" spans="1:3" ht="15.75" x14ac:dyDescent="0.25">
      <c r="A225" s="5" t="s">
        <v>228</v>
      </c>
      <c r="B225" s="4">
        <v>232</v>
      </c>
      <c r="C225" t="s">
        <v>2928</v>
      </c>
    </row>
    <row r="226" spans="1:3" ht="15.75" x14ac:dyDescent="0.25">
      <c r="A226" s="5" t="s">
        <v>229</v>
      </c>
      <c r="B226" s="4">
        <v>233</v>
      </c>
      <c r="C226" t="s">
        <v>2928</v>
      </c>
    </row>
    <row r="227" spans="1:3" ht="15.75" x14ac:dyDescent="0.25">
      <c r="A227" s="5" t="s">
        <v>230</v>
      </c>
      <c r="B227" s="4">
        <v>234</v>
      </c>
      <c r="C227" t="s">
        <v>2928</v>
      </c>
    </row>
    <row r="228" spans="1:3" ht="15.75" x14ac:dyDescent="0.25">
      <c r="A228" s="5" t="s">
        <v>231</v>
      </c>
      <c r="B228" s="4">
        <v>235</v>
      </c>
      <c r="C228" t="s">
        <v>2928</v>
      </c>
    </row>
    <row r="229" spans="1:3" ht="15.75" x14ac:dyDescent="0.25">
      <c r="A229" s="5" t="s">
        <v>232</v>
      </c>
      <c r="B229" s="4">
        <v>236</v>
      </c>
      <c r="C229" t="s">
        <v>2928</v>
      </c>
    </row>
    <row r="230" spans="1:3" ht="15.75" x14ac:dyDescent="0.25">
      <c r="A230" s="5" t="s">
        <v>233</v>
      </c>
      <c r="B230" s="4">
        <v>237</v>
      </c>
      <c r="C230" t="s">
        <v>2928</v>
      </c>
    </row>
    <row r="231" spans="1:3" ht="15.75" x14ac:dyDescent="0.25">
      <c r="A231" s="5" t="s">
        <v>234</v>
      </c>
      <c r="B231" s="4">
        <v>238</v>
      </c>
      <c r="C231" t="s">
        <v>2928</v>
      </c>
    </row>
    <row r="232" spans="1:3" ht="15.75" x14ac:dyDescent="0.25">
      <c r="A232" s="5" t="s">
        <v>235</v>
      </c>
      <c r="B232" s="4">
        <v>239</v>
      </c>
      <c r="C232" t="s">
        <v>2928</v>
      </c>
    </row>
    <row r="233" spans="1:3" ht="15.75" x14ac:dyDescent="0.25">
      <c r="A233" s="5" t="s">
        <v>236</v>
      </c>
      <c r="B233" s="4">
        <v>240</v>
      </c>
      <c r="C233" t="s">
        <v>2928</v>
      </c>
    </row>
    <row r="234" spans="1:3" ht="15.75" x14ac:dyDescent="0.25">
      <c r="A234" s="5" t="s">
        <v>237</v>
      </c>
      <c r="B234" s="4">
        <v>241</v>
      </c>
      <c r="C234" t="s">
        <v>2928</v>
      </c>
    </row>
    <row r="235" spans="1:3" ht="15.75" x14ac:dyDescent="0.25">
      <c r="A235" s="5" t="s">
        <v>238</v>
      </c>
      <c r="B235" s="4">
        <v>242</v>
      </c>
      <c r="C235" t="s">
        <v>2928</v>
      </c>
    </row>
    <row r="236" spans="1:3" ht="15.75" x14ac:dyDescent="0.25">
      <c r="A236" s="5" t="s">
        <v>239</v>
      </c>
      <c r="B236" s="4">
        <v>243</v>
      </c>
      <c r="C236" t="s">
        <v>2928</v>
      </c>
    </row>
    <row r="237" spans="1:3" ht="15.75" x14ac:dyDescent="0.25">
      <c r="A237" s="5" t="s">
        <v>240</v>
      </c>
      <c r="B237" s="4">
        <v>244</v>
      </c>
      <c r="C237" t="s">
        <v>2928</v>
      </c>
    </row>
    <row r="238" spans="1:3" ht="15.75" x14ac:dyDescent="0.25">
      <c r="A238" s="5" t="s">
        <v>241</v>
      </c>
      <c r="B238" s="4">
        <v>245</v>
      </c>
      <c r="C238" t="s">
        <v>2928</v>
      </c>
    </row>
    <row r="239" spans="1:3" ht="15.75" x14ac:dyDescent="0.25">
      <c r="A239" s="5" t="s">
        <v>242</v>
      </c>
      <c r="B239" s="4">
        <v>246</v>
      </c>
      <c r="C239" t="s">
        <v>2928</v>
      </c>
    </row>
    <row r="240" spans="1:3" ht="15.75" x14ac:dyDescent="0.25">
      <c r="A240" s="5" t="s">
        <v>243</v>
      </c>
      <c r="B240" s="4">
        <v>247</v>
      </c>
      <c r="C240" t="s">
        <v>2928</v>
      </c>
    </row>
    <row r="241" spans="1:3" ht="15.75" x14ac:dyDescent="0.25">
      <c r="A241" s="5" t="s">
        <v>244</v>
      </c>
      <c r="B241" s="4">
        <v>248</v>
      </c>
      <c r="C241" t="s">
        <v>2928</v>
      </c>
    </row>
    <row r="242" spans="1:3" ht="15.75" x14ac:dyDescent="0.25">
      <c r="A242" s="5" t="s">
        <v>245</v>
      </c>
      <c r="B242" s="4">
        <v>249</v>
      </c>
      <c r="C242" t="s">
        <v>2928</v>
      </c>
    </row>
    <row r="243" spans="1:3" ht="15.75" x14ac:dyDescent="0.25">
      <c r="A243" s="5" t="s">
        <v>246</v>
      </c>
      <c r="B243" s="4">
        <v>251</v>
      </c>
      <c r="C243" t="s">
        <v>2928</v>
      </c>
    </row>
    <row r="244" spans="1:3" ht="15.75" x14ac:dyDescent="0.25">
      <c r="A244" s="5" t="s">
        <v>247</v>
      </c>
      <c r="B244" s="4">
        <v>252</v>
      </c>
      <c r="C244" t="s">
        <v>2928</v>
      </c>
    </row>
    <row r="245" spans="1:3" ht="15.75" x14ac:dyDescent="0.25">
      <c r="A245" s="5" t="s">
        <v>248</v>
      </c>
      <c r="B245" s="4">
        <v>253</v>
      </c>
      <c r="C245" t="s">
        <v>2928</v>
      </c>
    </row>
    <row r="246" spans="1:3" ht="15.75" x14ac:dyDescent="0.25">
      <c r="A246" s="5" t="s">
        <v>249</v>
      </c>
      <c r="B246" s="4">
        <v>254</v>
      </c>
      <c r="C246" t="s">
        <v>2928</v>
      </c>
    </row>
    <row r="247" spans="1:3" ht="15.75" x14ac:dyDescent="0.25">
      <c r="A247" s="5" t="s">
        <v>250</v>
      </c>
      <c r="B247" s="4">
        <v>255</v>
      </c>
      <c r="C247" t="s">
        <v>2928</v>
      </c>
    </row>
    <row r="248" spans="1:3" ht="15.75" x14ac:dyDescent="0.25">
      <c r="A248" s="5" t="s">
        <v>251</v>
      </c>
      <c r="B248" s="4">
        <v>256</v>
      </c>
      <c r="C248" t="s">
        <v>2928</v>
      </c>
    </row>
    <row r="249" spans="1:3" ht="15.75" x14ac:dyDescent="0.25">
      <c r="A249" s="5" t="s">
        <v>252</v>
      </c>
      <c r="B249" s="4">
        <v>257</v>
      </c>
      <c r="C249" t="s">
        <v>2928</v>
      </c>
    </row>
    <row r="250" spans="1:3" ht="15.75" x14ac:dyDescent="0.25">
      <c r="A250" s="5" t="s">
        <v>253</v>
      </c>
      <c r="B250" s="4">
        <v>258</v>
      </c>
      <c r="C250" t="s">
        <v>2928</v>
      </c>
    </row>
    <row r="251" spans="1:3" ht="15.75" x14ac:dyDescent="0.25">
      <c r="A251" s="5" t="s">
        <v>254</v>
      </c>
      <c r="B251" s="4">
        <v>259</v>
      </c>
      <c r="C251" t="s">
        <v>2928</v>
      </c>
    </row>
    <row r="252" spans="1:3" ht="15.75" x14ac:dyDescent="0.25">
      <c r="A252" s="5" t="s">
        <v>255</v>
      </c>
      <c r="B252" s="4">
        <v>260</v>
      </c>
      <c r="C252" t="s">
        <v>2928</v>
      </c>
    </row>
    <row r="253" spans="1:3" ht="15.75" x14ac:dyDescent="0.25">
      <c r="A253" s="5" t="s">
        <v>256</v>
      </c>
      <c r="B253" s="4">
        <v>261</v>
      </c>
      <c r="C253" t="s">
        <v>2928</v>
      </c>
    </row>
    <row r="254" spans="1:3" ht="15.75" x14ac:dyDescent="0.25">
      <c r="A254" s="5" t="s">
        <v>257</v>
      </c>
      <c r="B254" s="4">
        <v>262</v>
      </c>
      <c r="C254" t="s">
        <v>2928</v>
      </c>
    </row>
    <row r="255" spans="1:3" ht="15.75" x14ac:dyDescent="0.25">
      <c r="A255" s="5" t="s">
        <v>258</v>
      </c>
      <c r="B255" s="4">
        <v>263</v>
      </c>
      <c r="C255" t="s">
        <v>2928</v>
      </c>
    </row>
    <row r="256" spans="1:3" ht="15.75" x14ac:dyDescent="0.25">
      <c r="A256" s="5" t="s">
        <v>259</v>
      </c>
      <c r="B256" s="4">
        <v>264</v>
      </c>
      <c r="C256" t="s">
        <v>2928</v>
      </c>
    </row>
    <row r="257" spans="1:3" ht="15.75" x14ac:dyDescent="0.25">
      <c r="A257" s="5" t="s">
        <v>260</v>
      </c>
      <c r="B257" s="4">
        <v>265</v>
      </c>
      <c r="C257" t="s">
        <v>2928</v>
      </c>
    </row>
    <row r="258" spans="1:3" ht="15.75" x14ac:dyDescent="0.25">
      <c r="A258" s="5" t="s">
        <v>261</v>
      </c>
      <c r="B258" s="4">
        <v>266</v>
      </c>
      <c r="C258" t="s">
        <v>2928</v>
      </c>
    </row>
    <row r="259" spans="1:3" ht="15.75" x14ac:dyDescent="0.25">
      <c r="A259" s="5" t="s">
        <v>262</v>
      </c>
      <c r="B259" s="4">
        <v>267</v>
      </c>
      <c r="C259" t="s">
        <v>2928</v>
      </c>
    </row>
    <row r="260" spans="1:3" ht="15.75" x14ac:dyDescent="0.25">
      <c r="A260" s="5" t="s">
        <v>263</v>
      </c>
      <c r="B260" s="4">
        <v>268</v>
      </c>
      <c r="C260" t="s">
        <v>2928</v>
      </c>
    </row>
    <row r="261" spans="1:3" ht="15.75" x14ac:dyDescent="0.25">
      <c r="A261" s="5" t="s">
        <v>264</v>
      </c>
      <c r="B261" s="4">
        <v>269</v>
      </c>
      <c r="C261" t="s">
        <v>2928</v>
      </c>
    </row>
    <row r="262" spans="1:3" ht="15.75" x14ac:dyDescent="0.25">
      <c r="A262" s="5" t="s">
        <v>265</v>
      </c>
      <c r="B262" s="4">
        <v>270</v>
      </c>
      <c r="C262" t="s">
        <v>2928</v>
      </c>
    </row>
    <row r="263" spans="1:3" ht="15.75" x14ac:dyDescent="0.25">
      <c r="A263" s="5">
        <v>870016</v>
      </c>
      <c r="B263" s="4">
        <v>271</v>
      </c>
      <c r="C263" t="s">
        <v>2928</v>
      </c>
    </row>
    <row r="264" spans="1:3" ht="15.75" x14ac:dyDescent="0.25">
      <c r="A264" s="5">
        <v>870017</v>
      </c>
      <c r="B264" s="4">
        <v>272</v>
      </c>
      <c r="C264" t="s">
        <v>2928</v>
      </c>
    </row>
    <row r="265" spans="1:3" ht="15.75" x14ac:dyDescent="0.25">
      <c r="A265" s="5">
        <v>870011</v>
      </c>
      <c r="B265" s="4">
        <v>273</v>
      </c>
      <c r="C265" t="s">
        <v>2928</v>
      </c>
    </row>
    <row r="266" spans="1:3" ht="15.75" x14ac:dyDescent="0.25">
      <c r="A266" s="5">
        <v>870012</v>
      </c>
      <c r="B266" s="4">
        <v>274</v>
      </c>
      <c r="C266" t="s">
        <v>2928</v>
      </c>
    </row>
    <row r="267" spans="1:3" ht="15.75" x14ac:dyDescent="0.25">
      <c r="A267" s="5">
        <v>871416</v>
      </c>
      <c r="B267" s="4">
        <v>275</v>
      </c>
      <c r="C267" t="s">
        <v>2928</v>
      </c>
    </row>
    <row r="268" spans="1:3" ht="15.75" x14ac:dyDescent="0.25">
      <c r="A268" s="5">
        <v>871417</v>
      </c>
      <c r="B268" s="4">
        <v>276</v>
      </c>
      <c r="C268" t="s">
        <v>2928</v>
      </c>
    </row>
    <row r="269" spans="1:3" ht="15.75" x14ac:dyDescent="0.25">
      <c r="A269" s="5">
        <v>871411</v>
      </c>
      <c r="B269" s="4">
        <v>277</v>
      </c>
      <c r="C269" t="s">
        <v>2928</v>
      </c>
    </row>
    <row r="270" spans="1:3" ht="15.75" x14ac:dyDescent="0.25">
      <c r="A270" s="5">
        <v>871412</v>
      </c>
      <c r="B270" s="4">
        <v>278</v>
      </c>
      <c r="C270" t="s">
        <v>2928</v>
      </c>
    </row>
    <row r="271" spans="1:3" ht="15.75" x14ac:dyDescent="0.25">
      <c r="A271" s="5">
        <v>871616</v>
      </c>
      <c r="B271" s="4">
        <v>279</v>
      </c>
      <c r="C271" t="s">
        <v>2928</v>
      </c>
    </row>
    <row r="272" spans="1:3" ht="15.75" x14ac:dyDescent="0.25">
      <c r="A272" s="5">
        <v>871617</v>
      </c>
      <c r="B272" s="4">
        <v>280</v>
      </c>
      <c r="C272" t="s">
        <v>2928</v>
      </c>
    </row>
    <row r="273" spans="1:3" ht="15.75" x14ac:dyDescent="0.25">
      <c r="A273" s="5">
        <v>871611</v>
      </c>
      <c r="B273" s="4">
        <v>281</v>
      </c>
      <c r="C273" t="s">
        <v>2928</v>
      </c>
    </row>
    <row r="274" spans="1:3" ht="15.75" x14ac:dyDescent="0.25">
      <c r="A274" s="5">
        <v>871612</v>
      </c>
      <c r="B274" s="4">
        <v>282</v>
      </c>
      <c r="C274" t="s">
        <v>2928</v>
      </c>
    </row>
    <row r="275" spans="1:3" ht="15.75" x14ac:dyDescent="0.25">
      <c r="A275" s="5">
        <v>872016</v>
      </c>
      <c r="B275" s="4">
        <v>283</v>
      </c>
      <c r="C275" t="s">
        <v>2928</v>
      </c>
    </row>
    <row r="276" spans="1:3" ht="15.75" x14ac:dyDescent="0.25">
      <c r="A276" s="5">
        <v>872017</v>
      </c>
      <c r="B276" s="4">
        <v>284</v>
      </c>
      <c r="C276" t="s">
        <v>2928</v>
      </c>
    </row>
    <row r="277" spans="1:3" ht="15.75" x14ac:dyDescent="0.25">
      <c r="A277" s="5">
        <v>872011</v>
      </c>
      <c r="B277" s="4">
        <v>285</v>
      </c>
      <c r="C277" t="s">
        <v>2928</v>
      </c>
    </row>
    <row r="278" spans="1:3" ht="15.75" x14ac:dyDescent="0.25">
      <c r="A278" s="5">
        <v>872012</v>
      </c>
      <c r="B278" s="4">
        <v>286</v>
      </c>
      <c r="C278" t="s">
        <v>2928</v>
      </c>
    </row>
    <row r="279" spans="1:3" ht="15.75" x14ac:dyDescent="0.25">
      <c r="A279" s="5">
        <v>870101</v>
      </c>
      <c r="B279" s="4">
        <v>287</v>
      </c>
      <c r="C279" t="s">
        <v>2928</v>
      </c>
    </row>
    <row r="280" spans="1:3" ht="15.75" x14ac:dyDescent="0.25">
      <c r="A280" s="5">
        <v>870102</v>
      </c>
      <c r="B280" s="4">
        <v>288</v>
      </c>
      <c r="C280" t="s">
        <v>2928</v>
      </c>
    </row>
    <row r="281" spans="1:3" ht="15.75" x14ac:dyDescent="0.25">
      <c r="A281" s="5">
        <v>870103</v>
      </c>
      <c r="B281" s="4">
        <v>289</v>
      </c>
      <c r="C281" t="s">
        <v>2928</v>
      </c>
    </row>
    <row r="282" spans="1:3" ht="15.75" x14ac:dyDescent="0.25">
      <c r="A282" s="5">
        <v>870104</v>
      </c>
      <c r="B282" s="4">
        <v>290</v>
      </c>
      <c r="C282" t="s">
        <v>2928</v>
      </c>
    </row>
    <row r="283" spans="1:3" ht="15.75" x14ac:dyDescent="0.25">
      <c r="A283" s="5">
        <v>871501</v>
      </c>
      <c r="B283" s="4">
        <v>291</v>
      </c>
      <c r="C283" t="s">
        <v>2928</v>
      </c>
    </row>
    <row r="284" spans="1:3" ht="15.75" x14ac:dyDescent="0.25">
      <c r="A284" s="5">
        <v>871502</v>
      </c>
      <c r="B284" s="4">
        <v>292</v>
      </c>
      <c r="C284" t="s">
        <v>2928</v>
      </c>
    </row>
    <row r="285" spans="1:3" ht="15.75" x14ac:dyDescent="0.25">
      <c r="A285" s="5">
        <v>871503</v>
      </c>
      <c r="B285" s="4">
        <v>293</v>
      </c>
      <c r="C285" t="s">
        <v>2928</v>
      </c>
    </row>
    <row r="286" spans="1:3" ht="15.75" x14ac:dyDescent="0.25">
      <c r="A286" s="5">
        <v>871504</v>
      </c>
      <c r="B286" s="4">
        <v>294</v>
      </c>
      <c r="C286" t="s">
        <v>2928</v>
      </c>
    </row>
    <row r="287" spans="1:3" ht="15.75" x14ac:dyDescent="0.25">
      <c r="A287" s="5">
        <v>871701</v>
      </c>
      <c r="B287" s="4">
        <v>295</v>
      </c>
      <c r="C287" t="s">
        <v>2928</v>
      </c>
    </row>
    <row r="288" spans="1:3" ht="15.75" x14ac:dyDescent="0.25">
      <c r="A288" s="5">
        <v>871702</v>
      </c>
      <c r="B288" s="4">
        <v>296</v>
      </c>
      <c r="C288" t="s">
        <v>2928</v>
      </c>
    </row>
    <row r="289" spans="1:3" ht="15.75" x14ac:dyDescent="0.25">
      <c r="A289" s="5">
        <v>871703</v>
      </c>
      <c r="B289" s="4">
        <v>297</v>
      </c>
      <c r="C289" t="s">
        <v>2928</v>
      </c>
    </row>
    <row r="290" spans="1:3" ht="15.75" x14ac:dyDescent="0.25">
      <c r="A290" s="5">
        <v>871704</v>
      </c>
      <c r="B290" s="4">
        <v>298</v>
      </c>
      <c r="C290" t="s">
        <v>2928</v>
      </c>
    </row>
    <row r="291" spans="1:3" ht="15.75" x14ac:dyDescent="0.25">
      <c r="A291" s="5">
        <v>872101</v>
      </c>
      <c r="B291" s="4">
        <v>299</v>
      </c>
      <c r="C291" t="s">
        <v>2928</v>
      </c>
    </row>
    <row r="292" spans="1:3" ht="15.75" x14ac:dyDescent="0.25">
      <c r="A292" s="5">
        <v>872102</v>
      </c>
      <c r="B292" s="4">
        <v>300</v>
      </c>
      <c r="C292" t="s">
        <v>2928</v>
      </c>
    </row>
    <row r="293" spans="1:3" ht="15.75" x14ac:dyDescent="0.25">
      <c r="A293" s="5">
        <v>872103</v>
      </c>
      <c r="B293" s="4">
        <v>301</v>
      </c>
      <c r="C293" t="s">
        <v>2928</v>
      </c>
    </row>
    <row r="294" spans="1:3" ht="15.75" x14ac:dyDescent="0.25">
      <c r="A294" s="5">
        <v>872104</v>
      </c>
      <c r="B294" s="4">
        <v>302</v>
      </c>
      <c r="C294" t="s">
        <v>2928</v>
      </c>
    </row>
    <row r="295" spans="1:3" ht="15.75" x14ac:dyDescent="0.25">
      <c r="A295" s="5" t="s">
        <v>266</v>
      </c>
      <c r="B295" s="4">
        <v>304</v>
      </c>
      <c r="C295" t="s">
        <v>2928</v>
      </c>
    </row>
    <row r="296" spans="1:3" ht="15.75" x14ac:dyDescent="0.25">
      <c r="A296" s="5" t="s">
        <v>267</v>
      </c>
      <c r="B296" s="4">
        <v>305</v>
      </c>
      <c r="C296" t="s">
        <v>2928</v>
      </c>
    </row>
    <row r="297" spans="1:3" ht="15.75" x14ac:dyDescent="0.25">
      <c r="A297" s="5" t="s">
        <v>268</v>
      </c>
      <c r="B297" s="4">
        <v>308</v>
      </c>
      <c r="C297" t="s">
        <v>2928</v>
      </c>
    </row>
    <row r="298" spans="1:3" ht="15.75" x14ac:dyDescent="0.25">
      <c r="A298" s="5" t="s">
        <v>269</v>
      </c>
      <c r="B298" s="4">
        <v>309</v>
      </c>
      <c r="C298" t="s">
        <v>2928</v>
      </c>
    </row>
    <row r="299" spans="1:3" ht="15.75" x14ac:dyDescent="0.25">
      <c r="A299" s="5" t="s">
        <v>270</v>
      </c>
      <c r="B299" s="4">
        <v>310</v>
      </c>
      <c r="C299" t="s">
        <v>2928</v>
      </c>
    </row>
    <row r="300" spans="1:3" ht="15.75" x14ac:dyDescent="0.25">
      <c r="A300" s="5" t="s">
        <v>271</v>
      </c>
      <c r="B300" s="4">
        <v>311</v>
      </c>
      <c r="C300" t="s">
        <v>2928</v>
      </c>
    </row>
    <row r="301" spans="1:3" ht="15.75" x14ac:dyDescent="0.25">
      <c r="A301" s="5" t="s">
        <v>272</v>
      </c>
      <c r="B301" s="4">
        <v>312</v>
      </c>
      <c r="C301" t="s">
        <v>2928</v>
      </c>
    </row>
    <row r="302" spans="1:3" ht="15.75" x14ac:dyDescent="0.25">
      <c r="A302" s="5" t="s">
        <v>273</v>
      </c>
      <c r="B302" s="4">
        <v>313</v>
      </c>
      <c r="C302" t="s">
        <v>2928</v>
      </c>
    </row>
    <row r="303" spans="1:3" ht="15.75" x14ac:dyDescent="0.25">
      <c r="A303" s="5" t="s">
        <v>274</v>
      </c>
      <c r="B303" s="4">
        <v>314</v>
      </c>
      <c r="C303" t="s">
        <v>2928</v>
      </c>
    </row>
    <row r="304" spans="1:3" ht="15.75" x14ac:dyDescent="0.25">
      <c r="A304" s="5" t="s">
        <v>275</v>
      </c>
      <c r="B304" s="4">
        <v>315</v>
      </c>
      <c r="C304" t="s">
        <v>2928</v>
      </c>
    </row>
    <row r="305" spans="1:3" ht="15.75" x14ac:dyDescent="0.25">
      <c r="A305" s="5" t="s">
        <v>276</v>
      </c>
      <c r="B305" s="4">
        <v>317</v>
      </c>
      <c r="C305" t="s">
        <v>2928</v>
      </c>
    </row>
    <row r="306" spans="1:3" ht="15.75" x14ac:dyDescent="0.25">
      <c r="A306" s="5" t="s">
        <v>277</v>
      </c>
      <c r="B306" s="4">
        <v>319</v>
      </c>
      <c r="C306" t="s">
        <v>2928</v>
      </c>
    </row>
    <row r="307" spans="1:3" ht="15.75" x14ac:dyDescent="0.25">
      <c r="A307" s="5" t="s">
        <v>278</v>
      </c>
      <c r="B307" s="4">
        <v>320</v>
      </c>
      <c r="C307" t="s">
        <v>2928</v>
      </c>
    </row>
    <row r="308" spans="1:3" ht="15.75" x14ac:dyDescent="0.25">
      <c r="A308" s="5" t="s">
        <v>279</v>
      </c>
      <c r="B308" s="4">
        <v>321</v>
      </c>
      <c r="C308" t="s">
        <v>2928</v>
      </c>
    </row>
    <row r="309" spans="1:3" ht="15.75" x14ac:dyDescent="0.25">
      <c r="A309" s="5" t="s">
        <v>280</v>
      </c>
      <c r="B309" s="4">
        <v>322</v>
      </c>
      <c r="C309" t="s">
        <v>2928</v>
      </c>
    </row>
    <row r="310" spans="1:3" ht="15.75" x14ac:dyDescent="0.25">
      <c r="A310" s="5" t="s">
        <v>281</v>
      </c>
      <c r="B310" s="4">
        <v>323</v>
      </c>
      <c r="C310" t="s">
        <v>2928</v>
      </c>
    </row>
    <row r="311" spans="1:3" ht="15.75" x14ac:dyDescent="0.25">
      <c r="A311" s="5" t="s">
        <v>282</v>
      </c>
      <c r="B311" s="4">
        <v>324</v>
      </c>
      <c r="C311" t="s">
        <v>2928</v>
      </c>
    </row>
    <row r="312" spans="1:3" ht="15.75" x14ac:dyDescent="0.25">
      <c r="A312" s="5" t="s">
        <v>283</v>
      </c>
      <c r="B312" s="4">
        <v>325</v>
      </c>
      <c r="C312" t="s">
        <v>2928</v>
      </c>
    </row>
    <row r="313" spans="1:3" ht="15.75" x14ac:dyDescent="0.25">
      <c r="A313" s="5" t="s">
        <v>284</v>
      </c>
      <c r="B313" s="4">
        <v>326</v>
      </c>
      <c r="C313" t="s">
        <v>2928</v>
      </c>
    </row>
    <row r="314" spans="1:3" ht="15.75" x14ac:dyDescent="0.25">
      <c r="A314" s="5" t="s">
        <v>285</v>
      </c>
      <c r="B314" s="4">
        <v>327</v>
      </c>
      <c r="C314" t="s">
        <v>2928</v>
      </c>
    </row>
    <row r="315" spans="1:3" ht="15.75" x14ac:dyDescent="0.25">
      <c r="A315" s="5" t="s">
        <v>286</v>
      </c>
      <c r="B315" s="4">
        <v>328</v>
      </c>
      <c r="C315" t="s">
        <v>2928</v>
      </c>
    </row>
    <row r="316" spans="1:3" ht="15.75" x14ac:dyDescent="0.25">
      <c r="A316" s="5" t="s">
        <v>287</v>
      </c>
      <c r="B316" s="4">
        <v>329</v>
      </c>
      <c r="C316" t="s">
        <v>2928</v>
      </c>
    </row>
    <row r="317" spans="1:3" ht="15.75" x14ac:dyDescent="0.25">
      <c r="A317" s="5" t="s">
        <v>288</v>
      </c>
      <c r="B317" s="4">
        <v>330</v>
      </c>
      <c r="C317" t="s">
        <v>2928</v>
      </c>
    </row>
    <row r="318" spans="1:3" ht="15.75" x14ac:dyDescent="0.25">
      <c r="A318" s="5" t="s">
        <v>289</v>
      </c>
      <c r="B318" s="4">
        <v>331</v>
      </c>
      <c r="C318" t="s">
        <v>2928</v>
      </c>
    </row>
    <row r="319" spans="1:3" ht="15.75" x14ac:dyDescent="0.25">
      <c r="A319" s="5" t="s">
        <v>290</v>
      </c>
      <c r="B319" s="4">
        <v>333</v>
      </c>
      <c r="C319" t="s">
        <v>2928</v>
      </c>
    </row>
    <row r="320" spans="1:3" ht="15.75" x14ac:dyDescent="0.25">
      <c r="A320" s="5" t="s">
        <v>291</v>
      </c>
      <c r="B320" s="4">
        <v>334</v>
      </c>
      <c r="C320" t="s">
        <v>2928</v>
      </c>
    </row>
    <row r="321" spans="1:3" ht="15.75" x14ac:dyDescent="0.25">
      <c r="A321" s="5" t="s">
        <v>292</v>
      </c>
      <c r="B321" s="4">
        <v>335</v>
      </c>
      <c r="C321" t="s">
        <v>2928</v>
      </c>
    </row>
    <row r="322" spans="1:3" ht="15.75" x14ac:dyDescent="0.25">
      <c r="A322" s="5" t="s">
        <v>293</v>
      </c>
      <c r="B322" s="4">
        <v>336</v>
      </c>
      <c r="C322" t="s">
        <v>2928</v>
      </c>
    </row>
    <row r="323" spans="1:3" ht="15.75" x14ac:dyDescent="0.25">
      <c r="A323" s="5" t="s">
        <v>294</v>
      </c>
      <c r="B323" s="4">
        <v>337</v>
      </c>
      <c r="C323" t="s">
        <v>2928</v>
      </c>
    </row>
    <row r="324" spans="1:3" ht="15.75" x14ac:dyDescent="0.25">
      <c r="A324" s="5" t="s">
        <v>295</v>
      </c>
      <c r="B324" s="4">
        <v>338</v>
      </c>
      <c r="C324" t="s">
        <v>2928</v>
      </c>
    </row>
    <row r="325" spans="1:3" ht="15.75" x14ac:dyDescent="0.25">
      <c r="A325" s="5" t="s">
        <v>296</v>
      </c>
      <c r="B325" s="4">
        <v>339</v>
      </c>
      <c r="C325" t="s">
        <v>2928</v>
      </c>
    </row>
    <row r="326" spans="1:3" ht="15.75" x14ac:dyDescent="0.25">
      <c r="A326" s="5" t="s">
        <v>297</v>
      </c>
      <c r="B326" s="4">
        <v>340</v>
      </c>
      <c r="C326" t="s">
        <v>2928</v>
      </c>
    </row>
    <row r="327" spans="1:3" ht="15.75" x14ac:dyDescent="0.25">
      <c r="A327" s="5" t="s">
        <v>298</v>
      </c>
      <c r="B327" s="4">
        <v>343</v>
      </c>
      <c r="C327" t="s">
        <v>2928</v>
      </c>
    </row>
    <row r="328" spans="1:3" ht="15.75" x14ac:dyDescent="0.25">
      <c r="A328" s="5" t="s">
        <v>299</v>
      </c>
      <c r="B328" s="4">
        <v>344</v>
      </c>
      <c r="C328" t="s">
        <v>2928</v>
      </c>
    </row>
    <row r="329" spans="1:3" ht="15.75" x14ac:dyDescent="0.25">
      <c r="A329" s="5" t="s">
        <v>300</v>
      </c>
      <c r="B329" s="4">
        <v>345</v>
      </c>
      <c r="C329" t="s">
        <v>2928</v>
      </c>
    </row>
    <row r="330" spans="1:3" ht="15.75" x14ac:dyDescent="0.25">
      <c r="A330" s="5" t="s">
        <v>301</v>
      </c>
      <c r="B330" s="4">
        <v>346</v>
      </c>
      <c r="C330" t="s">
        <v>2928</v>
      </c>
    </row>
    <row r="331" spans="1:3" ht="15.75" x14ac:dyDescent="0.25">
      <c r="A331" s="5" t="s">
        <v>302</v>
      </c>
      <c r="B331" s="4">
        <v>350</v>
      </c>
      <c r="C331" t="s">
        <v>2928</v>
      </c>
    </row>
    <row r="332" spans="1:3" ht="15.75" x14ac:dyDescent="0.25">
      <c r="A332" s="5" t="s">
        <v>303</v>
      </c>
      <c r="B332" s="4">
        <v>351</v>
      </c>
      <c r="C332" t="s">
        <v>2928</v>
      </c>
    </row>
    <row r="333" spans="1:3" ht="15.75" x14ac:dyDescent="0.25">
      <c r="A333" s="5" t="s">
        <v>304</v>
      </c>
      <c r="B333" s="4">
        <v>352</v>
      </c>
      <c r="C333" t="s">
        <v>2928</v>
      </c>
    </row>
    <row r="334" spans="1:3" ht="15.75" x14ac:dyDescent="0.25">
      <c r="A334" s="5" t="s">
        <v>305</v>
      </c>
      <c r="B334" s="4">
        <v>353</v>
      </c>
      <c r="C334" t="s">
        <v>2928</v>
      </c>
    </row>
    <row r="335" spans="1:3" ht="15.75" x14ac:dyDescent="0.25">
      <c r="A335" s="5" t="s">
        <v>306</v>
      </c>
      <c r="B335" s="4">
        <v>354</v>
      </c>
      <c r="C335" t="s">
        <v>2928</v>
      </c>
    </row>
    <row r="336" spans="1:3" ht="15.75" x14ac:dyDescent="0.25">
      <c r="A336" s="5" t="s">
        <v>307</v>
      </c>
      <c r="B336" s="4">
        <v>355</v>
      </c>
      <c r="C336" t="s">
        <v>2928</v>
      </c>
    </row>
    <row r="337" spans="1:3" ht="15.75" x14ac:dyDescent="0.25">
      <c r="A337" s="5" t="s">
        <v>308</v>
      </c>
      <c r="B337" s="4">
        <v>356</v>
      </c>
      <c r="C337" t="s">
        <v>2928</v>
      </c>
    </row>
    <row r="338" spans="1:3" ht="15.75" x14ac:dyDescent="0.25">
      <c r="A338" s="5" t="s">
        <v>309</v>
      </c>
      <c r="B338" s="4">
        <v>357</v>
      </c>
      <c r="C338" t="s">
        <v>2928</v>
      </c>
    </row>
    <row r="339" spans="1:3" ht="15.75" x14ac:dyDescent="0.25">
      <c r="A339" s="5" t="s">
        <v>310</v>
      </c>
      <c r="B339" s="4">
        <v>358</v>
      </c>
      <c r="C339" t="s">
        <v>2928</v>
      </c>
    </row>
    <row r="340" spans="1:3" ht="15.75" x14ac:dyDescent="0.25">
      <c r="A340" s="5" t="s">
        <v>311</v>
      </c>
      <c r="B340" s="4">
        <v>359</v>
      </c>
      <c r="C340" t="s">
        <v>2928</v>
      </c>
    </row>
    <row r="341" spans="1:3" ht="15.75" x14ac:dyDescent="0.25">
      <c r="A341" s="5" t="s">
        <v>312</v>
      </c>
      <c r="B341" s="4">
        <v>360</v>
      </c>
      <c r="C341" t="s">
        <v>2928</v>
      </c>
    </row>
    <row r="342" spans="1:3" ht="15.75" x14ac:dyDescent="0.25">
      <c r="A342" s="5" t="s">
        <v>313</v>
      </c>
      <c r="B342" s="4">
        <v>361</v>
      </c>
      <c r="C342" t="s">
        <v>2928</v>
      </c>
    </row>
    <row r="343" spans="1:3" ht="15.75" x14ac:dyDescent="0.25">
      <c r="A343" s="5" t="s">
        <v>314</v>
      </c>
      <c r="B343" s="4">
        <v>362</v>
      </c>
      <c r="C343" t="s">
        <v>2928</v>
      </c>
    </row>
    <row r="344" spans="1:3" ht="15.75" x14ac:dyDescent="0.25">
      <c r="A344" s="5" t="s">
        <v>315</v>
      </c>
      <c r="B344" s="4">
        <v>363</v>
      </c>
      <c r="C344" t="s">
        <v>2928</v>
      </c>
    </row>
    <row r="345" spans="1:3" ht="15.75" x14ac:dyDescent="0.25">
      <c r="A345" s="5" t="s">
        <v>316</v>
      </c>
      <c r="B345" s="4">
        <v>364</v>
      </c>
      <c r="C345" t="s">
        <v>2928</v>
      </c>
    </row>
    <row r="346" spans="1:3" ht="15.75" x14ac:dyDescent="0.25">
      <c r="A346" s="5" t="s">
        <v>317</v>
      </c>
      <c r="B346" s="4">
        <v>365</v>
      </c>
      <c r="C346" t="s">
        <v>2928</v>
      </c>
    </row>
    <row r="347" spans="1:3" ht="15.75" x14ac:dyDescent="0.25">
      <c r="A347" s="5" t="s">
        <v>318</v>
      </c>
      <c r="B347" s="4">
        <v>366</v>
      </c>
      <c r="C347" t="s">
        <v>2928</v>
      </c>
    </row>
    <row r="348" spans="1:3" ht="15.75" x14ac:dyDescent="0.25">
      <c r="A348" s="5" t="s">
        <v>319</v>
      </c>
      <c r="B348" s="4">
        <v>367</v>
      </c>
      <c r="C348" t="s">
        <v>2928</v>
      </c>
    </row>
    <row r="349" spans="1:3" ht="15.75" x14ac:dyDescent="0.25">
      <c r="A349" s="5" t="s">
        <v>320</v>
      </c>
      <c r="B349" s="4">
        <v>368</v>
      </c>
      <c r="C349" t="s">
        <v>2928</v>
      </c>
    </row>
    <row r="350" spans="1:3" ht="15.75" x14ac:dyDescent="0.25">
      <c r="A350" s="5" t="s">
        <v>321</v>
      </c>
      <c r="B350" s="4">
        <v>369</v>
      </c>
      <c r="C350" t="s">
        <v>2928</v>
      </c>
    </row>
    <row r="351" spans="1:3" ht="15.75" x14ac:dyDescent="0.25">
      <c r="A351" s="5" t="s">
        <v>322</v>
      </c>
      <c r="B351" s="4">
        <v>370</v>
      </c>
      <c r="C351" t="s">
        <v>2928</v>
      </c>
    </row>
    <row r="352" spans="1:3" ht="15.75" x14ac:dyDescent="0.25">
      <c r="A352" s="5" t="s">
        <v>323</v>
      </c>
      <c r="B352" s="4">
        <v>371</v>
      </c>
      <c r="C352" t="s">
        <v>2928</v>
      </c>
    </row>
    <row r="353" spans="1:3" ht="15.75" x14ac:dyDescent="0.25">
      <c r="A353" s="5" t="s">
        <v>324</v>
      </c>
      <c r="B353" s="4">
        <v>372</v>
      </c>
      <c r="C353" t="s">
        <v>2928</v>
      </c>
    </row>
    <row r="354" spans="1:3" ht="15.75" x14ac:dyDescent="0.25">
      <c r="A354" s="5" t="s">
        <v>325</v>
      </c>
      <c r="B354" s="4">
        <v>373</v>
      </c>
      <c r="C354" t="s">
        <v>2928</v>
      </c>
    </row>
    <row r="355" spans="1:3" ht="15.75" x14ac:dyDescent="0.25">
      <c r="A355" s="5" t="s">
        <v>326</v>
      </c>
      <c r="B355" s="4">
        <v>374</v>
      </c>
      <c r="C355" t="s">
        <v>2928</v>
      </c>
    </row>
    <row r="356" spans="1:3" ht="15.75" x14ac:dyDescent="0.25">
      <c r="A356" s="5" t="s">
        <v>327</v>
      </c>
      <c r="B356" s="4">
        <v>375</v>
      </c>
      <c r="C356" t="s">
        <v>2928</v>
      </c>
    </row>
    <row r="357" spans="1:3" ht="15.75" x14ac:dyDescent="0.25">
      <c r="A357" s="5" t="s">
        <v>328</v>
      </c>
      <c r="B357" s="4">
        <v>376</v>
      </c>
      <c r="C357" t="s">
        <v>2928</v>
      </c>
    </row>
    <row r="358" spans="1:3" ht="15.75" x14ac:dyDescent="0.25">
      <c r="A358" s="5" t="s">
        <v>329</v>
      </c>
      <c r="B358" s="4">
        <v>377</v>
      </c>
      <c r="C358" t="s">
        <v>2928</v>
      </c>
    </row>
    <row r="359" spans="1:3" ht="15.75" x14ac:dyDescent="0.25">
      <c r="A359" s="5" t="s">
        <v>330</v>
      </c>
      <c r="B359" s="4">
        <v>378</v>
      </c>
      <c r="C359" t="s">
        <v>2928</v>
      </c>
    </row>
    <row r="360" spans="1:3" ht="15.75" x14ac:dyDescent="0.25">
      <c r="A360" s="5" t="s">
        <v>331</v>
      </c>
      <c r="B360" s="4">
        <v>379</v>
      </c>
      <c r="C360" t="s">
        <v>2928</v>
      </c>
    </row>
    <row r="361" spans="1:3" ht="15.75" x14ac:dyDescent="0.25">
      <c r="A361" s="5" t="s">
        <v>332</v>
      </c>
      <c r="B361" s="4">
        <v>380</v>
      </c>
      <c r="C361" t="s">
        <v>2928</v>
      </c>
    </row>
    <row r="362" spans="1:3" ht="15.75" x14ac:dyDescent="0.25">
      <c r="A362" s="5" t="s">
        <v>333</v>
      </c>
      <c r="B362" s="4">
        <v>381</v>
      </c>
      <c r="C362" t="s">
        <v>2928</v>
      </c>
    </row>
    <row r="363" spans="1:3" ht="15.75" x14ac:dyDescent="0.25">
      <c r="A363" s="5" t="s">
        <v>334</v>
      </c>
      <c r="B363" s="4">
        <v>382</v>
      </c>
      <c r="C363" t="s">
        <v>2928</v>
      </c>
    </row>
    <row r="364" spans="1:3" ht="15.75" x14ac:dyDescent="0.25">
      <c r="A364" s="5" t="s">
        <v>335</v>
      </c>
      <c r="B364" s="4">
        <v>383</v>
      </c>
      <c r="C364" t="s">
        <v>2928</v>
      </c>
    </row>
    <row r="365" spans="1:3" ht="15.75" x14ac:dyDescent="0.25">
      <c r="A365" s="5" t="s">
        <v>336</v>
      </c>
      <c r="B365" s="4">
        <v>385</v>
      </c>
      <c r="C365" t="s">
        <v>2928</v>
      </c>
    </row>
    <row r="366" spans="1:3" ht="15.75" x14ac:dyDescent="0.25">
      <c r="A366" s="5" t="s">
        <v>337</v>
      </c>
      <c r="B366" s="4">
        <v>386</v>
      </c>
      <c r="C366" t="s">
        <v>2928</v>
      </c>
    </row>
    <row r="367" spans="1:3" ht="15.75" x14ac:dyDescent="0.25">
      <c r="A367" s="5" t="s">
        <v>338</v>
      </c>
      <c r="B367" s="4">
        <v>387</v>
      </c>
      <c r="C367" t="s">
        <v>2928</v>
      </c>
    </row>
    <row r="368" spans="1:3" ht="15.75" x14ac:dyDescent="0.25">
      <c r="A368" s="5" t="s">
        <v>339</v>
      </c>
      <c r="B368" s="4">
        <v>388</v>
      </c>
      <c r="C368" t="s">
        <v>2928</v>
      </c>
    </row>
    <row r="369" spans="1:3" ht="15.75" x14ac:dyDescent="0.25">
      <c r="A369" s="5" t="s">
        <v>340</v>
      </c>
      <c r="B369" s="4">
        <v>389</v>
      </c>
      <c r="C369" t="s">
        <v>2928</v>
      </c>
    </row>
    <row r="370" spans="1:3" ht="15.75" x14ac:dyDescent="0.25">
      <c r="A370" s="5" t="s">
        <v>341</v>
      </c>
      <c r="B370" s="4">
        <v>390</v>
      </c>
      <c r="C370" t="s">
        <v>2928</v>
      </c>
    </row>
    <row r="371" spans="1:3" ht="15.75" x14ac:dyDescent="0.25">
      <c r="A371" s="5" t="s">
        <v>342</v>
      </c>
      <c r="B371" s="4">
        <v>391</v>
      </c>
      <c r="C371" t="s">
        <v>2928</v>
      </c>
    </row>
    <row r="372" spans="1:3" ht="15.75" x14ac:dyDescent="0.25">
      <c r="A372" s="5" t="s">
        <v>343</v>
      </c>
      <c r="B372" s="4">
        <v>392</v>
      </c>
      <c r="C372" t="s">
        <v>2928</v>
      </c>
    </row>
    <row r="373" spans="1:3" ht="15.75" x14ac:dyDescent="0.25">
      <c r="A373" s="5" t="s">
        <v>344</v>
      </c>
      <c r="B373" s="4">
        <v>393</v>
      </c>
      <c r="C373" t="s">
        <v>2928</v>
      </c>
    </row>
    <row r="374" spans="1:3" ht="15.75" x14ac:dyDescent="0.25">
      <c r="A374" s="5" t="s">
        <v>345</v>
      </c>
      <c r="B374" s="4">
        <v>394</v>
      </c>
      <c r="C374" t="s">
        <v>2928</v>
      </c>
    </row>
    <row r="375" spans="1:3" ht="15.75" x14ac:dyDescent="0.25">
      <c r="A375" s="5" t="s">
        <v>346</v>
      </c>
      <c r="B375" s="4">
        <v>395</v>
      </c>
      <c r="C375" t="s">
        <v>2928</v>
      </c>
    </row>
    <row r="376" spans="1:3" ht="15.75" x14ac:dyDescent="0.25">
      <c r="A376" s="5" t="s">
        <v>347</v>
      </c>
      <c r="B376" s="4">
        <v>396</v>
      </c>
      <c r="C376" t="s">
        <v>2928</v>
      </c>
    </row>
    <row r="377" spans="1:3" ht="15.75" x14ac:dyDescent="0.25">
      <c r="A377" s="5" t="s">
        <v>348</v>
      </c>
      <c r="B377" s="4">
        <v>397</v>
      </c>
      <c r="C377" t="s">
        <v>2928</v>
      </c>
    </row>
    <row r="378" spans="1:3" ht="15.75" x14ac:dyDescent="0.25">
      <c r="A378" s="5" t="s">
        <v>349</v>
      </c>
      <c r="B378" s="4">
        <v>398</v>
      </c>
      <c r="C378" t="s">
        <v>2928</v>
      </c>
    </row>
    <row r="379" spans="1:3" ht="15.75" x14ac:dyDescent="0.25">
      <c r="A379" s="5" t="s">
        <v>350</v>
      </c>
      <c r="B379" s="4">
        <v>399</v>
      </c>
      <c r="C379" t="s">
        <v>2928</v>
      </c>
    </row>
    <row r="380" spans="1:3" ht="15.75" x14ac:dyDescent="0.25">
      <c r="A380" s="5" t="s">
        <v>351</v>
      </c>
      <c r="B380" s="4">
        <v>400</v>
      </c>
      <c r="C380" t="s">
        <v>2928</v>
      </c>
    </row>
    <row r="381" spans="1:3" ht="15.75" x14ac:dyDescent="0.25">
      <c r="A381" s="5" t="s">
        <v>352</v>
      </c>
      <c r="B381" s="4">
        <v>401</v>
      </c>
      <c r="C381" t="s">
        <v>2928</v>
      </c>
    </row>
    <row r="382" spans="1:3" ht="15.75" x14ac:dyDescent="0.25">
      <c r="A382" s="5" t="s">
        <v>353</v>
      </c>
      <c r="B382" s="4">
        <v>402</v>
      </c>
      <c r="C382" t="s">
        <v>2928</v>
      </c>
    </row>
    <row r="383" spans="1:3" ht="15.75" x14ac:dyDescent="0.25">
      <c r="A383" s="5" t="s">
        <v>354</v>
      </c>
      <c r="B383" s="4">
        <v>403</v>
      </c>
      <c r="C383" t="s">
        <v>2928</v>
      </c>
    </row>
    <row r="384" spans="1:3" ht="15.75" x14ac:dyDescent="0.25">
      <c r="A384" s="5" t="s">
        <v>355</v>
      </c>
      <c r="B384" s="4">
        <v>404</v>
      </c>
      <c r="C384" t="s">
        <v>2928</v>
      </c>
    </row>
    <row r="385" spans="1:3" ht="15.75" x14ac:dyDescent="0.25">
      <c r="A385" s="5" t="s">
        <v>356</v>
      </c>
      <c r="B385" s="4">
        <v>405</v>
      </c>
      <c r="C385" t="s">
        <v>2928</v>
      </c>
    </row>
    <row r="386" spans="1:3" ht="15.75" x14ac:dyDescent="0.25">
      <c r="A386" s="5" t="s">
        <v>357</v>
      </c>
      <c r="B386" s="4">
        <v>406</v>
      </c>
      <c r="C386" t="s">
        <v>2928</v>
      </c>
    </row>
    <row r="387" spans="1:3" ht="15.75" x14ac:dyDescent="0.25">
      <c r="A387" s="5" t="s">
        <v>358</v>
      </c>
      <c r="B387" s="4">
        <v>407</v>
      </c>
      <c r="C387" t="s">
        <v>2928</v>
      </c>
    </row>
    <row r="388" spans="1:3" ht="15.75" x14ac:dyDescent="0.25">
      <c r="A388" s="5" t="s">
        <v>359</v>
      </c>
      <c r="B388" s="4">
        <v>408</v>
      </c>
      <c r="C388" t="s">
        <v>2928</v>
      </c>
    </row>
    <row r="389" spans="1:3" ht="15.75" x14ac:dyDescent="0.25">
      <c r="A389" s="5" t="s">
        <v>360</v>
      </c>
      <c r="B389" s="4">
        <v>409</v>
      </c>
      <c r="C389" t="s">
        <v>2928</v>
      </c>
    </row>
    <row r="390" spans="1:3" ht="15.75" x14ac:dyDescent="0.25">
      <c r="A390" s="5" t="s">
        <v>361</v>
      </c>
      <c r="B390" s="4">
        <v>410</v>
      </c>
      <c r="C390" t="s">
        <v>2928</v>
      </c>
    </row>
    <row r="391" spans="1:3" ht="15.75" x14ac:dyDescent="0.25">
      <c r="A391" s="6" t="s">
        <v>362</v>
      </c>
      <c r="B391" s="4">
        <v>411</v>
      </c>
      <c r="C391" t="s">
        <v>2928</v>
      </c>
    </row>
    <row r="392" spans="1:3" ht="15.75" x14ac:dyDescent="0.25">
      <c r="A392" s="5" t="s">
        <v>363</v>
      </c>
      <c r="B392" s="4">
        <v>412</v>
      </c>
      <c r="C392" t="s">
        <v>2928</v>
      </c>
    </row>
    <row r="393" spans="1:3" ht="15.75" x14ac:dyDescent="0.25">
      <c r="A393" s="5" t="s">
        <v>364</v>
      </c>
      <c r="B393" s="4">
        <v>413</v>
      </c>
      <c r="C393" t="s">
        <v>2928</v>
      </c>
    </row>
    <row r="394" spans="1:3" ht="15.75" x14ac:dyDescent="0.25">
      <c r="A394" s="5" t="s">
        <v>365</v>
      </c>
      <c r="B394" s="4">
        <v>414</v>
      </c>
      <c r="C394" t="s">
        <v>2928</v>
      </c>
    </row>
    <row r="395" spans="1:3" ht="15.75" x14ac:dyDescent="0.25">
      <c r="A395" s="5" t="s">
        <v>366</v>
      </c>
      <c r="B395" s="4">
        <v>415</v>
      </c>
      <c r="C395" t="s">
        <v>2928</v>
      </c>
    </row>
    <row r="396" spans="1:3" ht="15.75" x14ac:dyDescent="0.25">
      <c r="A396" s="5" t="s">
        <v>367</v>
      </c>
      <c r="B396" s="4">
        <v>416</v>
      </c>
      <c r="C396" t="s">
        <v>2928</v>
      </c>
    </row>
    <row r="397" spans="1:3" ht="15.75" x14ac:dyDescent="0.25">
      <c r="A397" s="5" t="s">
        <v>368</v>
      </c>
      <c r="B397" s="4">
        <v>417</v>
      </c>
      <c r="C397" t="s">
        <v>2928</v>
      </c>
    </row>
    <row r="398" spans="1:3" ht="15.75" x14ac:dyDescent="0.25">
      <c r="A398" s="5" t="s">
        <v>369</v>
      </c>
      <c r="B398" s="4">
        <v>418</v>
      </c>
      <c r="C398" t="s">
        <v>2928</v>
      </c>
    </row>
    <row r="399" spans="1:3" ht="15.75" x14ac:dyDescent="0.25">
      <c r="A399" s="5" t="s">
        <v>370</v>
      </c>
      <c r="B399" s="4">
        <v>419</v>
      </c>
      <c r="C399" t="s">
        <v>2928</v>
      </c>
    </row>
    <row r="400" spans="1:3" ht="15.75" x14ac:dyDescent="0.25">
      <c r="A400" s="5" t="s">
        <v>371</v>
      </c>
      <c r="B400" s="4">
        <v>420</v>
      </c>
      <c r="C400" t="s">
        <v>2928</v>
      </c>
    </row>
    <row r="401" spans="1:3" ht="15.75" x14ac:dyDescent="0.25">
      <c r="A401" s="5" t="s">
        <v>372</v>
      </c>
      <c r="B401" s="4">
        <v>421</v>
      </c>
      <c r="C401" t="s">
        <v>2928</v>
      </c>
    </row>
    <row r="402" spans="1:3" ht="15.75" x14ac:dyDescent="0.25">
      <c r="A402" s="5" t="s">
        <v>373</v>
      </c>
      <c r="B402" s="4">
        <v>422</v>
      </c>
      <c r="C402" t="s">
        <v>2928</v>
      </c>
    </row>
    <row r="403" spans="1:3" ht="15.75" x14ac:dyDescent="0.25">
      <c r="A403" s="5" t="s">
        <v>374</v>
      </c>
      <c r="B403" s="4">
        <v>423</v>
      </c>
      <c r="C403" t="s">
        <v>2928</v>
      </c>
    </row>
    <row r="404" spans="1:3" ht="15.75" x14ac:dyDescent="0.25">
      <c r="A404" s="5" t="s">
        <v>375</v>
      </c>
      <c r="B404" s="4">
        <v>424</v>
      </c>
      <c r="C404" t="s">
        <v>2928</v>
      </c>
    </row>
    <row r="405" spans="1:3" ht="15.75" x14ac:dyDescent="0.25">
      <c r="A405" s="5" t="s">
        <v>376</v>
      </c>
      <c r="B405" s="4">
        <v>425</v>
      </c>
      <c r="C405" t="s">
        <v>2928</v>
      </c>
    </row>
    <row r="406" spans="1:3" ht="15.75" x14ac:dyDescent="0.25">
      <c r="A406" s="5" t="s">
        <v>377</v>
      </c>
      <c r="B406" s="4">
        <v>427</v>
      </c>
      <c r="C406" t="s">
        <v>2928</v>
      </c>
    </row>
    <row r="407" spans="1:3" ht="15.75" x14ac:dyDescent="0.25">
      <c r="A407" s="5" t="s">
        <v>378</v>
      </c>
      <c r="B407" s="4">
        <v>428</v>
      </c>
      <c r="C407" t="s">
        <v>2928</v>
      </c>
    </row>
    <row r="408" spans="1:3" ht="15.75" x14ac:dyDescent="0.25">
      <c r="A408" s="5" t="s">
        <v>379</v>
      </c>
      <c r="B408" s="4">
        <v>429</v>
      </c>
      <c r="C408" t="s">
        <v>2928</v>
      </c>
    </row>
    <row r="409" spans="1:3" ht="15.75" x14ac:dyDescent="0.25">
      <c r="A409" s="5" t="s">
        <v>380</v>
      </c>
      <c r="B409" s="4">
        <v>430</v>
      </c>
      <c r="C409" t="s">
        <v>2928</v>
      </c>
    </row>
    <row r="410" spans="1:3" ht="15.75" x14ac:dyDescent="0.25">
      <c r="A410" s="5" t="s">
        <v>381</v>
      </c>
      <c r="B410" s="4">
        <v>431</v>
      </c>
      <c r="C410" t="s">
        <v>2928</v>
      </c>
    </row>
    <row r="411" spans="1:3" ht="15.75" x14ac:dyDescent="0.25">
      <c r="A411" s="5" t="s">
        <v>382</v>
      </c>
      <c r="B411" s="4">
        <v>432</v>
      </c>
      <c r="C411" t="s">
        <v>2928</v>
      </c>
    </row>
    <row r="412" spans="1:3" ht="15.75" x14ac:dyDescent="0.25">
      <c r="A412" s="5" t="s">
        <v>383</v>
      </c>
      <c r="B412" s="4">
        <v>433</v>
      </c>
      <c r="C412" t="s">
        <v>2928</v>
      </c>
    </row>
    <row r="413" spans="1:3" ht="15.75" x14ac:dyDescent="0.25">
      <c r="A413" s="5" t="s">
        <v>384</v>
      </c>
      <c r="B413" s="4">
        <v>434</v>
      </c>
      <c r="C413" t="s">
        <v>2928</v>
      </c>
    </row>
    <row r="414" spans="1:3" ht="15.75" x14ac:dyDescent="0.25">
      <c r="A414" s="5" t="s">
        <v>385</v>
      </c>
      <c r="B414" s="4">
        <v>436</v>
      </c>
      <c r="C414" t="s">
        <v>2928</v>
      </c>
    </row>
    <row r="415" spans="1:3" ht="15.75" x14ac:dyDescent="0.25">
      <c r="A415" s="5" t="s">
        <v>386</v>
      </c>
      <c r="B415" s="4">
        <v>437</v>
      </c>
      <c r="C415" t="s">
        <v>2928</v>
      </c>
    </row>
    <row r="416" spans="1:3" ht="15.75" x14ac:dyDescent="0.25">
      <c r="A416" s="5" t="s">
        <v>387</v>
      </c>
      <c r="B416" s="4">
        <v>439</v>
      </c>
      <c r="C416" t="s">
        <v>2928</v>
      </c>
    </row>
    <row r="417" spans="1:3" ht="15.75" x14ac:dyDescent="0.25">
      <c r="A417" s="5" t="s">
        <v>388</v>
      </c>
      <c r="B417" s="4">
        <v>440</v>
      </c>
      <c r="C417" t="s">
        <v>2928</v>
      </c>
    </row>
    <row r="418" spans="1:3" ht="15.75" x14ac:dyDescent="0.25">
      <c r="A418" s="5" t="s">
        <v>389</v>
      </c>
      <c r="B418" s="4">
        <v>441</v>
      </c>
      <c r="C418" t="s">
        <v>2928</v>
      </c>
    </row>
    <row r="419" spans="1:3" ht="15.75" x14ac:dyDescent="0.25">
      <c r="A419" s="5" t="s">
        <v>390</v>
      </c>
      <c r="B419" s="4">
        <v>442</v>
      </c>
      <c r="C419" t="s">
        <v>2928</v>
      </c>
    </row>
    <row r="420" spans="1:3" ht="15.75" x14ac:dyDescent="0.25">
      <c r="A420" s="5" t="s">
        <v>391</v>
      </c>
      <c r="B420" s="4">
        <v>443</v>
      </c>
      <c r="C420" t="s">
        <v>2928</v>
      </c>
    </row>
    <row r="421" spans="1:3" ht="15.75" x14ac:dyDescent="0.25">
      <c r="A421" s="5" t="s">
        <v>392</v>
      </c>
      <c r="B421" s="4">
        <v>444</v>
      </c>
      <c r="C421" t="s">
        <v>2928</v>
      </c>
    </row>
    <row r="422" spans="1:3" ht="15.75" x14ac:dyDescent="0.25">
      <c r="A422" s="5" t="s">
        <v>393</v>
      </c>
      <c r="B422" s="4">
        <v>445</v>
      </c>
      <c r="C422" t="s">
        <v>2928</v>
      </c>
    </row>
    <row r="423" spans="1:3" ht="15.75" x14ac:dyDescent="0.25">
      <c r="A423" s="5" t="s">
        <v>394</v>
      </c>
      <c r="B423" s="4">
        <v>446</v>
      </c>
      <c r="C423" t="s">
        <v>2928</v>
      </c>
    </row>
    <row r="424" spans="1:3" ht="15.75" x14ac:dyDescent="0.25">
      <c r="A424" s="5" t="s">
        <v>395</v>
      </c>
      <c r="B424" s="4">
        <v>447</v>
      </c>
      <c r="C424" t="s">
        <v>2928</v>
      </c>
    </row>
    <row r="425" spans="1:3" ht="15.75" x14ac:dyDescent="0.25">
      <c r="A425" s="5" t="s">
        <v>396</v>
      </c>
      <c r="B425" s="4">
        <v>448</v>
      </c>
      <c r="C425" t="s">
        <v>2928</v>
      </c>
    </row>
    <row r="426" spans="1:3" ht="15.75" x14ac:dyDescent="0.25">
      <c r="A426" s="5" t="s">
        <v>397</v>
      </c>
      <c r="B426" s="4">
        <v>449</v>
      </c>
      <c r="C426" t="s">
        <v>2928</v>
      </c>
    </row>
    <row r="427" spans="1:3" ht="15.75" x14ac:dyDescent="0.25">
      <c r="A427" s="5" t="s">
        <v>398</v>
      </c>
      <c r="B427" s="4">
        <v>450</v>
      </c>
      <c r="C427" t="s">
        <v>2928</v>
      </c>
    </row>
    <row r="428" spans="1:3" ht="15.75" x14ac:dyDescent="0.25">
      <c r="A428" s="5" t="s">
        <v>399</v>
      </c>
      <c r="B428" s="4">
        <v>451</v>
      </c>
      <c r="C428" t="s">
        <v>2928</v>
      </c>
    </row>
    <row r="429" spans="1:3" ht="15.75" x14ac:dyDescent="0.25">
      <c r="A429" s="5" t="s">
        <v>400</v>
      </c>
      <c r="B429" s="4">
        <v>452</v>
      </c>
      <c r="C429" t="s">
        <v>2928</v>
      </c>
    </row>
    <row r="430" spans="1:3" ht="15.75" x14ac:dyDescent="0.25">
      <c r="A430" s="5" t="s">
        <v>401</v>
      </c>
      <c r="B430" s="4">
        <v>453</v>
      </c>
      <c r="C430" t="s">
        <v>2928</v>
      </c>
    </row>
    <row r="431" spans="1:3" ht="15.75" x14ac:dyDescent="0.25">
      <c r="A431" s="5" t="s">
        <v>402</v>
      </c>
      <c r="B431" s="4">
        <v>454</v>
      </c>
      <c r="C431" t="s">
        <v>2928</v>
      </c>
    </row>
    <row r="432" spans="1:3" ht="15.75" x14ac:dyDescent="0.25">
      <c r="A432" s="5" t="s">
        <v>403</v>
      </c>
      <c r="B432" s="4">
        <v>455</v>
      </c>
      <c r="C432" t="s">
        <v>2928</v>
      </c>
    </row>
    <row r="433" spans="1:3" ht="15.75" x14ac:dyDescent="0.25">
      <c r="A433" s="5" t="s">
        <v>404</v>
      </c>
      <c r="B433" s="4">
        <v>456</v>
      </c>
      <c r="C433" t="s">
        <v>2928</v>
      </c>
    </row>
    <row r="434" spans="1:3" ht="15.75" x14ac:dyDescent="0.25">
      <c r="A434" s="5" t="s">
        <v>405</v>
      </c>
      <c r="B434" s="4">
        <v>457</v>
      </c>
      <c r="C434" t="s">
        <v>2928</v>
      </c>
    </row>
    <row r="435" spans="1:3" ht="15.75" x14ac:dyDescent="0.25">
      <c r="A435" s="5" t="s">
        <v>406</v>
      </c>
      <c r="B435" s="4">
        <v>458</v>
      </c>
      <c r="C435" t="s">
        <v>2928</v>
      </c>
    </row>
    <row r="436" spans="1:3" ht="15.75" x14ac:dyDescent="0.25">
      <c r="A436" s="5" t="s">
        <v>407</v>
      </c>
      <c r="B436" s="4">
        <v>459</v>
      </c>
      <c r="C436" t="s">
        <v>2928</v>
      </c>
    </row>
    <row r="437" spans="1:3" ht="15.75" x14ac:dyDescent="0.25">
      <c r="A437" s="5" t="s">
        <v>408</v>
      </c>
      <c r="B437" s="4">
        <v>460</v>
      </c>
      <c r="C437" t="s">
        <v>2928</v>
      </c>
    </row>
    <row r="438" spans="1:3" ht="15.75" x14ac:dyDescent="0.25">
      <c r="A438" s="5" t="s">
        <v>409</v>
      </c>
      <c r="B438" s="4">
        <v>461</v>
      </c>
      <c r="C438" t="s">
        <v>2928</v>
      </c>
    </row>
    <row r="439" spans="1:3" ht="15.75" x14ac:dyDescent="0.25">
      <c r="A439" s="5" t="s">
        <v>410</v>
      </c>
      <c r="B439" s="4">
        <v>463</v>
      </c>
      <c r="C439" t="s">
        <v>2928</v>
      </c>
    </row>
    <row r="440" spans="1:3" ht="15.75" x14ac:dyDescent="0.25">
      <c r="A440" s="5" t="s">
        <v>411</v>
      </c>
      <c r="B440" s="4">
        <v>464</v>
      </c>
      <c r="C440" t="s">
        <v>2928</v>
      </c>
    </row>
    <row r="441" spans="1:3" ht="15.75" x14ac:dyDescent="0.25">
      <c r="A441" s="5" t="s">
        <v>412</v>
      </c>
      <c r="B441" s="4">
        <v>465</v>
      </c>
      <c r="C441" t="s">
        <v>2928</v>
      </c>
    </row>
    <row r="442" spans="1:3" ht="15.75" x14ac:dyDescent="0.25">
      <c r="A442" s="5" t="s">
        <v>413</v>
      </c>
      <c r="B442" s="4">
        <v>466</v>
      </c>
      <c r="C442" t="s">
        <v>2928</v>
      </c>
    </row>
    <row r="443" spans="1:3" ht="15.75" x14ac:dyDescent="0.25">
      <c r="A443" s="5" t="s">
        <v>414</v>
      </c>
      <c r="B443" s="4">
        <v>467</v>
      </c>
      <c r="C443" t="s">
        <v>2928</v>
      </c>
    </row>
    <row r="444" spans="1:3" ht="15.75" x14ac:dyDescent="0.25">
      <c r="A444" s="5" t="s">
        <v>415</v>
      </c>
      <c r="B444" s="4">
        <v>468</v>
      </c>
      <c r="C444" t="s">
        <v>2928</v>
      </c>
    </row>
    <row r="445" spans="1:3" ht="15.75" x14ac:dyDescent="0.25">
      <c r="A445" s="5" t="s">
        <v>416</v>
      </c>
      <c r="B445" s="4">
        <v>469</v>
      </c>
      <c r="C445" t="s">
        <v>2928</v>
      </c>
    </row>
    <row r="446" spans="1:3" ht="15.75" x14ac:dyDescent="0.25">
      <c r="A446" s="5" t="s">
        <v>417</v>
      </c>
      <c r="B446" s="4">
        <v>471</v>
      </c>
      <c r="C446" t="s">
        <v>2928</v>
      </c>
    </row>
    <row r="447" spans="1:3" ht="15.75" x14ac:dyDescent="0.25">
      <c r="A447" s="5" t="s">
        <v>418</v>
      </c>
      <c r="B447" s="4">
        <v>472</v>
      </c>
      <c r="C447" t="s">
        <v>2928</v>
      </c>
    </row>
    <row r="448" spans="1:3" ht="15.75" x14ac:dyDescent="0.25">
      <c r="A448" s="5" t="s">
        <v>419</v>
      </c>
      <c r="B448" s="4">
        <v>473</v>
      </c>
      <c r="C448" t="s">
        <v>2928</v>
      </c>
    </row>
    <row r="449" spans="1:3" ht="15.75" x14ac:dyDescent="0.25">
      <c r="A449" s="5" t="s">
        <v>420</v>
      </c>
      <c r="B449" s="4">
        <v>474</v>
      </c>
      <c r="C449" t="s">
        <v>2928</v>
      </c>
    </row>
    <row r="450" spans="1:3" ht="15.75" x14ac:dyDescent="0.25">
      <c r="A450" s="5" t="s">
        <v>421</v>
      </c>
      <c r="B450" s="4">
        <v>475</v>
      </c>
      <c r="C450" t="s">
        <v>2928</v>
      </c>
    </row>
    <row r="451" spans="1:3" ht="15.75" x14ac:dyDescent="0.25">
      <c r="A451" s="5" t="s">
        <v>422</v>
      </c>
      <c r="B451" s="4">
        <v>476</v>
      </c>
      <c r="C451" t="s">
        <v>2928</v>
      </c>
    </row>
    <row r="452" spans="1:3" ht="15.75" x14ac:dyDescent="0.25">
      <c r="A452" s="5" t="s">
        <v>423</v>
      </c>
      <c r="B452" s="4">
        <v>477</v>
      </c>
      <c r="C452" t="s">
        <v>2928</v>
      </c>
    </row>
    <row r="453" spans="1:3" ht="15.75" x14ac:dyDescent="0.25">
      <c r="A453" s="5" t="s">
        <v>424</v>
      </c>
      <c r="B453" s="4">
        <v>478</v>
      </c>
      <c r="C453" t="s">
        <v>2928</v>
      </c>
    </row>
    <row r="454" spans="1:3" ht="15.75" x14ac:dyDescent="0.25">
      <c r="A454" s="5" t="s">
        <v>425</v>
      </c>
      <c r="B454" s="4">
        <v>479</v>
      </c>
      <c r="C454" t="s">
        <v>2928</v>
      </c>
    </row>
    <row r="455" spans="1:3" ht="15.75" x14ac:dyDescent="0.25">
      <c r="A455" s="5" t="s">
        <v>426</v>
      </c>
      <c r="B455" s="4">
        <v>480</v>
      </c>
      <c r="C455" t="s">
        <v>2928</v>
      </c>
    </row>
    <row r="456" spans="1:3" ht="15.75" x14ac:dyDescent="0.25">
      <c r="A456" s="5" t="s">
        <v>427</v>
      </c>
      <c r="B456" s="4">
        <v>481</v>
      </c>
      <c r="C456" t="s">
        <v>2928</v>
      </c>
    </row>
    <row r="457" spans="1:3" ht="15.75" x14ac:dyDescent="0.25">
      <c r="A457" s="5" t="s">
        <v>428</v>
      </c>
      <c r="B457" s="4">
        <v>483</v>
      </c>
      <c r="C457" t="s">
        <v>2928</v>
      </c>
    </row>
    <row r="458" spans="1:3" ht="15.75" x14ac:dyDescent="0.25">
      <c r="A458" s="5" t="s">
        <v>429</v>
      </c>
      <c r="B458" s="4">
        <v>484</v>
      </c>
      <c r="C458" t="s">
        <v>2928</v>
      </c>
    </row>
    <row r="459" spans="1:3" ht="15.75" x14ac:dyDescent="0.25">
      <c r="A459" s="5" t="s">
        <v>430</v>
      </c>
      <c r="B459" s="4">
        <v>485</v>
      </c>
      <c r="C459" t="s">
        <v>2928</v>
      </c>
    </row>
    <row r="460" spans="1:3" ht="15.75" x14ac:dyDescent="0.25">
      <c r="A460" s="5" t="s">
        <v>431</v>
      </c>
      <c r="B460" s="4">
        <v>487</v>
      </c>
      <c r="C460" t="s">
        <v>2928</v>
      </c>
    </row>
    <row r="461" spans="1:3" ht="15.75" x14ac:dyDescent="0.25">
      <c r="A461" s="5" t="s">
        <v>432</v>
      </c>
      <c r="B461" s="4">
        <v>488</v>
      </c>
      <c r="C461" t="s">
        <v>2928</v>
      </c>
    </row>
    <row r="462" spans="1:3" ht="15.75" x14ac:dyDescent="0.25">
      <c r="A462" s="5" t="s">
        <v>433</v>
      </c>
      <c r="B462" s="4">
        <v>489</v>
      </c>
      <c r="C462" t="s">
        <v>2928</v>
      </c>
    </row>
    <row r="463" spans="1:3" ht="15.75" x14ac:dyDescent="0.25">
      <c r="A463" s="5" t="s">
        <v>434</v>
      </c>
      <c r="B463" s="4">
        <v>490</v>
      </c>
      <c r="C463" t="s">
        <v>2928</v>
      </c>
    </row>
    <row r="464" spans="1:3" ht="15.75" x14ac:dyDescent="0.25">
      <c r="A464" s="5" t="s">
        <v>435</v>
      </c>
      <c r="B464" s="4">
        <v>491</v>
      </c>
      <c r="C464" t="s">
        <v>2928</v>
      </c>
    </row>
    <row r="465" spans="1:3" ht="15.75" x14ac:dyDescent="0.25">
      <c r="A465" s="5" t="s">
        <v>436</v>
      </c>
      <c r="B465" s="4">
        <v>492</v>
      </c>
      <c r="C465" t="s">
        <v>2928</v>
      </c>
    </row>
    <row r="466" spans="1:3" ht="15.75" x14ac:dyDescent="0.25">
      <c r="A466" s="5" t="s">
        <v>437</v>
      </c>
      <c r="B466" s="4">
        <v>493</v>
      </c>
      <c r="C466" t="s">
        <v>2928</v>
      </c>
    </row>
    <row r="467" spans="1:3" ht="15.75" x14ac:dyDescent="0.25">
      <c r="A467" s="5" t="s">
        <v>438</v>
      </c>
      <c r="B467" s="4">
        <v>494</v>
      </c>
      <c r="C467" t="s">
        <v>2928</v>
      </c>
    </row>
    <row r="468" spans="1:3" ht="15.75" x14ac:dyDescent="0.25">
      <c r="A468" s="5" t="s">
        <v>439</v>
      </c>
      <c r="B468" s="4">
        <v>495</v>
      </c>
      <c r="C468" t="s">
        <v>2928</v>
      </c>
    </row>
    <row r="469" spans="1:3" ht="15.75" x14ac:dyDescent="0.25">
      <c r="A469" s="5" t="s">
        <v>440</v>
      </c>
      <c r="B469" s="4">
        <v>496</v>
      </c>
      <c r="C469" t="s">
        <v>2928</v>
      </c>
    </row>
    <row r="470" spans="1:3" ht="15.75" x14ac:dyDescent="0.25">
      <c r="A470" s="5" t="s">
        <v>441</v>
      </c>
      <c r="B470" s="4">
        <v>497</v>
      </c>
      <c r="C470" t="s">
        <v>2928</v>
      </c>
    </row>
    <row r="471" spans="1:3" ht="15.75" x14ac:dyDescent="0.25">
      <c r="A471" s="5" t="s">
        <v>442</v>
      </c>
      <c r="B471" s="4">
        <v>498</v>
      </c>
      <c r="C471" t="s">
        <v>2928</v>
      </c>
    </row>
    <row r="472" spans="1:3" ht="15.75" x14ac:dyDescent="0.25">
      <c r="A472" s="5" t="s">
        <v>443</v>
      </c>
      <c r="B472" s="4">
        <v>499</v>
      </c>
      <c r="C472" t="s">
        <v>2928</v>
      </c>
    </row>
    <row r="473" spans="1:3" ht="15.75" x14ac:dyDescent="0.25">
      <c r="A473" s="5" t="s">
        <v>444</v>
      </c>
      <c r="B473" s="4">
        <v>501</v>
      </c>
      <c r="C473" t="s">
        <v>2928</v>
      </c>
    </row>
    <row r="474" spans="1:3" ht="15.75" x14ac:dyDescent="0.25">
      <c r="A474" s="5" t="s">
        <v>445</v>
      </c>
      <c r="B474" s="4">
        <v>502</v>
      </c>
      <c r="C474" t="s">
        <v>2928</v>
      </c>
    </row>
    <row r="475" spans="1:3" ht="15.75" x14ac:dyDescent="0.25">
      <c r="A475" s="5" t="s">
        <v>446</v>
      </c>
      <c r="B475" s="4">
        <v>503</v>
      </c>
      <c r="C475" t="s">
        <v>2928</v>
      </c>
    </row>
    <row r="476" spans="1:3" ht="15.75" x14ac:dyDescent="0.25">
      <c r="A476" s="5" t="s">
        <v>447</v>
      </c>
      <c r="B476" s="4">
        <v>504</v>
      </c>
      <c r="C476" t="s">
        <v>2928</v>
      </c>
    </row>
    <row r="477" spans="1:3" ht="15.75" x14ac:dyDescent="0.25">
      <c r="A477" s="5" t="s">
        <v>448</v>
      </c>
      <c r="B477" s="4">
        <v>505</v>
      </c>
      <c r="C477" t="s">
        <v>2928</v>
      </c>
    </row>
    <row r="478" spans="1:3" ht="15.75" x14ac:dyDescent="0.25">
      <c r="A478" s="5" t="s">
        <v>449</v>
      </c>
      <c r="B478" s="4">
        <v>506</v>
      </c>
      <c r="C478" t="s">
        <v>2928</v>
      </c>
    </row>
    <row r="479" spans="1:3" ht="15.75" x14ac:dyDescent="0.25">
      <c r="A479" s="5" t="s">
        <v>450</v>
      </c>
      <c r="B479" s="4">
        <v>507</v>
      </c>
      <c r="C479" t="s">
        <v>2928</v>
      </c>
    </row>
    <row r="480" spans="1:3" ht="15.75" x14ac:dyDescent="0.25">
      <c r="A480" s="5" t="s">
        <v>451</v>
      </c>
      <c r="B480" s="4">
        <v>508</v>
      </c>
      <c r="C480" t="s">
        <v>2928</v>
      </c>
    </row>
    <row r="481" spans="1:3" ht="15.75" x14ac:dyDescent="0.25">
      <c r="A481" s="5" t="s">
        <v>452</v>
      </c>
      <c r="B481" s="4">
        <v>509</v>
      </c>
      <c r="C481" t="s">
        <v>2928</v>
      </c>
    </row>
    <row r="482" spans="1:3" ht="15.75" x14ac:dyDescent="0.25">
      <c r="A482" s="5" t="s">
        <v>453</v>
      </c>
      <c r="B482" s="4">
        <v>510</v>
      </c>
      <c r="C482" t="s">
        <v>2928</v>
      </c>
    </row>
    <row r="483" spans="1:3" ht="15.75" x14ac:dyDescent="0.25">
      <c r="A483" s="5" t="s">
        <v>454</v>
      </c>
      <c r="B483" s="4">
        <v>511</v>
      </c>
      <c r="C483" t="s">
        <v>2928</v>
      </c>
    </row>
    <row r="484" spans="1:3" ht="15.75" x14ac:dyDescent="0.25">
      <c r="A484" s="5" t="s">
        <v>455</v>
      </c>
      <c r="B484" s="4">
        <v>512</v>
      </c>
      <c r="C484" t="s">
        <v>2928</v>
      </c>
    </row>
    <row r="485" spans="1:3" ht="15.75" x14ac:dyDescent="0.25">
      <c r="A485" s="5" t="s">
        <v>456</v>
      </c>
      <c r="B485" s="4">
        <v>513</v>
      </c>
      <c r="C485" t="s">
        <v>2928</v>
      </c>
    </row>
    <row r="486" spans="1:3" ht="15.75" x14ac:dyDescent="0.25">
      <c r="A486" s="5" t="s">
        <v>457</v>
      </c>
      <c r="B486" s="4">
        <v>514</v>
      </c>
      <c r="C486" t="s">
        <v>2928</v>
      </c>
    </row>
    <row r="487" spans="1:3" ht="15.75" x14ac:dyDescent="0.25">
      <c r="A487" s="5" t="s">
        <v>458</v>
      </c>
      <c r="B487" s="4">
        <v>515</v>
      </c>
      <c r="C487" t="s">
        <v>2928</v>
      </c>
    </row>
    <row r="488" spans="1:3" ht="15.75" x14ac:dyDescent="0.25">
      <c r="A488" s="5" t="s">
        <v>459</v>
      </c>
      <c r="B488" s="4">
        <v>516</v>
      </c>
      <c r="C488" t="s">
        <v>2928</v>
      </c>
    </row>
    <row r="489" spans="1:3" ht="15.75" x14ac:dyDescent="0.25">
      <c r="A489" s="5" t="s">
        <v>460</v>
      </c>
      <c r="B489" s="4">
        <v>518</v>
      </c>
      <c r="C489" t="s">
        <v>2928</v>
      </c>
    </row>
    <row r="490" spans="1:3" ht="15.75" x14ac:dyDescent="0.25">
      <c r="A490" s="5" t="s">
        <v>461</v>
      </c>
      <c r="B490" s="4">
        <v>519</v>
      </c>
      <c r="C490" t="s">
        <v>2928</v>
      </c>
    </row>
    <row r="491" spans="1:3" ht="15.75" x14ac:dyDescent="0.25">
      <c r="A491" s="5" t="s">
        <v>462</v>
      </c>
      <c r="B491" s="4">
        <v>520</v>
      </c>
      <c r="C491" t="s">
        <v>2928</v>
      </c>
    </row>
    <row r="492" spans="1:3" ht="15.75" x14ac:dyDescent="0.25">
      <c r="A492" s="5" t="s">
        <v>463</v>
      </c>
      <c r="B492" s="4">
        <v>521</v>
      </c>
      <c r="C492" t="s">
        <v>2928</v>
      </c>
    </row>
    <row r="493" spans="1:3" ht="15.75" x14ac:dyDescent="0.25">
      <c r="A493" s="5" t="s">
        <v>464</v>
      </c>
      <c r="B493" s="4">
        <v>522</v>
      </c>
      <c r="C493" t="s">
        <v>2928</v>
      </c>
    </row>
    <row r="494" spans="1:3" ht="15.75" x14ac:dyDescent="0.25">
      <c r="A494" s="5" t="s">
        <v>465</v>
      </c>
      <c r="B494" s="4">
        <v>523</v>
      </c>
      <c r="C494" t="s">
        <v>2928</v>
      </c>
    </row>
    <row r="495" spans="1:3" ht="15.75" x14ac:dyDescent="0.25">
      <c r="A495" s="5" t="s">
        <v>466</v>
      </c>
      <c r="B495" s="4">
        <v>524</v>
      </c>
      <c r="C495" t="s">
        <v>2928</v>
      </c>
    </row>
    <row r="496" spans="1:3" ht="15.75" x14ac:dyDescent="0.25">
      <c r="A496" s="5" t="s">
        <v>467</v>
      </c>
      <c r="B496" s="4">
        <v>525</v>
      </c>
      <c r="C496" t="s">
        <v>2928</v>
      </c>
    </row>
    <row r="497" spans="1:3" ht="15.75" x14ac:dyDescent="0.25">
      <c r="A497" s="5" t="s">
        <v>468</v>
      </c>
      <c r="B497" s="4">
        <v>526</v>
      </c>
      <c r="C497" t="s">
        <v>2928</v>
      </c>
    </row>
    <row r="498" spans="1:3" ht="15.75" x14ac:dyDescent="0.25">
      <c r="A498" s="5" t="s">
        <v>469</v>
      </c>
      <c r="B498" s="4">
        <v>527</v>
      </c>
      <c r="C498" t="s">
        <v>2928</v>
      </c>
    </row>
    <row r="499" spans="1:3" ht="15.75" x14ac:dyDescent="0.25">
      <c r="A499" s="5" t="s">
        <v>470</v>
      </c>
      <c r="B499" s="4">
        <v>528</v>
      </c>
      <c r="C499" t="s">
        <v>2928</v>
      </c>
    </row>
    <row r="500" spans="1:3" ht="15.75" x14ac:dyDescent="0.25">
      <c r="A500" s="5" t="s">
        <v>471</v>
      </c>
      <c r="B500" s="4">
        <v>529</v>
      </c>
      <c r="C500" t="s">
        <v>2928</v>
      </c>
    </row>
    <row r="501" spans="1:3" ht="15.75" x14ac:dyDescent="0.25">
      <c r="A501" s="5" t="s">
        <v>472</v>
      </c>
      <c r="B501" s="4">
        <v>530</v>
      </c>
      <c r="C501" t="s">
        <v>2928</v>
      </c>
    </row>
    <row r="502" spans="1:3" ht="15.75" x14ac:dyDescent="0.25">
      <c r="A502" s="5" t="s">
        <v>473</v>
      </c>
      <c r="B502" s="4">
        <v>531</v>
      </c>
      <c r="C502" t="s">
        <v>2928</v>
      </c>
    </row>
    <row r="503" spans="1:3" ht="15.75" x14ac:dyDescent="0.25">
      <c r="A503" s="5" t="s">
        <v>474</v>
      </c>
      <c r="B503" s="4">
        <v>532</v>
      </c>
      <c r="C503" t="s">
        <v>2928</v>
      </c>
    </row>
    <row r="504" spans="1:3" ht="15.75" x14ac:dyDescent="0.25">
      <c r="A504" s="5" t="s">
        <v>475</v>
      </c>
      <c r="B504" s="4">
        <v>533</v>
      </c>
      <c r="C504" t="s">
        <v>2928</v>
      </c>
    </row>
    <row r="505" spans="1:3" ht="15.75" x14ac:dyDescent="0.25">
      <c r="A505" s="5" t="s">
        <v>476</v>
      </c>
      <c r="B505" s="4">
        <v>534</v>
      </c>
      <c r="C505" t="s">
        <v>2928</v>
      </c>
    </row>
    <row r="506" spans="1:3" ht="15.75" x14ac:dyDescent="0.25">
      <c r="A506" s="5" t="s">
        <v>477</v>
      </c>
      <c r="B506" s="4">
        <v>535</v>
      </c>
      <c r="C506" t="s">
        <v>2928</v>
      </c>
    </row>
    <row r="507" spans="1:3" ht="15.75" x14ac:dyDescent="0.25">
      <c r="A507" s="5" t="s">
        <v>478</v>
      </c>
      <c r="B507" s="4">
        <v>536</v>
      </c>
      <c r="C507" t="s">
        <v>2928</v>
      </c>
    </row>
    <row r="508" spans="1:3" ht="15.75" x14ac:dyDescent="0.25">
      <c r="A508" s="5" t="s">
        <v>479</v>
      </c>
      <c r="B508" s="4">
        <v>537</v>
      </c>
      <c r="C508" t="s">
        <v>2928</v>
      </c>
    </row>
    <row r="509" spans="1:3" ht="15.75" x14ac:dyDescent="0.25">
      <c r="A509" s="5" t="s">
        <v>480</v>
      </c>
      <c r="B509" s="4">
        <v>538</v>
      </c>
      <c r="C509" t="s">
        <v>2928</v>
      </c>
    </row>
    <row r="510" spans="1:3" ht="15.75" x14ac:dyDescent="0.25">
      <c r="A510" s="5" t="s">
        <v>481</v>
      </c>
      <c r="B510" s="4">
        <v>540</v>
      </c>
      <c r="C510" t="s">
        <v>2928</v>
      </c>
    </row>
    <row r="511" spans="1:3" ht="15.75" x14ac:dyDescent="0.25">
      <c r="A511" s="5" t="s">
        <v>482</v>
      </c>
      <c r="B511" s="4">
        <v>541</v>
      </c>
      <c r="C511" t="s">
        <v>2928</v>
      </c>
    </row>
    <row r="512" spans="1:3" ht="15.75" x14ac:dyDescent="0.25">
      <c r="A512" s="5" t="s">
        <v>483</v>
      </c>
      <c r="B512" s="4">
        <v>542</v>
      </c>
      <c r="C512" t="s">
        <v>2928</v>
      </c>
    </row>
    <row r="513" spans="1:3" ht="15.75" x14ac:dyDescent="0.25">
      <c r="A513" s="5" t="s">
        <v>484</v>
      </c>
      <c r="B513" s="4">
        <v>543</v>
      </c>
      <c r="C513" t="s">
        <v>2928</v>
      </c>
    </row>
    <row r="514" spans="1:3" ht="15.75" x14ac:dyDescent="0.25">
      <c r="A514" s="5" t="s">
        <v>485</v>
      </c>
      <c r="B514" s="4">
        <v>544</v>
      </c>
      <c r="C514" t="s">
        <v>2928</v>
      </c>
    </row>
    <row r="515" spans="1:3" ht="15.75" x14ac:dyDescent="0.25">
      <c r="A515" s="5" t="s">
        <v>486</v>
      </c>
      <c r="B515" s="4">
        <v>545</v>
      </c>
      <c r="C515" t="s">
        <v>2928</v>
      </c>
    </row>
    <row r="516" spans="1:3" ht="15.75" x14ac:dyDescent="0.25">
      <c r="A516" s="5" t="s">
        <v>487</v>
      </c>
      <c r="B516" s="4">
        <v>546</v>
      </c>
      <c r="C516" t="s">
        <v>2928</v>
      </c>
    </row>
    <row r="517" spans="1:3" ht="15.75" x14ac:dyDescent="0.25">
      <c r="A517" s="5" t="s">
        <v>488</v>
      </c>
      <c r="B517" s="4">
        <v>547</v>
      </c>
      <c r="C517" t="s">
        <v>2928</v>
      </c>
    </row>
    <row r="518" spans="1:3" ht="15.75" x14ac:dyDescent="0.25">
      <c r="A518" s="5" t="s">
        <v>489</v>
      </c>
      <c r="B518" s="4">
        <v>548</v>
      </c>
      <c r="C518" t="s">
        <v>2928</v>
      </c>
    </row>
    <row r="519" spans="1:3" ht="15.75" x14ac:dyDescent="0.25">
      <c r="A519" s="5" t="s">
        <v>490</v>
      </c>
      <c r="B519" s="4">
        <v>549</v>
      </c>
      <c r="C519" t="s">
        <v>2928</v>
      </c>
    </row>
    <row r="520" spans="1:3" ht="15.75" x14ac:dyDescent="0.25">
      <c r="A520" s="5" t="s">
        <v>491</v>
      </c>
      <c r="B520" s="4">
        <v>550</v>
      </c>
      <c r="C520" t="s">
        <v>2928</v>
      </c>
    </row>
    <row r="521" spans="1:3" ht="15.75" x14ac:dyDescent="0.25">
      <c r="A521" s="5" t="s">
        <v>492</v>
      </c>
      <c r="B521" s="4">
        <v>552</v>
      </c>
      <c r="C521" t="s">
        <v>2928</v>
      </c>
    </row>
    <row r="522" spans="1:3" ht="15.75" x14ac:dyDescent="0.25">
      <c r="A522" s="5" t="s">
        <v>493</v>
      </c>
      <c r="B522" s="4">
        <v>553</v>
      </c>
      <c r="C522" t="s">
        <v>2928</v>
      </c>
    </row>
    <row r="523" spans="1:3" ht="15.75" x14ac:dyDescent="0.25">
      <c r="A523" s="5" t="s">
        <v>494</v>
      </c>
      <c r="B523" s="4">
        <v>554</v>
      </c>
      <c r="C523" t="s">
        <v>2928</v>
      </c>
    </row>
    <row r="524" spans="1:3" ht="15.75" x14ac:dyDescent="0.25">
      <c r="A524" s="5" t="s">
        <v>495</v>
      </c>
      <c r="B524" s="4">
        <v>555</v>
      </c>
      <c r="C524" t="s">
        <v>2928</v>
      </c>
    </row>
    <row r="525" spans="1:3" ht="15.75" x14ac:dyDescent="0.25">
      <c r="A525" s="5" t="s">
        <v>496</v>
      </c>
      <c r="B525" s="4">
        <v>556</v>
      </c>
      <c r="C525" t="s">
        <v>2928</v>
      </c>
    </row>
    <row r="526" spans="1:3" ht="15.75" x14ac:dyDescent="0.25">
      <c r="A526" s="5" t="s">
        <v>497</v>
      </c>
      <c r="B526" s="4">
        <v>557</v>
      </c>
      <c r="C526" t="s">
        <v>2928</v>
      </c>
    </row>
    <row r="527" spans="1:3" ht="15.75" x14ac:dyDescent="0.25">
      <c r="A527" s="5" t="s">
        <v>498</v>
      </c>
      <c r="B527" s="4">
        <v>558</v>
      </c>
      <c r="C527" t="s">
        <v>2928</v>
      </c>
    </row>
    <row r="528" spans="1:3" ht="15.75" x14ac:dyDescent="0.25">
      <c r="A528" s="5" t="s">
        <v>499</v>
      </c>
      <c r="B528" s="4">
        <v>559</v>
      </c>
      <c r="C528" t="s">
        <v>2928</v>
      </c>
    </row>
    <row r="529" spans="1:3" ht="15.75" x14ac:dyDescent="0.25">
      <c r="A529" s="5" t="s">
        <v>500</v>
      </c>
      <c r="B529" s="4">
        <v>560</v>
      </c>
      <c r="C529" t="s">
        <v>2928</v>
      </c>
    </row>
    <row r="530" spans="1:3" ht="15.75" x14ac:dyDescent="0.25">
      <c r="A530" s="5" t="s">
        <v>501</v>
      </c>
      <c r="B530" s="4">
        <v>562</v>
      </c>
      <c r="C530" t="s">
        <v>2928</v>
      </c>
    </row>
    <row r="531" spans="1:3" ht="15.75" x14ac:dyDescent="0.25">
      <c r="A531" s="5" t="s">
        <v>502</v>
      </c>
      <c r="B531" s="4">
        <v>563</v>
      </c>
      <c r="C531" t="s">
        <v>2928</v>
      </c>
    </row>
    <row r="532" spans="1:3" ht="15.75" x14ac:dyDescent="0.25">
      <c r="A532" s="5" t="s">
        <v>503</v>
      </c>
      <c r="B532" s="4">
        <v>564</v>
      </c>
      <c r="C532" t="s">
        <v>2928</v>
      </c>
    </row>
    <row r="533" spans="1:3" ht="15.75" x14ac:dyDescent="0.25">
      <c r="A533" s="5" t="s">
        <v>504</v>
      </c>
      <c r="B533" s="4">
        <v>565</v>
      </c>
      <c r="C533" t="s">
        <v>2928</v>
      </c>
    </row>
    <row r="534" spans="1:3" ht="15.75" x14ac:dyDescent="0.25">
      <c r="A534" s="5" t="s">
        <v>505</v>
      </c>
      <c r="B534" s="4">
        <v>566</v>
      </c>
      <c r="C534" t="s">
        <v>2928</v>
      </c>
    </row>
    <row r="535" spans="1:3" ht="15.75" x14ac:dyDescent="0.25">
      <c r="A535" s="5" t="s">
        <v>506</v>
      </c>
      <c r="B535" s="4">
        <v>567</v>
      </c>
      <c r="C535" t="s">
        <v>2928</v>
      </c>
    </row>
    <row r="536" spans="1:3" ht="15.75" x14ac:dyDescent="0.25">
      <c r="A536" s="5" t="s">
        <v>507</v>
      </c>
      <c r="B536" s="4">
        <v>568</v>
      </c>
      <c r="C536" t="s">
        <v>2928</v>
      </c>
    </row>
    <row r="537" spans="1:3" ht="15.75" x14ac:dyDescent="0.25">
      <c r="A537" s="5" t="s">
        <v>508</v>
      </c>
      <c r="B537" s="4">
        <v>569</v>
      </c>
      <c r="C537" t="s">
        <v>2928</v>
      </c>
    </row>
    <row r="538" spans="1:3" ht="15.75" x14ac:dyDescent="0.25">
      <c r="A538" s="5" t="s">
        <v>509</v>
      </c>
      <c r="B538" s="4">
        <v>570</v>
      </c>
      <c r="C538" t="s">
        <v>2928</v>
      </c>
    </row>
    <row r="539" spans="1:3" ht="15.75" x14ac:dyDescent="0.25">
      <c r="A539" s="5" t="s">
        <v>510</v>
      </c>
      <c r="B539" s="4">
        <v>571</v>
      </c>
      <c r="C539" t="s">
        <v>2928</v>
      </c>
    </row>
    <row r="540" spans="1:3" ht="15.75" x14ac:dyDescent="0.25">
      <c r="A540" s="5" t="s">
        <v>511</v>
      </c>
      <c r="B540" s="4">
        <v>572</v>
      </c>
      <c r="C540" t="s">
        <v>2928</v>
      </c>
    </row>
    <row r="541" spans="1:3" ht="15.75" x14ac:dyDescent="0.25">
      <c r="A541" s="5" t="s">
        <v>512</v>
      </c>
      <c r="B541" s="4">
        <v>573</v>
      </c>
      <c r="C541" t="s">
        <v>2928</v>
      </c>
    </row>
    <row r="542" spans="1:3" ht="15.75" x14ac:dyDescent="0.25">
      <c r="A542" s="5" t="s">
        <v>513</v>
      </c>
      <c r="B542" s="4">
        <v>575</v>
      </c>
      <c r="C542" t="s">
        <v>2928</v>
      </c>
    </row>
    <row r="543" spans="1:3" ht="15.75" x14ac:dyDescent="0.25">
      <c r="A543" s="5" t="s">
        <v>514</v>
      </c>
      <c r="B543" s="4">
        <v>576</v>
      </c>
      <c r="C543" t="s">
        <v>2928</v>
      </c>
    </row>
    <row r="544" spans="1:3" ht="15.75" x14ac:dyDescent="0.25">
      <c r="A544" s="5" t="s">
        <v>515</v>
      </c>
      <c r="B544" s="4">
        <v>577</v>
      </c>
      <c r="C544" t="s">
        <v>2928</v>
      </c>
    </row>
    <row r="545" spans="1:3" ht="15.75" x14ac:dyDescent="0.25">
      <c r="A545" s="5" t="s">
        <v>516</v>
      </c>
      <c r="B545" s="4">
        <v>578</v>
      </c>
      <c r="C545" t="s">
        <v>2928</v>
      </c>
    </row>
    <row r="546" spans="1:3" ht="15.75" x14ac:dyDescent="0.25">
      <c r="A546" s="5" t="s">
        <v>517</v>
      </c>
      <c r="B546" s="4">
        <v>579</v>
      </c>
      <c r="C546" t="s">
        <v>2928</v>
      </c>
    </row>
    <row r="547" spans="1:3" ht="15.75" x14ac:dyDescent="0.25">
      <c r="A547" s="5" t="s">
        <v>518</v>
      </c>
      <c r="B547" s="4">
        <v>580</v>
      </c>
      <c r="C547" t="s">
        <v>2928</v>
      </c>
    </row>
    <row r="548" spans="1:3" ht="15.75" x14ac:dyDescent="0.25">
      <c r="A548" s="5" t="s">
        <v>519</v>
      </c>
      <c r="B548" s="4">
        <v>581</v>
      </c>
      <c r="C548" t="s">
        <v>2928</v>
      </c>
    </row>
    <row r="549" spans="1:3" ht="15.75" x14ac:dyDescent="0.25">
      <c r="A549" s="5" t="s">
        <v>520</v>
      </c>
      <c r="B549" s="4">
        <v>583</v>
      </c>
      <c r="C549" t="s">
        <v>2928</v>
      </c>
    </row>
    <row r="550" spans="1:3" ht="15.75" x14ac:dyDescent="0.25">
      <c r="A550" s="5" t="s">
        <v>521</v>
      </c>
      <c r="B550" s="4">
        <v>584</v>
      </c>
      <c r="C550" t="s">
        <v>2928</v>
      </c>
    </row>
    <row r="551" spans="1:3" ht="15.75" x14ac:dyDescent="0.25">
      <c r="A551" s="5" t="s">
        <v>522</v>
      </c>
      <c r="B551" s="4">
        <v>585</v>
      </c>
      <c r="C551" t="s">
        <v>2928</v>
      </c>
    </row>
    <row r="552" spans="1:3" ht="15.75" x14ac:dyDescent="0.25">
      <c r="A552" s="5" t="s">
        <v>523</v>
      </c>
      <c r="B552" s="4">
        <v>586</v>
      </c>
      <c r="C552" t="s">
        <v>2928</v>
      </c>
    </row>
    <row r="553" spans="1:3" ht="15.75" x14ac:dyDescent="0.25">
      <c r="A553" s="5" t="s">
        <v>524</v>
      </c>
      <c r="B553" s="4">
        <v>587</v>
      </c>
      <c r="C553" t="s">
        <v>2928</v>
      </c>
    </row>
    <row r="554" spans="1:3" ht="15.75" x14ac:dyDescent="0.25">
      <c r="A554" s="5" t="s">
        <v>525</v>
      </c>
      <c r="B554" s="4">
        <v>588</v>
      </c>
      <c r="C554" t="s">
        <v>2928</v>
      </c>
    </row>
    <row r="555" spans="1:3" ht="15.75" x14ac:dyDescent="0.25">
      <c r="A555" s="5" t="s">
        <v>527</v>
      </c>
      <c r="B555" s="4" t="s">
        <v>526</v>
      </c>
      <c r="C555" t="s">
        <v>2928</v>
      </c>
    </row>
    <row r="556" spans="1:3" ht="15.75" x14ac:dyDescent="0.25">
      <c r="A556" s="5" t="s">
        <v>528</v>
      </c>
      <c r="B556" s="4">
        <v>590</v>
      </c>
      <c r="C556" t="s">
        <v>2928</v>
      </c>
    </row>
    <row r="557" spans="1:3" ht="15.75" x14ac:dyDescent="0.25">
      <c r="A557" s="5" t="s">
        <v>530</v>
      </c>
      <c r="B557" s="4" t="s">
        <v>529</v>
      </c>
      <c r="C557" t="s">
        <v>2928</v>
      </c>
    </row>
    <row r="558" spans="1:3" ht="15.75" x14ac:dyDescent="0.25">
      <c r="A558" s="5" t="s">
        <v>531</v>
      </c>
      <c r="B558" s="4">
        <v>591</v>
      </c>
      <c r="C558" t="s">
        <v>2928</v>
      </c>
    </row>
    <row r="559" spans="1:3" ht="15.75" x14ac:dyDescent="0.25">
      <c r="A559" s="5" t="s">
        <v>532</v>
      </c>
      <c r="B559" s="4">
        <v>592</v>
      </c>
      <c r="C559" t="s">
        <v>2928</v>
      </c>
    </row>
    <row r="560" spans="1:3" ht="15.75" x14ac:dyDescent="0.25">
      <c r="A560" s="5" t="s">
        <v>533</v>
      </c>
      <c r="B560" s="4">
        <v>593</v>
      </c>
      <c r="C560" t="s">
        <v>2928</v>
      </c>
    </row>
    <row r="561" spans="1:3" ht="15.75" x14ac:dyDescent="0.25">
      <c r="A561" s="5" t="s">
        <v>534</v>
      </c>
      <c r="B561" s="4">
        <v>594</v>
      </c>
      <c r="C561" t="s">
        <v>2928</v>
      </c>
    </row>
    <row r="562" spans="1:3" ht="15.75" x14ac:dyDescent="0.25">
      <c r="A562" s="5" t="s">
        <v>535</v>
      </c>
      <c r="B562" s="4">
        <v>595</v>
      </c>
      <c r="C562" t="s">
        <v>2928</v>
      </c>
    </row>
    <row r="563" spans="1:3" ht="15.75" x14ac:dyDescent="0.25">
      <c r="A563" s="5" t="s">
        <v>536</v>
      </c>
      <c r="B563" s="4">
        <v>596</v>
      </c>
      <c r="C563" t="s">
        <v>2928</v>
      </c>
    </row>
    <row r="564" spans="1:3" ht="15.75" x14ac:dyDescent="0.25">
      <c r="A564" s="5" t="s">
        <v>537</v>
      </c>
      <c r="B564" s="4">
        <v>597</v>
      </c>
      <c r="C564" t="s">
        <v>2928</v>
      </c>
    </row>
    <row r="565" spans="1:3" ht="15.75" x14ac:dyDescent="0.25">
      <c r="A565" s="5" t="s">
        <v>539</v>
      </c>
      <c r="B565" s="4" t="s">
        <v>538</v>
      </c>
      <c r="C565" t="s">
        <v>2928</v>
      </c>
    </row>
    <row r="566" spans="1:3" ht="15.75" x14ac:dyDescent="0.25">
      <c r="A566" s="5" t="s">
        <v>541</v>
      </c>
      <c r="B566" s="4" t="s">
        <v>540</v>
      </c>
      <c r="C566" t="s">
        <v>2928</v>
      </c>
    </row>
    <row r="567" spans="1:3" ht="15.75" x14ac:dyDescent="0.25">
      <c r="A567" s="5" t="s">
        <v>543</v>
      </c>
      <c r="B567" s="4" t="s">
        <v>542</v>
      </c>
      <c r="C567" t="s">
        <v>2928</v>
      </c>
    </row>
    <row r="568" spans="1:3" ht="15.75" x14ac:dyDescent="0.25">
      <c r="A568" s="5" t="s">
        <v>545</v>
      </c>
      <c r="B568" s="4" t="s">
        <v>544</v>
      </c>
      <c r="C568" t="s">
        <v>2928</v>
      </c>
    </row>
    <row r="569" spans="1:3" ht="15.75" x14ac:dyDescent="0.25">
      <c r="A569" s="5" t="s">
        <v>547</v>
      </c>
      <c r="B569" s="4" t="s">
        <v>546</v>
      </c>
      <c r="C569" t="s">
        <v>2928</v>
      </c>
    </row>
    <row r="570" spans="1:3" ht="15.75" x14ac:dyDescent="0.25">
      <c r="A570" s="5" t="s">
        <v>548</v>
      </c>
      <c r="B570" s="4">
        <v>599</v>
      </c>
      <c r="C570" t="s">
        <v>2928</v>
      </c>
    </row>
    <row r="571" spans="1:3" ht="15.75" x14ac:dyDescent="0.25">
      <c r="A571" s="5" t="s">
        <v>549</v>
      </c>
      <c r="B571" s="4">
        <v>600</v>
      </c>
      <c r="C571" t="s">
        <v>2928</v>
      </c>
    </row>
    <row r="572" spans="1:3" ht="15.75" x14ac:dyDescent="0.25">
      <c r="A572" s="5" t="s">
        <v>550</v>
      </c>
      <c r="B572" s="4">
        <v>601</v>
      </c>
      <c r="C572" t="s">
        <v>2928</v>
      </c>
    </row>
    <row r="573" spans="1:3" ht="15.75" x14ac:dyDescent="0.25">
      <c r="A573" s="5" t="s">
        <v>551</v>
      </c>
      <c r="B573" s="4">
        <v>602</v>
      </c>
      <c r="C573" t="s">
        <v>2928</v>
      </c>
    </row>
    <row r="574" spans="1:3" ht="15.75" x14ac:dyDescent="0.25">
      <c r="A574" s="5" t="s">
        <v>552</v>
      </c>
      <c r="B574" s="4">
        <v>603</v>
      </c>
      <c r="C574" t="s">
        <v>2928</v>
      </c>
    </row>
    <row r="575" spans="1:3" ht="15.75" x14ac:dyDescent="0.25">
      <c r="A575" s="5" t="s">
        <v>553</v>
      </c>
      <c r="B575" s="4">
        <v>604</v>
      </c>
      <c r="C575" t="s">
        <v>2928</v>
      </c>
    </row>
    <row r="576" spans="1:3" ht="15.75" x14ac:dyDescent="0.25">
      <c r="A576" s="5" t="s">
        <v>554</v>
      </c>
      <c r="B576" s="4">
        <v>605</v>
      </c>
      <c r="C576" t="s">
        <v>2928</v>
      </c>
    </row>
    <row r="577" spans="1:3" ht="15.75" x14ac:dyDescent="0.25">
      <c r="A577" s="5" t="s">
        <v>555</v>
      </c>
      <c r="B577" s="4">
        <v>606</v>
      </c>
      <c r="C577" t="s">
        <v>2928</v>
      </c>
    </row>
    <row r="578" spans="1:3" ht="15.75" x14ac:dyDescent="0.25">
      <c r="A578" s="5" t="s">
        <v>556</v>
      </c>
      <c r="B578" s="4">
        <v>607</v>
      </c>
      <c r="C578" t="s">
        <v>2928</v>
      </c>
    </row>
    <row r="579" spans="1:3" ht="15.75" x14ac:dyDescent="0.25">
      <c r="A579" s="5" t="s">
        <v>558</v>
      </c>
      <c r="B579" s="4" t="s">
        <v>557</v>
      </c>
      <c r="C579" t="s">
        <v>2928</v>
      </c>
    </row>
    <row r="580" spans="1:3" ht="15.75" x14ac:dyDescent="0.25">
      <c r="A580" s="5" t="s">
        <v>559</v>
      </c>
      <c r="B580" s="4">
        <v>608</v>
      </c>
      <c r="C580" t="s">
        <v>2928</v>
      </c>
    </row>
    <row r="581" spans="1:3" ht="15.75" x14ac:dyDescent="0.25">
      <c r="A581" s="5" t="s">
        <v>560</v>
      </c>
      <c r="B581" s="4">
        <v>612</v>
      </c>
      <c r="C581" t="s">
        <v>2928</v>
      </c>
    </row>
    <row r="582" spans="1:3" ht="15.75" x14ac:dyDescent="0.25">
      <c r="A582" s="5" t="s">
        <v>561</v>
      </c>
      <c r="B582" s="4">
        <v>614</v>
      </c>
      <c r="C582" t="s">
        <v>2928</v>
      </c>
    </row>
    <row r="583" spans="1:3" ht="15.75" x14ac:dyDescent="0.25">
      <c r="A583" s="5" t="s">
        <v>562</v>
      </c>
      <c r="B583" s="4">
        <v>615</v>
      </c>
      <c r="C583" t="s">
        <v>2928</v>
      </c>
    </row>
    <row r="584" spans="1:3" ht="15.75" x14ac:dyDescent="0.25">
      <c r="A584" s="5" t="s">
        <v>563</v>
      </c>
      <c r="B584" s="4">
        <v>616</v>
      </c>
      <c r="C584" t="s">
        <v>2928</v>
      </c>
    </row>
    <row r="585" spans="1:3" ht="15.75" x14ac:dyDescent="0.25">
      <c r="A585" s="5" t="s">
        <v>564</v>
      </c>
      <c r="B585" s="4">
        <v>617</v>
      </c>
      <c r="C585" t="s">
        <v>2928</v>
      </c>
    </row>
    <row r="586" spans="1:3" ht="15.75" x14ac:dyDescent="0.25">
      <c r="A586" s="5" t="s">
        <v>565</v>
      </c>
      <c r="B586" s="4">
        <v>618</v>
      </c>
      <c r="C586" t="s">
        <v>2928</v>
      </c>
    </row>
    <row r="587" spans="1:3" ht="15.75" x14ac:dyDescent="0.25">
      <c r="A587" s="5" t="s">
        <v>566</v>
      </c>
      <c r="B587" s="4">
        <v>619</v>
      </c>
      <c r="C587" t="s">
        <v>2928</v>
      </c>
    </row>
    <row r="588" spans="1:3" ht="15.75" x14ac:dyDescent="0.25">
      <c r="A588" s="5" t="s">
        <v>567</v>
      </c>
      <c r="B588" s="4">
        <v>620</v>
      </c>
      <c r="C588" t="s">
        <v>2928</v>
      </c>
    </row>
    <row r="589" spans="1:3" ht="15.75" x14ac:dyDescent="0.25">
      <c r="A589" s="5" t="s">
        <v>568</v>
      </c>
      <c r="B589" s="4">
        <v>621</v>
      </c>
      <c r="C589" t="s">
        <v>2928</v>
      </c>
    </row>
    <row r="590" spans="1:3" ht="15.75" x14ac:dyDescent="0.25">
      <c r="A590" s="5" t="s">
        <v>569</v>
      </c>
      <c r="B590" s="4">
        <v>622</v>
      </c>
      <c r="C590" t="s">
        <v>2928</v>
      </c>
    </row>
    <row r="591" spans="1:3" ht="15.75" x14ac:dyDescent="0.25">
      <c r="A591" s="5" t="s">
        <v>570</v>
      </c>
      <c r="B591" s="4">
        <v>623</v>
      </c>
      <c r="C591" t="s">
        <v>2928</v>
      </c>
    </row>
    <row r="592" spans="1:3" ht="15.75" x14ac:dyDescent="0.25">
      <c r="A592" s="5" t="s">
        <v>571</v>
      </c>
      <c r="B592" s="4">
        <v>624</v>
      </c>
      <c r="C592" t="s">
        <v>2928</v>
      </c>
    </row>
    <row r="593" spans="1:3" ht="15.75" x14ac:dyDescent="0.25">
      <c r="A593" s="5" t="s">
        <v>572</v>
      </c>
      <c r="B593" s="4">
        <v>625</v>
      </c>
      <c r="C593" t="s">
        <v>2928</v>
      </c>
    </row>
    <row r="594" spans="1:3" ht="15.75" x14ac:dyDescent="0.25">
      <c r="A594" s="5" t="s">
        <v>573</v>
      </c>
      <c r="B594" s="4">
        <v>626</v>
      </c>
      <c r="C594" t="s">
        <v>2928</v>
      </c>
    </row>
    <row r="595" spans="1:3" ht="15.75" x14ac:dyDescent="0.25">
      <c r="A595" s="5" t="s">
        <v>574</v>
      </c>
      <c r="B595" s="4">
        <v>627</v>
      </c>
      <c r="C595" t="s">
        <v>2928</v>
      </c>
    </row>
    <row r="596" spans="1:3" ht="15.75" x14ac:dyDescent="0.25">
      <c r="A596" s="5" t="s">
        <v>575</v>
      </c>
      <c r="B596" s="4">
        <v>628</v>
      </c>
      <c r="C596" t="s">
        <v>2928</v>
      </c>
    </row>
    <row r="597" spans="1:3" ht="15.75" x14ac:dyDescent="0.25">
      <c r="A597" s="5" t="s">
        <v>576</v>
      </c>
      <c r="B597" s="4">
        <v>629</v>
      </c>
      <c r="C597" t="s">
        <v>2928</v>
      </c>
    </row>
    <row r="598" spans="1:3" ht="15.75" x14ac:dyDescent="0.25">
      <c r="A598" s="5" t="s">
        <v>577</v>
      </c>
      <c r="B598" s="4">
        <v>630</v>
      </c>
      <c r="C598" t="s">
        <v>2928</v>
      </c>
    </row>
    <row r="599" spans="1:3" ht="15.75" x14ac:dyDescent="0.25">
      <c r="A599" s="5" t="s">
        <v>578</v>
      </c>
      <c r="B599" s="4">
        <v>631</v>
      </c>
      <c r="C599" t="s">
        <v>2928</v>
      </c>
    </row>
    <row r="600" spans="1:3" ht="15.75" x14ac:dyDescent="0.25">
      <c r="A600" s="5" t="s">
        <v>579</v>
      </c>
      <c r="B600" s="4">
        <v>632</v>
      </c>
      <c r="C600" t="s">
        <v>2928</v>
      </c>
    </row>
    <row r="601" spans="1:3" ht="15.75" x14ac:dyDescent="0.25">
      <c r="A601" s="5" t="s">
        <v>580</v>
      </c>
      <c r="B601" s="4">
        <v>633</v>
      </c>
      <c r="C601" t="s">
        <v>2928</v>
      </c>
    </row>
    <row r="602" spans="1:3" ht="15.75" x14ac:dyDescent="0.25">
      <c r="A602" s="5" t="s">
        <v>581</v>
      </c>
      <c r="B602" s="4">
        <v>634</v>
      </c>
      <c r="C602" t="s">
        <v>2928</v>
      </c>
    </row>
    <row r="603" spans="1:3" ht="15.75" x14ac:dyDescent="0.25">
      <c r="A603" s="5" t="s">
        <v>582</v>
      </c>
      <c r="B603" s="4">
        <v>635</v>
      </c>
      <c r="C603" t="s">
        <v>2928</v>
      </c>
    </row>
    <row r="604" spans="1:3" ht="15.75" x14ac:dyDescent="0.25">
      <c r="A604" s="5" t="s">
        <v>583</v>
      </c>
      <c r="B604" s="4">
        <v>636</v>
      </c>
      <c r="C604" t="s">
        <v>2928</v>
      </c>
    </row>
    <row r="605" spans="1:3" ht="15.75" x14ac:dyDescent="0.25">
      <c r="A605" s="5" t="s">
        <v>584</v>
      </c>
      <c r="B605" s="4">
        <v>637</v>
      </c>
      <c r="C605" t="s">
        <v>2928</v>
      </c>
    </row>
    <row r="606" spans="1:3" ht="15.75" x14ac:dyDescent="0.25">
      <c r="A606" s="5" t="s">
        <v>585</v>
      </c>
      <c r="B606" s="4">
        <v>638</v>
      </c>
      <c r="C606" t="s">
        <v>2928</v>
      </c>
    </row>
    <row r="607" spans="1:3" ht="15.75" x14ac:dyDescent="0.25">
      <c r="A607" s="5" t="s">
        <v>586</v>
      </c>
      <c r="B607" s="4">
        <v>639</v>
      </c>
      <c r="C607" t="s">
        <v>2928</v>
      </c>
    </row>
    <row r="608" spans="1:3" ht="15.75" x14ac:dyDescent="0.25">
      <c r="A608" s="5" t="s">
        <v>587</v>
      </c>
      <c r="B608" s="4">
        <v>640</v>
      </c>
      <c r="C608" t="s">
        <v>2928</v>
      </c>
    </row>
    <row r="609" spans="1:3" ht="15.75" x14ac:dyDescent="0.25">
      <c r="A609" s="5" t="s">
        <v>588</v>
      </c>
      <c r="B609" s="4">
        <v>641</v>
      </c>
      <c r="C609" t="s">
        <v>2928</v>
      </c>
    </row>
    <row r="610" spans="1:3" ht="15.75" x14ac:dyDescent="0.25">
      <c r="A610" s="5" t="s">
        <v>589</v>
      </c>
      <c r="B610" s="4">
        <v>642</v>
      </c>
      <c r="C610" t="s">
        <v>2928</v>
      </c>
    </row>
    <row r="611" spans="1:3" ht="15.75" x14ac:dyDescent="0.25">
      <c r="A611" s="5" t="s">
        <v>590</v>
      </c>
      <c r="B611" s="4">
        <v>643</v>
      </c>
      <c r="C611" t="s">
        <v>2928</v>
      </c>
    </row>
    <row r="612" spans="1:3" ht="15.75" x14ac:dyDescent="0.25">
      <c r="A612" s="5" t="s">
        <v>591</v>
      </c>
      <c r="B612" s="4">
        <v>644</v>
      </c>
      <c r="C612" t="s">
        <v>2928</v>
      </c>
    </row>
    <row r="613" spans="1:3" ht="15.75" x14ac:dyDescent="0.25">
      <c r="A613" s="5" t="s">
        <v>592</v>
      </c>
      <c r="B613" s="4">
        <v>645</v>
      </c>
      <c r="C613" t="s">
        <v>2928</v>
      </c>
    </row>
    <row r="614" spans="1:3" ht="15.75" x14ac:dyDescent="0.25">
      <c r="A614" s="5" t="s">
        <v>593</v>
      </c>
      <c r="B614" s="4">
        <v>646</v>
      </c>
      <c r="C614" t="s">
        <v>2928</v>
      </c>
    </row>
    <row r="615" spans="1:3" ht="15.75" x14ac:dyDescent="0.25">
      <c r="A615" s="5" t="s">
        <v>594</v>
      </c>
      <c r="B615" s="4">
        <v>647</v>
      </c>
      <c r="C615" t="s">
        <v>2928</v>
      </c>
    </row>
    <row r="616" spans="1:3" ht="15.75" x14ac:dyDescent="0.25">
      <c r="A616" s="5" t="s">
        <v>595</v>
      </c>
      <c r="B616" s="4">
        <v>648</v>
      </c>
      <c r="C616" t="s">
        <v>2928</v>
      </c>
    </row>
    <row r="617" spans="1:3" ht="15.75" x14ac:dyDescent="0.25">
      <c r="A617" s="5" t="s">
        <v>596</v>
      </c>
      <c r="B617" s="4">
        <v>649</v>
      </c>
      <c r="C617" t="s">
        <v>2928</v>
      </c>
    </row>
    <row r="618" spans="1:3" ht="15.75" x14ac:dyDescent="0.25">
      <c r="A618" s="5" t="s">
        <v>597</v>
      </c>
      <c r="B618" s="4">
        <v>657</v>
      </c>
      <c r="C618" t="s">
        <v>2928</v>
      </c>
    </row>
    <row r="619" spans="1:3" ht="15.75" x14ac:dyDescent="0.25">
      <c r="A619" s="5" t="s">
        <v>598</v>
      </c>
      <c r="B619" s="4">
        <v>658</v>
      </c>
      <c r="C619" t="s">
        <v>2928</v>
      </c>
    </row>
    <row r="620" spans="1:3" ht="15.75" x14ac:dyDescent="0.25">
      <c r="A620" s="5" t="s">
        <v>599</v>
      </c>
      <c r="B620" s="4">
        <v>659</v>
      </c>
      <c r="C620" t="s">
        <v>2928</v>
      </c>
    </row>
    <row r="621" spans="1:3" ht="15.75" x14ac:dyDescent="0.25">
      <c r="A621" s="5" t="s">
        <v>600</v>
      </c>
      <c r="B621" s="4">
        <v>660</v>
      </c>
      <c r="C621" t="s">
        <v>2928</v>
      </c>
    </row>
    <row r="622" spans="1:3" ht="15.75" x14ac:dyDescent="0.25">
      <c r="A622" s="5" t="s">
        <v>601</v>
      </c>
      <c r="B622" s="4">
        <v>661</v>
      </c>
      <c r="C622" t="s">
        <v>2928</v>
      </c>
    </row>
    <row r="623" spans="1:3" ht="15.75" x14ac:dyDescent="0.25">
      <c r="A623" s="5" t="s">
        <v>602</v>
      </c>
      <c r="B623" s="4">
        <v>662</v>
      </c>
      <c r="C623" t="s">
        <v>2928</v>
      </c>
    </row>
    <row r="624" spans="1:3" ht="15.75" x14ac:dyDescent="0.25">
      <c r="A624" s="5" t="s">
        <v>603</v>
      </c>
      <c r="B624" s="4">
        <v>663</v>
      </c>
      <c r="C624" t="s">
        <v>2928</v>
      </c>
    </row>
    <row r="625" spans="1:3" ht="15.75" x14ac:dyDescent="0.25">
      <c r="A625" s="5" t="s">
        <v>604</v>
      </c>
      <c r="B625" s="4">
        <v>664</v>
      </c>
      <c r="C625" t="s">
        <v>2928</v>
      </c>
    </row>
    <row r="626" spans="1:3" ht="15.75" x14ac:dyDescent="0.25">
      <c r="A626" s="5" t="s">
        <v>605</v>
      </c>
      <c r="B626" s="4">
        <v>665</v>
      </c>
      <c r="C626" t="s">
        <v>2928</v>
      </c>
    </row>
    <row r="627" spans="1:3" ht="15.75" x14ac:dyDescent="0.25">
      <c r="A627" s="5" t="s">
        <v>606</v>
      </c>
      <c r="B627" s="4">
        <v>666</v>
      </c>
      <c r="C627" t="s">
        <v>2928</v>
      </c>
    </row>
    <row r="628" spans="1:3" ht="15.75" x14ac:dyDescent="0.25">
      <c r="A628" s="5" t="s">
        <v>607</v>
      </c>
      <c r="B628" s="4">
        <v>667</v>
      </c>
      <c r="C628" t="s">
        <v>2928</v>
      </c>
    </row>
    <row r="629" spans="1:3" ht="15.75" x14ac:dyDescent="0.25">
      <c r="A629" s="5" t="s">
        <v>608</v>
      </c>
      <c r="B629" s="4">
        <v>668</v>
      </c>
      <c r="C629" t="s">
        <v>2928</v>
      </c>
    </row>
    <row r="630" spans="1:3" ht="15.75" x14ac:dyDescent="0.25">
      <c r="A630" s="5" t="s">
        <v>609</v>
      </c>
      <c r="B630" s="4">
        <v>669</v>
      </c>
      <c r="C630" t="s">
        <v>2928</v>
      </c>
    </row>
    <row r="631" spans="1:3" ht="15.75" x14ac:dyDescent="0.25">
      <c r="A631" s="5" t="s">
        <v>610</v>
      </c>
      <c r="B631" s="4">
        <v>670</v>
      </c>
      <c r="C631" t="s">
        <v>2928</v>
      </c>
    </row>
    <row r="632" spans="1:3" ht="15.75" x14ac:dyDescent="0.25">
      <c r="A632" s="5" t="s">
        <v>611</v>
      </c>
      <c r="B632" s="4">
        <v>671</v>
      </c>
      <c r="C632" t="s">
        <v>2928</v>
      </c>
    </row>
    <row r="633" spans="1:3" ht="15.75" x14ac:dyDescent="0.25">
      <c r="A633" s="5" t="s">
        <v>612</v>
      </c>
      <c r="B633" s="4">
        <v>672</v>
      </c>
      <c r="C633" t="s">
        <v>2928</v>
      </c>
    </row>
    <row r="634" spans="1:3" ht="15.75" x14ac:dyDescent="0.25">
      <c r="A634" s="5" t="s">
        <v>614</v>
      </c>
      <c r="B634" s="4" t="s">
        <v>613</v>
      </c>
      <c r="C634" t="s">
        <v>2928</v>
      </c>
    </row>
    <row r="635" spans="1:3" ht="15.75" x14ac:dyDescent="0.25">
      <c r="A635" s="5" t="s">
        <v>615</v>
      </c>
      <c r="B635" s="4">
        <v>673</v>
      </c>
      <c r="C635" t="s">
        <v>2928</v>
      </c>
    </row>
    <row r="636" spans="1:3" ht="15.75" x14ac:dyDescent="0.25">
      <c r="A636" s="5" t="s">
        <v>616</v>
      </c>
      <c r="B636" s="4">
        <v>674</v>
      </c>
      <c r="C636" t="s">
        <v>2928</v>
      </c>
    </row>
    <row r="637" spans="1:3" ht="15.75" x14ac:dyDescent="0.25">
      <c r="A637" s="5" t="s">
        <v>617</v>
      </c>
      <c r="B637" s="4">
        <v>675</v>
      </c>
      <c r="C637" t="s">
        <v>2928</v>
      </c>
    </row>
    <row r="638" spans="1:3" ht="15.75" x14ac:dyDescent="0.25">
      <c r="A638" s="5" t="s">
        <v>618</v>
      </c>
      <c r="B638" s="4">
        <v>676</v>
      </c>
      <c r="C638" t="s">
        <v>2928</v>
      </c>
    </row>
    <row r="639" spans="1:3" ht="15.75" x14ac:dyDescent="0.25">
      <c r="A639" s="5" t="s">
        <v>619</v>
      </c>
      <c r="B639" s="4">
        <v>677</v>
      </c>
      <c r="C639" t="s">
        <v>2928</v>
      </c>
    </row>
    <row r="640" spans="1:3" ht="15.75" x14ac:dyDescent="0.25">
      <c r="A640" s="5" t="s">
        <v>620</v>
      </c>
      <c r="B640" s="4">
        <v>678</v>
      </c>
      <c r="C640" t="s">
        <v>2928</v>
      </c>
    </row>
    <row r="641" spans="1:3" ht="15.75" x14ac:dyDescent="0.25">
      <c r="A641" s="5" t="s">
        <v>621</v>
      </c>
      <c r="B641" s="4">
        <v>679</v>
      </c>
      <c r="C641" t="s">
        <v>2928</v>
      </c>
    </row>
    <row r="642" spans="1:3" ht="15.75" x14ac:dyDescent="0.25">
      <c r="A642" s="5" t="s">
        <v>622</v>
      </c>
      <c r="B642" s="4">
        <v>680</v>
      </c>
      <c r="C642" t="s">
        <v>2928</v>
      </c>
    </row>
    <row r="643" spans="1:3" ht="15.75" x14ac:dyDescent="0.25">
      <c r="A643" s="5" t="s">
        <v>623</v>
      </c>
      <c r="B643" s="4">
        <v>681</v>
      </c>
      <c r="C643" t="s">
        <v>2928</v>
      </c>
    </row>
    <row r="644" spans="1:3" ht="15.75" x14ac:dyDescent="0.25">
      <c r="A644" s="5" t="s">
        <v>624</v>
      </c>
      <c r="B644" s="4">
        <v>682</v>
      </c>
      <c r="C644" t="s">
        <v>2928</v>
      </c>
    </row>
    <row r="645" spans="1:3" ht="15.75" x14ac:dyDescent="0.25">
      <c r="A645" s="5" t="s">
        <v>625</v>
      </c>
      <c r="B645" s="4">
        <v>683</v>
      </c>
      <c r="C645" t="s">
        <v>2928</v>
      </c>
    </row>
    <row r="646" spans="1:3" ht="15.75" x14ac:dyDescent="0.25">
      <c r="A646" s="5" t="s">
        <v>626</v>
      </c>
      <c r="B646" s="4">
        <v>684</v>
      </c>
      <c r="C646" t="s">
        <v>2928</v>
      </c>
    </row>
    <row r="647" spans="1:3" ht="15.75" x14ac:dyDescent="0.25">
      <c r="A647" s="5" t="s">
        <v>627</v>
      </c>
      <c r="B647" s="4">
        <v>685</v>
      </c>
      <c r="C647" t="s">
        <v>2928</v>
      </c>
    </row>
    <row r="648" spans="1:3" ht="15.75" x14ac:dyDescent="0.25">
      <c r="A648" s="5" t="s">
        <v>628</v>
      </c>
      <c r="B648" s="4">
        <v>686</v>
      </c>
      <c r="C648" t="s">
        <v>2928</v>
      </c>
    </row>
    <row r="649" spans="1:3" ht="15.75" x14ac:dyDescent="0.25">
      <c r="A649" s="5" t="s">
        <v>629</v>
      </c>
      <c r="B649" s="4">
        <v>687</v>
      </c>
      <c r="C649" t="s">
        <v>2928</v>
      </c>
    </row>
    <row r="650" spans="1:3" ht="15.75" x14ac:dyDescent="0.25">
      <c r="A650" s="5" t="s">
        <v>630</v>
      </c>
      <c r="B650" s="4">
        <v>688</v>
      </c>
      <c r="C650" t="s">
        <v>2928</v>
      </c>
    </row>
    <row r="651" spans="1:3" ht="15.75" x14ac:dyDescent="0.25">
      <c r="A651" s="5" t="s">
        <v>631</v>
      </c>
      <c r="B651" s="4">
        <v>689</v>
      </c>
      <c r="C651" t="s">
        <v>2928</v>
      </c>
    </row>
    <row r="652" spans="1:3" ht="15.75" x14ac:dyDescent="0.25">
      <c r="A652" s="5" t="s">
        <v>632</v>
      </c>
      <c r="B652" s="4">
        <v>690</v>
      </c>
      <c r="C652" t="s">
        <v>2928</v>
      </c>
    </row>
    <row r="653" spans="1:3" ht="15.75" x14ac:dyDescent="0.25">
      <c r="A653" s="5" t="s">
        <v>633</v>
      </c>
      <c r="B653" s="4">
        <v>691</v>
      </c>
      <c r="C653" t="s">
        <v>2928</v>
      </c>
    </row>
    <row r="654" spans="1:3" ht="15.75" x14ac:dyDescent="0.25">
      <c r="A654" s="5" t="s">
        <v>634</v>
      </c>
      <c r="B654" s="4">
        <v>692</v>
      </c>
      <c r="C654" t="s">
        <v>2928</v>
      </c>
    </row>
    <row r="655" spans="1:3" ht="15.75" x14ac:dyDescent="0.25">
      <c r="A655" s="5" t="s">
        <v>635</v>
      </c>
      <c r="B655" s="4">
        <v>693</v>
      </c>
      <c r="C655" t="s">
        <v>2928</v>
      </c>
    </row>
    <row r="656" spans="1:3" ht="15.75" x14ac:dyDescent="0.25">
      <c r="A656" s="5" t="s">
        <v>636</v>
      </c>
      <c r="B656" s="4">
        <v>694</v>
      </c>
      <c r="C656" t="s">
        <v>2928</v>
      </c>
    </row>
    <row r="657" spans="1:3" ht="15.75" x14ac:dyDescent="0.25">
      <c r="A657" s="5" t="s">
        <v>637</v>
      </c>
      <c r="B657" s="4">
        <v>695</v>
      </c>
      <c r="C657" t="s">
        <v>2928</v>
      </c>
    </row>
    <row r="658" spans="1:3" ht="15.75" x14ac:dyDescent="0.25">
      <c r="A658" s="5" t="s">
        <v>639</v>
      </c>
      <c r="B658" s="4" t="s">
        <v>638</v>
      </c>
      <c r="C658" t="s">
        <v>2928</v>
      </c>
    </row>
    <row r="659" spans="1:3" ht="15.75" x14ac:dyDescent="0.25">
      <c r="A659" s="5" t="s">
        <v>641</v>
      </c>
      <c r="B659" s="4" t="s">
        <v>640</v>
      </c>
      <c r="C659" t="s">
        <v>2928</v>
      </c>
    </row>
    <row r="660" spans="1:3" ht="15.75" x14ac:dyDescent="0.25">
      <c r="A660" s="5" t="s">
        <v>642</v>
      </c>
      <c r="B660" s="4">
        <v>705</v>
      </c>
      <c r="C660" t="s">
        <v>2928</v>
      </c>
    </row>
    <row r="661" spans="1:3" ht="15.75" x14ac:dyDescent="0.25">
      <c r="A661" s="5" t="s">
        <v>643</v>
      </c>
      <c r="B661" s="4">
        <v>706</v>
      </c>
      <c r="C661" t="s">
        <v>2928</v>
      </c>
    </row>
    <row r="662" spans="1:3" ht="15.75" x14ac:dyDescent="0.25">
      <c r="A662" s="5" t="s">
        <v>644</v>
      </c>
      <c r="B662" s="4">
        <v>707</v>
      </c>
      <c r="C662" t="s">
        <v>2928</v>
      </c>
    </row>
    <row r="663" spans="1:3" ht="15.75" x14ac:dyDescent="0.25">
      <c r="A663" s="5" t="s">
        <v>645</v>
      </c>
      <c r="B663" s="4">
        <v>708</v>
      </c>
      <c r="C663" t="s">
        <v>2928</v>
      </c>
    </row>
    <row r="664" spans="1:3" ht="15.75" x14ac:dyDescent="0.25">
      <c r="A664" s="5" t="s">
        <v>646</v>
      </c>
      <c r="B664" s="4">
        <v>709</v>
      </c>
      <c r="C664" t="s">
        <v>2928</v>
      </c>
    </row>
    <row r="665" spans="1:3" ht="15.75" x14ac:dyDescent="0.25">
      <c r="A665" s="5" t="s">
        <v>647</v>
      </c>
      <c r="B665" s="4">
        <v>710</v>
      </c>
      <c r="C665" t="s">
        <v>2928</v>
      </c>
    </row>
    <row r="666" spans="1:3" ht="15.75" x14ac:dyDescent="0.25">
      <c r="A666" s="5" t="s">
        <v>648</v>
      </c>
      <c r="B666" s="4">
        <v>711</v>
      </c>
      <c r="C666" t="s">
        <v>2928</v>
      </c>
    </row>
    <row r="667" spans="1:3" ht="15.75" x14ac:dyDescent="0.25">
      <c r="A667" s="5" t="s">
        <v>649</v>
      </c>
      <c r="B667" s="4">
        <v>712</v>
      </c>
      <c r="C667" t="s">
        <v>2928</v>
      </c>
    </row>
    <row r="668" spans="1:3" ht="15.75" x14ac:dyDescent="0.25">
      <c r="A668" s="5" t="s">
        <v>650</v>
      </c>
      <c r="B668" s="4">
        <v>713</v>
      </c>
      <c r="C668" t="s">
        <v>2928</v>
      </c>
    </row>
    <row r="669" spans="1:3" ht="15.75" x14ac:dyDescent="0.25">
      <c r="A669" s="5" t="s">
        <v>651</v>
      </c>
      <c r="B669" s="4">
        <v>714</v>
      </c>
      <c r="C669" t="s">
        <v>2928</v>
      </c>
    </row>
    <row r="670" spans="1:3" ht="15.75" x14ac:dyDescent="0.25">
      <c r="A670" s="5" t="s">
        <v>652</v>
      </c>
      <c r="B670" s="4">
        <v>715</v>
      </c>
      <c r="C670" t="s">
        <v>2928</v>
      </c>
    </row>
    <row r="671" spans="1:3" ht="15.75" x14ac:dyDescent="0.25">
      <c r="A671" s="5" t="s">
        <v>653</v>
      </c>
      <c r="B671" s="4">
        <v>716</v>
      </c>
      <c r="C671" t="s">
        <v>2928</v>
      </c>
    </row>
    <row r="672" spans="1:3" ht="15.75" x14ac:dyDescent="0.25">
      <c r="A672" s="5" t="s">
        <v>654</v>
      </c>
      <c r="B672" s="4">
        <v>717</v>
      </c>
      <c r="C672" t="s">
        <v>2928</v>
      </c>
    </row>
    <row r="673" spans="1:3" ht="15.75" x14ac:dyDescent="0.25">
      <c r="A673" s="5" t="s">
        <v>655</v>
      </c>
      <c r="B673" s="4">
        <v>718</v>
      </c>
      <c r="C673" t="s">
        <v>2928</v>
      </c>
    </row>
    <row r="674" spans="1:3" ht="15.75" x14ac:dyDescent="0.25">
      <c r="A674" s="5" t="s">
        <v>656</v>
      </c>
      <c r="B674" s="4">
        <v>719</v>
      </c>
      <c r="C674" t="s">
        <v>2928</v>
      </c>
    </row>
    <row r="675" spans="1:3" ht="15.75" x14ac:dyDescent="0.25">
      <c r="A675" s="5" t="s">
        <v>657</v>
      </c>
      <c r="B675" s="4">
        <v>720</v>
      </c>
      <c r="C675" t="s">
        <v>2928</v>
      </c>
    </row>
    <row r="676" spans="1:3" ht="15.75" x14ac:dyDescent="0.25">
      <c r="A676" s="5" t="s">
        <v>658</v>
      </c>
      <c r="B676" s="4">
        <v>721</v>
      </c>
      <c r="C676" t="s">
        <v>2928</v>
      </c>
    </row>
    <row r="677" spans="1:3" ht="15.75" x14ac:dyDescent="0.25">
      <c r="A677" s="5" t="s">
        <v>659</v>
      </c>
      <c r="B677" s="4">
        <v>722</v>
      </c>
      <c r="C677" t="s">
        <v>2928</v>
      </c>
    </row>
    <row r="678" spans="1:3" ht="15.75" x14ac:dyDescent="0.25">
      <c r="A678" s="5" t="s">
        <v>660</v>
      </c>
      <c r="B678" s="4">
        <v>723</v>
      </c>
      <c r="C678" t="s">
        <v>2928</v>
      </c>
    </row>
    <row r="679" spans="1:3" ht="15.75" x14ac:dyDescent="0.25">
      <c r="A679" s="5" t="s">
        <v>661</v>
      </c>
      <c r="B679" s="4">
        <v>724</v>
      </c>
      <c r="C679" t="s">
        <v>2928</v>
      </c>
    </row>
    <row r="680" spans="1:3" ht="15.75" x14ac:dyDescent="0.25">
      <c r="A680" s="5" t="s">
        <v>662</v>
      </c>
      <c r="B680" s="4">
        <v>725</v>
      </c>
      <c r="C680" t="s">
        <v>2928</v>
      </c>
    </row>
    <row r="681" spans="1:3" ht="15.75" x14ac:dyDescent="0.25">
      <c r="A681" s="5" t="s">
        <v>663</v>
      </c>
      <c r="B681" s="4">
        <v>726</v>
      </c>
      <c r="C681" t="s">
        <v>2928</v>
      </c>
    </row>
    <row r="682" spans="1:3" ht="15.75" x14ac:dyDescent="0.25">
      <c r="A682" s="5" t="s">
        <v>664</v>
      </c>
      <c r="B682" s="4">
        <v>727</v>
      </c>
      <c r="C682" t="s">
        <v>2928</v>
      </c>
    </row>
    <row r="683" spans="1:3" ht="15.75" x14ac:dyDescent="0.25">
      <c r="A683" s="5" t="s">
        <v>665</v>
      </c>
      <c r="B683" s="4">
        <v>728</v>
      </c>
      <c r="C683" t="s">
        <v>2928</v>
      </c>
    </row>
    <row r="684" spans="1:3" ht="15.75" x14ac:dyDescent="0.25">
      <c r="A684" s="5" t="s">
        <v>666</v>
      </c>
      <c r="B684" s="4">
        <v>729</v>
      </c>
      <c r="C684" t="s">
        <v>2928</v>
      </c>
    </row>
    <row r="685" spans="1:3" ht="15.75" x14ac:dyDescent="0.25">
      <c r="A685" s="5" t="s">
        <v>667</v>
      </c>
      <c r="B685" s="4">
        <v>730</v>
      </c>
      <c r="C685" t="s">
        <v>2928</v>
      </c>
    </row>
    <row r="686" spans="1:3" ht="15.75" x14ac:dyDescent="0.25">
      <c r="A686" s="5" t="s">
        <v>668</v>
      </c>
      <c r="B686" s="4">
        <v>731</v>
      </c>
      <c r="C686" t="s">
        <v>2928</v>
      </c>
    </row>
    <row r="687" spans="1:3" ht="15.75" x14ac:dyDescent="0.25">
      <c r="A687" s="5" t="s">
        <v>669</v>
      </c>
      <c r="B687" s="4">
        <v>732</v>
      </c>
      <c r="C687" t="s">
        <v>2928</v>
      </c>
    </row>
    <row r="688" spans="1:3" ht="15.75" x14ac:dyDescent="0.25">
      <c r="A688" s="5" t="s">
        <v>670</v>
      </c>
      <c r="B688" s="4">
        <v>733</v>
      </c>
      <c r="C688" t="s">
        <v>2928</v>
      </c>
    </row>
    <row r="689" spans="1:3" ht="15.75" x14ac:dyDescent="0.25">
      <c r="A689" s="5" t="s">
        <v>671</v>
      </c>
      <c r="B689" s="4">
        <v>734</v>
      </c>
      <c r="C689" t="s">
        <v>2928</v>
      </c>
    </row>
    <row r="690" spans="1:3" ht="15.75" x14ac:dyDescent="0.25">
      <c r="A690" s="5" t="s">
        <v>672</v>
      </c>
      <c r="B690" s="4">
        <v>735</v>
      </c>
      <c r="C690" t="s">
        <v>2928</v>
      </c>
    </row>
    <row r="691" spans="1:3" ht="15.75" x14ac:dyDescent="0.25">
      <c r="A691" s="5" t="s">
        <v>673</v>
      </c>
      <c r="B691" s="4">
        <v>736</v>
      </c>
      <c r="C691" t="s">
        <v>2928</v>
      </c>
    </row>
    <row r="692" spans="1:3" ht="15.75" x14ac:dyDescent="0.25">
      <c r="A692" s="5" t="s">
        <v>674</v>
      </c>
      <c r="B692" s="4">
        <v>737</v>
      </c>
      <c r="C692" t="s">
        <v>2928</v>
      </c>
    </row>
    <row r="693" spans="1:3" ht="15.75" x14ac:dyDescent="0.25">
      <c r="A693" s="5" t="s">
        <v>675</v>
      </c>
      <c r="B693" s="4">
        <v>738</v>
      </c>
      <c r="C693" t="s">
        <v>2928</v>
      </c>
    </row>
    <row r="694" spans="1:3" ht="15.75" x14ac:dyDescent="0.25">
      <c r="A694" s="5" t="s">
        <v>676</v>
      </c>
      <c r="B694" s="4">
        <v>739</v>
      </c>
      <c r="C694" t="s">
        <v>2928</v>
      </c>
    </row>
    <row r="695" spans="1:3" ht="15.75" x14ac:dyDescent="0.25">
      <c r="A695" s="5" t="s">
        <v>677</v>
      </c>
      <c r="B695" s="4">
        <v>740</v>
      </c>
      <c r="C695" t="s">
        <v>2928</v>
      </c>
    </row>
    <row r="696" spans="1:3" ht="15.75" x14ac:dyDescent="0.25">
      <c r="A696" s="5" t="s">
        <v>678</v>
      </c>
      <c r="B696" s="4">
        <v>741</v>
      </c>
      <c r="C696" t="s">
        <v>2928</v>
      </c>
    </row>
    <row r="697" spans="1:3" ht="15.75" x14ac:dyDescent="0.25">
      <c r="A697" s="5" t="s">
        <v>679</v>
      </c>
      <c r="B697" s="4">
        <v>742</v>
      </c>
      <c r="C697" t="s">
        <v>2928</v>
      </c>
    </row>
    <row r="698" spans="1:3" ht="15.75" x14ac:dyDescent="0.25">
      <c r="A698" s="5" t="s">
        <v>680</v>
      </c>
      <c r="B698" s="4">
        <v>743</v>
      </c>
      <c r="C698" t="s">
        <v>2928</v>
      </c>
    </row>
    <row r="699" spans="1:3" ht="15.75" x14ac:dyDescent="0.25">
      <c r="A699" s="5" t="s">
        <v>681</v>
      </c>
      <c r="B699" s="4">
        <v>744</v>
      </c>
      <c r="C699" t="s">
        <v>2928</v>
      </c>
    </row>
    <row r="700" spans="1:3" ht="15.75" x14ac:dyDescent="0.25">
      <c r="A700" s="5" t="s">
        <v>682</v>
      </c>
      <c r="B700" s="4">
        <v>745</v>
      </c>
      <c r="C700" t="s">
        <v>2928</v>
      </c>
    </row>
    <row r="701" spans="1:3" ht="15.75" x14ac:dyDescent="0.25">
      <c r="A701" s="5" t="s">
        <v>683</v>
      </c>
      <c r="B701" s="4">
        <v>746</v>
      </c>
      <c r="C701" t="s">
        <v>2928</v>
      </c>
    </row>
    <row r="702" spans="1:3" ht="15.75" x14ac:dyDescent="0.25">
      <c r="A702" s="5" t="s">
        <v>684</v>
      </c>
      <c r="B702" s="4">
        <v>747</v>
      </c>
      <c r="C702" t="s">
        <v>2928</v>
      </c>
    </row>
    <row r="703" spans="1:3" ht="15.75" x14ac:dyDescent="0.25">
      <c r="A703" s="5" t="s">
        <v>685</v>
      </c>
      <c r="B703" s="4">
        <v>748</v>
      </c>
      <c r="C703" t="s">
        <v>2928</v>
      </c>
    </row>
    <row r="704" spans="1:3" ht="15.75" x14ac:dyDescent="0.25">
      <c r="A704" s="5" t="s">
        <v>686</v>
      </c>
      <c r="B704" s="4">
        <v>749</v>
      </c>
      <c r="C704" t="s">
        <v>2928</v>
      </c>
    </row>
    <row r="705" spans="1:3" ht="15.75" x14ac:dyDescent="0.25">
      <c r="A705" s="5" t="s">
        <v>687</v>
      </c>
      <c r="B705" s="4">
        <v>750</v>
      </c>
      <c r="C705" t="s">
        <v>2928</v>
      </c>
    </row>
    <row r="706" spans="1:3" ht="15.75" x14ac:dyDescent="0.25">
      <c r="A706" s="5" t="s">
        <v>688</v>
      </c>
      <c r="B706" s="4">
        <v>751</v>
      </c>
      <c r="C706" t="s">
        <v>2928</v>
      </c>
    </row>
    <row r="707" spans="1:3" ht="15.75" x14ac:dyDescent="0.25">
      <c r="A707" s="5" t="s">
        <v>689</v>
      </c>
      <c r="B707" s="4">
        <v>752</v>
      </c>
      <c r="C707" t="s">
        <v>2928</v>
      </c>
    </row>
    <row r="708" spans="1:3" ht="15.75" x14ac:dyDescent="0.25">
      <c r="A708" s="5" t="s">
        <v>690</v>
      </c>
      <c r="B708" s="4">
        <v>753</v>
      </c>
      <c r="C708" t="s">
        <v>2928</v>
      </c>
    </row>
    <row r="709" spans="1:3" ht="15.75" x14ac:dyDescent="0.25">
      <c r="A709" s="5" t="s">
        <v>691</v>
      </c>
      <c r="B709" s="4">
        <v>754</v>
      </c>
      <c r="C709" t="s">
        <v>2928</v>
      </c>
    </row>
    <row r="710" spans="1:3" ht="15.75" x14ac:dyDescent="0.25">
      <c r="A710" s="5" t="s">
        <v>692</v>
      </c>
      <c r="B710" s="4">
        <v>755</v>
      </c>
      <c r="C710" t="s">
        <v>2928</v>
      </c>
    </row>
    <row r="711" spans="1:3" ht="15.75" x14ac:dyDescent="0.25">
      <c r="A711" s="5" t="s">
        <v>693</v>
      </c>
      <c r="B711" s="4">
        <v>756</v>
      </c>
      <c r="C711" t="s">
        <v>2928</v>
      </c>
    </row>
    <row r="712" spans="1:3" ht="15.75" x14ac:dyDescent="0.25">
      <c r="A712" s="5" t="s">
        <v>694</v>
      </c>
      <c r="B712" s="4">
        <v>757</v>
      </c>
      <c r="C712" t="s">
        <v>2928</v>
      </c>
    </row>
    <row r="713" spans="1:3" ht="15.75" x14ac:dyDescent="0.25">
      <c r="A713" s="5" t="s">
        <v>695</v>
      </c>
      <c r="B713" s="4">
        <v>758</v>
      </c>
      <c r="C713" t="s">
        <v>2928</v>
      </c>
    </row>
    <row r="714" spans="1:3" ht="15.75" x14ac:dyDescent="0.25">
      <c r="A714" s="5" t="s">
        <v>696</v>
      </c>
      <c r="B714" s="4">
        <v>759</v>
      </c>
      <c r="C714" t="s">
        <v>2928</v>
      </c>
    </row>
    <row r="715" spans="1:3" ht="15.75" x14ac:dyDescent="0.25">
      <c r="A715" s="5" t="s">
        <v>697</v>
      </c>
      <c r="B715" s="4">
        <v>760</v>
      </c>
      <c r="C715" t="s">
        <v>2928</v>
      </c>
    </row>
    <row r="716" spans="1:3" ht="15.75" x14ac:dyDescent="0.25">
      <c r="A716" s="5" t="s">
        <v>698</v>
      </c>
      <c r="B716" s="4">
        <v>761</v>
      </c>
      <c r="C716" t="s">
        <v>2928</v>
      </c>
    </row>
    <row r="717" spans="1:3" ht="15.75" x14ac:dyDescent="0.25">
      <c r="A717" s="5" t="s">
        <v>699</v>
      </c>
      <c r="B717" s="4">
        <v>762</v>
      </c>
      <c r="C717" t="s">
        <v>2928</v>
      </c>
    </row>
    <row r="718" spans="1:3" ht="15.75" x14ac:dyDescent="0.25">
      <c r="A718" s="5" t="s">
        <v>700</v>
      </c>
      <c r="B718" s="4">
        <v>763</v>
      </c>
      <c r="C718" t="s">
        <v>2928</v>
      </c>
    </row>
    <row r="719" spans="1:3" ht="15.75" x14ac:dyDescent="0.25">
      <c r="A719" s="5" t="s">
        <v>701</v>
      </c>
      <c r="B719" s="4">
        <v>764</v>
      </c>
      <c r="C719" t="s">
        <v>2928</v>
      </c>
    </row>
    <row r="720" spans="1:3" ht="15.75" x14ac:dyDescent="0.25">
      <c r="A720" s="5" t="s">
        <v>702</v>
      </c>
      <c r="B720" s="4">
        <v>765</v>
      </c>
      <c r="C720" t="s">
        <v>2928</v>
      </c>
    </row>
    <row r="721" spans="1:3" ht="15.75" x14ac:dyDescent="0.25">
      <c r="A721" s="5" t="s">
        <v>703</v>
      </c>
      <c r="B721" s="4">
        <v>766</v>
      </c>
      <c r="C721" t="s">
        <v>2928</v>
      </c>
    </row>
    <row r="722" spans="1:3" ht="15.75" x14ac:dyDescent="0.25">
      <c r="A722" s="5" t="s">
        <v>704</v>
      </c>
      <c r="B722" s="4">
        <v>767</v>
      </c>
      <c r="C722" t="s">
        <v>2928</v>
      </c>
    </row>
    <row r="723" spans="1:3" ht="15.75" x14ac:dyDescent="0.25">
      <c r="A723" s="5" t="s">
        <v>705</v>
      </c>
      <c r="B723" s="4">
        <v>768</v>
      </c>
      <c r="C723" t="s">
        <v>2928</v>
      </c>
    </row>
    <row r="724" spans="1:3" ht="15.75" x14ac:dyDescent="0.25">
      <c r="A724" s="5" t="s">
        <v>706</v>
      </c>
      <c r="B724" s="4">
        <v>769</v>
      </c>
      <c r="C724" t="s">
        <v>2928</v>
      </c>
    </row>
    <row r="725" spans="1:3" ht="15.75" x14ac:dyDescent="0.25">
      <c r="A725" s="5" t="s">
        <v>707</v>
      </c>
      <c r="B725" s="4">
        <v>770</v>
      </c>
      <c r="C725" t="s">
        <v>2928</v>
      </c>
    </row>
    <row r="726" spans="1:3" ht="15.75" x14ac:dyDescent="0.25">
      <c r="A726" s="5" t="s">
        <v>708</v>
      </c>
      <c r="B726" s="4">
        <v>771</v>
      </c>
      <c r="C726" t="s">
        <v>2928</v>
      </c>
    </row>
    <row r="727" spans="1:3" ht="15.75" x14ac:dyDescent="0.25">
      <c r="A727" s="5" t="s">
        <v>709</v>
      </c>
      <c r="B727" s="4">
        <v>772</v>
      </c>
      <c r="C727" t="s">
        <v>2928</v>
      </c>
    </row>
    <row r="728" spans="1:3" ht="15.75" x14ac:dyDescent="0.25">
      <c r="A728" s="5" t="s">
        <v>710</v>
      </c>
      <c r="B728" s="4">
        <v>773</v>
      </c>
      <c r="C728" t="s">
        <v>2928</v>
      </c>
    </row>
    <row r="729" spans="1:3" ht="15.75" x14ac:dyDescent="0.25">
      <c r="A729" s="5" t="s">
        <v>711</v>
      </c>
      <c r="B729" s="4">
        <v>774</v>
      </c>
      <c r="C729" t="s">
        <v>2928</v>
      </c>
    </row>
    <row r="730" spans="1:3" ht="15.75" x14ac:dyDescent="0.25">
      <c r="A730" s="5" t="s">
        <v>712</v>
      </c>
      <c r="B730" s="4">
        <v>775</v>
      </c>
      <c r="C730" t="s">
        <v>2928</v>
      </c>
    </row>
    <row r="731" spans="1:3" ht="15.75" x14ac:dyDescent="0.25">
      <c r="A731" s="5" t="s">
        <v>713</v>
      </c>
      <c r="B731" s="4">
        <v>776</v>
      </c>
      <c r="C731" t="s">
        <v>2928</v>
      </c>
    </row>
    <row r="732" spans="1:3" ht="15.75" x14ac:dyDescent="0.25">
      <c r="A732" s="5" t="s">
        <v>715</v>
      </c>
      <c r="B732" s="4" t="s">
        <v>714</v>
      </c>
      <c r="C732" t="s">
        <v>2928</v>
      </c>
    </row>
    <row r="733" spans="1:3" ht="15.75" x14ac:dyDescent="0.25">
      <c r="A733" s="5" t="s">
        <v>717</v>
      </c>
      <c r="B733" s="4" t="s">
        <v>716</v>
      </c>
      <c r="C733" t="s">
        <v>2928</v>
      </c>
    </row>
    <row r="734" spans="1:3" ht="15.75" x14ac:dyDescent="0.25">
      <c r="A734" s="5" t="s">
        <v>718</v>
      </c>
      <c r="B734" s="4">
        <v>777</v>
      </c>
      <c r="C734" t="s">
        <v>2928</v>
      </c>
    </row>
    <row r="735" spans="1:3" ht="15.75" x14ac:dyDescent="0.25">
      <c r="A735" s="5" t="s">
        <v>719</v>
      </c>
      <c r="B735" s="4">
        <v>778</v>
      </c>
      <c r="C735" t="s">
        <v>2928</v>
      </c>
    </row>
    <row r="736" spans="1:3" ht="15.75" x14ac:dyDescent="0.25">
      <c r="A736" s="5" t="s">
        <v>720</v>
      </c>
      <c r="B736" s="4">
        <v>779</v>
      </c>
      <c r="C736" t="s">
        <v>2928</v>
      </c>
    </row>
    <row r="737" spans="1:3" ht="15.75" x14ac:dyDescent="0.25">
      <c r="A737" s="5" t="s">
        <v>721</v>
      </c>
      <c r="B737" s="4">
        <v>780</v>
      </c>
      <c r="C737" t="s">
        <v>2928</v>
      </c>
    </row>
    <row r="738" spans="1:3" ht="15.75" x14ac:dyDescent="0.25">
      <c r="A738" s="5" t="s">
        <v>722</v>
      </c>
      <c r="B738" s="4">
        <v>781</v>
      </c>
      <c r="C738" t="s">
        <v>2928</v>
      </c>
    </row>
    <row r="739" spans="1:3" ht="15.75" x14ac:dyDescent="0.25">
      <c r="A739" s="5" t="s">
        <v>723</v>
      </c>
      <c r="B739" s="4">
        <v>782</v>
      </c>
      <c r="C739" t="s">
        <v>2928</v>
      </c>
    </row>
    <row r="740" spans="1:3" ht="15.75" x14ac:dyDescent="0.25">
      <c r="A740" s="5" t="s">
        <v>724</v>
      </c>
      <c r="B740" s="4">
        <v>783</v>
      </c>
      <c r="C740" t="s">
        <v>2928</v>
      </c>
    </row>
    <row r="741" spans="1:3" ht="15.75" x14ac:dyDescent="0.25">
      <c r="A741" s="5" t="s">
        <v>725</v>
      </c>
      <c r="B741" s="4">
        <v>784</v>
      </c>
      <c r="C741" t="s">
        <v>2928</v>
      </c>
    </row>
    <row r="742" spans="1:3" ht="15.75" x14ac:dyDescent="0.25">
      <c r="A742" s="5" t="s">
        <v>726</v>
      </c>
      <c r="B742" s="4">
        <v>785</v>
      </c>
      <c r="C742" t="s">
        <v>2928</v>
      </c>
    </row>
    <row r="743" spans="1:3" ht="15.75" x14ac:dyDescent="0.25">
      <c r="A743" s="5" t="s">
        <v>727</v>
      </c>
      <c r="B743" s="4">
        <v>786</v>
      </c>
      <c r="C743" t="s">
        <v>2928</v>
      </c>
    </row>
    <row r="744" spans="1:3" ht="15.75" x14ac:dyDescent="0.25">
      <c r="A744" s="5" t="s">
        <v>728</v>
      </c>
      <c r="B744" s="4">
        <v>787</v>
      </c>
      <c r="C744" t="s">
        <v>2928</v>
      </c>
    </row>
    <row r="745" spans="1:3" ht="15.75" x14ac:dyDescent="0.25">
      <c r="A745" s="5" t="s">
        <v>729</v>
      </c>
      <c r="B745" s="4">
        <v>788</v>
      </c>
      <c r="C745" t="s">
        <v>2928</v>
      </c>
    </row>
    <row r="746" spans="1:3" ht="15.75" x14ac:dyDescent="0.25">
      <c r="A746" s="5" t="s">
        <v>730</v>
      </c>
      <c r="B746" s="4">
        <v>789</v>
      </c>
      <c r="C746" t="s">
        <v>2928</v>
      </c>
    </row>
    <row r="747" spans="1:3" ht="15.75" x14ac:dyDescent="0.25">
      <c r="A747" s="5" t="s">
        <v>731</v>
      </c>
      <c r="B747" s="4">
        <v>790</v>
      </c>
      <c r="C747" t="s">
        <v>2928</v>
      </c>
    </row>
    <row r="748" spans="1:3" ht="15.75" x14ac:dyDescent="0.25">
      <c r="A748" s="5" t="s">
        <v>732</v>
      </c>
      <c r="B748" s="4">
        <v>791</v>
      </c>
      <c r="C748" t="s">
        <v>2928</v>
      </c>
    </row>
    <row r="749" spans="1:3" ht="15.75" x14ac:dyDescent="0.25">
      <c r="A749" s="5" t="s">
        <v>733</v>
      </c>
      <c r="B749" s="4">
        <v>792</v>
      </c>
      <c r="C749" t="s">
        <v>2928</v>
      </c>
    </row>
    <row r="750" spans="1:3" ht="15.75" x14ac:dyDescent="0.25">
      <c r="A750" s="5" t="s">
        <v>735</v>
      </c>
      <c r="B750" s="4" t="s">
        <v>734</v>
      </c>
      <c r="C750" t="s">
        <v>2928</v>
      </c>
    </row>
    <row r="751" spans="1:3" ht="15.75" x14ac:dyDescent="0.25">
      <c r="A751" s="5" t="s">
        <v>736</v>
      </c>
      <c r="B751" s="4">
        <v>793</v>
      </c>
      <c r="C751" t="s">
        <v>2928</v>
      </c>
    </row>
    <row r="752" spans="1:3" ht="15.75" x14ac:dyDescent="0.25">
      <c r="A752" s="5" t="s">
        <v>737</v>
      </c>
      <c r="B752" s="4">
        <v>794</v>
      </c>
      <c r="C752" t="s">
        <v>2928</v>
      </c>
    </row>
    <row r="753" spans="1:3" ht="15.75" x14ac:dyDescent="0.25">
      <c r="A753" s="5" t="s">
        <v>738</v>
      </c>
      <c r="B753" s="4">
        <v>795</v>
      </c>
      <c r="C753" t="s">
        <v>2928</v>
      </c>
    </row>
    <row r="754" spans="1:3" ht="15.75" x14ac:dyDescent="0.25">
      <c r="A754" s="5" t="s">
        <v>739</v>
      </c>
      <c r="B754" s="4">
        <v>796</v>
      </c>
      <c r="C754" t="s">
        <v>2928</v>
      </c>
    </row>
    <row r="755" spans="1:3" ht="15.75" x14ac:dyDescent="0.25">
      <c r="A755" s="5" t="s">
        <v>740</v>
      </c>
      <c r="B755" s="4">
        <v>797</v>
      </c>
      <c r="C755" t="s">
        <v>2928</v>
      </c>
    </row>
    <row r="756" spans="1:3" ht="15.75" x14ac:dyDescent="0.25">
      <c r="A756" s="5" t="s">
        <v>741</v>
      </c>
      <c r="B756" s="4">
        <v>798</v>
      </c>
      <c r="C756" t="s">
        <v>2928</v>
      </c>
    </row>
    <row r="757" spans="1:3" ht="15.75" x14ac:dyDescent="0.25">
      <c r="A757" s="5" t="s">
        <v>742</v>
      </c>
      <c r="B757" s="4">
        <v>799</v>
      </c>
      <c r="C757" t="s">
        <v>2928</v>
      </c>
    </row>
    <row r="758" spans="1:3" ht="15.75" x14ac:dyDescent="0.25">
      <c r="A758" s="5" t="s">
        <v>743</v>
      </c>
      <c r="B758" s="4">
        <v>800</v>
      </c>
      <c r="C758" t="s">
        <v>2928</v>
      </c>
    </row>
    <row r="759" spans="1:3" ht="15.75" x14ac:dyDescent="0.25">
      <c r="A759" s="5" t="s">
        <v>744</v>
      </c>
      <c r="B759" s="4">
        <v>801</v>
      </c>
      <c r="C759" t="s">
        <v>2928</v>
      </c>
    </row>
    <row r="760" spans="1:3" ht="15.75" x14ac:dyDescent="0.25">
      <c r="A760" s="5" t="s">
        <v>745</v>
      </c>
      <c r="B760" s="4">
        <v>802</v>
      </c>
      <c r="C760" t="s">
        <v>2928</v>
      </c>
    </row>
    <row r="761" spans="1:3" ht="15.75" x14ac:dyDescent="0.25">
      <c r="A761" s="5" t="s">
        <v>746</v>
      </c>
      <c r="B761" s="4">
        <v>804</v>
      </c>
      <c r="C761" t="s">
        <v>2928</v>
      </c>
    </row>
    <row r="762" spans="1:3" ht="15.75" x14ac:dyDescent="0.25">
      <c r="A762" s="5" t="s">
        <v>747</v>
      </c>
      <c r="B762" s="4">
        <v>805</v>
      </c>
      <c r="C762" t="s">
        <v>2928</v>
      </c>
    </row>
    <row r="763" spans="1:3" ht="15.75" x14ac:dyDescent="0.25">
      <c r="A763" s="5" t="s">
        <v>748</v>
      </c>
      <c r="B763" s="4">
        <v>806</v>
      </c>
      <c r="C763" t="s">
        <v>2928</v>
      </c>
    </row>
    <row r="764" spans="1:3" ht="15.75" x14ac:dyDescent="0.25">
      <c r="A764" s="5" t="s">
        <v>749</v>
      </c>
      <c r="B764" s="4">
        <v>807</v>
      </c>
      <c r="C764" t="s">
        <v>2928</v>
      </c>
    </row>
    <row r="765" spans="1:3" ht="15.75" x14ac:dyDescent="0.25">
      <c r="A765" s="5" t="s">
        <v>750</v>
      </c>
      <c r="B765" s="4">
        <v>808</v>
      </c>
      <c r="C765" t="s">
        <v>2928</v>
      </c>
    </row>
    <row r="766" spans="1:3" ht="15.75" x14ac:dyDescent="0.25">
      <c r="A766" s="5" t="s">
        <v>751</v>
      </c>
      <c r="B766" s="4">
        <v>809</v>
      </c>
      <c r="C766" t="s">
        <v>2928</v>
      </c>
    </row>
    <row r="767" spans="1:3" ht="15.75" x14ac:dyDescent="0.25">
      <c r="A767" s="5" t="s">
        <v>752</v>
      </c>
      <c r="B767" s="4">
        <v>810</v>
      </c>
      <c r="C767" t="s">
        <v>2928</v>
      </c>
    </row>
    <row r="768" spans="1:3" ht="15.75" x14ac:dyDescent="0.25">
      <c r="A768" s="5" t="s">
        <v>753</v>
      </c>
      <c r="B768" s="4">
        <v>811</v>
      </c>
      <c r="C768" t="s">
        <v>2928</v>
      </c>
    </row>
    <row r="769" spans="1:3" ht="15.75" x14ac:dyDescent="0.25">
      <c r="A769" s="5" t="s">
        <v>754</v>
      </c>
      <c r="B769" s="4">
        <v>812</v>
      </c>
      <c r="C769" t="s">
        <v>2928</v>
      </c>
    </row>
    <row r="770" spans="1:3" ht="15.75" x14ac:dyDescent="0.25">
      <c r="A770" s="5" t="s">
        <v>755</v>
      </c>
      <c r="B770" s="4">
        <v>814</v>
      </c>
      <c r="C770" t="s">
        <v>2928</v>
      </c>
    </row>
    <row r="771" spans="1:3" ht="15.75" x14ac:dyDescent="0.25">
      <c r="A771" s="5" t="s">
        <v>756</v>
      </c>
      <c r="B771" s="4">
        <v>815</v>
      </c>
      <c r="C771" t="s">
        <v>2928</v>
      </c>
    </row>
    <row r="772" spans="1:3" ht="15.75" x14ac:dyDescent="0.25">
      <c r="A772" s="5" t="s">
        <v>757</v>
      </c>
      <c r="B772" s="4">
        <v>816</v>
      </c>
      <c r="C772" t="s">
        <v>2928</v>
      </c>
    </row>
    <row r="773" spans="1:3" ht="15.75" x14ac:dyDescent="0.25">
      <c r="A773" s="5" t="s">
        <v>758</v>
      </c>
      <c r="B773" s="4">
        <v>817</v>
      </c>
      <c r="C773" t="s">
        <v>2928</v>
      </c>
    </row>
    <row r="774" spans="1:3" ht="15.75" x14ac:dyDescent="0.25">
      <c r="A774" s="5" t="s">
        <v>759</v>
      </c>
      <c r="B774" s="4">
        <v>818</v>
      </c>
      <c r="C774" t="s">
        <v>2928</v>
      </c>
    </row>
    <row r="775" spans="1:3" ht="15.75" x14ac:dyDescent="0.25">
      <c r="A775" s="5" t="s">
        <v>760</v>
      </c>
      <c r="B775" s="4">
        <v>819</v>
      </c>
      <c r="C775" t="s">
        <v>2928</v>
      </c>
    </row>
    <row r="776" spans="1:3" ht="15.75" x14ac:dyDescent="0.25">
      <c r="A776" s="7" t="str">
        <f>"1301L"</f>
        <v>1301L</v>
      </c>
      <c r="B776" s="4">
        <v>820</v>
      </c>
      <c r="C776" t="s">
        <v>2928</v>
      </c>
    </row>
    <row r="777" spans="1:3" ht="15.75" x14ac:dyDescent="0.25">
      <c r="A777" s="7" t="str">
        <f>"1320A"</f>
        <v>1320A</v>
      </c>
      <c r="B777" s="4">
        <v>821</v>
      </c>
      <c r="C777" t="s">
        <v>2928</v>
      </c>
    </row>
    <row r="778" spans="1:3" ht="15.75" x14ac:dyDescent="0.25">
      <c r="A778" s="7" t="str">
        <f>"1326L"</f>
        <v>1326L</v>
      </c>
      <c r="B778" s="4">
        <v>822</v>
      </c>
      <c r="C778" t="s">
        <v>2928</v>
      </c>
    </row>
    <row r="779" spans="1:3" ht="15.75" x14ac:dyDescent="0.25">
      <c r="A779" s="7" t="str">
        <f>"1342L"</f>
        <v>1342L</v>
      </c>
      <c r="B779" s="4">
        <v>823</v>
      </c>
      <c r="C779" t="s">
        <v>2928</v>
      </c>
    </row>
    <row r="780" spans="1:3" ht="15.75" x14ac:dyDescent="0.25">
      <c r="A780" s="7" t="str">
        <f>"1354L"</f>
        <v>1354L</v>
      </c>
      <c r="B780" s="4">
        <v>824</v>
      </c>
      <c r="C780" t="s">
        <v>2928</v>
      </c>
    </row>
    <row r="781" spans="1:3" ht="15.75" x14ac:dyDescent="0.25">
      <c r="A781" s="7" t="str">
        <f>"1355-12CS"</f>
        <v>1355-12CS</v>
      </c>
      <c r="B781" s="4">
        <v>825</v>
      </c>
      <c r="C781" t="s">
        <v>2928</v>
      </c>
    </row>
    <row r="782" spans="1:3" ht="15.75" x14ac:dyDescent="0.25">
      <c r="A782" s="7" t="str">
        <f>"1360-21CS"</f>
        <v>1360-21CS</v>
      </c>
      <c r="B782" s="4">
        <v>826</v>
      </c>
      <c r="C782" t="s">
        <v>2928</v>
      </c>
    </row>
    <row r="783" spans="1:3" ht="15.75" x14ac:dyDescent="0.25">
      <c r="A783" s="5" t="s">
        <v>761</v>
      </c>
      <c r="B783" s="4">
        <v>827</v>
      </c>
      <c r="C783" t="s">
        <v>2928</v>
      </c>
    </row>
    <row r="784" spans="1:3" ht="15.75" x14ac:dyDescent="0.25">
      <c r="A784" s="5" t="s">
        <v>762</v>
      </c>
      <c r="B784" s="4">
        <v>828</v>
      </c>
      <c r="C784" t="s">
        <v>2928</v>
      </c>
    </row>
    <row r="785" spans="1:3" ht="15.75" x14ac:dyDescent="0.25">
      <c r="A785" s="5" t="s">
        <v>763</v>
      </c>
      <c r="B785" s="4">
        <v>829</v>
      </c>
      <c r="C785" t="s">
        <v>2928</v>
      </c>
    </row>
    <row r="786" spans="1:3" ht="15.75" x14ac:dyDescent="0.25">
      <c r="A786" s="5" t="s">
        <v>764</v>
      </c>
      <c r="B786" s="4">
        <v>830</v>
      </c>
      <c r="C786" t="s">
        <v>2928</v>
      </c>
    </row>
    <row r="787" spans="1:3" ht="15.75" x14ac:dyDescent="0.25">
      <c r="A787" s="5" t="s">
        <v>765</v>
      </c>
      <c r="B787" s="4">
        <v>831</v>
      </c>
      <c r="C787" t="s">
        <v>2928</v>
      </c>
    </row>
    <row r="788" spans="1:3" ht="15.75" x14ac:dyDescent="0.25">
      <c r="A788" s="5" t="s">
        <v>766</v>
      </c>
      <c r="B788" s="4">
        <v>832</v>
      </c>
      <c r="C788" t="s">
        <v>2928</v>
      </c>
    </row>
    <row r="789" spans="1:3" ht="15.75" x14ac:dyDescent="0.25">
      <c r="A789" s="5" t="s">
        <v>767</v>
      </c>
      <c r="B789" s="4">
        <v>833</v>
      </c>
      <c r="C789" t="s">
        <v>2928</v>
      </c>
    </row>
    <row r="790" spans="1:3" ht="15.75" x14ac:dyDescent="0.25">
      <c r="A790" s="5" t="s">
        <v>768</v>
      </c>
      <c r="B790" s="4">
        <v>834</v>
      </c>
      <c r="C790" t="s">
        <v>2928</v>
      </c>
    </row>
    <row r="791" spans="1:3" ht="15.75" x14ac:dyDescent="0.25">
      <c r="A791" s="5" t="s">
        <v>769</v>
      </c>
      <c r="B791" s="4">
        <v>835</v>
      </c>
      <c r="C791" t="s">
        <v>2928</v>
      </c>
    </row>
    <row r="792" spans="1:3" ht="15.75" x14ac:dyDescent="0.25">
      <c r="A792" s="5" t="s">
        <v>770</v>
      </c>
      <c r="B792" s="4">
        <v>836</v>
      </c>
      <c r="C792" t="s">
        <v>2928</v>
      </c>
    </row>
    <row r="793" spans="1:3" ht="15.75" x14ac:dyDescent="0.25">
      <c r="A793" s="5" t="s">
        <v>771</v>
      </c>
      <c r="B793" s="4">
        <v>837</v>
      </c>
      <c r="C793" t="s">
        <v>2928</v>
      </c>
    </row>
    <row r="794" spans="1:3" ht="15.75" x14ac:dyDescent="0.25">
      <c r="A794" s="5" t="s">
        <v>772</v>
      </c>
      <c r="B794" s="4">
        <v>838</v>
      </c>
      <c r="C794" t="s">
        <v>2928</v>
      </c>
    </row>
    <row r="795" spans="1:3" ht="15.75" x14ac:dyDescent="0.25">
      <c r="A795" s="5" t="s">
        <v>773</v>
      </c>
      <c r="B795" s="4">
        <v>839</v>
      </c>
      <c r="C795" t="s">
        <v>2928</v>
      </c>
    </row>
    <row r="796" spans="1:3" ht="15.75" x14ac:dyDescent="0.25">
      <c r="A796" s="5" t="s">
        <v>774</v>
      </c>
      <c r="B796" s="4">
        <v>840</v>
      </c>
      <c r="C796" t="s">
        <v>2928</v>
      </c>
    </row>
    <row r="797" spans="1:3" ht="15.75" x14ac:dyDescent="0.25">
      <c r="A797" s="5" t="s">
        <v>775</v>
      </c>
      <c r="B797" s="4">
        <v>841</v>
      </c>
      <c r="C797" t="s">
        <v>2928</v>
      </c>
    </row>
    <row r="798" spans="1:3" ht="15.75" x14ac:dyDescent="0.25">
      <c r="A798" s="5" t="s">
        <v>776</v>
      </c>
      <c r="B798" s="4">
        <v>842</v>
      </c>
      <c r="C798" t="s">
        <v>2928</v>
      </c>
    </row>
    <row r="799" spans="1:3" ht="15.75" x14ac:dyDescent="0.25">
      <c r="A799" s="5" t="s">
        <v>777</v>
      </c>
      <c r="B799" s="4">
        <v>843</v>
      </c>
      <c r="C799" t="s">
        <v>2928</v>
      </c>
    </row>
    <row r="800" spans="1:3" ht="15.75" x14ac:dyDescent="0.25">
      <c r="A800" s="5" t="s">
        <v>778</v>
      </c>
      <c r="B800" s="4">
        <v>844</v>
      </c>
      <c r="C800" t="s">
        <v>2928</v>
      </c>
    </row>
    <row r="801" spans="1:3" ht="15.75" x14ac:dyDescent="0.25">
      <c r="A801" s="5" t="s">
        <v>780</v>
      </c>
      <c r="B801" s="4" t="s">
        <v>779</v>
      </c>
      <c r="C801" t="s">
        <v>2928</v>
      </c>
    </row>
    <row r="802" spans="1:3" ht="15.75" x14ac:dyDescent="0.25">
      <c r="A802" s="5" t="s">
        <v>782</v>
      </c>
      <c r="B802" s="4" t="s">
        <v>781</v>
      </c>
      <c r="C802" t="s">
        <v>2928</v>
      </c>
    </row>
    <row r="803" spans="1:3" ht="15.75" x14ac:dyDescent="0.25">
      <c r="A803" s="5" t="s">
        <v>784</v>
      </c>
      <c r="B803" s="4" t="s">
        <v>783</v>
      </c>
      <c r="C803" t="s">
        <v>2928</v>
      </c>
    </row>
    <row r="804" spans="1:3" ht="15.75" x14ac:dyDescent="0.25">
      <c r="A804" s="5" t="s">
        <v>785</v>
      </c>
      <c r="B804" s="4">
        <v>845</v>
      </c>
      <c r="C804" t="s">
        <v>2928</v>
      </c>
    </row>
    <row r="805" spans="1:3" ht="15.75" x14ac:dyDescent="0.25">
      <c r="A805" s="5" t="s">
        <v>786</v>
      </c>
      <c r="B805" s="4">
        <v>846</v>
      </c>
      <c r="C805" t="s">
        <v>2928</v>
      </c>
    </row>
    <row r="806" spans="1:3" ht="15.75" x14ac:dyDescent="0.25">
      <c r="A806" s="5" t="s">
        <v>787</v>
      </c>
      <c r="B806" s="4">
        <v>847</v>
      </c>
      <c r="C806" t="s">
        <v>2928</v>
      </c>
    </row>
    <row r="807" spans="1:3" ht="15.75" x14ac:dyDescent="0.25">
      <c r="A807" s="5" t="s">
        <v>788</v>
      </c>
      <c r="B807" s="4">
        <v>848</v>
      </c>
      <c r="C807" t="s">
        <v>2928</v>
      </c>
    </row>
    <row r="808" spans="1:3" ht="15.75" x14ac:dyDescent="0.25">
      <c r="A808" s="5" t="s">
        <v>789</v>
      </c>
      <c r="B808" s="4">
        <v>849</v>
      </c>
      <c r="C808" t="s">
        <v>2928</v>
      </c>
    </row>
    <row r="809" spans="1:3" ht="15.75" x14ac:dyDescent="0.25">
      <c r="A809" s="5" t="s">
        <v>790</v>
      </c>
      <c r="B809" s="4">
        <v>850</v>
      </c>
      <c r="C809" t="s">
        <v>2928</v>
      </c>
    </row>
    <row r="810" spans="1:3" ht="15.75" x14ac:dyDescent="0.25">
      <c r="A810" s="5" t="s">
        <v>791</v>
      </c>
      <c r="B810" s="4">
        <v>851</v>
      </c>
      <c r="C810" t="s">
        <v>2928</v>
      </c>
    </row>
    <row r="811" spans="1:3" ht="15.75" x14ac:dyDescent="0.25">
      <c r="A811" s="5" t="s">
        <v>792</v>
      </c>
      <c r="B811" s="4">
        <v>852</v>
      </c>
      <c r="C811" t="s">
        <v>2928</v>
      </c>
    </row>
    <row r="812" spans="1:3" ht="15.75" x14ac:dyDescent="0.25">
      <c r="A812" s="5" t="s">
        <v>793</v>
      </c>
      <c r="B812" s="4">
        <v>853</v>
      </c>
      <c r="C812" t="s">
        <v>2928</v>
      </c>
    </row>
    <row r="813" spans="1:3" ht="15.75" x14ac:dyDescent="0.25">
      <c r="A813" s="5" t="s">
        <v>794</v>
      </c>
      <c r="B813" s="4">
        <v>854</v>
      </c>
      <c r="C813" t="s">
        <v>2928</v>
      </c>
    </row>
    <row r="814" spans="1:3" ht="15.75" x14ac:dyDescent="0.25">
      <c r="A814" s="5" t="s">
        <v>795</v>
      </c>
      <c r="B814" s="4">
        <v>855</v>
      </c>
      <c r="C814" t="s">
        <v>2928</v>
      </c>
    </row>
    <row r="815" spans="1:3" ht="15.75" x14ac:dyDescent="0.25">
      <c r="A815" s="5" t="s">
        <v>796</v>
      </c>
      <c r="B815" s="4">
        <v>856</v>
      </c>
      <c r="C815" t="s">
        <v>2928</v>
      </c>
    </row>
    <row r="816" spans="1:3" ht="15.75" x14ac:dyDescent="0.25">
      <c r="A816" s="5" t="s">
        <v>797</v>
      </c>
      <c r="B816" s="4">
        <v>857</v>
      </c>
      <c r="C816" t="s">
        <v>2928</v>
      </c>
    </row>
    <row r="817" spans="1:3" ht="15.75" x14ac:dyDescent="0.25">
      <c r="A817" s="5" t="s">
        <v>798</v>
      </c>
      <c r="B817" s="4">
        <v>858</v>
      </c>
      <c r="C817" t="s">
        <v>2928</v>
      </c>
    </row>
    <row r="818" spans="1:3" ht="15.75" x14ac:dyDescent="0.25">
      <c r="A818" s="5" t="s">
        <v>799</v>
      </c>
      <c r="B818" s="4">
        <v>859</v>
      </c>
      <c r="C818" t="s">
        <v>2928</v>
      </c>
    </row>
    <row r="819" spans="1:3" ht="15.75" x14ac:dyDescent="0.25">
      <c r="A819" s="5" t="s">
        <v>800</v>
      </c>
      <c r="B819" s="4">
        <v>860</v>
      </c>
      <c r="C819" t="s">
        <v>2928</v>
      </c>
    </row>
    <row r="820" spans="1:3" ht="15.75" x14ac:dyDescent="0.25">
      <c r="A820" s="5" t="s">
        <v>801</v>
      </c>
      <c r="B820" s="4">
        <v>861</v>
      </c>
      <c r="C820" t="s">
        <v>2928</v>
      </c>
    </row>
    <row r="821" spans="1:3" ht="15.75" x14ac:dyDescent="0.25">
      <c r="A821" s="5" t="s">
        <v>802</v>
      </c>
      <c r="B821" s="4">
        <v>862</v>
      </c>
      <c r="C821" t="s">
        <v>2928</v>
      </c>
    </row>
    <row r="822" spans="1:3" ht="15.75" x14ac:dyDescent="0.25">
      <c r="A822" s="5" t="s">
        <v>803</v>
      </c>
      <c r="B822" s="4">
        <v>867</v>
      </c>
      <c r="C822" t="s">
        <v>2928</v>
      </c>
    </row>
    <row r="823" spans="1:3" ht="15.75" x14ac:dyDescent="0.25">
      <c r="A823" s="5" t="s">
        <v>804</v>
      </c>
      <c r="B823" s="4">
        <v>868</v>
      </c>
      <c r="C823" t="s">
        <v>2928</v>
      </c>
    </row>
    <row r="824" spans="1:3" ht="15.75" x14ac:dyDescent="0.25">
      <c r="A824" s="5" t="s">
        <v>805</v>
      </c>
      <c r="B824" s="4">
        <v>869</v>
      </c>
      <c r="C824" t="s">
        <v>2928</v>
      </c>
    </row>
    <row r="825" spans="1:3" ht="15.75" x14ac:dyDescent="0.25">
      <c r="A825" s="5" t="s">
        <v>806</v>
      </c>
      <c r="B825" s="4">
        <v>870</v>
      </c>
      <c r="C825" t="s">
        <v>2928</v>
      </c>
    </row>
    <row r="826" spans="1:3" ht="15.75" x14ac:dyDescent="0.25">
      <c r="A826" s="5" t="s">
        <v>807</v>
      </c>
      <c r="B826" s="4">
        <v>871</v>
      </c>
      <c r="C826" t="s">
        <v>2928</v>
      </c>
    </row>
    <row r="827" spans="1:3" ht="15.75" x14ac:dyDescent="0.25">
      <c r="A827" s="5" t="s">
        <v>808</v>
      </c>
      <c r="B827" s="4">
        <v>872</v>
      </c>
      <c r="C827" t="s">
        <v>2928</v>
      </c>
    </row>
    <row r="828" spans="1:3" ht="15.75" x14ac:dyDescent="0.25">
      <c r="A828" s="5" t="s">
        <v>809</v>
      </c>
      <c r="B828" s="4">
        <v>874</v>
      </c>
      <c r="C828" t="s">
        <v>2928</v>
      </c>
    </row>
    <row r="829" spans="1:3" ht="15.75" x14ac:dyDescent="0.25">
      <c r="A829" s="5" t="s">
        <v>810</v>
      </c>
      <c r="B829" s="4">
        <v>875</v>
      </c>
      <c r="C829" t="s">
        <v>2928</v>
      </c>
    </row>
    <row r="830" spans="1:3" ht="15.75" x14ac:dyDescent="0.25">
      <c r="A830" s="5" t="s">
        <v>812</v>
      </c>
      <c r="B830" s="4" t="s">
        <v>811</v>
      </c>
      <c r="C830" t="s">
        <v>2928</v>
      </c>
    </row>
    <row r="831" spans="1:3" ht="15.75" x14ac:dyDescent="0.25">
      <c r="A831" s="7" t="str">
        <f>"7821L"</f>
        <v>7821L</v>
      </c>
      <c r="B831" s="4">
        <v>880</v>
      </c>
      <c r="C831" t="s">
        <v>2928</v>
      </c>
    </row>
    <row r="832" spans="1:3" ht="15.75" x14ac:dyDescent="0.25">
      <c r="A832" s="7" t="str">
        <f>"7822L"</f>
        <v>7822L</v>
      </c>
      <c r="B832" s="4">
        <v>881</v>
      </c>
      <c r="C832" t="s">
        <v>2928</v>
      </c>
    </row>
    <row r="833" spans="1:3" ht="15.75" x14ac:dyDescent="0.25">
      <c r="A833" s="7" t="str">
        <f>"7823L"</f>
        <v>7823L</v>
      </c>
      <c r="B833" s="4">
        <v>882</v>
      </c>
      <c r="C833" t="s">
        <v>2928</v>
      </c>
    </row>
    <row r="834" spans="1:3" ht="15.75" x14ac:dyDescent="0.25">
      <c r="A834" s="5">
        <v>943441</v>
      </c>
      <c r="B834" s="4">
        <v>883</v>
      </c>
      <c r="C834" t="s">
        <v>2928</v>
      </c>
    </row>
    <row r="835" spans="1:3" ht="15.75" x14ac:dyDescent="0.25">
      <c r="A835" s="5">
        <v>943440</v>
      </c>
      <c r="B835" s="4">
        <v>884</v>
      </c>
      <c r="C835" t="s">
        <v>2928</v>
      </c>
    </row>
    <row r="836" spans="1:3" ht="15.75" x14ac:dyDescent="0.25">
      <c r="A836" s="5">
        <v>943442</v>
      </c>
      <c r="B836" s="4">
        <v>885</v>
      </c>
      <c r="C836" t="s">
        <v>2928</v>
      </c>
    </row>
    <row r="837" spans="1:3" ht="15.75" x14ac:dyDescent="0.25">
      <c r="A837" s="5" t="s">
        <v>813</v>
      </c>
      <c r="B837" s="4">
        <v>886</v>
      </c>
      <c r="C837" t="s">
        <v>2928</v>
      </c>
    </row>
    <row r="838" spans="1:3" ht="15.75" x14ac:dyDescent="0.25">
      <c r="A838" s="5" t="s">
        <v>814</v>
      </c>
      <c r="B838" s="4">
        <v>887</v>
      </c>
      <c r="C838" t="s">
        <v>2928</v>
      </c>
    </row>
    <row r="839" spans="1:3" ht="15.75" x14ac:dyDescent="0.25">
      <c r="A839" s="5" t="s">
        <v>815</v>
      </c>
      <c r="B839" s="4">
        <v>888</v>
      </c>
      <c r="C839" t="s">
        <v>2928</v>
      </c>
    </row>
    <row r="840" spans="1:3" ht="15.75" x14ac:dyDescent="0.25">
      <c r="A840" s="5" t="s">
        <v>816</v>
      </c>
      <c r="B840" s="4">
        <v>889</v>
      </c>
      <c r="C840" t="s">
        <v>2928</v>
      </c>
    </row>
    <row r="841" spans="1:3" ht="15.75" x14ac:dyDescent="0.25">
      <c r="A841" s="5" t="s">
        <v>817</v>
      </c>
      <c r="B841" s="4">
        <v>890</v>
      </c>
      <c r="C841" t="s">
        <v>2928</v>
      </c>
    </row>
    <row r="842" spans="1:3" ht="15.75" x14ac:dyDescent="0.25">
      <c r="A842" s="5" t="s">
        <v>818</v>
      </c>
      <c r="B842" s="4">
        <v>891</v>
      </c>
      <c r="C842" t="s">
        <v>2928</v>
      </c>
    </row>
    <row r="843" spans="1:3" ht="15.75" x14ac:dyDescent="0.25">
      <c r="A843" s="5" t="s">
        <v>819</v>
      </c>
      <c r="B843" s="4">
        <v>892</v>
      </c>
      <c r="C843" t="s">
        <v>2928</v>
      </c>
    </row>
    <row r="844" spans="1:3" ht="15.75" x14ac:dyDescent="0.25">
      <c r="A844" s="5" t="s">
        <v>820</v>
      </c>
      <c r="B844" s="4">
        <v>893</v>
      </c>
      <c r="C844" t="s">
        <v>2928</v>
      </c>
    </row>
    <row r="845" spans="1:3" ht="15.75" x14ac:dyDescent="0.25">
      <c r="A845" s="5" t="s">
        <v>821</v>
      </c>
      <c r="B845" s="4">
        <v>894</v>
      </c>
      <c r="C845" t="s">
        <v>2928</v>
      </c>
    </row>
    <row r="846" spans="1:3" ht="15.75" x14ac:dyDescent="0.25">
      <c r="A846" s="5" t="s">
        <v>822</v>
      </c>
      <c r="B846" s="4">
        <v>895</v>
      </c>
      <c r="C846" t="s">
        <v>2928</v>
      </c>
    </row>
    <row r="847" spans="1:3" ht="15.75" x14ac:dyDescent="0.25">
      <c r="A847" s="5" t="s">
        <v>823</v>
      </c>
      <c r="B847" s="4">
        <v>896</v>
      </c>
      <c r="C847" t="s">
        <v>2928</v>
      </c>
    </row>
    <row r="848" spans="1:3" ht="15.75" x14ac:dyDescent="0.25">
      <c r="A848" s="5" t="s">
        <v>824</v>
      </c>
      <c r="B848" s="4">
        <v>897</v>
      </c>
      <c r="C848" t="s">
        <v>2928</v>
      </c>
    </row>
    <row r="849" spans="1:3" ht="15.75" x14ac:dyDescent="0.25">
      <c r="A849" s="5" t="s">
        <v>825</v>
      </c>
      <c r="B849" s="4">
        <v>898</v>
      </c>
      <c r="C849" t="s">
        <v>2928</v>
      </c>
    </row>
    <row r="850" spans="1:3" ht="15.75" x14ac:dyDescent="0.25">
      <c r="A850" s="5" t="s">
        <v>826</v>
      </c>
      <c r="B850" s="4">
        <v>899</v>
      </c>
      <c r="C850" t="s">
        <v>2928</v>
      </c>
    </row>
    <row r="851" spans="1:3" ht="15.75" x14ac:dyDescent="0.25">
      <c r="A851" s="5" t="s">
        <v>827</v>
      </c>
      <c r="B851" s="4">
        <v>900</v>
      </c>
      <c r="C851" t="s">
        <v>2928</v>
      </c>
    </row>
    <row r="852" spans="1:3" ht="15.75" x14ac:dyDescent="0.25">
      <c r="A852" s="5" t="s">
        <v>828</v>
      </c>
      <c r="B852" s="4">
        <v>901</v>
      </c>
      <c r="C852" t="s">
        <v>2928</v>
      </c>
    </row>
    <row r="853" spans="1:3" ht="15.75" x14ac:dyDescent="0.25">
      <c r="A853" s="5" t="s">
        <v>829</v>
      </c>
      <c r="B853" s="4">
        <v>902</v>
      </c>
      <c r="C853" t="s">
        <v>2928</v>
      </c>
    </row>
    <row r="854" spans="1:3" ht="15.75" x14ac:dyDescent="0.25">
      <c r="A854" s="5" t="s">
        <v>830</v>
      </c>
      <c r="B854" s="4">
        <v>903</v>
      </c>
      <c r="C854" t="s">
        <v>2928</v>
      </c>
    </row>
    <row r="855" spans="1:3" ht="15.75" x14ac:dyDescent="0.25">
      <c r="A855" s="5" t="s">
        <v>831</v>
      </c>
      <c r="B855" s="4">
        <v>904</v>
      </c>
      <c r="C855" t="s">
        <v>2928</v>
      </c>
    </row>
    <row r="856" spans="1:3" ht="15.75" x14ac:dyDescent="0.25">
      <c r="A856" s="5" t="s">
        <v>832</v>
      </c>
      <c r="B856" s="4">
        <v>905</v>
      </c>
      <c r="C856" t="s">
        <v>2928</v>
      </c>
    </row>
    <row r="857" spans="1:3" ht="15.75" x14ac:dyDescent="0.25">
      <c r="A857" s="5" t="s">
        <v>833</v>
      </c>
      <c r="B857" s="4">
        <v>906</v>
      </c>
      <c r="C857" t="s">
        <v>2928</v>
      </c>
    </row>
    <row r="858" spans="1:3" ht="15.75" x14ac:dyDescent="0.25">
      <c r="A858" s="5" t="s">
        <v>834</v>
      </c>
      <c r="B858" s="4">
        <v>907</v>
      </c>
      <c r="C858" t="s">
        <v>2928</v>
      </c>
    </row>
    <row r="859" spans="1:3" ht="15.75" x14ac:dyDescent="0.25">
      <c r="A859" s="5" t="s">
        <v>835</v>
      </c>
      <c r="B859" s="4">
        <v>908</v>
      </c>
      <c r="C859" t="s">
        <v>2928</v>
      </c>
    </row>
    <row r="860" spans="1:3" ht="15.75" x14ac:dyDescent="0.25">
      <c r="A860" s="5" t="s">
        <v>836</v>
      </c>
      <c r="B860" s="4">
        <v>909</v>
      </c>
      <c r="C860" t="s">
        <v>2928</v>
      </c>
    </row>
    <row r="861" spans="1:3" ht="15.75" x14ac:dyDescent="0.25">
      <c r="A861" s="5" t="s">
        <v>837</v>
      </c>
      <c r="B861" s="4">
        <v>910</v>
      </c>
      <c r="C861" t="s">
        <v>2928</v>
      </c>
    </row>
    <row r="862" spans="1:3" ht="15.75" x14ac:dyDescent="0.25">
      <c r="A862" s="5" t="s">
        <v>838</v>
      </c>
      <c r="B862" s="4">
        <v>911</v>
      </c>
      <c r="C862" t="s">
        <v>2928</v>
      </c>
    </row>
    <row r="863" spans="1:3" ht="15.75" x14ac:dyDescent="0.25">
      <c r="A863" s="5" t="s">
        <v>839</v>
      </c>
      <c r="B863" s="4">
        <v>912</v>
      </c>
      <c r="C863" t="s">
        <v>2928</v>
      </c>
    </row>
    <row r="864" spans="1:3" ht="15.75" x14ac:dyDescent="0.25">
      <c r="A864" s="5" t="s">
        <v>840</v>
      </c>
      <c r="B864" s="4">
        <v>913</v>
      </c>
      <c r="C864" t="s">
        <v>2928</v>
      </c>
    </row>
    <row r="865" spans="1:3" ht="15.75" x14ac:dyDescent="0.25">
      <c r="A865" s="5" t="s">
        <v>841</v>
      </c>
      <c r="B865" s="4">
        <v>914</v>
      </c>
      <c r="C865" t="s">
        <v>2928</v>
      </c>
    </row>
    <row r="866" spans="1:3" ht="15.75" x14ac:dyDescent="0.25">
      <c r="A866" s="5" t="s">
        <v>842</v>
      </c>
      <c r="B866" s="4">
        <v>915</v>
      </c>
      <c r="C866" t="s">
        <v>2928</v>
      </c>
    </row>
    <row r="867" spans="1:3" ht="15.75" x14ac:dyDescent="0.25">
      <c r="A867" s="5" t="s">
        <v>843</v>
      </c>
      <c r="B867" s="4">
        <v>916</v>
      </c>
      <c r="C867" t="s">
        <v>2928</v>
      </c>
    </row>
    <row r="868" spans="1:3" ht="15.75" x14ac:dyDescent="0.25">
      <c r="A868" s="5" t="s">
        <v>844</v>
      </c>
      <c r="B868" s="4">
        <v>917</v>
      </c>
      <c r="C868" t="s">
        <v>2928</v>
      </c>
    </row>
    <row r="869" spans="1:3" ht="15.75" x14ac:dyDescent="0.25">
      <c r="A869" s="5" t="s">
        <v>845</v>
      </c>
      <c r="B869" s="4">
        <v>918</v>
      </c>
      <c r="C869" t="s">
        <v>2928</v>
      </c>
    </row>
    <row r="870" spans="1:3" ht="15.75" x14ac:dyDescent="0.25">
      <c r="A870" s="5" t="s">
        <v>846</v>
      </c>
      <c r="B870" s="4">
        <v>919</v>
      </c>
      <c r="C870" t="s">
        <v>2928</v>
      </c>
    </row>
    <row r="871" spans="1:3" ht="15.75" x14ac:dyDescent="0.25">
      <c r="A871" s="5" t="s">
        <v>847</v>
      </c>
      <c r="B871" s="4">
        <v>920</v>
      </c>
      <c r="C871" t="s">
        <v>2928</v>
      </c>
    </row>
    <row r="872" spans="1:3" ht="15.75" x14ac:dyDescent="0.25">
      <c r="A872" s="5" t="s">
        <v>848</v>
      </c>
      <c r="B872" s="4">
        <v>921</v>
      </c>
      <c r="C872" t="s">
        <v>2928</v>
      </c>
    </row>
    <row r="873" spans="1:3" ht="15.75" x14ac:dyDescent="0.25">
      <c r="A873" s="5" t="s">
        <v>849</v>
      </c>
      <c r="B873" s="4">
        <v>922</v>
      </c>
      <c r="C873" t="s">
        <v>2928</v>
      </c>
    </row>
    <row r="874" spans="1:3" ht="15.75" x14ac:dyDescent="0.25">
      <c r="A874" s="5" t="s">
        <v>850</v>
      </c>
      <c r="B874" s="4">
        <v>923</v>
      </c>
      <c r="C874" t="s">
        <v>2928</v>
      </c>
    </row>
    <row r="875" spans="1:3" ht="15.75" x14ac:dyDescent="0.25">
      <c r="A875" s="5" t="s">
        <v>851</v>
      </c>
      <c r="B875" s="4">
        <v>924</v>
      </c>
      <c r="C875" t="s">
        <v>2928</v>
      </c>
    </row>
    <row r="876" spans="1:3" ht="15.75" x14ac:dyDescent="0.25">
      <c r="A876" s="5" t="s">
        <v>852</v>
      </c>
      <c r="B876" s="4">
        <v>925</v>
      </c>
      <c r="C876" t="s">
        <v>2928</v>
      </c>
    </row>
    <row r="877" spans="1:3" ht="15.75" x14ac:dyDescent="0.25">
      <c r="A877" s="5" t="s">
        <v>853</v>
      </c>
      <c r="B877" s="4">
        <v>926</v>
      </c>
      <c r="C877" t="s">
        <v>2928</v>
      </c>
    </row>
    <row r="878" spans="1:3" ht="15.75" x14ac:dyDescent="0.25">
      <c r="A878" s="5" t="s">
        <v>854</v>
      </c>
      <c r="B878" s="4">
        <v>927</v>
      </c>
      <c r="C878" t="s">
        <v>2928</v>
      </c>
    </row>
    <row r="879" spans="1:3" ht="15.75" x14ac:dyDescent="0.25">
      <c r="A879" s="5" t="s">
        <v>855</v>
      </c>
      <c r="B879" s="4">
        <v>928</v>
      </c>
      <c r="C879" t="s">
        <v>2928</v>
      </c>
    </row>
    <row r="880" spans="1:3" ht="15.75" x14ac:dyDescent="0.25">
      <c r="A880" s="5" t="s">
        <v>856</v>
      </c>
      <c r="B880" s="4">
        <v>929</v>
      </c>
      <c r="C880" t="s">
        <v>2928</v>
      </c>
    </row>
    <row r="881" spans="1:3" ht="15.75" x14ac:dyDescent="0.25">
      <c r="A881" s="5" t="s">
        <v>857</v>
      </c>
      <c r="B881" s="4">
        <v>930</v>
      </c>
      <c r="C881" t="s">
        <v>2928</v>
      </c>
    </row>
    <row r="882" spans="1:3" ht="15.75" x14ac:dyDescent="0.25">
      <c r="A882" s="5" t="s">
        <v>858</v>
      </c>
      <c r="B882" s="4">
        <v>931</v>
      </c>
      <c r="C882" t="s">
        <v>2928</v>
      </c>
    </row>
    <row r="883" spans="1:3" ht="15.75" x14ac:dyDescent="0.25">
      <c r="A883" s="5" t="s">
        <v>859</v>
      </c>
      <c r="B883" s="4">
        <v>932</v>
      </c>
      <c r="C883" t="s">
        <v>2928</v>
      </c>
    </row>
    <row r="884" spans="1:3" ht="15.75" x14ac:dyDescent="0.25">
      <c r="A884" s="5" t="s">
        <v>860</v>
      </c>
      <c r="B884" s="4">
        <v>935</v>
      </c>
      <c r="C884" t="s">
        <v>2928</v>
      </c>
    </row>
    <row r="885" spans="1:3" ht="15.75" x14ac:dyDescent="0.25">
      <c r="A885" s="5" t="s">
        <v>861</v>
      </c>
      <c r="B885" s="4">
        <v>936</v>
      </c>
      <c r="C885" t="s">
        <v>2928</v>
      </c>
    </row>
    <row r="886" spans="1:3" ht="15.75" x14ac:dyDescent="0.25">
      <c r="A886" s="5" t="s">
        <v>862</v>
      </c>
      <c r="B886" s="4">
        <v>937</v>
      </c>
      <c r="C886" t="s">
        <v>2928</v>
      </c>
    </row>
    <row r="887" spans="1:3" ht="15.75" x14ac:dyDescent="0.25">
      <c r="A887" s="5" t="s">
        <v>863</v>
      </c>
      <c r="B887" s="4">
        <v>938</v>
      </c>
      <c r="C887" t="s">
        <v>2928</v>
      </c>
    </row>
    <row r="888" spans="1:3" ht="15.75" x14ac:dyDescent="0.25">
      <c r="A888" s="5" t="s">
        <v>864</v>
      </c>
      <c r="B888" s="4">
        <v>939</v>
      </c>
      <c r="C888" t="s">
        <v>2928</v>
      </c>
    </row>
    <row r="889" spans="1:3" ht="15.75" x14ac:dyDescent="0.25">
      <c r="A889" s="5" t="s">
        <v>865</v>
      </c>
      <c r="B889" s="4">
        <v>940</v>
      </c>
      <c r="C889" t="s">
        <v>2928</v>
      </c>
    </row>
    <row r="890" spans="1:3" ht="15.75" x14ac:dyDescent="0.25">
      <c r="A890" s="5" t="s">
        <v>866</v>
      </c>
      <c r="B890" s="4">
        <v>941</v>
      </c>
      <c r="C890" t="s">
        <v>2928</v>
      </c>
    </row>
    <row r="891" spans="1:3" ht="15.75" x14ac:dyDescent="0.25">
      <c r="A891" s="5" t="s">
        <v>867</v>
      </c>
      <c r="B891" s="4">
        <v>942</v>
      </c>
      <c r="C891" t="s">
        <v>2928</v>
      </c>
    </row>
    <row r="892" spans="1:3" ht="15.75" x14ac:dyDescent="0.25">
      <c r="A892" s="5" t="s">
        <v>868</v>
      </c>
      <c r="B892" s="4">
        <v>943</v>
      </c>
      <c r="C892" t="s">
        <v>2928</v>
      </c>
    </row>
    <row r="893" spans="1:3" ht="15.75" x14ac:dyDescent="0.25">
      <c r="A893" s="5" t="s">
        <v>869</v>
      </c>
      <c r="B893" s="4">
        <v>944</v>
      </c>
      <c r="C893" t="s">
        <v>2928</v>
      </c>
    </row>
    <row r="894" spans="1:3" ht="15.75" x14ac:dyDescent="0.25">
      <c r="A894" s="5" t="s">
        <v>870</v>
      </c>
      <c r="B894" s="4">
        <v>945</v>
      </c>
      <c r="C894" t="s">
        <v>2928</v>
      </c>
    </row>
    <row r="895" spans="1:3" ht="15.75" x14ac:dyDescent="0.25">
      <c r="A895" s="5" t="s">
        <v>871</v>
      </c>
      <c r="B895" s="4">
        <v>946</v>
      </c>
      <c r="C895" t="s">
        <v>2928</v>
      </c>
    </row>
    <row r="896" spans="1:3" ht="15.75" x14ac:dyDescent="0.25">
      <c r="A896" s="5" t="s">
        <v>872</v>
      </c>
      <c r="B896" s="4">
        <v>947</v>
      </c>
      <c r="C896" t="s">
        <v>2928</v>
      </c>
    </row>
    <row r="897" spans="1:3" ht="15.75" x14ac:dyDescent="0.25">
      <c r="A897" s="5" t="s">
        <v>873</v>
      </c>
      <c r="B897" s="4">
        <v>948</v>
      </c>
      <c r="C897" t="s">
        <v>2928</v>
      </c>
    </row>
    <row r="898" spans="1:3" ht="15.75" x14ac:dyDescent="0.25">
      <c r="A898" s="5" t="s">
        <v>874</v>
      </c>
      <c r="B898" s="4">
        <v>949</v>
      </c>
      <c r="C898" t="s">
        <v>2928</v>
      </c>
    </row>
    <row r="899" spans="1:3" ht="15.75" x14ac:dyDescent="0.25">
      <c r="A899" s="5" t="s">
        <v>875</v>
      </c>
      <c r="B899" s="4">
        <v>950</v>
      </c>
      <c r="C899" t="s">
        <v>2928</v>
      </c>
    </row>
    <row r="900" spans="1:3" ht="15.75" x14ac:dyDescent="0.25">
      <c r="A900" s="5" t="s">
        <v>876</v>
      </c>
      <c r="B900" s="4">
        <v>951</v>
      </c>
      <c r="C900" t="s">
        <v>2928</v>
      </c>
    </row>
    <row r="901" spans="1:3" ht="15.75" x14ac:dyDescent="0.25">
      <c r="A901" s="7" t="str">
        <f>"7241L"</f>
        <v>7241L</v>
      </c>
      <c r="B901" s="4">
        <v>952</v>
      </c>
      <c r="C901" t="s">
        <v>2928</v>
      </c>
    </row>
    <row r="902" spans="1:3" ht="15.75" x14ac:dyDescent="0.25">
      <c r="A902" s="7" t="str">
        <f>"7242L"</f>
        <v>7242L</v>
      </c>
      <c r="B902" s="4">
        <v>953</v>
      </c>
      <c r="C902" t="s">
        <v>2928</v>
      </c>
    </row>
    <row r="903" spans="1:3" ht="15.75" x14ac:dyDescent="0.25">
      <c r="A903" s="7" t="str">
        <f>"7243L"</f>
        <v>7243L</v>
      </c>
      <c r="B903" s="4">
        <v>954</v>
      </c>
      <c r="C903" t="s">
        <v>2928</v>
      </c>
    </row>
    <row r="904" spans="1:3" ht="15.75" x14ac:dyDescent="0.25">
      <c r="A904" s="7" t="str">
        <f>"7244L"</f>
        <v>7244L</v>
      </c>
      <c r="B904" s="4">
        <v>955</v>
      </c>
      <c r="C904" t="s">
        <v>2928</v>
      </c>
    </row>
    <row r="905" spans="1:3" ht="15.75" x14ac:dyDescent="0.25">
      <c r="A905" s="5" t="s">
        <v>877</v>
      </c>
      <c r="B905" s="4">
        <v>956</v>
      </c>
      <c r="C905" t="s">
        <v>2928</v>
      </c>
    </row>
    <row r="906" spans="1:3" ht="15.75" x14ac:dyDescent="0.25">
      <c r="A906" s="5" t="s">
        <v>878</v>
      </c>
      <c r="B906" s="4">
        <v>957</v>
      </c>
      <c r="C906" t="s">
        <v>2928</v>
      </c>
    </row>
    <row r="907" spans="1:3" ht="15.75" x14ac:dyDescent="0.25">
      <c r="A907" s="5" t="s">
        <v>879</v>
      </c>
      <c r="B907" s="4">
        <v>958</v>
      </c>
      <c r="C907" t="s">
        <v>2928</v>
      </c>
    </row>
    <row r="908" spans="1:3" ht="15.75" x14ac:dyDescent="0.25">
      <c r="A908" s="5" t="s">
        <v>880</v>
      </c>
      <c r="B908" s="4">
        <v>959</v>
      </c>
      <c r="C908" t="s">
        <v>2928</v>
      </c>
    </row>
    <row r="909" spans="1:3" ht="15.75" x14ac:dyDescent="0.25">
      <c r="A909" s="5" t="s">
        <v>881</v>
      </c>
      <c r="B909" s="4">
        <v>960</v>
      </c>
      <c r="C909" t="s">
        <v>2928</v>
      </c>
    </row>
    <row r="910" spans="1:3" ht="15.75" x14ac:dyDescent="0.25">
      <c r="A910" s="5" t="s">
        <v>882</v>
      </c>
      <c r="B910" s="4">
        <v>961</v>
      </c>
      <c r="C910" t="s">
        <v>2928</v>
      </c>
    </row>
    <row r="911" spans="1:3" ht="15.75" x14ac:dyDescent="0.25">
      <c r="A911" s="5" t="s">
        <v>883</v>
      </c>
      <c r="B911" s="4">
        <v>962</v>
      </c>
      <c r="C911" t="s">
        <v>2928</v>
      </c>
    </row>
    <row r="912" spans="1:3" ht="15.75" x14ac:dyDescent="0.25">
      <c r="A912" s="5" t="s">
        <v>884</v>
      </c>
      <c r="B912" s="4">
        <v>963</v>
      </c>
      <c r="C912" t="s">
        <v>2928</v>
      </c>
    </row>
    <row r="913" spans="1:3" ht="15.75" x14ac:dyDescent="0.25">
      <c r="A913" s="5" t="s">
        <v>885</v>
      </c>
      <c r="B913" s="4">
        <v>964</v>
      </c>
      <c r="C913" t="s">
        <v>2928</v>
      </c>
    </row>
    <row r="914" spans="1:3" ht="15.75" x14ac:dyDescent="0.25">
      <c r="A914" s="5" t="s">
        <v>886</v>
      </c>
      <c r="B914" s="4">
        <v>965</v>
      </c>
      <c r="C914" t="s">
        <v>2928</v>
      </c>
    </row>
    <row r="915" spans="1:3" ht="15.75" x14ac:dyDescent="0.25">
      <c r="A915" s="5" t="s">
        <v>887</v>
      </c>
      <c r="B915" s="4">
        <v>966</v>
      </c>
      <c r="C915" t="s">
        <v>2928</v>
      </c>
    </row>
    <row r="916" spans="1:3" ht="15.75" x14ac:dyDescent="0.25">
      <c r="A916" s="5" t="s">
        <v>888</v>
      </c>
      <c r="B916" s="4">
        <v>967</v>
      </c>
      <c r="C916" t="s">
        <v>2928</v>
      </c>
    </row>
    <row r="917" spans="1:3" ht="15.75" x14ac:dyDescent="0.25">
      <c r="A917" s="5" t="s">
        <v>889</v>
      </c>
      <c r="B917" s="4">
        <v>968</v>
      </c>
      <c r="C917" t="s">
        <v>2928</v>
      </c>
    </row>
    <row r="918" spans="1:3" ht="15.75" x14ac:dyDescent="0.25">
      <c r="A918" s="5" t="s">
        <v>890</v>
      </c>
      <c r="B918" s="4">
        <v>969</v>
      </c>
      <c r="C918" t="s">
        <v>2928</v>
      </c>
    </row>
    <row r="919" spans="1:3" ht="15.75" x14ac:dyDescent="0.25">
      <c r="A919" s="5" t="s">
        <v>891</v>
      </c>
      <c r="B919" s="4">
        <v>970</v>
      </c>
      <c r="C919" t="s">
        <v>2928</v>
      </c>
    </row>
    <row r="920" spans="1:3" ht="15.75" x14ac:dyDescent="0.25">
      <c r="A920" s="5" t="s">
        <v>892</v>
      </c>
      <c r="B920" s="4">
        <v>971</v>
      </c>
      <c r="C920" t="s">
        <v>2928</v>
      </c>
    </row>
    <row r="921" spans="1:3" ht="15.75" x14ac:dyDescent="0.25">
      <c r="A921" s="5" t="s">
        <v>893</v>
      </c>
      <c r="B921" s="4">
        <v>972</v>
      </c>
      <c r="C921" t="s">
        <v>2928</v>
      </c>
    </row>
    <row r="922" spans="1:3" ht="15.75" x14ac:dyDescent="0.25">
      <c r="A922" s="5" t="s">
        <v>894</v>
      </c>
      <c r="B922" s="4">
        <v>973</v>
      </c>
      <c r="C922" t="s">
        <v>2928</v>
      </c>
    </row>
    <row r="923" spans="1:3" ht="15.75" x14ac:dyDescent="0.25">
      <c r="A923" s="5" t="s">
        <v>895</v>
      </c>
      <c r="B923" s="4">
        <v>974</v>
      </c>
      <c r="C923" t="s">
        <v>2928</v>
      </c>
    </row>
    <row r="924" spans="1:3" ht="15.75" x14ac:dyDescent="0.25">
      <c r="A924" s="5" t="s">
        <v>896</v>
      </c>
      <c r="B924" s="4">
        <v>975</v>
      </c>
      <c r="C924" t="s">
        <v>2928</v>
      </c>
    </row>
    <row r="925" spans="1:3" ht="15.75" x14ac:dyDescent="0.25">
      <c r="A925" s="5" t="s">
        <v>897</v>
      </c>
      <c r="B925" s="4">
        <v>976</v>
      </c>
      <c r="C925" t="s">
        <v>2928</v>
      </c>
    </row>
    <row r="926" spans="1:3" ht="15.75" x14ac:dyDescent="0.25">
      <c r="A926" s="5" t="s">
        <v>898</v>
      </c>
      <c r="B926" s="4">
        <v>977</v>
      </c>
      <c r="C926" t="s">
        <v>2928</v>
      </c>
    </row>
    <row r="927" spans="1:3" ht="15.75" x14ac:dyDescent="0.25">
      <c r="A927" s="5" t="s">
        <v>899</v>
      </c>
      <c r="B927" s="4">
        <v>978</v>
      </c>
      <c r="C927" t="s">
        <v>2928</v>
      </c>
    </row>
    <row r="928" spans="1:3" ht="15.75" x14ac:dyDescent="0.25">
      <c r="A928" s="5" t="s">
        <v>900</v>
      </c>
      <c r="B928" s="4">
        <v>979</v>
      </c>
      <c r="C928" t="s">
        <v>2928</v>
      </c>
    </row>
    <row r="929" spans="1:3" ht="15.75" x14ac:dyDescent="0.25">
      <c r="A929" s="5" t="s">
        <v>901</v>
      </c>
      <c r="B929" s="4">
        <v>980</v>
      </c>
      <c r="C929" t="s">
        <v>2928</v>
      </c>
    </row>
    <row r="930" spans="1:3" ht="15.75" x14ac:dyDescent="0.25">
      <c r="A930" s="5" t="s">
        <v>902</v>
      </c>
      <c r="B930" s="4">
        <v>981</v>
      </c>
      <c r="C930" t="s">
        <v>2928</v>
      </c>
    </row>
    <row r="931" spans="1:3" ht="15.75" x14ac:dyDescent="0.25">
      <c r="A931" s="5" t="s">
        <v>903</v>
      </c>
      <c r="B931" s="4">
        <v>982</v>
      </c>
      <c r="C931" t="s">
        <v>2928</v>
      </c>
    </row>
    <row r="932" spans="1:3" ht="15.75" x14ac:dyDescent="0.25">
      <c r="A932" s="5" t="s">
        <v>904</v>
      </c>
      <c r="B932" s="4">
        <v>983</v>
      </c>
      <c r="C932" t="s">
        <v>2928</v>
      </c>
    </row>
    <row r="933" spans="1:3" ht="15.75" x14ac:dyDescent="0.25">
      <c r="A933" s="5" t="s">
        <v>905</v>
      </c>
      <c r="B933" s="4">
        <v>984</v>
      </c>
      <c r="C933" t="s">
        <v>2928</v>
      </c>
    </row>
    <row r="934" spans="1:3" ht="15.75" x14ac:dyDescent="0.25">
      <c r="A934" s="5" t="s">
        <v>906</v>
      </c>
      <c r="B934" s="4">
        <v>985</v>
      </c>
      <c r="C934" t="s">
        <v>2928</v>
      </c>
    </row>
    <row r="935" spans="1:3" ht="15.75" x14ac:dyDescent="0.25">
      <c r="A935" s="5" t="s">
        <v>907</v>
      </c>
      <c r="B935" s="4">
        <v>986</v>
      </c>
      <c r="C935" t="s">
        <v>2928</v>
      </c>
    </row>
    <row r="936" spans="1:3" ht="15.75" x14ac:dyDescent="0.25">
      <c r="A936" s="5" t="s">
        <v>908</v>
      </c>
      <c r="B936" s="4">
        <v>987</v>
      </c>
      <c r="C936" t="s">
        <v>2928</v>
      </c>
    </row>
    <row r="937" spans="1:3" ht="15.75" x14ac:dyDescent="0.25">
      <c r="A937" s="5" t="s">
        <v>909</v>
      </c>
      <c r="B937" s="4">
        <v>988</v>
      </c>
      <c r="C937" t="s">
        <v>2928</v>
      </c>
    </row>
    <row r="938" spans="1:3" ht="15.75" x14ac:dyDescent="0.25">
      <c r="A938" s="5" t="s">
        <v>910</v>
      </c>
      <c r="B938" s="4">
        <v>989</v>
      </c>
      <c r="C938" t="s">
        <v>2928</v>
      </c>
    </row>
    <row r="939" spans="1:3" ht="15.75" x14ac:dyDescent="0.25">
      <c r="A939" s="5" t="s">
        <v>911</v>
      </c>
      <c r="B939" s="4">
        <v>990</v>
      </c>
      <c r="C939" t="s">
        <v>2928</v>
      </c>
    </row>
    <row r="940" spans="1:3" ht="15.75" x14ac:dyDescent="0.25">
      <c r="A940" s="5" t="s">
        <v>912</v>
      </c>
      <c r="B940" s="4">
        <v>991</v>
      </c>
      <c r="C940" t="s">
        <v>2928</v>
      </c>
    </row>
    <row r="941" spans="1:3" ht="15.75" x14ac:dyDescent="0.25">
      <c r="A941" s="5" t="s">
        <v>913</v>
      </c>
      <c r="B941" s="4">
        <v>992</v>
      </c>
      <c r="C941" t="s">
        <v>2928</v>
      </c>
    </row>
    <row r="942" spans="1:3" ht="15.75" x14ac:dyDescent="0.25">
      <c r="A942" s="5" t="s">
        <v>914</v>
      </c>
      <c r="B942" s="4">
        <v>993</v>
      </c>
      <c r="C942" t="s">
        <v>2928</v>
      </c>
    </row>
    <row r="943" spans="1:3" ht="15.75" x14ac:dyDescent="0.25">
      <c r="A943" s="5" t="s">
        <v>915</v>
      </c>
      <c r="B943" s="4">
        <v>994</v>
      </c>
      <c r="C943" t="s">
        <v>2928</v>
      </c>
    </row>
    <row r="944" spans="1:3" ht="15.75" x14ac:dyDescent="0.25">
      <c r="A944" s="5" t="s">
        <v>916</v>
      </c>
      <c r="B944" s="4">
        <v>995</v>
      </c>
      <c r="C944" t="s">
        <v>2928</v>
      </c>
    </row>
    <row r="945" spans="1:3" ht="15.75" x14ac:dyDescent="0.25">
      <c r="A945" s="5" t="s">
        <v>917</v>
      </c>
      <c r="B945" s="4">
        <v>996</v>
      </c>
      <c r="C945" t="s">
        <v>2928</v>
      </c>
    </row>
    <row r="946" spans="1:3" ht="15.75" x14ac:dyDescent="0.25">
      <c r="A946" s="5" t="s">
        <v>918</v>
      </c>
      <c r="B946" s="4">
        <v>997</v>
      </c>
      <c r="C946" t="s">
        <v>2928</v>
      </c>
    </row>
    <row r="947" spans="1:3" ht="15.75" x14ac:dyDescent="0.25">
      <c r="A947" s="5" t="s">
        <v>919</v>
      </c>
      <c r="B947" s="4">
        <v>998</v>
      </c>
      <c r="C947" t="s">
        <v>2928</v>
      </c>
    </row>
    <row r="948" spans="1:3" ht="15.75" x14ac:dyDescent="0.25">
      <c r="A948" s="5" t="s">
        <v>920</v>
      </c>
      <c r="B948" s="4">
        <v>999</v>
      </c>
      <c r="C948" t="s">
        <v>2928</v>
      </c>
    </row>
    <row r="949" spans="1:3" ht="15.75" x14ac:dyDescent="0.25">
      <c r="A949" s="5" t="s">
        <v>921</v>
      </c>
      <c r="B949" s="4">
        <v>1000</v>
      </c>
      <c r="C949" t="s">
        <v>2928</v>
      </c>
    </row>
    <row r="950" spans="1:3" ht="15.75" x14ac:dyDescent="0.25">
      <c r="A950" s="5" t="s">
        <v>922</v>
      </c>
      <c r="B950" s="4">
        <v>1001</v>
      </c>
      <c r="C950" t="s">
        <v>2928</v>
      </c>
    </row>
    <row r="951" spans="1:3" ht="15.75" x14ac:dyDescent="0.25">
      <c r="A951" s="5" t="s">
        <v>923</v>
      </c>
      <c r="B951" s="4">
        <v>1002</v>
      </c>
      <c r="C951" t="s">
        <v>2928</v>
      </c>
    </row>
    <row r="952" spans="1:3" ht="15.75" x14ac:dyDescent="0.25">
      <c r="A952" s="5" t="s">
        <v>924</v>
      </c>
      <c r="B952" s="4">
        <v>1003</v>
      </c>
      <c r="C952" t="s">
        <v>2928</v>
      </c>
    </row>
    <row r="953" spans="1:3" ht="15.75" x14ac:dyDescent="0.25">
      <c r="A953" s="5" t="s">
        <v>925</v>
      </c>
      <c r="B953" s="4">
        <v>1004</v>
      </c>
      <c r="C953" t="s">
        <v>2928</v>
      </c>
    </row>
    <row r="954" spans="1:3" ht="15.75" x14ac:dyDescent="0.25">
      <c r="A954" s="5" t="s">
        <v>926</v>
      </c>
      <c r="B954" s="4">
        <v>1005</v>
      </c>
      <c r="C954" t="s">
        <v>2928</v>
      </c>
    </row>
    <row r="955" spans="1:3" ht="15.75" x14ac:dyDescent="0.25">
      <c r="A955" s="5" t="s">
        <v>927</v>
      </c>
      <c r="B955" s="4">
        <v>1006</v>
      </c>
      <c r="C955" t="s">
        <v>2928</v>
      </c>
    </row>
    <row r="956" spans="1:3" ht="15.75" x14ac:dyDescent="0.25">
      <c r="A956" s="5" t="s">
        <v>928</v>
      </c>
      <c r="B956" s="4">
        <v>1007</v>
      </c>
      <c r="C956" t="s">
        <v>2928</v>
      </c>
    </row>
    <row r="957" spans="1:3" ht="15.75" x14ac:dyDescent="0.25">
      <c r="A957" s="5" t="s">
        <v>929</v>
      </c>
      <c r="B957" s="4">
        <v>1008</v>
      </c>
      <c r="C957" t="s">
        <v>2928</v>
      </c>
    </row>
    <row r="958" spans="1:3" ht="15.75" x14ac:dyDescent="0.25">
      <c r="A958" s="5" t="s">
        <v>930</v>
      </c>
      <c r="B958" s="4">
        <v>1009</v>
      </c>
      <c r="C958" t="s">
        <v>2928</v>
      </c>
    </row>
    <row r="959" spans="1:3" ht="15.75" x14ac:dyDescent="0.25">
      <c r="A959" s="5" t="s">
        <v>931</v>
      </c>
      <c r="B959" s="4">
        <v>1010</v>
      </c>
      <c r="C959" t="s">
        <v>2928</v>
      </c>
    </row>
    <row r="960" spans="1:3" ht="15.75" x14ac:dyDescent="0.25">
      <c r="A960" s="5" t="s">
        <v>932</v>
      </c>
      <c r="B960" s="4">
        <v>1011</v>
      </c>
      <c r="C960" t="s">
        <v>2928</v>
      </c>
    </row>
    <row r="961" spans="1:3" ht="15.75" x14ac:dyDescent="0.25">
      <c r="A961" s="5" t="s">
        <v>933</v>
      </c>
      <c r="B961" s="4">
        <v>1012</v>
      </c>
      <c r="C961" t="s">
        <v>2928</v>
      </c>
    </row>
    <row r="962" spans="1:3" ht="15.75" x14ac:dyDescent="0.25">
      <c r="A962" s="5" t="s">
        <v>934</v>
      </c>
      <c r="B962" s="4">
        <v>1013</v>
      </c>
      <c r="C962" t="s">
        <v>2928</v>
      </c>
    </row>
    <row r="963" spans="1:3" ht="15.75" x14ac:dyDescent="0.25">
      <c r="A963" s="5" t="s">
        <v>935</v>
      </c>
      <c r="B963" s="4">
        <v>1014</v>
      </c>
      <c r="C963" t="s">
        <v>2928</v>
      </c>
    </row>
    <row r="964" spans="1:3" ht="15.75" x14ac:dyDescent="0.25">
      <c r="A964" s="5" t="s">
        <v>936</v>
      </c>
      <c r="B964" s="4">
        <v>1015</v>
      </c>
      <c r="C964" t="s">
        <v>2928</v>
      </c>
    </row>
    <row r="965" spans="1:3" ht="15.75" x14ac:dyDescent="0.25">
      <c r="A965" s="5" t="s">
        <v>937</v>
      </c>
      <c r="B965" s="4">
        <v>1016</v>
      </c>
      <c r="C965" t="s">
        <v>2928</v>
      </c>
    </row>
    <row r="966" spans="1:3" ht="15.75" x14ac:dyDescent="0.25">
      <c r="A966" s="5" t="s">
        <v>938</v>
      </c>
      <c r="B966" s="4">
        <v>1017</v>
      </c>
      <c r="C966" t="s">
        <v>2928</v>
      </c>
    </row>
    <row r="967" spans="1:3" ht="15.75" x14ac:dyDescent="0.25">
      <c r="A967" s="5" t="s">
        <v>939</v>
      </c>
      <c r="B967" s="4">
        <v>1018</v>
      </c>
      <c r="C967" t="s">
        <v>2928</v>
      </c>
    </row>
    <row r="968" spans="1:3" ht="15.75" x14ac:dyDescent="0.25">
      <c r="A968" s="5" t="s">
        <v>940</v>
      </c>
      <c r="B968" s="4">
        <v>1019</v>
      </c>
      <c r="C968" t="s">
        <v>2928</v>
      </c>
    </row>
    <row r="969" spans="1:3" ht="15.75" x14ac:dyDescent="0.25">
      <c r="A969" s="5" t="s">
        <v>941</v>
      </c>
      <c r="B969" s="4">
        <v>1020</v>
      </c>
      <c r="C969" t="s">
        <v>2928</v>
      </c>
    </row>
    <row r="970" spans="1:3" ht="15.75" x14ac:dyDescent="0.25">
      <c r="A970" s="5" t="s">
        <v>942</v>
      </c>
      <c r="B970" s="4">
        <v>1021</v>
      </c>
      <c r="C970" t="s">
        <v>2928</v>
      </c>
    </row>
    <row r="971" spans="1:3" ht="15.75" x14ac:dyDescent="0.25">
      <c r="A971" s="5" t="s">
        <v>943</v>
      </c>
      <c r="B971" s="4">
        <v>1022</v>
      </c>
      <c r="C971" t="s">
        <v>2928</v>
      </c>
    </row>
    <row r="972" spans="1:3" ht="15.75" x14ac:dyDescent="0.25">
      <c r="A972" s="5" t="s">
        <v>944</v>
      </c>
      <c r="B972" s="4">
        <v>1023</v>
      </c>
      <c r="C972" t="s">
        <v>2928</v>
      </c>
    </row>
    <row r="973" spans="1:3" ht="15.75" x14ac:dyDescent="0.25">
      <c r="A973" s="5" t="s">
        <v>945</v>
      </c>
      <c r="B973" s="4">
        <v>1024</v>
      </c>
      <c r="C973" t="s">
        <v>2928</v>
      </c>
    </row>
    <row r="974" spans="1:3" ht="15.75" x14ac:dyDescent="0.25">
      <c r="A974" s="5" t="s">
        <v>946</v>
      </c>
      <c r="B974" s="4">
        <v>1025</v>
      </c>
      <c r="C974" t="s">
        <v>2928</v>
      </c>
    </row>
    <row r="975" spans="1:3" ht="15.75" x14ac:dyDescent="0.25">
      <c r="A975" s="5" t="s">
        <v>947</v>
      </c>
      <c r="B975" s="4">
        <v>1026</v>
      </c>
      <c r="C975" t="s">
        <v>2928</v>
      </c>
    </row>
    <row r="976" spans="1:3" ht="15.75" x14ac:dyDescent="0.25">
      <c r="A976" s="5" t="s">
        <v>948</v>
      </c>
      <c r="B976" s="4">
        <v>1028</v>
      </c>
      <c r="C976" t="s">
        <v>2928</v>
      </c>
    </row>
    <row r="977" spans="1:3" ht="15.75" x14ac:dyDescent="0.25">
      <c r="A977" s="5" t="s">
        <v>949</v>
      </c>
      <c r="B977" s="4">
        <v>1029</v>
      </c>
      <c r="C977" t="s">
        <v>2928</v>
      </c>
    </row>
    <row r="978" spans="1:3" ht="15.75" x14ac:dyDescent="0.25">
      <c r="A978" s="5" t="s">
        <v>950</v>
      </c>
      <c r="B978" s="4">
        <v>1031</v>
      </c>
      <c r="C978" t="s">
        <v>2928</v>
      </c>
    </row>
    <row r="979" spans="1:3" ht="15.75" x14ac:dyDescent="0.25">
      <c r="A979" s="5" t="s">
        <v>951</v>
      </c>
      <c r="B979" s="4">
        <v>1032</v>
      </c>
      <c r="C979" t="s">
        <v>2928</v>
      </c>
    </row>
    <row r="980" spans="1:3" ht="15.75" x14ac:dyDescent="0.25">
      <c r="A980" s="5" t="s">
        <v>952</v>
      </c>
      <c r="B980" s="4">
        <v>1034</v>
      </c>
      <c r="C980" t="s">
        <v>2928</v>
      </c>
    </row>
    <row r="981" spans="1:3" ht="15.75" x14ac:dyDescent="0.25">
      <c r="A981" s="5" t="s">
        <v>953</v>
      </c>
      <c r="B981" s="4">
        <v>1035</v>
      </c>
      <c r="C981" t="s">
        <v>2928</v>
      </c>
    </row>
    <row r="982" spans="1:3" ht="15.75" x14ac:dyDescent="0.25">
      <c r="A982" s="5" t="s">
        <v>954</v>
      </c>
      <c r="B982" s="4">
        <v>1036</v>
      </c>
      <c r="C982" t="s">
        <v>2928</v>
      </c>
    </row>
    <row r="983" spans="1:3" ht="15.75" x14ac:dyDescent="0.25">
      <c r="A983" s="5" t="s">
        <v>955</v>
      </c>
      <c r="B983" s="4">
        <v>1037</v>
      </c>
      <c r="C983" t="s">
        <v>2928</v>
      </c>
    </row>
    <row r="984" spans="1:3" ht="15.75" x14ac:dyDescent="0.25">
      <c r="A984" s="5" t="s">
        <v>956</v>
      </c>
      <c r="B984" s="4">
        <v>1038</v>
      </c>
      <c r="C984" t="s">
        <v>2928</v>
      </c>
    </row>
    <row r="985" spans="1:3" ht="15.75" x14ac:dyDescent="0.25">
      <c r="A985" s="5" t="s">
        <v>957</v>
      </c>
      <c r="B985" s="4">
        <v>1039</v>
      </c>
      <c r="C985" t="s">
        <v>2928</v>
      </c>
    </row>
    <row r="986" spans="1:3" ht="15.75" x14ac:dyDescent="0.25">
      <c r="A986" s="5" t="s">
        <v>958</v>
      </c>
      <c r="B986" s="4">
        <v>1040</v>
      </c>
      <c r="C986" t="s">
        <v>2928</v>
      </c>
    </row>
    <row r="987" spans="1:3" ht="15.75" x14ac:dyDescent="0.25">
      <c r="A987" s="5" t="s">
        <v>959</v>
      </c>
      <c r="B987" s="4">
        <v>1041</v>
      </c>
      <c r="C987" t="s">
        <v>2928</v>
      </c>
    </row>
    <row r="988" spans="1:3" ht="15.75" x14ac:dyDescent="0.25">
      <c r="A988" s="5" t="s">
        <v>960</v>
      </c>
      <c r="B988" s="4">
        <v>1042</v>
      </c>
      <c r="C988" t="s">
        <v>2928</v>
      </c>
    </row>
    <row r="989" spans="1:3" ht="15.75" x14ac:dyDescent="0.25">
      <c r="A989" s="5" t="s">
        <v>961</v>
      </c>
      <c r="B989" s="4">
        <v>1043</v>
      </c>
      <c r="C989" t="s">
        <v>2928</v>
      </c>
    </row>
    <row r="990" spans="1:3" ht="15.75" x14ac:dyDescent="0.25">
      <c r="A990" s="5" t="s">
        <v>405</v>
      </c>
      <c r="B990" s="4">
        <v>1044</v>
      </c>
      <c r="C990" t="s">
        <v>2928</v>
      </c>
    </row>
    <row r="991" spans="1:3" ht="15.75" x14ac:dyDescent="0.25">
      <c r="A991" s="5" t="s">
        <v>962</v>
      </c>
      <c r="B991" s="4">
        <v>1047</v>
      </c>
      <c r="C991" t="s">
        <v>2928</v>
      </c>
    </row>
    <row r="992" spans="1:3" ht="15.75" x14ac:dyDescent="0.25">
      <c r="A992" s="5" t="s">
        <v>963</v>
      </c>
      <c r="B992" s="4">
        <v>1048</v>
      </c>
      <c r="C992" t="s">
        <v>2928</v>
      </c>
    </row>
    <row r="993" spans="1:3" ht="15.75" x14ac:dyDescent="0.25">
      <c r="A993" s="5" t="s">
        <v>964</v>
      </c>
      <c r="B993" s="4">
        <v>1049</v>
      </c>
      <c r="C993" t="s">
        <v>2928</v>
      </c>
    </row>
    <row r="994" spans="1:3" ht="15.75" x14ac:dyDescent="0.25">
      <c r="A994" s="5" t="s">
        <v>965</v>
      </c>
      <c r="B994" s="4">
        <v>1050</v>
      </c>
      <c r="C994" t="s">
        <v>2928</v>
      </c>
    </row>
    <row r="995" spans="1:3" ht="15.75" x14ac:dyDescent="0.25">
      <c r="A995" s="5" t="s">
        <v>966</v>
      </c>
      <c r="B995" s="4">
        <v>1051</v>
      </c>
      <c r="C995" t="s">
        <v>2928</v>
      </c>
    </row>
    <row r="996" spans="1:3" ht="15.75" x14ac:dyDescent="0.25">
      <c r="A996" s="5" t="s">
        <v>967</v>
      </c>
      <c r="B996" s="4">
        <v>1052</v>
      </c>
      <c r="C996" t="s">
        <v>2928</v>
      </c>
    </row>
    <row r="997" spans="1:3" ht="15.75" x14ac:dyDescent="0.25">
      <c r="A997" s="5" t="s">
        <v>968</v>
      </c>
      <c r="B997" s="4">
        <v>1053</v>
      </c>
      <c r="C997" t="s">
        <v>2928</v>
      </c>
    </row>
    <row r="998" spans="1:3" ht="15.75" x14ac:dyDescent="0.25">
      <c r="A998" s="5" t="s">
        <v>969</v>
      </c>
      <c r="B998" s="4">
        <v>1054</v>
      </c>
      <c r="C998" t="s">
        <v>2928</v>
      </c>
    </row>
    <row r="999" spans="1:3" ht="15.75" x14ac:dyDescent="0.25">
      <c r="A999" s="5" t="s">
        <v>970</v>
      </c>
      <c r="B999" s="4">
        <v>1055</v>
      </c>
      <c r="C999" t="s">
        <v>2928</v>
      </c>
    </row>
    <row r="1000" spans="1:3" ht="15.75" x14ac:dyDescent="0.25">
      <c r="A1000" s="5" t="s">
        <v>971</v>
      </c>
      <c r="B1000" s="4">
        <v>1056</v>
      </c>
      <c r="C1000" t="s">
        <v>2928</v>
      </c>
    </row>
    <row r="1001" spans="1:3" ht="15.75" x14ac:dyDescent="0.25">
      <c r="A1001" s="5" t="s">
        <v>972</v>
      </c>
      <c r="B1001" s="4">
        <v>1057</v>
      </c>
      <c r="C1001" t="s">
        <v>2928</v>
      </c>
    </row>
    <row r="1002" spans="1:3" ht="15.75" x14ac:dyDescent="0.25">
      <c r="A1002" s="5" t="s">
        <v>973</v>
      </c>
      <c r="B1002" s="4">
        <v>1058</v>
      </c>
      <c r="C1002" t="s">
        <v>2928</v>
      </c>
    </row>
    <row r="1003" spans="1:3" ht="15.75" x14ac:dyDescent="0.25">
      <c r="A1003" s="5" t="s">
        <v>974</v>
      </c>
      <c r="B1003" s="4">
        <v>1059</v>
      </c>
      <c r="C1003" t="s">
        <v>2928</v>
      </c>
    </row>
    <row r="1004" spans="1:3" ht="15.75" x14ac:dyDescent="0.25">
      <c r="A1004" s="5" t="s">
        <v>975</v>
      </c>
      <c r="B1004" s="4">
        <v>1060</v>
      </c>
      <c r="C1004" t="s">
        <v>2928</v>
      </c>
    </row>
    <row r="1005" spans="1:3" ht="15.75" x14ac:dyDescent="0.25">
      <c r="A1005" s="5" t="s">
        <v>976</v>
      </c>
      <c r="B1005" s="4">
        <v>1061</v>
      </c>
      <c r="C1005" t="s">
        <v>2928</v>
      </c>
    </row>
    <row r="1006" spans="1:3" ht="15.75" x14ac:dyDescent="0.25">
      <c r="A1006" s="5" t="s">
        <v>977</v>
      </c>
      <c r="B1006" s="4">
        <v>1062</v>
      </c>
      <c r="C1006" t="s">
        <v>2928</v>
      </c>
    </row>
    <row r="1007" spans="1:3" ht="15.75" x14ac:dyDescent="0.25">
      <c r="A1007" s="5" t="s">
        <v>978</v>
      </c>
      <c r="B1007" s="4">
        <v>1063</v>
      </c>
      <c r="C1007" t="s">
        <v>2928</v>
      </c>
    </row>
    <row r="1008" spans="1:3" ht="15.75" x14ac:dyDescent="0.25">
      <c r="A1008" s="5" t="s">
        <v>979</v>
      </c>
      <c r="B1008" s="4">
        <v>1064</v>
      </c>
      <c r="C1008" t="s">
        <v>2928</v>
      </c>
    </row>
    <row r="1009" spans="1:3" ht="15.75" x14ac:dyDescent="0.25">
      <c r="A1009" s="5" t="s">
        <v>980</v>
      </c>
      <c r="B1009" s="4">
        <v>1065</v>
      </c>
      <c r="C1009" t="s">
        <v>2928</v>
      </c>
    </row>
    <row r="1010" spans="1:3" ht="15.75" x14ac:dyDescent="0.25">
      <c r="A1010" s="5" t="s">
        <v>981</v>
      </c>
      <c r="B1010" s="4">
        <v>1066</v>
      </c>
      <c r="C1010" t="s">
        <v>2928</v>
      </c>
    </row>
    <row r="1011" spans="1:3" ht="15.75" x14ac:dyDescent="0.25">
      <c r="A1011" s="5" t="s">
        <v>982</v>
      </c>
      <c r="B1011" s="4">
        <v>1067</v>
      </c>
      <c r="C1011" t="s">
        <v>2928</v>
      </c>
    </row>
    <row r="1012" spans="1:3" ht="15.75" x14ac:dyDescent="0.25">
      <c r="A1012" s="5" t="s">
        <v>983</v>
      </c>
      <c r="B1012" s="4">
        <v>1068</v>
      </c>
      <c r="C1012" t="s">
        <v>2928</v>
      </c>
    </row>
    <row r="1013" spans="1:3" ht="15.75" x14ac:dyDescent="0.25">
      <c r="A1013" s="5" t="s">
        <v>984</v>
      </c>
      <c r="B1013" s="4">
        <v>1069</v>
      </c>
      <c r="C1013" t="s">
        <v>2928</v>
      </c>
    </row>
    <row r="1014" spans="1:3" ht="15.75" x14ac:dyDescent="0.25">
      <c r="A1014" s="5" t="s">
        <v>985</v>
      </c>
      <c r="B1014" s="4">
        <v>1070</v>
      </c>
      <c r="C1014" t="s">
        <v>2928</v>
      </c>
    </row>
    <row r="1015" spans="1:3" ht="15.75" x14ac:dyDescent="0.25">
      <c r="A1015" s="5" t="s">
        <v>986</v>
      </c>
      <c r="B1015" s="4">
        <v>1071</v>
      </c>
      <c r="C1015" t="s">
        <v>2928</v>
      </c>
    </row>
    <row r="1016" spans="1:3" ht="15.75" x14ac:dyDescent="0.25">
      <c r="A1016" s="5" t="s">
        <v>987</v>
      </c>
      <c r="B1016" s="4">
        <v>1072</v>
      </c>
      <c r="C1016" t="s">
        <v>2928</v>
      </c>
    </row>
    <row r="1017" spans="1:3" ht="15.75" x14ac:dyDescent="0.25">
      <c r="A1017" s="5" t="s">
        <v>988</v>
      </c>
      <c r="B1017" s="4">
        <v>1073</v>
      </c>
      <c r="C1017" t="s">
        <v>2928</v>
      </c>
    </row>
    <row r="1018" spans="1:3" ht="15.75" x14ac:dyDescent="0.25">
      <c r="A1018" s="5" t="s">
        <v>989</v>
      </c>
      <c r="B1018" s="4">
        <v>1074</v>
      </c>
      <c r="C1018" t="s">
        <v>2928</v>
      </c>
    </row>
    <row r="1019" spans="1:3" ht="15.75" x14ac:dyDescent="0.25">
      <c r="A1019" s="5" t="s">
        <v>990</v>
      </c>
      <c r="B1019" s="4">
        <v>1075</v>
      </c>
      <c r="C1019" t="s">
        <v>2928</v>
      </c>
    </row>
    <row r="1020" spans="1:3" ht="15.75" x14ac:dyDescent="0.25">
      <c r="A1020" s="5" t="s">
        <v>991</v>
      </c>
      <c r="B1020" s="4">
        <v>1076</v>
      </c>
      <c r="C1020" t="s">
        <v>2928</v>
      </c>
    </row>
    <row r="1021" spans="1:3" ht="15.75" x14ac:dyDescent="0.25">
      <c r="A1021" s="5" t="s">
        <v>992</v>
      </c>
      <c r="B1021" s="4">
        <v>1077</v>
      </c>
      <c r="C1021" t="s">
        <v>2928</v>
      </c>
    </row>
    <row r="1022" spans="1:3" ht="15.75" x14ac:dyDescent="0.25">
      <c r="A1022" s="5" t="s">
        <v>993</v>
      </c>
      <c r="B1022" s="4">
        <v>1078</v>
      </c>
      <c r="C1022" t="s">
        <v>2928</v>
      </c>
    </row>
    <row r="1023" spans="1:3" ht="15.75" x14ac:dyDescent="0.25">
      <c r="A1023" s="5" t="s">
        <v>994</v>
      </c>
      <c r="B1023" s="4">
        <v>1079</v>
      </c>
      <c r="C1023" t="s">
        <v>2928</v>
      </c>
    </row>
    <row r="1024" spans="1:3" ht="15.75" x14ac:dyDescent="0.25">
      <c r="A1024" s="5" t="s">
        <v>995</v>
      </c>
      <c r="B1024" s="4">
        <v>1080</v>
      </c>
      <c r="C1024" t="s">
        <v>2928</v>
      </c>
    </row>
    <row r="1025" spans="1:3" ht="15.75" x14ac:dyDescent="0.25">
      <c r="A1025" s="5" t="s">
        <v>996</v>
      </c>
      <c r="B1025" s="4">
        <v>1081</v>
      </c>
      <c r="C1025" t="s">
        <v>2928</v>
      </c>
    </row>
    <row r="1026" spans="1:3" ht="15.75" x14ac:dyDescent="0.25">
      <c r="A1026" s="5" t="s">
        <v>997</v>
      </c>
      <c r="B1026" s="4">
        <v>1082</v>
      </c>
      <c r="C1026" t="s">
        <v>2928</v>
      </c>
    </row>
    <row r="1027" spans="1:3" ht="15.75" x14ac:dyDescent="0.25">
      <c r="A1027" s="5" t="s">
        <v>998</v>
      </c>
      <c r="B1027" s="4">
        <v>1083</v>
      </c>
      <c r="C1027" t="s">
        <v>2928</v>
      </c>
    </row>
    <row r="1028" spans="1:3" ht="15.75" x14ac:dyDescent="0.25">
      <c r="A1028" s="5" t="s">
        <v>999</v>
      </c>
      <c r="B1028" s="4">
        <v>1084</v>
      </c>
      <c r="C1028" t="s">
        <v>2928</v>
      </c>
    </row>
    <row r="1029" spans="1:3" ht="15.75" x14ac:dyDescent="0.25">
      <c r="A1029" s="5" t="s">
        <v>1000</v>
      </c>
      <c r="B1029" s="4">
        <v>1085</v>
      </c>
      <c r="C1029" t="s">
        <v>2928</v>
      </c>
    </row>
    <row r="1030" spans="1:3" ht="15.75" x14ac:dyDescent="0.25">
      <c r="A1030" s="5" t="s">
        <v>1001</v>
      </c>
      <c r="B1030" s="4">
        <v>1086</v>
      </c>
      <c r="C1030" t="s">
        <v>2928</v>
      </c>
    </row>
    <row r="1031" spans="1:3" ht="15.75" x14ac:dyDescent="0.25">
      <c r="A1031" s="5" t="s">
        <v>1002</v>
      </c>
      <c r="B1031" s="4">
        <v>1089</v>
      </c>
      <c r="C1031" t="s">
        <v>2928</v>
      </c>
    </row>
    <row r="1032" spans="1:3" ht="15.75" x14ac:dyDescent="0.25">
      <c r="A1032" s="5" t="s">
        <v>1003</v>
      </c>
      <c r="B1032" s="4">
        <v>1090</v>
      </c>
      <c r="C1032" t="s">
        <v>2928</v>
      </c>
    </row>
    <row r="1033" spans="1:3" ht="15.75" x14ac:dyDescent="0.25">
      <c r="A1033" s="5" t="s">
        <v>1004</v>
      </c>
      <c r="B1033" s="4">
        <v>1091</v>
      </c>
      <c r="C1033" t="s">
        <v>2928</v>
      </c>
    </row>
    <row r="1034" spans="1:3" ht="15.75" x14ac:dyDescent="0.25">
      <c r="A1034" s="5" t="s">
        <v>1005</v>
      </c>
      <c r="B1034" s="4">
        <v>1093</v>
      </c>
      <c r="C1034" t="s">
        <v>2928</v>
      </c>
    </row>
    <row r="1035" spans="1:3" ht="15.75" x14ac:dyDescent="0.25">
      <c r="A1035" s="5" t="s">
        <v>1006</v>
      </c>
      <c r="B1035" s="4">
        <v>1094</v>
      </c>
      <c r="C1035" t="s">
        <v>2928</v>
      </c>
    </row>
    <row r="1036" spans="1:3" ht="15.75" x14ac:dyDescent="0.25">
      <c r="A1036" s="5" t="s">
        <v>1007</v>
      </c>
      <c r="B1036" s="4">
        <v>1095</v>
      </c>
      <c r="C1036" t="s">
        <v>2928</v>
      </c>
    </row>
    <row r="1037" spans="1:3" ht="15.75" x14ac:dyDescent="0.25">
      <c r="A1037" s="5" t="s">
        <v>1008</v>
      </c>
      <c r="B1037" s="4">
        <v>1096</v>
      </c>
      <c r="C1037" t="s">
        <v>2928</v>
      </c>
    </row>
    <row r="1038" spans="1:3" ht="15.75" x14ac:dyDescent="0.25">
      <c r="A1038" s="5" t="s">
        <v>1009</v>
      </c>
      <c r="B1038" s="4">
        <v>1097</v>
      </c>
      <c r="C1038" t="s">
        <v>2928</v>
      </c>
    </row>
    <row r="1039" spans="1:3" ht="15.75" x14ac:dyDescent="0.25">
      <c r="A1039" s="5" t="s">
        <v>1010</v>
      </c>
      <c r="B1039" s="4">
        <v>1098</v>
      </c>
      <c r="C1039" t="s">
        <v>2928</v>
      </c>
    </row>
    <row r="1040" spans="1:3" ht="15.75" x14ac:dyDescent="0.25">
      <c r="A1040" s="5" t="s">
        <v>1011</v>
      </c>
      <c r="B1040" s="4">
        <v>1099</v>
      </c>
      <c r="C1040" t="s">
        <v>2928</v>
      </c>
    </row>
    <row r="1041" spans="1:3" ht="15.75" x14ac:dyDescent="0.25">
      <c r="A1041" s="5" t="s">
        <v>1012</v>
      </c>
      <c r="B1041" s="4">
        <v>1100</v>
      </c>
      <c r="C1041" t="s">
        <v>2928</v>
      </c>
    </row>
    <row r="1042" spans="1:3" ht="15.75" x14ac:dyDescent="0.25">
      <c r="A1042" s="5" t="s">
        <v>1013</v>
      </c>
      <c r="B1042" s="4">
        <v>1101</v>
      </c>
      <c r="C1042" t="s">
        <v>2928</v>
      </c>
    </row>
    <row r="1043" spans="1:3" ht="15.75" x14ac:dyDescent="0.25">
      <c r="A1043" s="5" t="s">
        <v>1014</v>
      </c>
      <c r="B1043" s="4">
        <v>1102</v>
      </c>
      <c r="C1043" t="s">
        <v>2928</v>
      </c>
    </row>
    <row r="1044" spans="1:3" ht="15.75" x14ac:dyDescent="0.25">
      <c r="A1044" s="5" t="s">
        <v>1015</v>
      </c>
      <c r="B1044" s="4">
        <v>1103</v>
      </c>
      <c r="C1044" t="s">
        <v>2928</v>
      </c>
    </row>
    <row r="1045" spans="1:3" ht="15.75" x14ac:dyDescent="0.25">
      <c r="A1045" s="5" t="s">
        <v>1016</v>
      </c>
      <c r="B1045" s="4">
        <v>1104</v>
      </c>
      <c r="C1045" t="s">
        <v>2928</v>
      </c>
    </row>
    <row r="1046" spans="1:3" ht="15.75" x14ac:dyDescent="0.25">
      <c r="A1046" s="5" t="s">
        <v>1017</v>
      </c>
      <c r="B1046" s="4">
        <v>1105</v>
      </c>
      <c r="C1046" t="s">
        <v>2928</v>
      </c>
    </row>
    <row r="1047" spans="1:3" ht="15.75" x14ac:dyDescent="0.25">
      <c r="A1047" s="5" t="s">
        <v>1018</v>
      </c>
      <c r="B1047" s="4">
        <v>1106</v>
      </c>
      <c r="C1047" t="s">
        <v>2928</v>
      </c>
    </row>
    <row r="1048" spans="1:3" ht="15.75" x14ac:dyDescent="0.25">
      <c r="A1048" s="5" t="s">
        <v>1019</v>
      </c>
      <c r="B1048" s="4">
        <v>1107</v>
      </c>
      <c r="C1048" t="s">
        <v>2928</v>
      </c>
    </row>
    <row r="1049" spans="1:3" ht="15.75" x14ac:dyDescent="0.25">
      <c r="A1049" s="5" t="s">
        <v>1020</v>
      </c>
      <c r="B1049" s="4">
        <v>1108</v>
      </c>
      <c r="C1049" t="s">
        <v>2928</v>
      </c>
    </row>
    <row r="1050" spans="1:3" ht="15.75" x14ac:dyDescent="0.25">
      <c r="A1050" s="5" t="s">
        <v>1021</v>
      </c>
      <c r="B1050" s="4">
        <v>1109</v>
      </c>
      <c r="C1050" t="s">
        <v>2928</v>
      </c>
    </row>
    <row r="1051" spans="1:3" ht="15.75" x14ac:dyDescent="0.25">
      <c r="A1051" s="5" t="s">
        <v>1023</v>
      </c>
      <c r="B1051" s="4" t="s">
        <v>1022</v>
      </c>
      <c r="C1051" t="s">
        <v>2928</v>
      </c>
    </row>
    <row r="1052" spans="1:3" ht="15.75" x14ac:dyDescent="0.25">
      <c r="A1052" s="5" t="s">
        <v>1025</v>
      </c>
      <c r="B1052" s="4" t="s">
        <v>1024</v>
      </c>
      <c r="C1052" t="s">
        <v>2928</v>
      </c>
    </row>
    <row r="1053" spans="1:3" ht="15.75" x14ac:dyDescent="0.25">
      <c r="A1053" s="5" t="s">
        <v>1027</v>
      </c>
      <c r="B1053" s="4" t="s">
        <v>1026</v>
      </c>
      <c r="C1053" t="s">
        <v>2928</v>
      </c>
    </row>
    <row r="1054" spans="1:3" ht="15.75" x14ac:dyDescent="0.25">
      <c r="A1054" s="5" t="s">
        <v>1029</v>
      </c>
      <c r="B1054" s="4" t="s">
        <v>1028</v>
      </c>
      <c r="C1054" t="s">
        <v>2928</v>
      </c>
    </row>
    <row r="1055" spans="1:3" ht="15.75" x14ac:dyDescent="0.25">
      <c r="A1055" s="5" t="s">
        <v>1031</v>
      </c>
      <c r="B1055" s="4" t="s">
        <v>1030</v>
      </c>
      <c r="C1055" t="s">
        <v>2928</v>
      </c>
    </row>
    <row r="1056" spans="1:3" ht="15.75" x14ac:dyDescent="0.25">
      <c r="A1056" s="5" t="s">
        <v>1033</v>
      </c>
      <c r="B1056" s="4" t="s">
        <v>1032</v>
      </c>
      <c r="C1056" t="s">
        <v>2928</v>
      </c>
    </row>
    <row r="1057" spans="1:3" ht="15.75" x14ac:dyDescent="0.25">
      <c r="A1057" s="5" t="s">
        <v>1034</v>
      </c>
      <c r="B1057" s="4">
        <v>1110</v>
      </c>
      <c r="C1057" t="s">
        <v>2928</v>
      </c>
    </row>
    <row r="1058" spans="1:3" ht="15.75" x14ac:dyDescent="0.25">
      <c r="A1058" s="5" t="s">
        <v>1035</v>
      </c>
      <c r="B1058" s="4">
        <v>1111</v>
      </c>
      <c r="C1058" t="s">
        <v>2928</v>
      </c>
    </row>
    <row r="1059" spans="1:3" ht="15.75" x14ac:dyDescent="0.25">
      <c r="A1059" s="5" t="s">
        <v>1036</v>
      </c>
      <c r="B1059" s="4">
        <v>1112</v>
      </c>
      <c r="C1059" t="s">
        <v>2928</v>
      </c>
    </row>
    <row r="1060" spans="1:3" ht="15.75" x14ac:dyDescent="0.25">
      <c r="A1060" s="5" t="s">
        <v>1037</v>
      </c>
      <c r="B1060" s="4">
        <v>1113</v>
      </c>
      <c r="C1060" t="s">
        <v>2928</v>
      </c>
    </row>
    <row r="1061" spans="1:3" ht="15.75" x14ac:dyDescent="0.25">
      <c r="A1061" s="5" t="s">
        <v>1038</v>
      </c>
      <c r="B1061" s="4">
        <v>1114</v>
      </c>
      <c r="C1061" t="s">
        <v>2928</v>
      </c>
    </row>
    <row r="1062" spans="1:3" ht="15.75" x14ac:dyDescent="0.25">
      <c r="A1062" s="5" t="s">
        <v>1039</v>
      </c>
      <c r="B1062" s="4">
        <v>1115</v>
      </c>
      <c r="C1062" t="s">
        <v>2928</v>
      </c>
    </row>
    <row r="1063" spans="1:3" ht="15.75" x14ac:dyDescent="0.25">
      <c r="A1063" s="5" t="s">
        <v>1040</v>
      </c>
      <c r="B1063" s="4">
        <v>1116</v>
      </c>
      <c r="C1063" t="s">
        <v>2928</v>
      </c>
    </row>
    <row r="1064" spans="1:3" ht="15.75" x14ac:dyDescent="0.25">
      <c r="A1064" s="5" t="s">
        <v>1041</v>
      </c>
      <c r="B1064" s="4">
        <v>1117</v>
      </c>
      <c r="C1064" t="s">
        <v>2928</v>
      </c>
    </row>
    <row r="1065" spans="1:3" ht="15.75" x14ac:dyDescent="0.25">
      <c r="A1065" s="5" t="s">
        <v>1042</v>
      </c>
      <c r="B1065" s="4">
        <v>1118</v>
      </c>
      <c r="C1065" t="s">
        <v>2928</v>
      </c>
    </row>
    <row r="1066" spans="1:3" ht="15.75" x14ac:dyDescent="0.25">
      <c r="A1066" s="5" t="s">
        <v>1043</v>
      </c>
      <c r="B1066" s="4">
        <v>1119</v>
      </c>
      <c r="C1066" t="s">
        <v>2928</v>
      </c>
    </row>
    <row r="1067" spans="1:3" ht="15.75" x14ac:dyDescent="0.25">
      <c r="A1067" s="5" t="s">
        <v>1044</v>
      </c>
      <c r="B1067" s="4">
        <v>1120</v>
      </c>
      <c r="C1067" t="s">
        <v>2928</v>
      </c>
    </row>
    <row r="1068" spans="1:3" ht="15.75" x14ac:dyDescent="0.25">
      <c r="A1068" s="5" t="s">
        <v>1045</v>
      </c>
      <c r="B1068" s="4">
        <v>1121</v>
      </c>
      <c r="C1068" t="s">
        <v>2928</v>
      </c>
    </row>
    <row r="1069" spans="1:3" ht="15.75" x14ac:dyDescent="0.25">
      <c r="A1069" s="5" t="s">
        <v>1046</v>
      </c>
      <c r="B1069" s="4">
        <v>1122</v>
      </c>
      <c r="C1069" t="s">
        <v>2928</v>
      </c>
    </row>
    <row r="1070" spans="1:3" ht="15.75" x14ac:dyDescent="0.25">
      <c r="A1070" s="5" t="s">
        <v>1047</v>
      </c>
      <c r="B1070" s="4">
        <v>1123</v>
      </c>
      <c r="C1070" t="s">
        <v>2928</v>
      </c>
    </row>
    <row r="1071" spans="1:3" ht="15.75" x14ac:dyDescent="0.25">
      <c r="A1071" s="5" t="s">
        <v>1048</v>
      </c>
      <c r="B1071" s="4">
        <v>1124</v>
      </c>
      <c r="C1071" t="s">
        <v>2928</v>
      </c>
    </row>
    <row r="1072" spans="1:3" ht="15.75" x14ac:dyDescent="0.25">
      <c r="A1072" s="5" t="s">
        <v>1049</v>
      </c>
      <c r="B1072" s="4">
        <v>1125</v>
      </c>
      <c r="C1072" t="s">
        <v>2928</v>
      </c>
    </row>
    <row r="1073" spans="1:3" ht="15.75" x14ac:dyDescent="0.25">
      <c r="A1073" s="5" t="s">
        <v>1050</v>
      </c>
      <c r="B1073" s="4">
        <v>1126</v>
      </c>
      <c r="C1073" t="s">
        <v>2928</v>
      </c>
    </row>
    <row r="1074" spans="1:3" ht="15.75" x14ac:dyDescent="0.25">
      <c r="A1074" s="5" t="s">
        <v>1051</v>
      </c>
      <c r="B1074" s="4">
        <v>1127</v>
      </c>
      <c r="C1074" t="s">
        <v>2928</v>
      </c>
    </row>
    <row r="1075" spans="1:3" ht="15.75" x14ac:dyDescent="0.25">
      <c r="A1075" s="5" t="s">
        <v>1052</v>
      </c>
      <c r="B1075" s="4">
        <v>1128</v>
      </c>
      <c r="C1075" t="s">
        <v>2928</v>
      </c>
    </row>
    <row r="1076" spans="1:3" ht="15.75" x14ac:dyDescent="0.25">
      <c r="A1076" s="5" t="s">
        <v>1053</v>
      </c>
      <c r="B1076" s="4">
        <v>1129</v>
      </c>
      <c r="C1076" t="s">
        <v>2928</v>
      </c>
    </row>
    <row r="1077" spans="1:3" ht="15.75" x14ac:dyDescent="0.25">
      <c r="A1077" s="5" t="s">
        <v>1054</v>
      </c>
      <c r="B1077" s="4">
        <v>1130</v>
      </c>
      <c r="C1077" t="s">
        <v>2928</v>
      </c>
    </row>
    <row r="1078" spans="1:3" ht="15.75" x14ac:dyDescent="0.25">
      <c r="A1078" s="5" t="s">
        <v>1055</v>
      </c>
      <c r="B1078" s="4">
        <v>1131</v>
      </c>
      <c r="C1078" t="s">
        <v>2928</v>
      </c>
    </row>
    <row r="1079" spans="1:3" ht="15.75" x14ac:dyDescent="0.25">
      <c r="A1079" s="5" t="s">
        <v>1056</v>
      </c>
      <c r="B1079" s="4">
        <v>1132</v>
      </c>
      <c r="C1079" t="s">
        <v>2928</v>
      </c>
    </row>
    <row r="1080" spans="1:3" ht="15.75" x14ac:dyDescent="0.25">
      <c r="A1080" s="5" t="s">
        <v>1057</v>
      </c>
      <c r="B1080" s="4">
        <v>1133</v>
      </c>
      <c r="C1080" t="s">
        <v>2928</v>
      </c>
    </row>
    <row r="1081" spans="1:3" ht="15.75" x14ac:dyDescent="0.25">
      <c r="A1081" s="5" t="s">
        <v>1058</v>
      </c>
      <c r="B1081" s="4">
        <v>1134</v>
      </c>
      <c r="C1081" t="s">
        <v>2928</v>
      </c>
    </row>
    <row r="1082" spans="1:3" ht="15.75" x14ac:dyDescent="0.25">
      <c r="A1082" s="5" t="s">
        <v>1059</v>
      </c>
      <c r="B1082" s="4">
        <v>1135</v>
      </c>
      <c r="C1082" t="s">
        <v>2928</v>
      </c>
    </row>
    <row r="1083" spans="1:3" ht="15.75" x14ac:dyDescent="0.25">
      <c r="A1083" s="5" t="s">
        <v>1060</v>
      </c>
      <c r="B1083" s="4">
        <v>1136</v>
      </c>
      <c r="C1083" t="s">
        <v>2928</v>
      </c>
    </row>
    <row r="1084" spans="1:3" ht="15.75" x14ac:dyDescent="0.25">
      <c r="A1084" s="5" t="s">
        <v>1061</v>
      </c>
      <c r="B1084" s="4">
        <v>1137</v>
      </c>
      <c r="C1084" t="s">
        <v>2928</v>
      </c>
    </row>
    <row r="1085" spans="1:3" ht="15.75" x14ac:dyDescent="0.25">
      <c r="A1085" s="5" t="s">
        <v>1062</v>
      </c>
      <c r="B1085" s="4">
        <v>1138</v>
      </c>
      <c r="C1085" t="s">
        <v>2928</v>
      </c>
    </row>
    <row r="1086" spans="1:3" ht="15.75" x14ac:dyDescent="0.25">
      <c r="A1086" s="5" t="s">
        <v>1063</v>
      </c>
      <c r="B1086" s="4">
        <v>1139</v>
      </c>
      <c r="C1086" t="s">
        <v>2928</v>
      </c>
    </row>
    <row r="1087" spans="1:3" ht="15.75" x14ac:dyDescent="0.25">
      <c r="A1087" s="5" t="s">
        <v>1064</v>
      </c>
      <c r="B1087" s="4">
        <v>1140</v>
      </c>
      <c r="C1087" t="s">
        <v>2928</v>
      </c>
    </row>
    <row r="1088" spans="1:3" ht="15.75" x14ac:dyDescent="0.25">
      <c r="A1088" s="5" t="s">
        <v>1065</v>
      </c>
      <c r="B1088" s="4">
        <v>1141</v>
      </c>
      <c r="C1088" t="s">
        <v>2928</v>
      </c>
    </row>
    <row r="1089" spans="1:3" ht="15.75" x14ac:dyDescent="0.25">
      <c r="A1089" s="5" t="s">
        <v>1066</v>
      </c>
      <c r="B1089" s="4">
        <v>1142</v>
      </c>
      <c r="C1089" t="s">
        <v>2928</v>
      </c>
    </row>
    <row r="1090" spans="1:3" ht="15.75" x14ac:dyDescent="0.25">
      <c r="A1090" s="5" t="s">
        <v>1067</v>
      </c>
      <c r="B1090" s="4">
        <v>1143</v>
      </c>
      <c r="C1090" t="s">
        <v>2928</v>
      </c>
    </row>
    <row r="1091" spans="1:3" ht="15.75" x14ac:dyDescent="0.25">
      <c r="A1091" s="5" t="s">
        <v>1068</v>
      </c>
      <c r="B1091" s="4">
        <v>1144</v>
      </c>
      <c r="C1091" t="s">
        <v>2928</v>
      </c>
    </row>
    <row r="1092" spans="1:3" ht="15.75" x14ac:dyDescent="0.25">
      <c r="A1092" s="5" t="s">
        <v>1069</v>
      </c>
      <c r="B1092" s="4">
        <v>1145</v>
      </c>
      <c r="C1092" t="s">
        <v>2928</v>
      </c>
    </row>
    <row r="1093" spans="1:3" ht="15.75" x14ac:dyDescent="0.25">
      <c r="A1093" s="5" t="s">
        <v>1070</v>
      </c>
      <c r="B1093" s="4">
        <v>1146</v>
      </c>
      <c r="C1093" t="s">
        <v>2928</v>
      </c>
    </row>
    <row r="1094" spans="1:3" ht="15.75" x14ac:dyDescent="0.25">
      <c r="A1094" s="5" t="s">
        <v>1071</v>
      </c>
      <c r="B1094" s="4">
        <v>1147</v>
      </c>
      <c r="C1094" t="s">
        <v>2928</v>
      </c>
    </row>
    <row r="1095" spans="1:3" ht="15.75" x14ac:dyDescent="0.25">
      <c r="A1095" s="5" t="s">
        <v>1072</v>
      </c>
      <c r="B1095" s="4">
        <v>1148</v>
      </c>
      <c r="C1095" t="s">
        <v>2928</v>
      </c>
    </row>
    <row r="1096" spans="1:3" ht="15.75" x14ac:dyDescent="0.25">
      <c r="A1096" s="5" t="s">
        <v>1073</v>
      </c>
      <c r="B1096" s="4">
        <v>1149</v>
      </c>
      <c r="C1096" t="s">
        <v>2928</v>
      </c>
    </row>
    <row r="1097" spans="1:3" ht="15.75" x14ac:dyDescent="0.25">
      <c r="A1097" s="5" t="s">
        <v>1074</v>
      </c>
      <c r="B1097" s="4">
        <v>1150</v>
      </c>
      <c r="C1097" t="s">
        <v>2928</v>
      </c>
    </row>
    <row r="1098" spans="1:3" ht="15.75" x14ac:dyDescent="0.25">
      <c r="A1098" s="5" t="s">
        <v>1075</v>
      </c>
      <c r="B1098" s="4">
        <v>1151</v>
      </c>
      <c r="C1098" t="s">
        <v>2928</v>
      </c>
    </row>
    <row r="1099" spans="1:3" ht="15.75" x14ac:dyDescent="0.25">
      <c r="A1099" s="5" t="s">
        <v>1076</v>
      </c>
      <c r="B1099" s="4">
        <v>1152</v>
      </c>
      <c r="C1099" t="s">
        <v>2928</v>
      </c>
    </row>
    <row r="1100" spans="1:3" ht="15.75" x14ac:dyDescent="0.25">
      <c r="A1100" s="5" t="s">
        <v>1077</v>
      </c>
      <c r="B1100" s="4">
        <v>1153</v>
      </c>
      <c r="C1100" t="s">
        <v>2928</v>
      </c>
    </row>
    <row r="1101" spans="1:3" ht="15.75" x14ac:dyDescent="0.25">
      <c r="A1101" s="5" t="s">
        <v>1078</v>
      </c>
      <c r="B1101" s="4">
        <v>1154</v>
      </c>
      <c r="C1101" t="s">
        <v>2928</v>
      </c>
    </row>
    <row r="1102" spans="1:3" ht="15.75" x14ac:dyDescent="0.25">
      <c r="A1102" s="5" t="s">
        <v>1079</v>
      </c>
      <c r="B1102" s="4">
        <v>1155</v>
      </c>
      <c r="C1102" t="s">
        <v>2928</v>
      </c>
    </row>
    <row r="1103" spans="1:3" ht="15.75" x14ac:dyDescent="0.25">
      <c r="A1103" s="5" t="s">
        <v>1080</v>
      </c>
      <c r="B1103" s="4">
        <v>1159</v>
      </c>
      <c r="C1103" t="s">
        <v>2928</v>
      </c>
    </row>
    <row r="1104" spans="1:3" ht="15.75" x14ac:dyDescent="0.25">
      <c r="A1104" s="5" t="s">
        <v>1081</v>
      </c>
      <c r="B1104" s="4">
        <v>1160</v>
      </c>
      <c r="C1104" t="s">
        <v>2928</v>
      </c>
    </row>
    <row r="1105" spans="1:3" ht="15.75" x14ac:dyDescent="0.25">
      <c r="A1105" s="5" t="s">
        <v>1082</v>
      </c>
      <c r="B1105" s="4">
        <v>1161</v>
      </c>
      <c r="C1105" t="s">
        <v>2928</v>
      </c>
    </row>
    <row r="1106" spans="1:3" ht="15.75" x14ac:dyDescent="0.25">
      <c r="A1106" s="5" t="s">
        <v>1083</v>
      </c>
      <c r="B1106" s="4">
        <v>1162</v>
      </c>
      <c r="C1106" t="s">
        <v>2928</v>
      </c>
    </row>
    <row r="1107" spans="1:3" ht="15.75" x14ac:dyDescent="0.25">
      <c r="A1107" s="5" t="s">
        <v>1084</v>
      </c>
      <c r="B1107" s="4">
        <v>1163</v>
      </c>
      <c r="C1107" t="s">
        <v>2928</v>
      </c>
    </row>
    <row r="1108" spans="1:3" ht="15.75" x14ac:dyDescent="0.25">
      <c r="A1108" s="5" t="s">
        <v>1085</v>
      </c>
      <c r="B1108" s="4">
        <v>1164</v>
      </c>
      <c r="C1108" t="s">
        <v>2928</v>
      </c>
    </row>
    <row r="1109" spans="1:3" ht="15.75" x14ac:dyDescent="0.25">
      <c r="A1109" s="5" t="s">
        <v>1086</v>
      </c>
      <c r="B1109" s="4">
        <v>1165</v>
      </c>
      <c r="C1109" t="s">
        <v>2928</v>
      </c>
    </row>
    <row r="1110" spans="1:3" ht="15.75" x14ac:dyDescent="0.25">
      <c r="A1110" s="5" t="s">
        <v>1087</v>
      </c>
      <c r="B1110" s="4">
        <v>1166</v>
      </c>
      <c r="C1110" t="s">
        <v>2928</v>
      </c>
    </row>
    <row r="1111" spans="1:3" ht="15.75" x14ac:dyDescent="0.25">
      <c r="A1111" s="5" t="s">
        <v>1088</v>
      </c>
      <c r="B1111" s="4">
        <v>1167</v>
      </c>
      <c r="C1111" t="s">
        <v>2928</v>
      </c>
    </row>
    <row r="1112" spans="1:3" ht="15.75" x14ac:dyDescent="0.25">
      <c r="A1112" s="5" t="s">
        <v>1089</v>
      </c>
      <c r="B1112" s="4">
        <v>1168</v>
      </c>
      <c r="C1112" t="s">
        <v>2928</v>
      </c>
    </row>
    <row r="1113" spans="1:3" ht="15.75" x14ac:dyDescent="0.25">
      <c r="A1113" s="5" t="s">
        <v>1090</v>
      </c>
      <c r="B1113" s="4">
        <v>1169</v>
      </c>
      <c r="C1113" t="s">
        <v>2928</v>
      </c>
    </row>
    <row r="1114" spans="1:3" ht="15.75" x14ac:dyDescent="0.25">
      <c r="A1114" s="5" t="s">
        <v>1091</v>
      </c>
      <c r="B1114" s="4">
        <v>1170</v>
      </c>
      <c r="C1114" t="s">
        <v>2928</v>
      </c>
    </row>
    <row r="1115" spans="1:3" ht="15.75" x14ac:dyDescent="0.25">
      <c r="A1115" s="5" t="s">
        <v>1092</v>
      </c>
      <c r="B1115" s="4">
        <v>1171</v>
      </c>
      <c r="C1115" t="s">
        <v>2928</v>
      </c>
    </row>
    <row r="1116" spans="1:3" ht="15.75" x14ac:dyDescent="0.25">
      <c r="A1116" s="5" t="s">
        <v>1093</v>
      </c>
      <c r="B1116" s="4">
        <v>1172</v>
      </c>
      <c r="C1116" t="s">
        <v>2928</v>
      </c>
    </row>
    <row r="1117" spans="1:3" ht="15.75" x14ac:dyDescent="0.25">
      <c r="A1117" s="5" t="s">
        <v>1094</v>
      </c>
      <c r="B1117" s="4">
        <v>1173</v>
      </c>
      <c r="C1117" t="s">
        <v>2928</v>
      </c>
    </row>
    <row r="1118" spans="1:3" ht="15.75" x14ac:dyDescent="0.25">
      <c r="A1118" s="5" t="s">
        <v>1095</v>
      </c>
      <c r="B1118" s="4">
        <v>1174</v>
      </c>
      <c r="C1118" t="s">
        <v>2928</v>
      </c>
    </row>
    <row r="1119" spans="1:3" ht="15.75" x14ac:dyDescent="0.25">
      <c r="A1119" s="5" t="s">
        <v>1096</v>
      </c>
      <c r="B1119" s="4">
        <v>1175</v>
      </c>
      <c r="C1119" t="s">
        <v>2928</v>
      </c>
    </row>
    <row r="1120" spans="1:3" ht="15.75" x14ac:dyDescent="0.25">
      <c r="A1120" s="5" t="s">
        <v>1097</v>
      </c>
      <c r="B1120" s="4">
        <v>1176</v>
      </c>
      <c r="C1120" t="s">
        <v>2928</v>
      </c>
    </row>
    <row r="1121" spans="1:3" ht="15.75" x14ac:dyDescent="0.25">
      <c r="A1121" s="5" t="s">
        <v>1098</v>
      </c>
      <c r="B1121" s="4">
        <v>1177</v>
      </c>
      <c r="C1121" t="s">
        <v>2928</v>
      </c>
    </row>
    <row r="1122" spans="1:3" ht="15.75" x14ac:dyDescent="0.25">
      <c r="A1122" s="5" t="s">
        <v>1099</v>
      </c>
      <c r="B1122" s="4">
        <v>1177</v>
      </c>
      <c r="C1122" t="s">
        <v>2928</v>
      </c>
    </row>
    <row r="1123" spans="1:3" ht="15.75" x14ac:dyDescent="0.25">
      <c r="A1123" s="5" t="s">
        <v>1100</v>
      </c>
      <c r="B1123" s="4">
        <v>1178</v>
      </c>
      <c r="C1123" t="s">
        <v>2928</v>
      </c>
    </row>
    <row r="1124" spans="1:3" ht="15.75" x14ac:dyDescent="0.25">
      <c r="A1124" s="5" t="s">
        <v>1101</v>
      </c>
      <c r="B1124" s="4">
        <v>1178</v>
      </c>
      <c r="C1124" t="s">
        <v>2928</v>
      </c>
    </row>
    <row r="1125" spans="1:3" ht="15.75" x14ac:dyDescent="0.25">
      <c r="A1125" s="5" t="s">
        <v>1102</v>
      </c>
      <c r="B1125" s="4">
        <v>1179</v>
      </c>
      <c r="C1125" t="s">
        <v>2928</v>
      </c>
    </row>
    <row r="1126" spans="1:3" ht="15.75" x14ac:dyDescent="0.25">
      <c r="A1126" s="5" t="s">
        <v>1103</v>
      </c>
      <c r="B1126" s="4">
        <v>1179</v>
      </c>
      <c r="C1126" t="s">
        <v>2928</v>
      </c>
    </row>
    <row r="1127" spans="1:3" ht="15.75" x14ac:dyDescent="0.25">
      <c r="A1127" s="5" t="s">
        <v>1104</v>
      </c>
      <c r="B1127" s="4">
        <v>1180</v>
      </c>
      <c r="C1127" t="s">
        <v>2928</v>
      </c>
    </row>
    <row r="1128" spans="1:3" ht="15.75" x14ac:dyDescent="0.25">
      <c r="A1128" s="5" t="s">
        <v>1105</v>
      </c>
      <c r="B1128" s="4">
        <v>1180</v>
      </c>
      <c r="C1128" t="s">
        <v>2928</v>
      </c>
    </row>
    <row r="1129" spans="1:3" ht="15.75" x14ac:dyDescent="0.25">
      <c r="A1129" s="5" t="s">
        <v>1106</v>
      </c>
      <c r="B1129" s="4">
        <v>1181</v>
      </c>
      <c r="C1129" t="s">
        <v>2928</v>
      </c>
    </row>
    <row r="1130" spans="1:3" ht="15.75" x14ac:dyDescent="0.25">
      <c r="A1130" s="5" t="s">
        <v>1107</v>
      </c>
      <c r="B1130" s="4">
        <v>1181</v>
      </c>
      <c r="C1130" t="s">
        <v>2928</v>
      </c>
    </row>
    <row r="1131" spans="1:3" ht="15.75" x14ac:dyDescent="0.25">
      <c r="A1131" s="5" t="s">
        <v>1108</v>
      </c>
      <c r="B1131" s="4">
        <v>1182</v>
      </c>
      <c r="C1131" t="s">
        <v>2928</v>
      </c>
    </row>
    <row r="1132" spans="1:3" ht="15.75" x14ac:dyDescent="0.25">
      <c r="A1132" s="5" t="s">
        <v>1109</v>
      </c>
      <c r="B1132" s="4">
        <v>1182</v>
      </c>
      <c r="C1132" t="s">
        <v>2928</v>
      </c>
    </row>
    <row r="1133" spans="1:3" ht="15.75" x14ac:dyDescent="0.25">
      <c r="A1133" s="5" t="s">
        <v>1110</v>
      </c>
      <c r="B1133" s="4">
        <v>1183</v>
      </c>
      <c r="C1133" t="s">
        <v>2928</v>
      </c>
    </row>
    <row r="1134" spans="1:3" ht="15.75" x14ac:dyDescent="0.25">
      <c r="A1134" s="5" t="s">
        <v>1111</v>
      </c>
      <c r="B1134" s="4">
        <v>1183</v>
      </c>
      <c r="C1134" t="s">
        <v>2928</v>
      </c>
    </row>
    <row r="1135" spans="1:3" ht="15.75" x14ac:dyDescent="0.25">
      <c r="A1135" s="5" t="s">
        <v>1112</v>
      </c>
      <c r="B1135" s="4">
        <v>1191</v>
      </c>
      <c r="C1135" t="s">
        <v>2928</v>
      </c>
    </row>
    <row r="1136" spans="1:3" ht="15.75" x14ac:dyDescent="0.25">
      <c r="A1136" s="5" t="s">
        <v>1113</v>
      </c>
      <c r="B1136" s="4">
        <v>1192</v>
      </c>
      <c r="C1136" t="s">
        <v>2928</v>
      </c>
    </row>
    <row r="1137" spans="1:3" ht="15.75" x14ac:dyDescent="0.25">
      <c r="A1137" s="5" t="s">
        <v>1114</v>
      </c>
      <c r="B1137" s="4">
        <v>1193</v>
      </c>
      <c r="C1137" t="s">
        <v>2928</v>
      </c>
    </row>
    <row r="1138" spans="1:3" ht="15.75" x14ac:dyDescent="0.25">
      <c r="A1138" s="5" t="s">
        <v>1115</v>
      </c>
      <c r="B1138" s="4">
        <v>1194</v>
      </c>
      <c r="C1138" t="s">
        <v>2928</v>
      </c>
    </row>
    <row r="1139" spans="1:3" ht="15.75" x14ac:dyDescent="0.25">
      <c r="A1139" s="5" t="s">
        <v>1116</v>
      </c>
      <c r="B1139" s="4">
        <v>1195</v>
      </c>
      <c r="C1139" t="s">
        <v>2928</v>
      </c>
    </row>
    <row r="1140" spans="1:3" ht="15.75" x14ac:dyDescent="0.25">
      <c r="A1140" s="5" t="s">
        <v>1117</v>
      </c>
      <c r="B1140" s="4">
        <v>1196</v>
      </c>
      <c r="C1140" t="s">
        <v>2928</v>
      </c>
    </row>
    <row r="1141" spans="1:3" ht="15.75" x14ac:dyDescent="0.25">
      <c r="A1141" s="5" t="s">
        <v>1118</v>
      </c>
      <c r="B1141" s="4">
        <v>1199</v>
      </c>
      <c r="C1141" t="s">
        <v>2928</v>
      </c>
    </row>
    <row r="1142" spans="1:3" ht="15.75" x14ac:dyDescent="0.25">
      <c r="A1142" s="5" t="s">
        <v>1119</v>
      </c>
      <c r="B1142" s="4">
        <v>1200</v>
      </c>
      <c r="C1142" t="s">
        <v>2928</v>
      </c>
    </row>
    <row r="1143" spans="1:3" ht="15.75" x14ac:dyDescent="0.25">
      <c r="A1143" s="5" t="s">
        <v>1120</v>
      </c>
      <c r="B1143" s="4">
        <v>1202</v>
      </c>
      <c r="C1143" t="s">
        <v>2928</v>
      </c>
    </row>
    <row r="1144" spans="1:3" ht="15.75" x14ac:dyDescent="0.25">
      <c r="A1144" s="5" t="s">
        <v>1121</v>
      </c>
      <c r="B1144" s="4">
        <v>1204</v>
      </c>
      <c r="C1144" t="s">
        <v>2928</v>
      </c>
    </row>
    <row r="1145" spans="1:3" ht="15.75" x14ac:dyDescent="0.25">
      <c r="A1145" s="5" t="s">
        <v>1122</v>
      </c>
      <c r="B1145" s="4">
        <v>1205</v>
      </c>
      <c r="C1145" t="s">
        <v>2928</v>
      </c>
    </row>
    <row r="1146" spans="1:3" ht="15.75" x14ac:dyDescent="0.25">
      <c r="A1146" s="5" t="s">
        <v>1123</v>
      </c>
      <c r="B1146" s="4">
        <v>1207</v>
      </c>
      <c r="C1146" t="s">
        <v>2928</v>
      </c>
    </row>
    <row r="1147" spans="1:3" ht="15.75" x14ac:dyDescent="0.25">
      <c r="A1147" s="5" t="s">
        <v>1124</v>
      </c>
      <c r="B1147" s="4">
        <v>1209</v>
      </c>
      <c r="C1147" t="s">
        <v>2928</v>
      </c>
    </row>
    <row r="1148" spans="1:3" ht="15.75" x14ac:dyDescent="0.25">
      <c r="A1148" s="5" t="s">
        <v>1125</v>
      </c>
      <c r="B1148" s="4">
        <v>1210</v>
      </c>
      <c r="C1148" t="s">
        <v>2928</v>
      </c>
    </row>
    <row r="1149" spans="1:3" ht="15.75" x14ac:dyDescent="0.25">
      <c r="A1149" s="5" t="s">
        <v>1126</v>
      </c>
      <c r="B1149" s="4">
        <v>1211</v>
      </c>
      <c r="C1149" t="s">
        <v>2928</v>
      </c>
    </row>
    <row r="1150" spans="1:3" ht="15.75" x14ac:dyDescent="0.25">
      <c r="A1150" s="5" t="s">
        <v>1127</v>
      </c>
      <c r="B1150" s="4">
        <v>1213</v>
      </c>
      <c r="C1150" t="s">
        <v>2928</v>
      </c>
    </row>
    <row r="1151" spans="1:3" ht="15.75" x14ac:dyDescent="0.25">
      <c r="A1151" s="5" t="s">
        <v>1128</v>
      </c>
      <c r="B1151" s="4">
        <v>1214</v>
      </c>
      <c r="C1151" t="s">
        <v>2928</v>
      </c>
    </row>
    <row r="1152" spans="1:3" ht="15.75" x14ac:dyDescent="0.25">
      <c r="A1152" s="5" t="s">
        <v>1129</v>
      </c>
      <c r="B1152" s="4">
        <v>1216</v>
      </c>
      <c r="C1152" t="s">
        <v>2928</v>
      </c>
    </row>
    <row r="1153" spans="1:3" ht="15.75" x14ac:dyDescent="0.25">
      <c r="A1153" s="5" t="s">
        <v>1130</v>
      </c>
      <c r="B1153" s="4">
        <v>1217</v>
      </c>
      <c r="C1153" t="s">
        <v>2928</v>
      </c>
    </row>
    <row r="1154" spans="1:3" ht="15.75" x14ac:dyDescent="0.25">
      <c r="A1154" s="5" t="s">
        <v>1131</v>
      </c>
      <c r="B1154" s="4">
        <v>1218</v>
      </c>
      <c r="C1154" t="s">
        <v>2928</v>
      </c>
    </row>
    <row r="1155" spans="1:3" ht="15.75" x14ac:dyDescent="0.25">
      <c r="A1155" s="5" t="s">
        <v>1132</v>
      </c>
      <c r="B1155" s="4">
        <v>1219</v>
      </c>
      <c r="C1155" t="s">
        <v>2928</v>
      </c>
    </row>
    <row r="1156" spans="1:3" ht="15.75" x14ac:dyDescent="0.25">
      <c r="A1156" s="5" t="s">
        <v>1133</v>
      </c>
      <c r="B1156" s="4">
        <v>1220</v>
      </c>
      <c r="C1156" t="s">
        <v>2928</v>
      </c>
    </row>
    <row r="1157" spans="1:3" ht="15.75" x14ac:dyDescent="0.25">
      <c r="A1157" s="5" t="s">
        <v>1135</v>
      </c>
      <c r="B1157" s="4" t="s">
        <v>1134</v>
      </c>
      <c r="C1157" t="s">
        <v>2928</v>
      </c>
    </row>
    <row r="1158" spans="1:3" ht="15.75" x14ac:dyDescent="0.25">
      <c r="A1158" s="5" t="s">
        <v>1136</v>
      </c>
      <c r="B1158" s="4">
        <v>1221</v>
      </c>
      <c r="C1158" t="s">
        <v>2928</v>
      </c>
    </row>
    <row r="1159" spans="1:3" ht="15.75" x14ac:dyDescent="0.25">
      <c r="A1159" s="5" t="s">
        <v>1137</v>
      </c>
      <c r="B1159" s="4">
        <v>1222</v>
      </c>
      <c r="C1159" t="s">
        <v>2928</v>
      </c>
    </row>
    <row r="1160" spans="1:3" ht="15.75" x14ac:dyDescent="0.25">
      <c r="A1160" s="5" t="s">
        <v>1138</v>
      </c>
      <c r="B1160" s="4">
        <v>1223</v>
      </c>
      <c r="C1160" t="s">
        <v>2928</v>
      </c>
    </row>
    <row r="1161" spans="1:3" ht="15.75" x14ac:dyDescent="0.25">
      <c r="A1161" s="5" t="s">
        <v>1139</v>
      </c>
      <c r="B1161" s="4">
        <v>1224</v>
      </c>
      <c r="C1161" t="s">
        <v>2928</v>
      </c>
    </row>
    <row r="1162" spans="1:3" ht="15.75" x14ac:dyDescent="0.25">
      <c r="A1162" s="5" t="s">
        <v>1140</v>
      </c>
      <c r="B1162" s="4">
        <v>1226</v>
      </c>
      <c r="C1162" t="s">
        <v>2928</v>
      </c>
    </row>
    <row r="1163" spans="1:3" ht="15.75" x14ac:dyDescent="0.25">
      <c r="A1163" s="5" t="s">
        <v>1141</v>
      </c>
      <c r="B1163" s="4">
        <v>1227</v>
      </c>
      <c r="C1163" t="s">
        <v>2928</v>
      </c>
    </row>
    <row r="1164" spans="1:3" ht="15.75" x14ac:dyDescent="0.25">
      <c r="A1164" s="5" t="s">
        <v>1142</v>
      </c>
      <c r="B1164" s="4">
        <v>1228</v>
      </c>
      <c r="C1164" t="s">
        <v>2928</v>
      </c>
    </row>
    <row r="1165" spans="1:3" ht="15.75" x14ac:dyDescent="0.25">
      <c r="A1165" s="5" t="s">
        <v>1143</v>
      </c>
      <c r="B1165" s="4">
        <v>1229</v>
      </c>
      <c r="C1165" t="s">
        <v>2928</v>
      </c>
    </row>
    <row r="1166" spans="1:3" ht="15.75" x14ac:dyDescent="0.25">
      <c r="A1166" s="5" t="s">
        <v>1144</v>
      </c>
      <c r="B1166" s="4">
        <v>1230</v>
      </c>
      <c r="C1166" t="s">
        <v>2928</v>
      </c>
    </row>
    <row r="1167" spans="1:3" ht="15.75" x14ac:dyDescent="0.25">
      <c r="A1167" s="5" t="s">
        <v>1145</v>
      </c>
      <c r="B1167" s="4">
        <v>1231</v>
      </c>
      <c r="C1167" t="s">
        <v>2928</v>
      </c>
    </row>
    <row r="1168" spans="1:3" ht="15.75" x14ac:dyDescent="0.25">
      <c r="A1168" s="5" t="s">
        <v>1146</v>
      </c>
      <c r="B1168" s="4">
        <v>1232</v>
      </c>
      <c r="C1168" t="s">
        <v>2928</v>
      </c>
    </row>
    <row r="1169" spans="1:3" ht="15.75" x14ac:dyDescent="0.25">
      <c r="A1169" s="5" t="s">
        <v>1147</v>
      </c>
      <c r="B1169" s="4">
        <v>1233</v>
      </c>
      <c r="C1169" t="s">
        <v>2928</v>
      </c>
    </row>
    <row r="1170" spans="1:3" ht="15.75" x14ac:dyDescent="0.25">
      <c r="A1170" s="5" t="s">
        <v>1148</v>
      </c>
      <c r="B1170" s="4">
        <v>1234</v>
      </c>
      <c r="C1170" t="s">
        <v>2928</v>
      </c>
    </row>
    <row r="1171" spans="1:3" ht="15.75" x14ac:dyDescent="0.25">
      <c r="A1171" s="5" t="s">
        <v>1149</v>
      </c>
      <c r="B1171" s="4">
        <v>1235</v>
      </c>
      <c r="C1171" t="s">
        <v>2928</v>
      </c>
    </row>
    <row r="1172" spans="1:3" ht="15.75" x14ac:dyDescent="0.25">
      <c r="A1172" s="5" t="s">
        <v>1150</v>
      </c>
      <c r="B1172" s="4">
        <v>1236</v>
      </c>
      <c r="C1172" t="s">
        <v>2928</v>
      </c>
    </row>
    <row r="1173" spans="1:3" ht="15.75" x14ac:dyDescent="0.25">
      <c r="A1173" s="5" t="s">
        <v>1151</v>
      </c>
      <c r="B1173" s="4">
        <v>1237</v>
      </c>
      <c r="C1173" t="s">
        <v>2928</v>
      </c>
    </row>
    <row r="1174" spans="1:3" ht="15.75" x14ac:dyDescent="0.25">
      <c r="A1174" s="5" t="s">
        <v>1152</v>
      </c>
      <c r="B1174" s="4">
        <v>1238</v>
      </c>
      <c r="C1174" t="s">
        <v>2928</v>
      </c>
    </row>
    <row r="1175" spans="1:3" ht="15.75" x14ac:dyDescent="0.25">
      <c r="A1175" s="5" t="s">
        <v>1153</v>
      </c>
      <c r="B1175" s="4">
        <v>1241</v>
      </c>
      <c r="C1175" t="s">
        <v>2928</v>
      </c>
    </row>
    <row r="1176" spans="1:3" ht="15.75" x14ac:dyDescent="0.25">
      <c r="A1176" s="5" t="s">
        <v>1154</v>
      </c>
      <c r="B1176" s="4">
        <v>1242</v>
      </c>
      <c r="C1176" t="s">
        <v>2928</v>
      </c>
    </row>
    <row r="1177" spans="1:3" ht="15.75" x14ac:dyDescent="0.25">
      <c r="A1177" s="5" t="s">
        <v>1155</v>
      </c>
      <c r="B1177" s="4">
        <v>1243</v>
      </c>
      <c r="C1177" t="s">
        <v>2928</v>
      </c>
    </row>
    <row r="1178" spans="1:3" ht="15.75" x14ac:dyDescent="0.25">
      <c r="A1178" s="5" t="s">
        <v>1156</v>
      </c>
      <c r="B1178" s="4">
        <v>1244</v>
      </c>
      <c r="C1178" t="s">
        <v>2928</v>
      </c>
    </row>
    <row r="1179" spans="1:3" ht="15.75" x14ac:dyDescent="0.25">
      <c r="A1179" s="5" t="s">
        <v>1157</v>
      </c>
      <c r="B1179" s="4">
        <v>1245</v>
      </c>
      <c r="C1179" t="s">
        <v>2928</v>
      </c>
    </row>
    <row r="1180" spans="1:3" ht="15.75" x14ac:dyDescent="0.25">
      <c r="A1180" s="5" t="s">
        <v>1158</v>
      </c>
      <c r="B1180" s="4">
        <v>1246</v>
      </c>
      <c r="C1180" t="s">
        <v>2928</v>
      </c>
    </row>
    <row r="1181" spans="1:3" ht="15.75" x14ac:dyDescent="0.25">
      <c r="A1181" s="5" t="s">
        <v>1159</v>
      </c>
      <c r="B1181" s="4">
        <v>1247</v>
      </c>
      <c r="C1181" t="s">
        <v>2928</v>
      </c>
    </row>
    <row r="1182" spans="1:3" ht="15.75" x14ac:dyDescent="0.25">
      <c r="A1182" s="5" t="s">
        <v>1160</v>
      </c>
      <c r="B1182" s="4">
        <v>1248</v>
      </c>
      <c r="C1182" t="s">
        <v>2928</v>
      </c>
    </row>
    <row r="1183" spans="1:3" ht="15.75" x14ac:dyDescent="0.25">
      <c r="A1183" s="5" t="s">
        <v>1161</v>
      </c>
      <c r="B1183" s="4">
        <v>1249</v>
      </c>
      <c r="C1183" t="s">
        <v>2928</v>
      </c>
    </row>
    <row r="1184" spans="1:3" ht="15.75" x14ac:dyDescent="0.25">
      <c r="A1184" s="5" t="s">
        <v>1162</v>
      </c>
      <c r="B1184" s="4">
        <v>1250</v>
      </c>
      <c r="C1184" t="s">
        <v>2928</v>
      </c>
    </row>
    <row r="1185" spans="1:3" ht="15.75" x14ac:dyDescent="0.25">
      <c r="A1185" s="5" t="s">
        <v>1163</v>
      </c>
      <c r="B1185" s="4">
        <v>1251</v>
      </c>
      <c r="C1185" t="s">
        <v>2928</v>
      </c>
    </row>
    <row r="1186" spans="1:3" ht="15.75" x14ac:dyDescent="0.25">
      <c r="A1186" s="5" t="s">
        <v>1164</v>
      </c>
      <c r="B1186" s="4">
        <v>1252</v>
      </c>
      <c r="C1186" t="s">
        <v>2928</v>
      </c>
    </row>
    <row r="1187" spans="1:3" ht="15.75" x14ac:dyDescent="0.25">
      <c r="A1187" s="5" t="s">
        <v>1165</v>
      </c>
      <c r="B1187" s="4">
        <v>1253</v>
      </c>
      <c r="C1187" t="s">
        <v>2928</v>
      </c>
    </row>
    <row r="1188" spans="1:3" ht="15.75" x14ac:dyDescent="0.25">
      <c r="A1188" s="5" t="s">
        <v>1166</v>
      </c>
      <c r="B1188" s="4">
        <v>1254</v>
      </c>
      <c r="C1188" t="s">
        <v>2928</v>
      </c>
    </row>
    <row r="1189" spans="1:3" ht="15.75" x14ac:dyDescent="0.25">
      <c r="A1189" s="5" t="s">
        <v>1167</v>
      </c>
      <c r="B1189" s="4">
        <v>1255</v>
      </c>
      <c r="C1189" t="s">
        <v>2928</v>
      </c>
    </row>
    <row r="1190" spans="1:3" ht="15.75" x14ac:dyDescent="0.25">
      <c r="A1190" s="5" t="s">
        <v>1168</v>
      </c>
      <c r="B1190" s="4">
        <v>1256</v>
      </c>
      <c r="C1190" t="s">
        <v>2928</v>
      </c>
    </row>
    <row r="1191" spans="1:3" ht="15.75" x14ac:dyDescent="0.25">
      <c r="A1191" s="5" t="s">
        <v>1169</v>
      </c>
      <c r="B1191" s="4">
        <v>1257</v>
      </c>
      <c r="C1191" t="s">
        <v>2928</v>
      </c>
    </row>
    <row r="1192" spans="1:3" ht="15.75" x14ac:dyDescent="0.25">
      <c r="A1192" s="5" t="s">
        <v>1170</v>
      </c>
      <c r="B1192" s="4">
        <v>1258</v>
      </c>
      <c r="C1192" t="s">
        <v>2928</v>
      </c>
    </row>
    <row r="1193" spans="1:3" ht="15.75" x14ac:dyDescent="0.25">
      <c r="A1193" s="5" t="s">
        <v>1171</v>
      </c>
      <c r="B1193" s="4">
        <v>1259</v>
      </c>
      <c r="C1193" t="s">
        <v>2928</v>
      </c>
    </row>
    <row r="1194" spans="1:3" ht="15.75" x14ac:dyDescent="0.25">
      <c r="A1194" s="5" t="s">
        <v>1172</v>
      </c>
      <c r="B1194" s="4">
        <v>1260</v>
      </c>
      <c r="C1194" t="s">
        <v>2928</v>
      </c>
    </row>
    <row r="1195" spans="1:3" ht="15.75" x14ac:dyDescent="0.25">
      <c r="A1195" s="5" t="s">
        <v>1173</v>
      </c>
      <c r="B1195" s="4">
        <v>1261</v>
      </c>
      <c r="C1195" t="s">
        <v>2928</v>
      </c>
    </row>
    <row r="1196" spans="1:3" ht="15.75" x14ac:dyDescent="0.25">
      <c r="A1196" s="5" t="s">
        <v>1174</v>
      </c>
      <c r="B1196" s="4">
        <v>1262</v>
      </c>
      <c r="C1196" t="s">
        <v>2928</v>
      </c>
    </row>
    <row r="1197" spans="1:3" ht="15.75" x14ac:dyDescent="0.25">
      <c r="A1197" s="5" t="s">
        <v>1175</v>
      </c>
      <c r="B1197" s="4">
        <v>1263</v>
      </c>
      <c r="C1197" t="s">
        <v>2928</v>
      </c>
    </row>
    <row r="1198" spans="1:3" ht="15.75" x14ac:dyDescent="0.25">
      <c r="A1198" s="5" t="s">
        <v>1176</v>
      </c>
      <c r="B1198" s="4">
        <v>1264</v>
      </c>
      <c r="C1198" t="s">
        <v>2928</v>
      </c>
    </row>
    <row r="1199" spans="1:3" ht="15.75" x14ac:dyDescent="0.25">
      <c r="A1199" s="5" t="s">
        <v>1177</v>
      </c>
      <c r="B1199" s="4">
        <v>1265</v>
      </c>
      <c r="C1199" t="s">
        <v>2928</v>
      </c>
    </row>
    <row r="1200" spans="1:3" ht="15.75" x14ac:dyDescent="0.25">
      <c r="A1200" s="5" t="s">
        <v>1178</v>
      </c>
      <c r="B1200" s="4">
        <v>1266</v>
      </c>
      <c r="C1200" t="s">
        <v>2928</v>
      </c>
    </row>
    <row r="1201" spans="1:3" ht="15.75" x14ac:dyDescent="0.25">
      <c r="A1201" s="5" t="s">
        <v>1180</v>
      </c>
      <c r="B1201" s="4" t="s">
        <v>1179</v>
      </c>
      <c r="C1201" t="s">
        <v>2928</v>
      </c>
    </row>
    <row r="1202" spans="1:3" ht="15.75" x14ac:dyDescent="0.25">
      <c r="A1202" s="5">
        <v>400103928</v>
      </c>
      <c r="B1202" s="4">
        <v>1267</v>
      </c>
      <c r="C1202" t="s">
        <v>2928</v>
      </c>
    </row>
    <row r="1203" spans="1:3" ht="15.75" x14ac:dyDescent="0.25">
      <c r="A1203" s="5">
        <v>400103929</v>
      </c>
      <c r="B1203" s="4" t="s">
        <v>1181</v>
      </c>
      <c r="C1203" t="s">
        <v>2928</v>
      </c>
    </row>
    <row r="1204" spans="1:3" ht="15.75" x14ac:dyDescent="0.25">
      <c r="A1204" s="5">
        <v>400104000</v>
      </c>
      <c r="B1204" s="4" t="s">
        <v>1182</v>
      </c>
      <c r="C1204" t="s">
        <v>2928</v>
      </c>
    </row>
    <row r="1205" spans="1:3" ht="15.75" x14ac:dyDescent="0.25">
      <c r="A1205" s="5">
        <v>400104001</v>
      </c>
      <c r="B1205" s="4" t="s">
        <v>1183</v>
      </c>
      <c r="C1205" t="s">
        <v>2928</v>
      </c>
    </row>
    <row r="1206" spans="1:3" ht="15.75" x14ac:dyDescent="0.25">
      <c r="A1206" s="5">
        <v>400104006</v>
      </c>
      <c r="B1206" s="4" t="s">
        <v>1184</v>
      </c>
      <c r="C1206" t="s">
        <v>2928</v>
      </c>
    </row>
    <row r="1207" spans="1:3" ht="15.75" x14ac:dyDescent="0.25">
      <c r="A1207" s="5">
        <v>400104019</v>
      </c>
      <c r="B1207" s="4" t="s">
        <v>1185</v>
      </c>
      <c r="C1207" t="s">
        <v>2928</v>
      </c>
    </row>
    <row r="1208" spans="1:3" ht="15.75" x14ac:dyDescent="0.25">
      <c r="A1208" s="5">
        <v>400104032</v>
      </c>
      <c r="B1208" s="4" t="s">
        <v>1186</v>
      </c>
      <c r="C1208" t="s">
        <v>2928</v>
      </c>
    </row>
    <row r="1209" spans="1:3" ht="15.75" x14ac:dyDescent="0.25">
      <c r="A1209" s="5">
        <v>400104034</v>
      </c>
      <c r="B1209" s="4" t="s">
        <v>1187</v>
      </c>
      <c r="C1209" t="s">
        <v>2928</v>
      </c>
    </row>
    <row r="1210" spans="1:3" ht="15.75" x14ac:dyDescent="0.25">
      <c r="A1210" s="5">
        <v>400104035</v>
      </c>
      <c r="B1210" s="4" t="s">
        <v>1188</v>
      </c>
      <c r="C1210" t="s">
        <v>2928</v>
      </c>
    </row>
    <row r="1211" spans="1:3" ht="15.75" x14ac:dyDescent="0.25">
      <c r="A1211" s="5">
        <v>400104038</v>
      </c>
      <c r="B1211" s="4" t="s">
        <v>1189</v>
      </c>
      <c r="C1211" t="s">
        <v>2928</v>
      </c>
    </row>
    <row r="1212" spans="1:3" ht="15.75" x14ac:dyDescent="0.25">
      <c r="A1212" s="5" t="s">
        <v>1190</v>
      </c>
      <c r="B1212" s="4">
        <v>1268</v>
      </c>
      <c r="C1212" t="s">
        <v>2928</v>
      </c>
    </row>
    <row r="1213" spans="1:3" ht="15.75" x14ac:dyDescent="0.25">
      <c r="A1213" s="5" t="s">
        <v>1191</v>
      </c>
      <c r="B1213" s="4">
        <v>1269</v>
      </c>
      <c r="C1213" t="s">
        <v>2928</v>
      </c>
    </row>
    <row r="1214" spans="1:3" ht="15.75" x14ac:dyDescent="0.25">
      <c r="A1214" s="5" t="s">
        <v>1192</v>
      </c>
      <c r="B1214" s="4">
        <v>1270</v>
      </c>
      <c r="C1214" t="s">
        <v>2928</v>
      </c>
    </row>
    <row r="1215" spans="1:3" ht="15.75" x14ac:dyDescent="0.25">
      <c r="A1215" s="5" t="s">
        <v>1193</v>
      </c>
      <c r="B1215" s="4">
        <v>1271</v>
      </c>
      <c r="C1215" t="s">
        <v>2928</v>
      </c>
    </row>
    <row r="1216" spans="1:3" ht="15.75" x14ac:dyDescent="0.25">
      <c r="A1216" s="5" t="s">
        <v>1194</v>
      </c>
      <c r="B1216" s="4">
        <v>1272</v>
      </c>
      <c r="C1216" t="s">
        <v>2928</v>
      </c>
    </row>
    <row r="1217" spans="1:3" ht="15.75" x14ac:dyDescent="0.25">
      <c r="A1217" s="5" t="s">
        <v>1195</v>
      </c>
      <c r="B1217" s="4">
        <v>1273</v>
      </c>
      <c r="C1217" t="s">
        <v>2928</v>
      </c>
    </row>
    <row r="1218" spans="1:3" ht="15.75" x14ac:dyDescent="0.25">
      <c r="A1218" s="5" t="s">
        <v>1196</v>
      </c>
      <c r="B1218" s="4">
        <v>1274</v>
      </c>
      <c r="C1218" t="s">
        <v>2928</v>
      </c>
    </row>
    <row r="1219" spans="1:3" ht="15.75" x14ac:dyDescent="0.25">
      <c r="A1219" s="5" t="s">
        <v>1197</v>
      </c>
      <c r="B1219" s="4">
        <v>1275</v>
      </c>
      <c r="C1219" t="s">
        <v>2928</v>
      </c>
    </row>
    <row r="1220" spans="1:3" ht="15.75" x14ac:dyDescent="0.25">
      <c r="A1220" s="5" t="s">
        <v>1198</v>
      </c>
      <c r="B1220" s="4">
        <v>1276</v>
      </c>
      <c r="C1220" t="s">
        <v>2928</v>
      </c>
    </row>
    <row r="1221" spans="1:3" ht="15.75" x14ac:dyDescent="0.25">
      <c r="A1221" s="5" t="s">
        <v>1199</v>
      </c>
      <c r="B1221" s="4">
        <v>1277</v>
      </c>
      <c r="C1221" t="s">
        <v>2928</v>
      </c>
    </row>
    <row r="1222" spans="1:3" ht="15.75" x14ac:dyDescent="0.25">
      <c r="A1222" s="5" t="s">
        <v>1201</v>
      </c>
      <c r="B1222" s="4" t="s">
        <v>1200</v>
      </c>
      <c r="C1222" t="s">
        <v>2928</v>
      </c>
    </row>
    <row r="1223" spans="1:3" ht="15.75" x14ac:dyDescent="0.25">
      <c r="A1223" s="5" t="s">
        <v>1203</v>
      </c>
      <c r="B1223" s="4" t="s">
        <v>1202</v>
      </c>
      <c r="C1223" t="s">
        <v>2928</v>
      </c>
    </row>
    <row r="1224" spans="1:3" ht="15.75" x14ac:dyDescent="0.25">
      <c r="A1224" s="5" t="s">
        <v>1204</v>
      </c>
      <c r="B1224" s="4">
        <v>1278</v>
      </c>
      <c r="C1224" t="s">
        <v>2928</v>
      </c>
    </row>
    <row r="1225" spans="1:3" ht="15.75" x14ac:dyDescent="0.25">
      <c r="A1225" s="5" t="s">
        <v>1205</v>
      </c>
      <c r="B1225" s="4">
        <v>1279</v>
      </c>
      <c r="C1225" t="s">
        <v>2928</v>
      </c>
    </row>
    <row r="1226" spans="1:3" ht="15.75" x14ac:dyDescent="0.25">
      <c r="A1226" s="5" t="s">
        <v>1206</v>
      </c>
      <c r="B1226" s="4">
        <v>1280</v>
      </c>
      <c r="C1226" t="s">
        <v>2928</v>
      </c>
    </row>
    <row r="1227" spans="1:3" ht="15.75" x14ac:dyDescent="0.25">
      <c r="A1227" s="5" t="s">
        <v>1207</v>
      </c>
      <c r="B1227" s="4">
        <v>1281</v>
      </c>
      <c r="C1227" t="s">
        <v>2928</v>
      </c>
    </row>
    <row r="1228" spans="1:3" ht="15.75" x14ac:dyDescent="0.25">
      <c r="A1228" s="5" t="s">
        <v>1208</v>
      </c>
      <c r="B1228" s="4">
        <v>1282</v>
      </c>
      <c r="C1228" t="s">
        <v>2928</v>
      </c>
    </row>
    <row r="1229" spans="1:3" ht="15.75" x14ac:dyDescent="0.25">
      <c r="A1229" s="5" t="s">
        <v>1209</v>
      </c>
      <c r="B1229" s="4">
        <v>1283</v>
      </c>
      <c r="C1229" t="s">
        <v>2928</v>
      </c>
    </row>
    <row r="1230" spans="1:3" ht="15.75" x14ac:dyDescent="0.25">
      <c r="A1230" s="5" t="s">
        <v>1210</v>
      </c>
      <c r="B1230" s="4">
        <v>1284</v>
      </c>
      <c r="C1230" t="s">
        <v>2928</v>
      </c>
    </row>
    <row r="1231" spans="1:3" ht="15.75" x14ac:dyDescent="0.25">
      <c r="A1231" s="5" t="s">
        <v>1211</v>
      </c>
      <c r="B1231" s="4">
        <v>1285</v>
      </c>
      <c r="C1231" t="s">
        <v>2928</v>
      </c>
    </row>
    <row r="1232" spans="1:3" ht="15.75" x14ac:dyDescent="0.25">
      <c r="A1232" s="5" t="s">
        <v>1212</v>
      </c>
      <c r="B1232" s="4">
        <v>1286</v>
      </c>
      <c r="C1232" t="s">
        <v>2928</v>
      </c>
    </row>
    <row r="1233" spans="1:3" ht="15.75" x14ac:dyDescent="0.25">
      <c r="A1233" s="5" t="s">
        <v>1213</v>
      </c>
      <c r="B1233" s="4">
        <v>1287</v>
      </c>
      <c r="C1233" t="s">
        <v>2928</v>
      </c>
    </row>
    <row r="1234" spans="1:3" ht="15.75" x14ac:dyDescent="0.25">
      <c r="A1234" s="5" t="s">
        <v>1214</v>
      </c>
      <c r="B1234" s="4">
        <v>1288</v>
      </c>
      <c r="C1234" t="s">
        <v>2928</v>
      </c>
    </row>
    <row r="1235" spans="1:3" ht="15.75" x14ac:dyDescent="0.25">
      <c r="A1235" s="5" t="s">
        <v>1215</v>
      </c>
      <c r="B1235" s="4">
        <v>1289</v>
      </c>
      <c r="C1235" t="s">
        <v>2928</v>
      </c>
    </row>
    <row r="1236" spans="1:3" ht="15.75" x14ac:dyDescent="0.25">
      <c r="A1236" s="5" t="s">
        <v>1217</v>
      </c>
      <c r="B1236" s="4" t="s">
        <v>1216</v>
      </c>
      <c r="C1236" t="s">
        <v>2928</v>
      </c>
    </row>
    <row r="1237" spans="1:3" ht="15.75" x14ac:dyDescent="0.25">
      <c r="A1237" s="5" t="s">
        <v>1219</v>
      </c>
      <c r="B1237" s="4" t="s">
        <v>1218</v>
      </c>
      <c r="C1237" t="s">
        <v>2928</v>
      </c>
    </row>
    <row r="1238" spans="1:3" ht="15.75" x14ac:dyDescent="0.25">
      <c r="A1238" s="5" t="s">
        <v>1220</v>
      </c>
      <c r="B1238" s="4">
        <v>1290</v>
      </c>
      <c r="C1238" t="s">
        <v>2928</v>
      </c>
    </row>
    <row r="1239" spans="1:3" ht="15.75" x14ac:dyDescent="0.25">
      <c r="A1239" s="5" t="s">
        <v>1221</v>
      </c>
      <c r="B1239" s="4">
        <v>1291</v>
      </c>
      <c r="C1239" t="s">
        <v>2928</v>
      </c>
    </row>
    <row r="1240" spans="1:3" ht="15.75" x14ac:dyDescent="0.25">
      <c r="A1240" s="5" t="s">
        <v>1222</v>
      </c>
      <c r="B1240" s="4">
        <v>1292</v>
      </c>
      <c r="C1240" t="s">
        <v>2928</v>
      </c>
    </row>
    <row r="1241" spans="1:3" ht="15.75" x14ac:dyDescent="0.25">
      <c r="A1241" s="5" t="s">
        <v>1223</v>
      </c>
      <c r="B1241" s="4">
        <v>1293</v>
      </c>
      <c r="C1241" t="s">
        <v>2928</v>
      </c>
    </row>
    <row r="1242" spans="1:3" ht="15.75" x14ac:dyDescent="0.25">
      <c r="A1242" s="5" t="s">
        <v>1224</v>
      </c>
      <c r="B1242" s="4">
        <v>1294</v>
      </c>
      <c r="C1242" t="s">
        <v>2928</v>
      </c>
    </row>
    <row r="1243" spans="1:3" ht="15.75" x14ac:dyDescent="0.25">
      <c r="A1243" s="5" t="s">
        <v>1225</v>
      </c>
      <c r="B1243" s="4">
        <v>1295</v>
      </c>
      <c r="C1243" t="s">
        <v>2928</v>
      </c>
    </row>
    <row r="1244" spans="1:3" ht="15.75" x14ac:dyDescent="0.25">
      <c r="A1244" s="5" t="s">
        <v>1226</v>
      </c>
      <c r="B1244" s="4">
        <v>1296</v>
      </c>
      <c r="C1244" t="s">
        <v>2928</v>
      </c>
    </row>
    <row r="1245" spans="1:3" ht="15.75" x14ac:dyDescent="0.25">
      <c r="A1245" s="5" t="s">
        <v>1227</v>
      </c>
      <c r="B1245" s="4">
        <v>1297</v>
      </c>
      <c r="C1245" t="s">
        <v>2928</v>
      </c>
    </row>
    <row r="1246" spans="1:3" ht="15.75" x14ac:dyDescent="0.25">
      <c r="A1246" s="5" t="s">
        <v>1229</v>
      </c>
      <c r="B1246" s="4" t="s">
        <v>1228</v>
      </c>
      <c r="C1246" t="s">
        <v>2928</v>
      </c>
    </row>
    <row r="1247" spans="1:3" ht="15.75" x14ac:dyDescent="0.25">
      <c r="A1247" s="5">
        <v>400089846</v>
      </c>
      <c r="B1247" s="4">
        <v>1298</v>
      </c>
      <c r="C1247" t="s">
        <v>2928</v>
      </c>
    </row>
    <row r="1248" spans="1:3" ht="15.75" x14ac:dyDescent="0.25">
      <c r="A1248" s="5">
        <v>400089847</v>
      </c>
      <c r="B1248" s="4" t="s">
        <v>1230</v>
      </c>
      <c r="C1248" t="s">
        <v>2928</v>
      </c>
    </row>
    <row r="1249" spans="1:3" ht="15.75" x14ac:dyDescent="0.25">
      <c r="A1249" s="5">
        <v>400089848</v>
      </c>
      <c r="B1249" s="4" t="s">
        <v>1231</v>
      </c>
      <c r="C1249" t="s">
        <v>2928</v>
      </c>
    </row>
    <row r="1250" spans="1:3" ht="15.75" x14ac:dyDescent="0.25">
      <c r="A1250" s="5">
        <v>400089852</v>
      </c>
      <c r="B1250" s="4" t="s">
        <v>1232</v>
      </c>
      <c r="C1250" t="s">
        <v>2928</v>
      </c>
    </row>
    <row r="1251" spans="1:3" ht="15.75" x14ac:dyDescent="0.25">
      <c r="A1251" s="5">
        <v>400089853</v>
      </c>
      <c r="B1251" s="4" t="s">
        <v>1233</v>
      </c>
      <c r="C1251" t="s">
        <v>2928</v>
      </c>
    </row>
    <row r="1252" spans="1:3" ht="15.75" x14ac:dyDescent="0.25">
      <c r="A1252" s="5">
        <v>400089821</v>
      </c>
      <c r="B1252" s="4" t="s">
        <v>1234</v>
      </c>
      <c r="C1252" t="s">
        <v>2928</v>
      </c>
    </row>
    <row r="1253" spans="1:3" ht="15.75" x14ac:dyDescent="0.25">
      <c r="A1253" s="5">
        <v>400089822</v>
      </c>
      <c r="B1253" s="4" t="s">
        <v>1235</v>
      </c>
      <c r="C1253" t="s">
        <v>2928</v>
      </c>
    </row>
    <row r="1254" spans="1:3" ht="15.75" x14ac:dyDescent="0.25">
      <c r="A1254" s="5">
        <v>400089823</v>
      </c>
      <c r="B1254" s="4" t="s">
        <v>1236</v>
      </c>
      <c r="C1254" t="s">
        <v>2928</v>
      </c>
    </row>
    <row r="1255" spans="1:3" ht="15.75" x14ac:dyDescent="0.25">
      <c r="A1255" s="5">
        <v>400089824</v>
      </c>
      <c r="B1255" s="4" t="s">
        <v>1237</v>
      </c>
      <c r="C1255" t="s">
        <v>2928</v>
      </c>
    </row>
    <row r="1256" spans="1:3" ht="15.75" x14ac:dyDescent="0.25">
      <c r="A1256" s="5">
        <v>400099742</v>
      </c>
      <c r="B1256" s="4" t="s">
        <v>1238</v>
      </c>
      <c r="C1256" t="s">
        <v>2928</v>
      </c>
    </row>
    <row r="1257" spans="1:3" ht="15.75" x14ac:dyDescent="0.25">
      <c r="A1257" s="5">
        <v>400099745</v>
      </c>
      <c r="B1257" s="4" t="s">
        <v>1239</v>
      </c>
      <c r="C1257" t="s">
        <v>2928</v>
      </c>
    </row>
    <row r="1258" spans="1:3" ht="15.75" x14ac:dyDescent="0.25">
      <c r="A1258" s="5" t="s">
        <v>1240</v>
      </c>
      <c r="B1258" s="4">
        <v>1299</v>
      </c>
      <c r="C1258" t="s">
        <v>2928</v>
      </c>
    </row>
    <row r="1259" spans="1:3" ht="15.75" x14ac:dyDescent="0.25">
      <c r="A1259" s="5" t="s">
        <v>1242</v>
      </c>
      <c r="B1259" s="4" t="s">
        <v>1241</v>
      </c>
      <c r="C1259" t="s">
        <v>2928</v>
      </c>
    </row>
    <row r="1260" spans="1:3" ht="15.75" x14ac:dyDescent="0.25">
      <c r="A1260" s="5" t="s">
        <v>1243</v>
      </c>
      <c r="B1260" s="4">
        <v>1300</v>
      </c>
      <c r="C1260" t="s">
        <v>2928</v>
      </c>
    </row>
    <row r="1261" spans="1:3" ht="15.75" x14ac:dyDescent="0.25">
      <c r="A1261" s="5" t="s">
        <v>1244</v>
      </c>
      <c r="B1261" s="4">
        <v>1301</v>
      </c>
      <c r="C1261" t="s">
        <v>2928</v>
      </c>
    </row>
    <row r="1262" spans="1:3" ht="15.75" x14ac:dyDescent="0.25">
      <c r="A1262" s="5" t="s">
        <v>1245</v>
      </c>
      <c r="B1262" s="4">
        <v>1302</v>
      </c>
      <c r="C1262" t="s">
        <v>2928</v>
      </c>
    </row>
    <row r="1263" spans="1:3" ht="15.75" x14ac:dyDescent="0.25">
      <c r="A1263" s="5" t="s">
        <v>1246</v>
      </c>
      <c r="B1263" s="4">
        <v>1303</v>
      </c>
      <c r="C1263" t="s">
        <v>2928</v>
      </c>
    </row>
    <row r="1264" spans="1:3" ht="15.75" x14ac:dyDescent="0.25">
      <c r="A1264" s="5" t="s">
        <v>1247</v>
      </c>
      <c r="B1264" s="4">
        <v>1304</v>
      </c>
      <c r="C1264" t="s">
        <v>2928</v>
      </c>
    </row>
    <row r="1265" spans="1:3" ht="15.75" x14ac:dyDescent="0.25">
      <c r="A1265" s="5" t="s">
        <v>1248</v>
      </c>
      <c r="B1265" s="4">
        <v>1305</v>
      </c>
      <c r="C1265" t="s">
        <v>2928</v>
      </c>
    </row>
    <row r="1266" spans="1:3" ht="15.75" x14ac:dyDescent="0.25">
      <c r="A1266" s="5" t="s">
        <v>1249</v>
      </c>
      <c r="B1266" s="4">
        <v>1306</v>
      </c>
      <c r="C1266" t="s">
        <v>2928</v>
      </c>
    </row>
    <row r="1267" spans="1:3" ht="15.75" x14ac:dyDescent="0.25">
      <c r="A1267" s="5" t="s">
        <v>1250</v>
      </c>
      <c r="B1267" s="4">
        <v>1307</v>
      </c>
      <c r="C1267" t="s">
        <v>2928</v>
      </c>
    </row>
    <row r="1268" spans="1:3" ht="15.75" x14ac:dyDescent="0.25">
      <c r="A1268" s="5" t="s">
        <v>1251</v>
      </c>
      <c r="B1268" s="4">
        <v>1308</v>
      </c>
      <c r="C1268" t="s">
        <v>2928</v>
      </c>
    </row>
    <row r="1269" spans="1:3" ht="15.75" x14ac:dyDescent="0.25">
      <c r="A1269" s="5" t="s">
        <v>1253</v>
      </c>
      <c r="B1269" s="4" t="s">
        <v>1252</v>
      </c>
      <c r="C1269" t="s">
        <v>2928</v>
      </c>
    </row>
    <row r="1270" spans="1:3" ht="15.75" x14ac:dyDescent="0.25">
      <c r="A1270" s="5" t="s">
        <v>1255</v>
      </c>
      <c r="B1270" s="4" t="s">
        <v>1254</v>
      </c>
      <c r="C1270" t="s">
        <v>2928</v>
      </c>
    </row>
    <row r="1271" spans="1:3" ht="15.75" x14ac:dyDescent="0.25">
      <c r="A1271" s="5" t="s">
        <v>1257</v>
      </c>
      <c r="B1271" s="4" t="s">
        <v>1256</v>
      </c>
      <c r="C1271" t="s">
        <v>2928</v>
      </c>
    </row>
    <row r="1272" spans="1:3" ht="15.75" x14ac:dyDescent="0.25">
      <c r="A1272" s="5" t="s">
        <v>1259</v>
      </c>
      <c r="B1272" s="4" t="s">
        <v>1258</v>
      </c>
      <c r="C1272" t="s">
        <v>2928</v>
      </c>
    </row>
    <row r="1273" spans="1:3" ht="15.75" x14ac:dyDescent="0.25">
      <c r="A1273" s="5" t="s">
        <v>1261</v>
      </c>
      <c r="B1273" s="4" t="s">
        <v>1260</v>
      </c>
      <c r="C1273" t="s">
        <v>2928</v>
      </c>
    </row>
    <row r="1274" spans="1:3" ht="15.75" x14ac:dyDescent="0.25">
      <c r="A1274" s="5" t="s">
        <v>1263</v>
      </c>
      <c r="B1274" s="4" t="s">
        <v>1262</v>
      </c>
      <c r="C1274" t="s">
        <v>2928</v>
      </c>
    </row>
    <row r="1275" spans="1:3" ht="15.75" x14ac:dyDescent="0.25">
      <c r="A1275" s="5" t="s">
        <v>1265</v>
      </c>
      <c r="B1275" s="4" t="s">
        <v>1264</v>
      </c>
      <c r="C1275" t="s">
        <v>2928</v>
      </c>
    </row>
    <row r="1276" spans="1:3" ht="15.75" x14ac:dyDescent="0.25">
      <c r="A1276" s="5" t="s">
        <v>1267</v>
      </c>
      <c r="B1276" s="4" t="s">
        <v>1266</v>
      </c>
      <c r="C1276" t="s">
        <v>2928</v>
      </c>
    </row>
    <row r="1277" spans="1:3" ht="15.75" x14ac:dyDescent="0.25">
      <c r="A1277" s="5">
        <v>400089829</v>
      </c>
      <c r="B1277" s="4">
        <v>1309</v>
      </c>
      <c r="C1277" t="s">
        <v>2928</v>
      </c>
    </row>
    <row r="1278" spans="1:3" ht="15.75" x14ac:dyDescent="0.25">
      <c r="A1278" s="5">
        <v>400089841</v>
      </c>
      <c r="B1278" s="4" t="s">
        <v>1268</v>
      </c>
      <c r="C1278" t="s">
        <v>2928</v>
      </c>
    </row>
    <row r="1279" spans="1:3" ht="15.75" x14ac:dyDescent="0.25">
      <c r="A1279" s="5">
        <v>400089842</v>
      </c>
      <c r="B1279" s="4" t="s">
        <v>1269</v>
      </c>
      <c r="C1279" t="s">
        <v>2928</v>
      </c>
    </row>
    <row r="1280" spans="1:3" ht="15.75" x14ac:dyDescent="0.25">
      <c r="A1280" s="5">
        <v>400089843</v>
      </c>
      <c r="B1280" s="4" t="s">
        <v>1270</v>
      </c>
      <c r="C1280" t="s">
        <v>2928</v>
      </c>
    </row>
    <row r="1281" spans="1:3" ht="15.75" x14ac:dyDescent="0.25">
      <c r="A1281" s="5">
        <v>400089844</v>
      </c>
      <c r="B1281" s="4" t="s">
        <v>1271</v>
      </c>
      <c r="C1281" t="s">
        <v>2928</v>
      </c>
    </row>
    <row r="1282" spans="1:3" ht="15.75" x14ac:dyDescent="0.25">
      <c r="A1282" s="5">
        <v>400089767</v>
      </c>
      <c r="B1282" s="4">
        <v>1310</v>
      </c>
      <c r="C1282" t="s">
        <v>2928</v>
      </c>
    </row>
    <row r="1283" spans="1:3" ht="15.75" x14ac:dyDescent="0.25">
      <c r="A1283" s="5">
        <v>400089768</v>
      </c>
      <c r="B1283" s="4" t="s">
        <v>1272</v>
      </c>
      <c r="C1283" t="s">
        <v>2928</v>
      </c>
    </row>
    <row r="1284" spans="1:3" ht="15.75" x14ac:dyDescent="0.25">
      <c r="A1284" s="5">
        <v>400089769</v>
      </c>
      <c r="B1284" s="4" t="s">
        <v>1273</v>
      </c>
      <c r="C1284" t="s">
        <v>2928</v>
      </c>
    </row>
    <row r="1285" spans="1:3" ht="15.75" x14ac:dyDescent="0.25">
      <c r="A1285" s="5">
        <v>400089820</v>
      </c>
      <c r="B1285" s="4" t="s">
        <v>1274</v>
      </c>
      <c r="C1285" t="s">
        <v>2928</v>
      </c>
    </row>
    <row r="1286" spans="1:3" ht="15.75" x14ac:dyDescent="0.25">
      <c r="A1286" s="5">
        <v>400099760</v>
      </c>
      <c r="B1286" s="4" t="s">
        <v>1275</v>
      </c>
      <c r="C1286" t="s">
        <v>2928</v>
      </c>
    </row>
    <row r="1287" spans="1:3" ht="15.75" x14ac:dyDescent="0.25">
      <c r="A1287" s="5">
        <v>400099761</v>
      </c>
      <c r="B1287" s="4" t="s">
        <v>1276</v>
      </c>
      <c r="C1287" t="s">
        <v>2928</v>
      </c>
    </row>
    <row r="1288" spans="1:3" ht="15.75" x14ac:dyDescent="0.25">
      <c r="A1288" s="5" t="s">
        <v>1277</v>
      </c>
      <c r="B1288" s="4">
        <v>1316</v>
      </c>
      <c r="C1288" t="s">
        <v>2928</v>
      </c>
    </row>
    <row r="1289" spans="1:3" ht="15.75" x14ac:dyDescent="0.25">
      <c r="A1289" s="5" t="s">
        <v>1278</v>
      </c>
      <c r="B1289" s="4">
        <v>1317</v>
      </c>
      <c r="C1289" t="s">
        <v>2928</v>
      </c>
    </row>
    <row r="1290" spans="1:3" ht="15.75" x14ac:dyDescent="0.25">
      <c r="A1290" s="5" t="s">
        <v>1279</v>
      </c>
      <c r="B1290" s="4">
        <v>1318</v>
      </c>
      <c r="C1290" t="s">
        <v>2928</v>
      </c>
    </row>
    <row r="1291" spans="1:3" ht="15.75" x14ac:dyDescent="0.25">
      <c r="A1291" s="5" t="s">
        <v>1280</v>
      </c>
      <c r="B1291" s="4">
        <v>1319</v>
      </c>
      <c r="C1291" t="s">
        <v>2928</v>
      </c>
    </row>
    <row r="1292" spans="1:3" ht="15.75" x14ac:dyDescent="0.25">
      <c r="A1292" s="5" t="s">
        <v>1281</v>
      </c>
      <c r="B1292" s="4">
        <v>1320</v>
      </c>
      <c r="C1292" t="s">
        <v>2928</v>
      </c>
    </row>
    <row r="1293" spans="1:3" ht="15.75" x14ac:dyDescent="0.25">
      <c r="A1293" s="5" t="s">
        <v>1282</v>
      </c>
      <c r="B1293" s="4">
        <v>1321</v>
      </c>
      <c r="C1293" t="s">
        <v>2928</v>
      </c>
    </row>
    <row r="1294" spans="1:3" ht="15.75" x14ac:dyDescent="0.25">
      <c r="A1294" s="5" t="s">
        <v>1283</v>
      </c>
      <c r="B1294" s="4">
        <v>1322</v>
      </c>
      <c r="C1294" t="s">
        <v>2928</v>
      </c>
    </row>
    <row r="1295" spans="1:3" ht="15.75" x14ac:dyDescent="0.25">
      <c r="A1295" s="5" t="s">
        <v>1284</v>
      </c>
      <c r="B1295" s="4">
        <v>1323</v>
      </c>
      <c r="C1295" t="s">
        <v>2928</v>
      </c>
    </row>
    <row r="1296" spans="1:3" ht="15.75" x14ac:dyDescent="0.25">
      <c r="A1296" s="5" t="s">
        <v>1285</v>
      </c>
      <c r="B1296" s="4">
        <v>1324</v>
      </c>
      <c r="C1296" t="s">
        <v>2928</v>
      </c>
    </row>
    <row r="1297" spans="1:3" ht="15.75" x14ac:dyDescent="0.25">
      <c r="A1297" s="5" t="s">
        <v>1287</v>
      </c>
      <c r="B1297" s="4" t="s">
        <v>1286</v>
      </c>
      <c r="C1297" t="s">
        <v>2928</v>
      </c>
    </row>
    <row r="1298" spans="1:3" ht="15.75" x14ac:dyDescent="0.25">
      <c r="A1298" s="5" t="s">
        <v>1289</v>
      </c>
      <c r="B1298" s="4" t="s">
        <v>1288</v>
      </c>
      <c r="C1298" t="s">
        <v>2928</v>
      </c>
    </row>
    <row r="1299" spans="1:3" ht="15.75" x14ac:dyDescent="0.25">
      <c r="A1299" s="5" t="s">
        <v>1290</v>
      </c>
      <c r="B1299" s="4">
        <v>1325</v>
      </c>
      <c r="C1299" t="s">
        <v>2928</v>
      </c>
    </row>
    <row r="1300" spans="1:3" ht="15.75" x14ac:dyDescent="0.25">
      <c r="A1300" s="5" t="s">
        <v>1291</v>
      </c>
      <c r="B1300" s="4">
        <v>1326</v>
      </c>
      <c r="C1300" t="s">
        <v>2928</v>
      </c>
    </row>
    <row r="1301" spans="1:3" ht="15.75" x14ac:dyDescent="0.25">
      <c r="A1301" s="5" t="s">
        <v>1292</v>
      </c>
      <c r="B1301" s="4">
        <v>1327</v>
      </c>
      <c r="C1301" t="s">
        <v>2928</v>
      </c>
    </row>
    <row r="1302" spans="1:3" ht="15.75" x14ac:dyDescent="0.25">
      <c r="A1302" s="5" t="s">
        <v>1293</v>
      </c>
      <c r="B1302" s="4">
        <v>1328</v>
      </c>
      <c r="C1302" t="s">
        <v>2928</v>
      </c>
    </row>
    <row r="1303" spans="1:3" ht="15.75" x14ac:dyDescent="0.25">
      <c r="A1303" s="5" t="s">
        <v>1294</v>
      </c>
      <c r="B1303" s="4">
        <v>1329</v>
      </c>
      <c r="C1303" t="s">
        <v>2928</v>
      </c>
    </row>
    <row r="1304" spans="1:3" ht="15.75" x14ac:dyDescent="0.25">
      <c r="A1304" s="5" t="s">
        <v>1295</v>
      </c>
      <c r="B1304" s="4">
        <v>1330</v>
      </c>
      <c r="C1304" t="s">
        <v>2928</v>
      </c>
    </row>
    <row r="1305" spans="1:3" ht="15.75" x14ac:dyDescent="0.25">
      <c r="A1305" s="5" t="s">
        <v>1296</v>
      </c>
      <c r="B1305" s="4">
        <v>1331</v>
      </c>
      <c r="C1305" t="s">
        <v>2928</v>
      </c>
    </row>
    <row r="1306" spans="1:3" ht="15.75" x14ac:dyDescent="0.25">
      <c r="A1306" s="5" t="s">
        <v>1297</v>
      </c>
      <c r="B1306" s="4">
        <v>1332</v>
      </c>
      <c r="C1306" t="s">
        <v>2928</v>
      </c>
    </row>
    <row r="1307" spans="1:3" ht="15.75" x14ac:dyDescent="0.25">
      <c r="A1307" s="5" t="s">
        <v>1299</v>
      </c>
      <c r="B1307" s="4" t="s">
        <v>1298</v>
      </c>
      <c r="C1307" t="s">
        <v>2928</v>
      </c>
    </row>
    <row r="1308" spans="1:3" ht="15.75" x14ac:dyDescent="0.25">
      <c r="A1308" s="5">
        <v>400076048</v>
      </c>
      <c r="B1308" s="4" t="s">
        <v>1300</v>
      </c>
      <c r="C1308" t="s">
        <v>2928</v>
      </c>
    </row>
    <row r="1309" spans="1:3" ht="15.75" x14ac:dyDescent="0.25">
      <c r="A1309" s="5">
        <v>400089825</v>
      </c>
      <c r="B1309" s="4" t="s">
        <v>1301</v>
      </c>
      <c r="C1309" t="s">
        <v>2928</v>
      </c>
    </row>
    <row r="1310" spans="1:3" ht="15.75" x14ac:dyDescent="0.25">
      <c r="A1310" s="5">
        <v>400089826</v>
      </c>
      <c r="B1310" s="4" t="s">
        <v>1302</v>
      </c>
      <c r="C1310" t="s">
        <v>2928</v>
      </c>
    </row>
    <row r="1311" spans="1:3" ht="15.75" x14ac:dyDescent="0.25">
      <c r="A1311" s="5">
        <v>400089827</v>
      </c>
      <c r="B1311" s="4" t="s">
        <v>1303</v>
      </c>
      <c r="C1311" t="s">
        <v>2928</v>
      </c>
    </row>
    <row r="1312" spans="1:3" ht="15.75" x14ac:dyDescent="0.25">
      <c r="A1312" s="5">
        <v>400089828</v>
      </c>
      <c r="B1312" s="4" t="s">
        <v>1304</v>
      </c>
      <c r="C1312" t="s">
        <v>2928</v>
      </c>
    </row>
    <row r="1313" spans="1:3" ht="15.75" x14ac:dyDescent="0.25">
      <c r="A1313" s="5">
        <v>400089763</v>
      </c>
      <c r="B1313" s="4">
        <v>1333</v>
      </c>
      <c r="C1313" t="s">
        <v>2928</v>
      </c>
    </row>
    <row r="1314" spans="1:3" ht="15.75" x14ac:dyDescent="0.25">
      <c r="A1314" s="5">
        <v>400089764</v>
      </c>
      <c r="B1314" s="4" t="s">
        <v>1305</v>
      </c>
      <c r="C1314" t="s">
        <v>2928</v>
      </c>
    </row>
    <row r="1315" spans="1:3" ht="15.75" x14ac:dyDescent="0.25">
      <c r="A1315" s="5">
        <v>400089765</v>
      </c>
      <c r="B1315" s="4" t="s">
        <v>1306</v>
      </c>
      <c r="C1315" t="s">
        <v>2928</v>
      </c>
    </row>
    <row r="1316" spans="1:3" ht="15.75" x14ac:dyDescent="0.25">
      <c r="A1316" s="5">
        <v>400089766</v>
      </c>
      <c r="B1316" s="4" t="s">
        <v>1307</v>
      </c>
      <c r="C1316" t="s">
        <v>2928</v>
      </c>
    </row>
    <row r="1317" spans="1:3" ht="15.75" x14ac:dyDescent="0.25">
      <c r="A1317" s="5">
        <v>400099764</v>
      </c>
      <c r="B1317" s="4" t="s">
        <v>1308</v>
      </c>
      <c r="C1317" t="s">
        <v>2928</v>
      </c>
    </row>
    <row r="1318" spans="1:3" ht="15.75" x14ac:dyDescent="0.25">
      <c r="A1318" s="5">
        <v>400099765</v>
      </c>
      <c r="B1318" s="4" t="s">
        <v>1309</v>
      </c>
      <c r="C1318" t="s">
        <v>2928</v>
      </c>
    </row>
    <row r="1319" spans="1:3" ht="15.75" x14ac:dyDescent="0.25">
      <c r="A1319" s="5" t="s">
        <v>1310</v>
      </c>
      <c r="B1319" s="4">
        <v>1334</v>
      </c>
      <c r="C1319" t="s">
        <v>2928</v>
      </c>
    </row>
    <row r="1320" spans="1:3" ht="15.75" x14ac:dyDescent="0.25">
      <c r="A1320" s="5" t="s">
        <v>1312</v>
      </c>
      <c r="B1320" s="4" t="s">
        <v>1311</v>
      </c>
      <c r="C1320" t="s">
        <v>2928</v>
      </c>
    </row>
    <row r="1321" spans="1:3" ht="15.75" x14ac:dyDescent="0.25">
      <c r="A1321" s="5" t="s">
        <v>1313</v>
      </c>
      <c r="B1321" s="4">
        <v>1335</v>
      </c>
      <c r="C1321" t="s">
        <v>2928</v>
      </c>
    </row>
    <row r="1322" spans="1:3" ht="15.75" x14ac:dyDescent="0.25">
      <c r="A1322" s="5" t="s">
        <v>1314</v>
      </c>
      <c r="B1322" s="4">
        <v>1336</v>
      </c>
      <c r="C1322" t="s">
        <v>2928</v>
      </c>
    </row>
    <row r="1323" spans="1:3" ht="15.75" x14ac:dyDescent="0.25">
      <c r="A1323" s="5" t="s">
        <v>1315</v>
      </c>
      <c r="B1323" s="4">
        <v>1337</v>
      </c>
      <c r="C1323" t="s">
        <v>2928</v>
      </c>
    </row>
    <row r="1324" spans="1:3" ht="15.75" x14ac:dyDescent="0.25">
      <c r="A1324" s="5" t="s">
        <v>1316</v>
      </c>
      <c r="B1324" s="4">
        <v>1338</v>
      </c>
      <c r="C1324" t="s">
        <v>2928</v>
      </c>
    </row>
    <row r="1325" spans="1:3" ht="15.75" x14ac:dyDescent="0.25">
      <c r="A1325" s="5" t="s">
        <v>1317</v>
      </c>
      <c r="B1325" s="4">
        <v>1339</v>
      </c>
      <c r="C1325" t="s">
        <v>2928</v>
      </c>
    </row>
    <row r="1326" spans="1:3" ht="15.75" x14ac:dyDescent="0.25">
      <c r="A1326" s="5" t="s">
        <v>1318</v>
      </c>
      <c r="B1326" s="4">
        <v>1340</v>
      </c>
      <c r="C1326" t="s">
        <v>2928</v>
      </c>
    </row>
    <row r="1327" spans="1:3" ht="15.75" x14ac:dyDescent="0.25">
      <c r="A1327" s="5" t="s">
        <v>1319</v>
      </c>
      <c r="B1327" s="4">
        <v>1341</v>
      </c>
      <c r="C1327" t="s">
        <v>2928</v>
      </c>
    </row>
    <row r="1328" spans="1:3" ht="15.75" x14ac:dyDescent="0.25">
      <c r="A1328" s="5" t="s">
        <v>1320</v>
      </c>
      <c r="B1328" s="4">
        <v>1342</v>
      </c>
      <c r="C1328" t="s">
        <v>2928</v>
      </c>
    </row>
    <row r="1329" spans="1:3" ht="15.75" x14ac:dyDescent="0.25">
      <c r="A1329" s="5" t="s">
        <v>1321</v>
      </c>
      <c r="B1329" s="4">
        <v>1343</v>
      </c>
      <c r="C1329" t="s">
        <v>2928</v>
      </c>
    </row>
    <row r="1330" spans="1:3" ht="15.75" x14ac:dyDescent="0.25">
      <c r="A1330" s="5" t="s">
        <v>1322</v>
      </c>
      <c r="B1330" s="4">
        <v>1344</v>
      </c>
      <c r="C1330" t="s">
        <v>2928</v>
      </c>
    </row>
    <row r="1331" spans="1:3" ht="15.75" x14ac:dyDescent="0.25">
      <c r="A1331" s="5" t="s">
        <v>1323</v>
      </c>
      <c r="B1331" s="4">
        <v>1345</v>
      </c>
      <c r="C1331" t="s">
        <v>2928</v>
      </c>
    </row>
    <row r="1332" spans="1:3" ht="15.75" x14ac:dyDescent="0.25">
      <c r="A1332" s="5" t="s">
        <v>1324</v>
      </c>
      <c r="B1332" s="4">
        <v>1346</v>
      </c>
      <c r="C1332" t="s">
        <v>2928</v>
      </c>
    </row>
    <row r="1333" spans="1:3" ht="15.75" x14ac:dyDescent="0.25">
      <c r="A1333" s="5" t="s">
        <v>1325</v>
      </c>
      <c r="B1333" s="4">
        <v>1347</v>
      </c>
      <c r="C1333" t="s">
        <v>2928</v>
      </c>
    </row>
    <row r="1334" spans="1:3" ht="15.75" x14ac:dyDescent="0.25">
      <c r="A1334" s="5" t="s">
        <v>1326</v>
      </c>
      <c r="B1334" s="4">
        <v>1349</v>
      </c>
      <c r="C1334" t="s">
        <v>2928</v>
      </c>
    </row>
    <row r="1335" spans="1:3" ht="15.75" x14ac:dyDescent="0.25">
      <c r="A1335" s="5" t="s">
        <v>1328</v>
      </c>
      <c r="B1335" s="4" t="s">
        <v>1327</v>
      </c>
      <c r="C1335" t="s">
        <v>2928</v>
      </c>
    </row>
    <row r="1336" spans="1:3" ht="15.75" x14ac:dyDescent="0.25">
      <c r="A1336" s="5" t="s">
        <v>1329</v>
      </c>
      <c r="B1336" s="4">
        <v>1350</v>
      </c>
      <c r="C1336" t="s">
        <v>2928</v>
      </c>
    </row>
    <row r="1337" spans="1:3" ht="15.75" x14ac:dyDescent="0.25">
      <c r="A1337" s="5" t="s">
        <v>1331</v>
      </c>
      <c r="B1337" s="4" t="s">
        <v>1330</v>
      </c>
      <c r="C1337" t="s">
        <v>2928</v>
      </c>
    </row>
    <row r="1338" spans="1:3" ht="15.75" x14ac:dyDescent="0.25">
      <c r="A1338" s="5" t="s">
        <v>1332</v>
      </c>
      <c r="B1338" s="4">
        <v>1348</v>
      </c>
      <c r="C1338" t="s">
        <v>2928</v>
      </c>
    </row>
    <row r="1339" spans="1:3" ht="15.75" x14ac:dyDescent="0.25">
      <c r="A1339" s="5" t="s">
        <v>1334</v>
      </c>
      <c r="B1339" s="4" t="s">
        <v>1333</v>
      </c>
      <c r="C1339" t="s">
        <v>2928</v>
      </c>
    </row>
    <row r="1340" spans="1:3" ht="15.75" x14ac:dyDescent="0.25">
      <c r="A1340" s="5" t="s">
        <v>1336</v>
      </c>
      <c r="B1340" s="4" t="s">
        <v>1335</v>
      </c>
      <c r="C1340" t="s">
        <v>2928</v>
      </c>
    </row>
    <row r="1341" spans="1:3" ht="15.75" x14ac:dyDescent="0.25">
      <c r="A1341" s="5" t="s">
        <v>1338</v>
      </c>
      <c r="B1341" s="4" t="s">
        <v>1337</v>
      </c>
      <c r="C1341" t="s">
        <v>2928</v>
      </c>
    </row>
    <row r="1342" spans="1:3" ht="15.75" x14ac:dyDescent="0.25">
      <c r="A1342" s="5" t="s">
        <v>1340</v>
      </c>
      <c r="B1342" s="4" t="s">
        <v>1339</v>
      </c>
      <c r="C1342" t="s">
        <v>2928</v>
      </c>
    </row>
    <row r="1343" spans="1:3" ht="15.75" x14ac:dyDescent="0.25">
      <c r="A1343" s="5" t="s">
        <v>1341</v>
      </c>
      <c r="B1343" s="4">
        <v>1351</v>
      </c>
      <c r="C1343" t="s">
        <v>2928</v>
      </c>
    </row>
    <row r="1344" spans="1:3" ht="15.75" x14ac:dyDescent="0.25">
      <c r="A1344" s="5" t="s">
        <v>1342</v>
      </c>
      <c r="B1344" s="4">
        <v>1352</v>
      </c>
      <c r="C1344" t="s">
        <v>2928</v>
      </c>
    </row>
    <row r="1345" spans="1:3" ht="15.75" x14ac:dyDescent="0.25">
      <c r="A1345" s="5" t="s">
        <v>1343</v>
      </c>
      <c r="B1345" s="4">
        <v>1353</v>
      </c>
      <c r="C1345" t="s">
        <v>2928</v>
      </c>
    </row>
    <row r="1346" spans="1:3" ht="15.75" x14ac:dyDescent="0.25">
      <c r="A1346" s="5" t="s">
        <v>1344</v>
      </c>
      <c r="B1346" s="4">
        <v>1354</v>
      </c>
      <c r="C1346" t="s">
        <v>2928</v>
      </c>
    </row>
    <row r="1347" spans="1:3" ht="15.75" x14ac:dyDescent="0.25">
      <c r="A1347" s="5" t="s">
        <v>1345</v>
      </c>
      <c r="B1347" s="4">
        <v>1355</v>
      </c>
      <c r="C1347" t="s">
        <v>2928</v>
      </c>
    </row>
    <row r="1348" spans="1:3" ht="15.75" x14ac:dyDescent="0.25">
      <c r="A1348" s="5" t="s">
        <v>1346</v>
      </c>
      <c r="B1348" s="4">
        <v>1356</v>
      </c>
      <c r="C1348" t="s">
        <v>2928</v>
      </c>
    </row>
    <row r="1349" spans="1:3" ht="15.75" x14ac:dyDescent="0.25">
      <c r="A1349" s="5" t="s">
        <v>1347</v>
      </c>
      <c r="B1349" s="4">
        <v>1357</v>
      </c>
      <c r="C1349" t="s">
        <v>2928</v>
      </c>
    </row>
    <row r="1350" spans="1:3" ht="15.75" x14ac:dyDescent="0.25">
      <c r="A1350" s="5" t="s">
        <v>1348</v>
      </c>
      <c r="B1350" s="4">
        <v>1358</v>
      </c>
      <c r="C1350" t="s">
        <v>2928</v>
      </c>
    </row>
    <row r="1351" spans="1:3" ht="15.75" x14ac:dyDescent="0.25">
      <c r="A1351" s="5" t="s">
        <v>1349</v>
      </c>
      <c r="B1351" s="4">
        <v>1359</v>
      </c>
      <c r="C1351" t="s">
        <v>2928</v>
      </c>
    </row>
    <row r="1352" spans="1:3" ht="15.75" x14ac:dyDescent="0.25">
      <c r="A1352" s="5" t="s">
        <v>1350</v>
      </c>
      <c r="B1352" s="4">
        <v>1360</v>
      </c>
      <c r="C1352" t="s">
        <v>2928</v>
      </c>
    </row>
    <row r="1353" spans="1:3" ht="15.75" x14ac:dyDescent="0.25">
      <c r="A1353" s="5" t="s">
        <v>1351</v>
      </c>
      <c r="B1353" s="4">
        <v>1361</v>
      </c>
      <c r="C1353" t="s">
        <v>2928</v>
      </c>
    </row>
    <row r="1354" spans="1:3" ht="15.75" x14ac:dyDescent="0.25">
      <c r="A1354" s="5" t="s">
        <v>1352</v>
      </c>
      <c r="B1354" s="4">
        <v>1362</v>
      </c>
      <c r="C1354" t="s">
        <v>2928</v>
      </c>
    </row>
    <row r="1355" spans="1:3" ht="15.75" x14ac:dyDescent="0.25">
      <c r="A1355" s="5" t="s">
        <v>1353</v>
      </c>
      <c r="B1355" s="4">
        <v>1363</v>
      </c>
      <c r="C1355" t="s">
        <v>2928</v>
      </c>
    </row>
    <row r="1356" spans="1:3" ht="15.75" x14ac:dyDescent="0.25">
      <c r="A1356" s="5" t="s">
        <v>1354</v>
      </c>
      <c r="B1356" s="4">
        <v>1364</v>
      </c>
      <c r="C1356" t="s">
        <v>2928</v>
      </c>
    </row>
    <row r="1357" spans="1:3" ht="15.75" x14ac:dyDescent="0.25">
      <c r="A1357" s="5" t="s">
        <v>1355</v>
      </c>
      <c r="B1357" s="4">
        <v>1365</v>
      </c>
      <c r="C1357" t="s">
        <v>2928</v>
      </c>
    </row>
    <row r="1358" spans="1:3" ht="15.75" x14ac:dyDescent="0.25">
      <c r="A1358" s="5" t="s">
        <v>1356</v>
      </c>
      <c r="B1358" s="4">
        <v>1366</v>
      </c>
      <c r="C1358" t="s">
        <v>2928</v>
      </c>
    </row>
    <row r="1359" spans="1:3" ht="15.75" x14ac:dyDescent="0.25">
      <c r="A1359" s="5" t="s">
        <v>1357</v>
      </c>
      <c r="B1359" s="4">
        <v>1367</v>
      </c>
      <c r="C1359" t="s">
        <v>2928</v>
      </c>
    </row>
    <row r="1360" spans="1:3" ht="15.75" x14ac:dyDescent="0.25">
      <c r="A1360" s="5" t="s">
        <v>1358</v>
      </c>
      <c r="B1360" s="4">
        <v>1368</v>
      </c>
      <c r="C1360" t="s">
        <v>2928</v>
      </c>
    </row>
    <row r="1361" spans="1:3" ht="15.75" x14ac:dyDescent="0.25">
      <c r="A1361" s="5" t="s">
        <v>1359</v>
      </c>
      <c r="B1361" s="4">
        <v>1369</v>
      </c>
      <c r="C1361" t="s">
        <v>2928</v>
      </c>
    </row>
    <row r="1362" spans="1:3" ht="15.75" x14ac:dyDescent="0.25">
      <c r="A1362" s="5" t="s">
        <v>1360</v>
      </c>
      <c r="B1362" s="4">
        <v>1370</v>
      </c>
      <c r="C1362" t="s">
        <v>2928</v>
      </c>
    </row>
    <row r="1363" spans="1:3" ht="15.75" x14ac:dyDescent="0.25">
      <c r="A1363" s="5" t="s">
        <v>1361</v>
      </c>
      <c r="B1363" s="4">
        <v>1371</v>
      </c>
      <c r="C1363" t="s">
        <v>2928</v>
      </c>
    </row>
    <row r="1364" spans="1:3" ht="15.75" x14ac:dyDescent="0.25">
      <c r="A1364" s="5" t="s">
        <v>1362</v>
      </c>
      <c r="B1364" s="4">
        <v>1372</v>
      </c>
      <c r="C1364" t="s">
        <v>2928</v>
      </c>
    </row>
    <row r="1365" spans="1:3" ht="15.75" x14ac:dyDescent="0.25">
      <c r="A1365" s="5" t="s">
        <v>1363</v>
      </c>
      <c r="B1365" s="4">
        <v>1373</v>
      </c>
      <c r="C1365" t="s">
        <v>2928</v>
      </c>
    </row>
    <row r="1366" spans="1:3" ht="15.75" x14ac:dyDescent="0.25">
      <c r="A1366" s="5" t="s">
        <v>1364</v>
      </c>
      <c r="B1366" s="4">
        <v>1374</v>
      </c>
      <c r="C1366" t="s">
        <v>2928</v>
      </c>
    </row>
    <row r="1367" spans="1:3" ht="15.75" x14ac:dyDescent="0.25">
      <c r="A1367" s="5" t="s">
        <v>1365</v>
      </c>
      <c r="B1367" s="4">
        <v>1375</v>
      </c>
      <c r="C1367" t="s">
        <v>2928</v>
      </c>
    </row>
    <row r="1368" spans="1:3" ht="15.75" x14ac:dyDescent="0.25">
      <c r="A1368" s="5" t="s">
        <v>1366</v>
      </c>
      <c r="B1368" s="4">
        <v>1376</v>
      </c>
      <c r="C1368" t="s">
        <v>2928</v>
      </c>
    </row>
    <row r="1369" spans="1:3" ht="15.75" x14ac:dyDescent="0.25">
      <c r="A1369" s="5" t="s">
        <v>1367</v>
      </c>
      <c r="B1369" s="4">
        <v>1377</v>
      </c>
      <c r="C1369" t="s">
        <v>2928</v>
      </c>
    </row>
    <row r="1370" spans="1:3" ht="15.75" x14ac:dyDescent="0.25">
      <c r="A1370" s="5" t="s">
        <v>1368</v>
      </c>
      <c r="B1370" s="4">
        <v>1378</v>
      </c>
      <c r="C1370" t="s">
        <v>2928</v>
      </c>
    </row>
    <row r="1371" spans="1:3" ht="15.75" x14ac:dyDescent="0.25">
      <c r="A1371" s="5" t="s">
        <v>1369</v>
      </c>
      <c r="B1371" s="4">
        <v>1379</v>
      </c>
      <c r="C1371" t="s">
        <v>2928</v>
      </c>
    </row>
    <row r="1372" spans="1:3" ht="15.75" x14ac:dyDescent="0.25">
      <c r="A1372" s="5" t="s">
        <v>1370</v>
      </c>
      <c r="B1372" s="4">
        <v>1380</v>
      </c>
      <c r="C1372" t="s">
        <v>2928</v>
      </c>
    </row>
    <row r="1373" spans="1:3" ht="15.75" x14ac:dyDescent="0.25">
      <c r="A1373" s="5" t="s">
        <v>1371</v>
      </c>
      <c r="B1373" s="4">
        <v>1381</v>
      </c>
      <c r="C1373" t="s">
        <v>2928</v>
      </c>
    </row>
    <row r="1374" spans="1:3" ht="15.75" x14ac:dyDescent="0.25">
      <c r="A1374" s="5" t="s">
        <v>1372</v>
      </c>
      <c r="B1374" s="4">
        <v>1382</v>
      </c>
      <c r="C1374" t="s">
        <v>2928</v>
      </c>
    </row>
    <row r="1375" spans="1:3" ht="15.75" x14ac:dyDescent="0.25">
      <c r="A1375" s="5" t="s">
        <v>1373</v>
      </c>
      <c r="B1375" s="4">
        <v>1383</v>
      </c>
      <c r="C1375" t="s">
        <v>2928</v>
      </c>
    </row>
    <row r="1376" spans="1:3" ht="15.75" x14ac:dyDescent="0.25">
      <c r="A1376" s="5" t="s">
        <v>1374</v>
      </c>
      <c r="B1376" s="4">
        <v>1384</v>
      </c>
      <c r="C1376" t="s">
        <v>2928</v>
      </c>
    </row>
    <row r="1377" spans="1:3" ht="15.75" x14ac:dyDescent="0.25">
      <c r="A1377" s="5" t="s">
        <v>1376</v>
      </c>
      <c r="B1377" s="4" t="s">
        <v>1375</v>
      </c>
      <c r="C1377" t="s">
        <v>2928</v>
      </c>
    </row>
    <row r="1378" spans="1:3" ht="15.75" x14ac:dyDescent="0.25">
      <c r="A1378" s="5" t="s">
        <v>1377</v>
      </c>
      <c r="B1378" s="4">
        <v>1385</v>
      </c>
      <c r="C1378" t="s">
        <v>2928</v>
      </c>
    </row>
    <row r="1379" spans="1:3" ht="15.75" x14ac:dyDescent="0.25">
      <c r="A1379" s="5" t="s">
        <v>1378</v>
      </c>
      <c r="B1379" s="4">
        <v>1386</v>
      </c>
      <c r="C1379" t="s">
        <v>2928</v>
      </c>
    </row>
    <row r="1380" spans="1:3" ht="15.75" x14ac:dyDescent="0.25">
      <c r="A1380" s="5" t="s">
        <v>1379</v>
      </c>
      <c r="B1380" s="4">
        <v>1387</v>
      </c>
      <c r="C1380" t="s">
        <v>2928</v>
      </c>
    </row>
    <row r="1381" spans="1:3" ht="15.75" x14ac:dyDescent="0.25">
      <c r="A1381" s="5" t="s">
        <v>1380</v>
      </c>
      <c r="B1381" s="4">
        <v>1390</v>
      </c>
      <c r="C1381" t="s">
        <v>2928</v>
      </c>
    </row>
    <row r="1382" spans="1:3" ht="15.75" x14ac:dyDescent="0.25">
      <c r="A1382" s="5" t="s">
        <v>1381</v>
      </c>
      <c r="B1382" s="4">
        <v>1392</v>
      </c>
      <c r="C1382" t="s">
        <v>2928</v>
      </c>
    </row>
    <row r="1383" spans="1:3" ht="15.75" x14ac:dyDescent="0.25">
      <c r="A1383" s="5" t="s">
        <v>1382</v>
      </c>
      <c r="B1383" s="4">
        <v>1393</v>
      </c>
      <c r="C1383" t="s">
        <v>2928</v>
      </c>
    </row>
    <row r="1384" spans="1:3" ht="15.75" x14ac:dyDescent="0.25">
      <c r="A1384" s="5" t="s">
        <v>1383</v>
      </c>
      <c r="B1384" s="4">
        <v>1394</v>
      </c>
      <c r="C1384" t="s">
        <v>2928</v>
      </c>
    </row>
    <row r="1385" spans="1:3" ht="15.75" x14ac:dyDescent="0.25">
      <c r="A1385" s="5" t="s">
        <v>1384</v>
      </c>
      <c r="B1385" s="4">
        <v>1395</v>
      </c>
      <c r="C1385" t="s">
        <v>2928</v>
      </c>
    </row>
    <row r="1386" spans="1:3" ht="15.75" x14ac:dyDescent="0.25">
      <c r="A1386" s="5" t="s">
        <v>1385</v>
      </c>
      <c r="B1386" s="4">
        <v>1396</v>
      </c>
      <c r="C1386" t="s">
        <v>2928</v>
      </c>
    </row>
    <row r="1387" spans="1:3" ht="15.75" x14ac:dyDescent="0.25">
      <c r="A1387" s="5" t="s">
        <v>1386</v>
      </c>
      <c r="B1387" s="4">
        <v>1397</v>
      </c>
      <c r="C1387" t="s">
        <v>2928</v>
      </c>
    </row>
    <row r="1388" spans="1:3" ht="15.75" x14ac:dyDescent="0.25">
      <c r="A1388" s="5" t="s">
        <v>1387</v>
      </c>
      <c r="B1388" s="4">
        <v>1398</v>
      </c>
      <c r="C1388" t="s">
        <v>2928</v>
      </c>
    </row>
    <row r="1389" spans="1:3" ht="15.75" x14ac:dyDescent="0.25">
      <c r="A1389" s="5" t="s">
        <v>1388</v>
      </c>
      <c r="B1389" s="4">
        <v>1399</v>
      </c>
      <c r="C1389" t="s">
        <v>2928</v>
      </c>
    </row>
    <row r="1390" spans="1:3" ht="15.75" x14ac:dyDescent="0.25">
      <c r="A1390" s="5" t="s">
        <v>1389</v>
      </c>
      <c r="B1390" s="4">
        <v>1400</v>
      </c>
      <c r="C1390" t="s">
        <v>2928</v>
      </c>
    </row>
    <row r="1391" spans="1:3" ht="15.75" x14ac:dyDescent="0.25">
      <c r="A1391" s="5" t="s">
        <v>1390</v>
      </c>
      <c r="B1391" s="4">
        <v>1401</v>
      </c>
      <c r="C1391" t="s">
        <v>2928</v>
      </c>
    </row>
    <row r="1392" spans="1:3" ht="15.75" x14ac:dyDescent="0.25">
      <c r="A1392" s="5" t="s">
        <v>1391</v>
      </c>
      <c r="B1392" s="4">
        <v>1402</v>
      </c>
      <c r="C1392" t="s">
        <v>2928</v>
      </c>
    </row>
    <row r="1393" spans="1:3" ht="15.75" x14ac:dyDescent="0.25">
      <c r="A1393" s="5" t="s">
        <v>1392</v>
      </c>
      <c r="B1393" s="4">
        <v>1403</v>
      </c>
      <c r="C1393" t="s">
        <v>2928</v>
      </c>
    </row>
    <row r="1394" spans="1:3" ht="15.75" x14ac:dyDescent="0.25">
      <c r="A1394" s="5" t="s">
        <v>1393</v>
      </c>
      <c r="B1394" s="4">
        <v>1404</v>
      </c>
      <c r="C1394" t="s">
        <v>2928</v>
      </c>
    </row>
    <row r="1395" spans="1:3" ht="15.75" x14ac:dyDescent="0.25">
      <c r="A1395" s="5" t="s">
        <v>1394</v>
      </c>
      <c r="B1395" s="4">
        <v>1405</v>
      </c>
      <c r="C1395" t="s">
        <v>2928</v>
      </c>
    </row>
    <row r="1396" spans="1:3" ht="15.75" x14ac:dyDescent="0.25">
      <c r="A1396" s="5" t="s">
        <v>1395</v>
      </c>
      <c r="B1396" s="4">
        <v>1406</v>
      </c>
      <c r="C1396" t="s">
        <v>2928</v>
      </c>
    </row>
    <row r="1397" spans="1:3" ht="15.75" x14ac:dyDescent="0.25">
      <c r="A1397" s="5" t="s">
        <v>1396</v>
      </c>
      <c r="B1397" s="4">
        <v>1407</v>
      </c>
      <c r="C1397" t="s">
        <v>2928</v>
      </c>
    </row>
    <row r="1398" spans="1:3" ht="15.75" x14ac:dyDescent="0.25">
      <c r="A1398" s="5" t="s">
        <v>1397</v>
      </c>
      <c r="B1398" s="4">
        <v>1408</v>
      </c>
      <c r="C1398" t="s">
        <v>2928</v>
      </c>
    </row>
    <row r="1399" spans="1:3" ht="15.75" x14ac:dyDescent="0.25">
      <c r="A1399" s="5" t="s">
        <v>1398</v>
      </c>
      <c r="B1399" s="4">
        <v>1409</v>
      </c>
      <c r="C1399" t="s">
        <v>2928</v>
      </c>
    </row>
    <row r="1400" spans="1:3" ht="15.75" x14ac:dyDescent="0.25">
      <c r="A1400" s="5" t="s">
        <v>1399</v>
      </c>
      <c r="B1400" s="4">
        <v>1410</v>
      </c>
      <c r="C1400" t="s">
        <v>2928</v>
      </c>
    </row>
    <row r="1401" spans="1:3" ht="15.75" x14ac:dyDescent="0.25">
      <c r="A1401" s="5" t="s">
        <v>1400</v>
      </c>
      <c r="B1401" s="4">
        <v>1411</v>
      </c>
      <c r="C1401" t="s">
        <v>2928</v>
      </c>
    </row>
    <row r="1402" spans="1:3" ht="15.75" x14ac:dyDescent="0.25">
      <c r="A1402" s="5" t="s">
        <v>1401</v>
      </c>
      <c r="B1402" s="4">
        <v>1412</v>
      </c>
      <c r="C1402" t="s">
        <v>2928</v>
      </c>
    </row>
    <row r="1403" spans="1:3" ht="15.75" x14ac:dyDescent="0.25">
      <c r="A1403" s="5" t="s">
        <v>1402</v>
      </c>
      <c r="B1403" s="4">
        <v>1413</v>
      </c>
      <c r="C1403" t="s">
        <v>2928</v>
      </c>
    </row>
    <row r="1404" spans="1:3" ht="15.75" x14ac:dyDescent="0.25">
      <c r="A1404" s="5" t="s">
        <v>1403</v>
      </c>
      <c r="B1404" s="4">
        <v>1414</v>
      </c>
      <c r="C1404" t="s">
        <v>2928</v>
      </c>
    </row>
    <row r="1405" spans="1:3" ht="15.75" x14ac:dyDescent="0.25">
      <c r="A1405" s="5" t="s">
        <v>1404</v>
      </c>
      <c r="B1405" s="4">
        <v>1416</v>
      </c>
      <c r="C1405" t="s">
        <v>2928</v>
      </c>
    </row>
    <row r="1406" spans="1:3" ht="15.75" x14ac:dyDescent="0.25">
      <c r="A1406" s="5" t="s">
        <v>1405</v>
      </c>
      <c r="B1406" s="4">
        <v>1417</v>
      </c>
      <c r="C1406" t="s">
        <v>2928</v>
      </c>
    </row>
    <row r="1407" spans="1:3" ht="15.75" x14ac:dyDescent="0.25">
      <c r="A1407" s="5" t="s">
        <v>1406</v>
      </c>
      <c r="B1407" s="4">
        <v>1418</v>
      </c>
      <c r="C1407" t="s">
        <v>2928</v>
      </c>
    </row>
    <row r="1408" spans="1:3" ht="15.75" x14ac:dyDescent="0.25">
      <c r="A1408" s="5" t="s">
        <v>1408</v>
      </c>
      <c r="B1408" s="4" t="s">
        <v>1407</v>
      </c>
      <c r="C1408" t="s">
        <v>2928</v>
      </c>
    </row>
    <row r="1409" spans="1:3" ht="15.75" x14ac:dyDescent="0.25">
      <c r="A1409" s="5" t="s">
        <v>1409</v>
      </c>
      <c r="B1409" s="4">
        <v>1419</v>
      </c>
      <c r="C1409" t="s">
        <v>2928</v>
      </c>
    </row>
    <row r="1410" spans="1:3" ht="15.75" x14ac:dyDescent="0.25">
      <c r="A1410" s="5" t="s">
        <v>1410</v>
      </c>
      <c r="B1410" s="4">
        <v>1420</v>
      </c>
      <c r="C1410" t="s">
        <v>2928</v>
      </c>
    </row>
    <row r="1411" spans="1:3" ht="15.75" x14ac:dyDescent="0.25">
      <c r="A1411" s="5" t="s">
        <v>1411</v>
      </c>
      <c r="B1411" s="4">
        <v>1421</v>
      </c>
      <c r="C1411" t="s">
        <v>2928</v>
      </c>
    </row>
    <row r="1412" spans="1:3" ht="15.75" x14ac:dyDescent="0.25">
      <c r="A1412" s="5" t="s">
        <v>1412</v>
      </c>
      <c r="B1412" s="4">
        <v>1422</v>
      </c>
      <c r="C1412" t="s">
        <v>2928</v>
      </c>
    </row>
    <row r="1413" spans="1:3" ht="15.75" x14ac:dyDescent="0.25">
      <c r="A1413" s="5" t="s">
        <v>1413</v>
      </c>
      <c r="B1413" s="4">
        <v>1423</v>
      </c>
      <c r="C1413" t="s">
        <v>2928</v>
      </c>
    </row>
    <row r="1414" spans="1:3" ht="15.75" x14ac:dyDescent="0.25">
      <c r="A1414" s="5" t="s">
        <v>1414</v>
      </c>
      <c r="B1414" s="4">
        <v>1424</v>
      </c>
      <c r="C1414" t="s">
        <v>2928</v>
      </c>
    </row>
    <row r="1415" spans="1:3" ht="15.75" x14ac:dyDescent="0.25">
      <c r="A1415" s="5" t="s">
        <v>1415</v>
      </c>
      <c r="B1415" s="4">
        <v>1425</v>
      </c>
      <c r="C1415" t="s">
        <v>2928</v>
      </c>
    </row>
    <row r="1416" spans="1:3" ht="15.75" x14ac:dyDescent="0.25">
      <c r="A1416" s="5" t="s">
        <v>1416</v>
      </c>
      <c r="B1416" s="4">
        <v>1426</v>
      </c>
      <c r="C1416" t="s">
        <v>2928</v>
      </c>
    </row>
    <row r="1417" spans="1:3" ht="15.75" x14ac:dyDescent="0.25">
      <c r="A1417" s="5" t="s">
        <v>1417</v>
      </c>
      <c r="B1417" s="4">
        <v>1427</v>
      </c>
      <c r="C1417" t="s">
        <v>2928</v>
      </c>
    </row>
    <row r="1418" spans="1:3" ht="15.75" x14ac:dyDescent="0.25">
      <c r="A1418" s="5" t="s">
        <v>1419</v>
      </c>
      <c r="B1418" s="4" t="s">
        <v>1418</v>
      </c>
      <c r="C1418" t="s">
        <v>2928</v>
      </c>
    </row>
    <row r="1419" spans="1:3" ht="15.75" x14ac:dyDescent="0.25">
      <c r="A1419" s="5" t="s">
        <v>1420</v>
      </c>
      <c r="B1419" s="4">
        <v>1429</v>
      </c>
      <c r="C1419" t="s">
        <v>2928</v>
      </c>
    </row>
    <row r="1420" spans="1:3" ht="15.75" x14ac:dyDescent="0.25">
      <c r="A1420" s="5" t="s">
        <v>1421</v>
      </c>
      <c r="B1420" s="4">
        <v>1430</v>
      </c>
      <c r="C1420" t="s">
        <v>2928</v>
      </c>
    </row>
    <row r="1421" spans="1:3" ht="15.75" x14ac:dyDescent="0.25">
      <c r="A1421" s="5" t="s">
        <v>1422</v>
      </c>
      <c r="B1421" s="4">
        <v>1431</v>
      </c>
      <c r="C1421" t="s">
        <v>2928</v>
      </c>
    </row>
    <row r="1422" spans="1:3" ht="15.75" x14ac:dyDescent="0.25">
      <c r="A1422" s="5" t="s">
        <v>1423</v>
      </c>
      <c r="B1422" s="4">
        <v>1432</v>
      </c>
      <c r="C1422" t="s">
        <v>2928</v>
      </c>
    </row>
    <row r="1423" spans="1:3" ht="15.75" x14ac:dyDescent="0.25">
      <c r="A1423" s="5" t="s">
        <v>1424</v>
      </c>
      <c r="B1423" s="4">
        <v>1433</v>
      </c>
      <c r="C1423" t="s">
        <v>2928</v>
      </c>
    </row>
    <row r="1424" spans="1:3" ht="15.75" x14ac:dyDescent="0.25">
      <c r="A1424" s="5" t="s">
        <v>1425</v>
      </c>
      <c r="B1424" s="4">
        <v>1434</v>
      </c>
      <c r="C1424" t="s">
        <v>2928</v>
      </c>
    </row>
    <row r="1425" spans="1:3" ht="15.75" x14ac:dyDescent="0.25">
      <c r="A1425" s="5" t="s">
        <v>1426</v>
      </c>
      <c r="B1425" s="4">
        <v>1435</v>
      </c>
      <c r="C1425" t="s">
        <v>2928</v>
      </c>
    </row>
    <row r="1426" spans="1:3" ht="15.75" x14ac:dyDescent="0.25">
      <c r="A1426" s="5" t="s">
        <v>1427</v>
      </c>
      <c r="B1426" s="4">
        <v>1436</v>
      </c>
      <c r="C1426" t="s">
        <v>2928</v>
      </c>
    </row>
    <row r="1427" spans="1:3" ht="15.75" x14ac:dyDescent="0.25">
      <c r="A1427" s="5" t="s">
        <v>1429</v>
      </c>
      <c r="B1427" s="4" t="s">
        <v>1428</v>
      </c>
      <c r="C1427" t="s">
        <v>2928</v>
      </c>
    </row>
    <row r="1428" spans="1:3" ht="15.75" x14ac:dyDescent="0.25">
      <c r="A1428" s="5" t="s">
        <v>1431</v>
      </c>
      <c r="B1428" s="4" t="s">
        <v>1430</v>
      </c>
      <c r="C1428" t="s">
        <v>2928</v>
      </c>
    </row>
    <row r="1429" spans="1:3" ht="15.75" x14ac:dyDescent="0.25">
      <c r="A1429" s="5" t="s">
        <v>1433</v>
      </c>
      <c r="B1429" s="4" t="s">
        <v>1432</v>
      </c>
      <c r="C1429" t="s">
        <v>2928</v>
      </c>
    </row>
    <row r="1430" spans="1:3" ht="15.75" x14ac:dyDescent="0.25">
      <c r="A1430" s="5" t="s">
        <v>1435</v>
      </c>
      <c r="B1430" s="4" t="s">
        <v>1434</v>
      </c>
      <c r="C1430" t="s">
        <v>2928</v>
      </c>
    </row>
    <row r="1431" spans="1:3" ht="15.75" x14ac:dyDescent="0.25">
      <c r="A1431" s="5" t="s">
        <v>1437</v>
      </c>
      <c r="B1431" s="4" t="s">
        <v>1436</v>
      </c>
      <c r="C1431" t="s">
        <v>2928</v>
      </c>
    </row>
    <row r="1432" spans="1:3" ht="15.75" x14ac:dyDescent="0.25">
      <c r="A1432" s="5" t="s">
        <v>1439</v>
      </c>
      <c r="B1432" s="4" t="s">
        <v>1438</v>
      </c>
      <c r="C1432" t="s">
        <v>2928</v>
      </c>
    </row>
    <row r="1433" spans="1:3" ht="15.75" x14ac:dyDescent="0.25">
      <c r="A1433" s="5" t="s">
        <v>1441</v>
      </c>
      <c r="B1433" s="4" t="s">
        <v>1440</v>
      </c>
      <c r="C1433" t="s">
        <v>2928</v>
      </c>
    </row>
    <row r="1434" spans="1:3" ht="15.75" x14ac:dyDescent="0.25">
      <c r="A1434" s="5" t="s">
        <v>1443</v>
      </c>
      <c r="B1434" s="4" t="s">
        <v>1442</v>
      </c>
      <c r="C1434" t="s">
        <v>2928</v>
      </c>
    </row>
    <row r="1435" spans="1:3" ht="15.75" x14ac:dyDescent="0.25">
      <c r="A1435" s="5" t="s">
        <v>1445</v>
      </c>
      <c r="B1435" s="4" t="s">
        <v>1444</v>
      </c>
      <c r="C1435" t="s">
        <v>2928</v>
      </c>
    </row>
    <row r="1436" spans="1:3" ht="15.75" x14ac:dyDescent="0.25">
      <c r="A1436" s="5" t="s">
        <v>1446</v>
      </c>
      <c r="B1436" s="4">
        <v>1437</v>
      </c>
      <c r="C1436" t="s">
        <v>2928</v>
      </c>
    </row>
    <row r="1437" spans="1:3" ht="15.75" x14ac:dyDescent="0.25">
      <c r="A1437" s="5" t="s">
        <v>1448</v>
      </c>
      <c r="B1437" s="4" t="s">
        <v>1447</v>
      </c>
      <c r="C1437" t="s">
        <v>2928</v>
      </c>
    </row>
    <row r="1438" spans="1:3" ht="15.75" x14ac:dyDescent="0.25">
      <c r="A1438" s="5" t="s">
        <v>1450</v>
      </c>
      <c r="B1438" s="4" t="s">
        <v>1449</v>
      </c>
      <c r="C1438" t="s">
        <v>2928</v>
      </c>
    </row>
    <row r="1439" spans="1:3" ht="15.75" x14ac:dyDescent="0.25">
      <c r="A1439" s="5" t="s">
        <v>1452</v>
      </c>
      <c r="B1439" s="4" t="s">
        <v>1451</v>
      </c>
      <c r="C1439" t="s">
        <v>2928</v>
      </c>
    </row>
    <row r="1440" spans="1:3" ht="15.75" x14ac:dyDescent="0.25">
      <c r="A1440" s="5" t="s">
        <v>1453</v>
      </c>
      <c r="B1440" s="4">
        <v>1438</v>
      </c>
      <c r="C1440" t="s">
        <v>2928</v>
      </c>
    </row>
    <row r="1441" spans="1:3" ht="15.75" x14ac:dyDescent="0.25">
      <c r="A1441" s="5" t="s">
        <v>1454</v>
      </c>
      <c r="B1441" s="4">
        <v>1439</v>
      </c>
      <c r="C1441" t="s">
        <v>2928</v>
      </c>
    </row>
    <row r="1442" spans="1:3" ht="15.75" x14ac:dyDescent="0.25">
      <c r="A1442" s="5" t="s">
        <v>1455</v>
      </c>
      <c r="B1442" s="4">
        <v>1440</v>
      </c>
      <c r="C1442" t="s">
        <v>2928</v>
      </c>
    </row>
    <row r="1443" spans="1:3" ht="15.75" x14ac:dyDescent="0.25">
      <c r="A1443" s="5" t="s">
        <v>1457</v>
      </c>
      <c r="B1443" s="4" t="s">
        <v>1456</v>
      </c>
      <c r="C1443" t="s">
        <v>2928</v>
      </c>
    </row>
    <row r="1444" spans="1:3" ht="15.75" x14ac:dyDescent="0.25">
      <c r="A1444" s="5" t="s">
        <v>1459</v>
      </c>
      <c r="B1444" s="4" t="s">
        <v>1458</v>
      </c>
      <c r="C1444" t="s">
        <v>2928</v>
      </c>
    </row>
    <row r="1445" spans="1:3" ht="15.75" x14ac:dyDescent="0.25">
      <c r="A1445" s="5" t="s">
        <v>1461</v>
      </c>
      <c r="B1445" s="4" t="s">
        <v>1460</v>
      </c>
      <c r="C1445" t="s">
        <v>2928</v>
      </c>
    </row>
    <row r="1446" spans="1:3" ht="15.75" x14ac:dyDescent="0.25">
      <c r="A1446" s="5" t="s">
        <v>1463</v>
      </c>
      <c r="B1446" s="4" t="s">
        <v>1462</v>
      </c>
      <c r="C1446" t="s">
        <v>2928</v>
      </c>
    </row>
    <row r="1447" spans="1:3" ht="15.75" x14ac:dyDescent="0.25">
      <c r="A1447" s="5" t="s">
        <v>1465</v>
      </c>
      <c r="B1447" s="4" t="s">
        <v>1464</v>
      </c>
      <c r="C1447" t="s">
        <v>2928</v>
      </c>
    </row>
    <row r="1448" spans="1:3" ht="15.75" x14ac:dyDescent="0.25">
      <c r="A1448" s="5" t="s">
        <v>1467</v>
      </c>
      <c r="B1448" s="4" t="s">
        <v>1466</v>
      </c>
      <c r="C1448" t="s">
        <v>2928</v>
      </c>
    </row>
    <row r="1449" spans="1:3" ht="15.75" x14ac:dyDescent="0.25">
      <c r="A1449" s="5" t="s">
        <v>1469</v>
      </c>
      <c r="B1449" s="4" t="s">
        <v>1468</v>
      </c>
      <c r="C1449" t="s">
        <v>2928</v>
      </c>
    </row>
    <row r="1450" spans="1:3" ht="15.75" x14ac:dyDescent="0.25">
      <c r="A1450" s="5" t="s">
        <v>1471</v>
      </c>
      <c r="B1450" s="4" t="s">
        <v>1470</v>
      </c>
      <c r="C1450" t="s">
        <v>2928</v>
      </c>
    </row>
    <row r="1451" spans="1:3" ht="15.75" x14ac:dyDescent="0.25">
      <c r="A1451" s="5" t="s">
        <v>1473</v>
      </c>
      <c r="B1451" s="4" t="s">
        <v>1472</v>
      </c>
      <c r="C1451" t="s">
        <v>2928</v>
      </c>
    </row>
    <row r="1452" spans="1:3" ht="15.75" x14ac:dyDescent="0.25">
      <c r="A1452" s="5" t="s">
        <v>1474</v>
      </c>
      <c r="B1452" s="4">
        <v>1441</v>
      </c>
      <c r="C1452" t="s">
        <v>2928</v>
      </c>
    </row>
    <row r="1453" spans="1:3" ht="15.75" x14ac:dyDescent="0.25">
      <c r="A1453" s="5" t="s">
        <v>1476</v>
      </c>
      <c r="B1453" s="4" t="s">
        <v>1475</v>
      </c>
      <c r="C1453" t="s">
        <v>2928</v>
      </c>
    </row>
    <row r="1454" spans="1:3" ht="15.75" x14ac:dyDescent="0.25">
      <c r="A1454" s="5" t="s">
        <v>1478</v>
      </c>
      <c r="B1454" s="4" t="s">
        <v>1477</v>
      </c>
      <c r="C1454" t="s">
        <v>2928</v>
      </c>
    </row>
    <row r="1455" spans="1:3" ht="15.75" x14ac:dyDescent="0.25">
      <c r="A1455" s="5" t="s">
        <v>1480</v>
      </c>
      <c r="B1455" s="4" t="s">
        <v>1479</v>
      </c>
      <c r="C1455" t="s">
        <v>2928</v>
      </c>
    </row>
    <row r="1456" spans="1:3" ht="15.75" x14ac:dyDescent="0.25">
      <c r="A1456" s="5" t="s">
        <v>1482</v>
      </c>
      <c r="B1456" s="4" t="s">
        <v>1481</v>
      </c>
      <c r="C1456" t="s">
        <v>2928</v>
      </c>
    </row>
    <row r="1457" spans="1:3" ht="15.75" x14ac:dyDescent="0.25">
      <c r="A1457" s="5" t="s">
        <v>1484</v>
      </c>
      <c r="B1457" s="4" t="s">
        <v>1483</v>
      </c>
      <c r="C1457" t="s">
        <v>2928</v>
      </c>
    </row>
    <row r="1458" spans="1:3" ht="15.75" x14ac:dyDescent="0.25">
      <c r="A1458" s="5" t="s">
        <v>1485</v>
      </c>
      <c r="B1458" s="4">
        <v>1442</v>
      </c>
      <c r="C1458" t="s">
        <v>2928</v>
      </c>
    </row>
    <row r="1459" spans="1:3" ht="15.75" x14ac:dyDescent="0.25">
      <c r="A1459" s="5" t="s">
        <v>1486</v>
      </c>
      <c r="B1459" s="4">
        <v>1443</v>
      </c>
      <c r="C1459" t="s">
        <v>2928</v>
      </c>
    </row>
    <row r="1460" spans="1:3" ht="15.75" x14ac:dyDescent="0.25">
      <c r="A1460" s="5" t="s">
        <v>1487</v>
      </c>
      <c r="B1460" s="4">
        <v>1444</v>
      </c>
      <c r="C1460" t="s">
        <v>2928</v>
      </c>
    </row>
    <row r="1461" spans="1:3" ht="15.75" x14ac:dyDescent="0.25">
      <c r="A1461" s="5" t="s">
        <v>1488</v>
      </c>
      <c r="B1461" s="4">
        <v>1445</v>
      </c>
      <c r="C1461" t="s">
        <v>2928</v>
      </c>
    </row>
    <row r="1462" spans="1:3" ht="15.75" x14ac:dyDescent="0.25">
      <c r="A1462" s="5" t="s">
        <v>1489</v>
      </c>
      <c r="B1462" s="4">
        <v>1446</v>
      </c>
      <c r="C1462" t="s">
        <v>2928</v>
      </c>
    </row>
    <row r="1463" spans="1:3" ht="15.75" x14ac:dyDescent="0.25">
      <c r="A1463" s="5" t="s">
        <v>1490</v>
      </c>
      <c r="B1463" s="4">
        <v>1447</v>
      </c>
      <c r="C1463" t="s">
        <v>2928</v>
      </c>
    </row>
    <row r="1464" spans="1:3" ht="15.75" x14ac:dyDescent="0.25">
      <c r="A1464" s="5" t="s">
        <v>1491</v>
      </c>
      <c r="B1464" s="4">
        <v>1448</v>
      </c>
      <c r="C1464" t="s">
        <v>2928</v>
      </c>
    </row>
    <row r="1465" spans="1:3" ht="15.75" x14ac:dyDescent="0.25">
      <c r="A1465" s="5" t="s">
        <v>1492</v>
      </c>
      <c r="B1465" s="4">
        <v>1449</v>
      </c>
      <c r="C1465" t="s">
        <v>2928</v>
      </c>
    </row>
    <row r="1466" spans="1:3" ht="15.75" x14ac:dyDescent="0.25">
      <c r="A1466" s="5" t="s">
        <v>1493</v>
      </c>
      <c r="B1466" s="4">
        <v>1450</v>
      </c>
      <c r="C1466" t="s">
        <v>2928</v>
      </c>
    </row>
    <row r="1467" spans="1:3" ht="15.75" x14ac:dyDescent="0.25">
      <c r="A1467" s="5" t="s">
        <v>1494</v>
      </c>
      <c r="B1467" s="4">
        <v>1451</v>
      </c>
      <c r="C1467" t="s">
        <v>2928</v>
      </c>
    </row>
    <row r="1468" spans="1:3" ht="15.75" x14ac:dyDescent="0.25">
      <c r="A1468" s="5" t="s">
        <v>1495</v>
      </c>
      <c r="B1468" s="4">
        <v>1452</v>
      </c>
      <c r="C1468" t="s">
        <v>2928</v>
      </c>
    </row>
    <row r="1469" spans="1:3" ht="15.75" x14ac:dyDescent="0.25">
      <c r="A1469" s="5" t="s">
        <v>1496</v>
      </c>
      <c r="B1469" s="4">
        <v>1453</v>
      </c>
      <c r="C1469" t="s">
        <v>2928</v>
      </c>
    </row>
    <row r="1470" spans="1:3" ht="15.75" x14ac:dyDescent="0.25">
      <c r="A1470" s="5" t="s">
        <v>1497</v>
      </c>
      <c r="B1470" s="4">
        <v>1454</v>
      </c>
      <c r="C1470" t="s">
        <v>2928</v>
      </c>
    </row>
    <row r="1471" spans="1:3" ht="15.75" x14ac:dyDescent="0.25">
      <c r="A1471" s="5" t="s">
        <v>1498</v>
      </c>
      <c r="B1471" s="4">
        <v>1455</v>
      </c>
      <c r="C1471" t="s">
        <v>2928</v>
      </c>
    </row>
    <row r="1472" spans="1:3" ht="15.75" x14ac:dyDescent="0.25">
      <c r="A1472" s="5" t="s">
        <v>1499</v>
      </c>
      <c r="B1472" s="4">
        <v>1456</v>
      </c>
      <c r="C1472" t="s">
        <v>2928</v>
      </c>
    </row>
    <row r="1473" spans="1:3" ht="15.75" x14ac:dyDescent="0.25">
      <c r="A1473" s="5" t="s">
        <v>1500</v>
      </c>
      <c r="B1473" s="4">
        <v>1457</v>
      </c>
      <c r="C1473" t="s">
        <v>2928</v>
      </c>
    </row>
    <row r="1474" spans="1:3" ht="15.75" x14ac:dyDescent="0.25">
      <c r="A1474" s="5" t="s">
        <v>1501</v>
      </c>
      <c r="B1474" s="4">
        <v>1458</v>
      </c>
      <c r="C1474" t="s">
        <v>2928</v>
      </c>
    </row>
    <row r="1475" spans="1:3" ht="15.75" x14ac:dyDescent="0.25">
      <c r="A1475" s="5" t="s">
        <v>1502</v>
      </c>
      <c r="B1475" s="4">
        <v>1459</v>
      </c>
      <c r="C1475" t="s">
        <v>2928</v>
      </c>
    </row>
    <row r="1476" spans="1:3" ht="15.75" x14ac:dyDescent="0.25">
      <c r="A1476" s="5" t="s">
        <v>1503</v>
      </c>
      <c r="B1476" s="4">
        <v>1460</v>
      </c>
      <c r="C1476" t="s">
        <v>2928</v>
      </c>
    </row>
    <row r="1477" spans="1:3" ht="15.75" x14ac:dyDescent="0.25">
      <c r="A1477" s="5" t="s">
        <v>1504</v>
      </c>
      <c r="B1477" s="4">
        <v>1461</v>
      </c>
      <c r="C1477" t="s">
        <v>2928</v>
      </c>
    </row>
    <row r="1478" spans="1:3" ht="15.75" x14ac:dyDescent="0.25">
      <c r="A1478" s="5" t="s">
        <v>1505</v>
      </c>
      <c r="B1478" s="4">
        <v>1462</v>
      </c>
      <c r="C1478" t="s">
        <v>2928</v>
      </c>
    </row>
    <row r="1479" spans="1:3" ht="15.75" x14ac:dyDescent="0.25">
      <c r="A1479" s="5" t="s">
        <v>1506</v>
      </c>
      <c r="B1479" s="4">
        <v>1463</v>
      </c>
      <c r="C1479" t="s">
        <v>2928</v>
      </c>
    </row>
    <row r="1480" spans="1:3" ht="15.75" x14ac:dyDescent="0.25">
      <c r="A1480" s="5" t="s">
        <v>1507</v>
      </c>
      <c r="B1480" s="4">
        <v>1464</v>
      </c>
      <c r="C1480" t="s">
        <v>2928</v>
      </c>
    </row>
    <row r="1481" spans="1:3" ht="15.75" x14ac:dyDescent="0.25">
      <c r="A1481" s="5" t="s">
        <v>1508</v>
      </c>
      <c r="B1481" s="4">
        <v>1465</v>
      </c>
      <c r="C1481" t="s">
        <v>2928</v>
      </c>
    </row>
    <row r="1482" spans="1:3" ht="15.75" x14ac:dyDescent="0.25">
      <c r="A1482" s="5" t="s">
        <v>1509</v>
      </c>
      <c r="B1482" s="4">
        <v>1466</v>
      </c>
      <c r="C1482" t="s">
        <v>2928</v>
      </c>
    </row>
    <row r="1483" spans="1:3" ht="15.75" x14ac:dyDescent="0.25">
      <c r="A1483" s="5" t="s">
        <v>1510</v>
      </c>
      <c r="B1483" s="4">
        <v>1467</v>
      </c>
      <c r="C1483" t="s">
        <v>2928</v>
      </c>
    </row>
    <row r="1484" spans="1:3" ht="15.75" x14ac:dyDescent="0.25">
      <c r="A1484" s="5" t="s">
        <v>1511</v>
      </c>
      <c r="B1484" s="4">
        <v>1468</v>
      </c>
      <c r="C1484" t="s">
        <v>2928</v>
      </c>
    </row>
    <row r="1485" spans="1:3" ht="15.75" x14ac:dyDescent="0.25">
      <c r="A1485" s="5" t="s">
        <v>1512</v>
      </c>
      <c r="B1485" s="4">
        <v>1469</v>
      </c>
      <c r="C1485" t="s">
        <v>2928</v>
      </c>
    </row>
    <row r="1486" spans="1:3" ht="15.75" x14ac:dyDescent="0.25">
      <c r="A1486" s="5" t="s">
        <v>1513</v>
      </c>
      <c r="B1486" s="4">
        <v>1470</v>
      </c>
      <c r="C1486" t="s">
        <v>2928</v>
      </c>
    </row>
    <row r="1487" spans="1:3" ht="15.75" x14ac:dyDescent="0.25">
      <c r="A1487" s="5" t="s">
        <v>1514</v>
      </c>
      <c r="B1487" s="4">
        <v>1471</v>
      </c>
      <c r="C1487" t="s">
        <v>2928</v>
      </c>
    </row>
    <row r="1488" spans="1:3" ht="15.75" x14ac:dyDescent="0.25">
      <c r="A1488" s="5" t="s">
        <v>1515</v>
      </c>
      <c r="B1488" s="4">
        <v>1472</v>
      </c>
      <c r="C1488" t="s">
        <v>2928</v>
      </c>
    </row>
    <row r="1489" spans="1:3" ht="15.75" x14ac:dyDescent="0.25">
      <c r="A1489" s="5" t="s">
        <v>1516</v>
      </c>
      <c r="B1489" s="4">
        <v>1473</v>
      </c>
      <c r="C1489" t="s">
        <v>2928</v>
      </c>
    </row>
    <row r="1490" spans="1:3" ht="15.75" x14ac:dyDescent="0.25">
      <c r="A1490" s="5" t="s">
        <v>1517</v>
      </c>
      <c r="B1490" s="4">
        <v>1474</v>
      </c>
      <c r="C1490" t="s">
        <v>2928</v>
      </c>
    </row>
    <row r="1491" spans="1:3" ht="15.75" x14ac:dyDescent="0.25">
      <c r="A1491" s="5" t="s">
        <v>1518</v>
      </c>
      <c r="B1491" s="4">
        <v>1475</v>
      </c>
      <c r="C1491" t="s">
        <v>2928</v>
      </c>
    </row>
    <row r="1492" spans="1:3" ht="15.75" x14ac:dyDescent="0.25">
      <c r="A1492" s="5" t="s">
        <v>1519</v>
      </c>
      <c r="B1492" s="4">
        <v>1476</v>
      </c>
      <c r="C1492" t="s">
        <v>2928</v>
      </c>
    </row>
    <row r="1493" spans="1:3" ht="15.75" x14ac:dyDescent="0.25">
      <c r="A1493" s="5" t="s">
        <v>1520</v>
      </c>
      <c r="B1493" s="4">
        <v>1477</v>
      </c>
      <c r="C1493" t="s">
        <v>2928</v>
      </c>
    </row>
    <row r="1494" spans="1:3" ht="15.75" x14ac:dyDescent="0.25">
      <c r="A1494" s="5" t="s">
        <v>1521</v>
      </c>
      <c r="B1494" s="4">
        <v>1478</v>
      </c>
      <c r="C1494" t="s">
        <v>2928</v>
      </c>
    </row>
    <row r="1495" spans="1:3" ht="15.75" x14ac:dyDescent="0.25">
      <c r="A1495" s="5" t="s">
        <v>1522</v>
      </c>
      <c r="B1495" s="4">
        <v>1479</v>
      </c>
      <c r="C1495" t="s">
        <v>2928</v>
      </c>
    </row>
    <row r="1496" spans="1:3" ht="15.75" x14ac:dyDescent="0.25">
      <c r="A1496" s="5" t="s">
        <v>1523</v>
      </c>
      <c r="B1496" s="4">
        <v>1480</v>
      </c>
      <c r="C1496" t="s">
        <v>2928</v>
      </c>
    </row>
    <row r="1497" spans="1:3" ht="15.75" x14ac:dyDescent="0.25">
      <c r="A1497" s="5" t="s">
        <v>1524</v>
      </c>
      <c r="B1497" s="4">
        <v>1481</v>
      </c>
      <c r="C1497" t="s">
        <v>2928</v>
      </c>
    </row>
    <row r="1498" spans="1:3" ht="15.75" x14ac:dyDescent="0.25">
      <c r="A1498" s="5" t="s">
        <v>1525</v>
      </c>
      <c r="B1498" s="4">
        <v>1482</v>
      </c>
      <c r="C1498" t="s">
        <v>2928</v>
      </c>
    </row>
    <row r="1499" spans="1:3" ht="15.75" x14ac:dyDescent="0.25">
      <c r="A1499" s="5" t="s">
        <v>1526</v>
      </c>
      <c r="B1499" s="4">
        <v>1483</v>
      </c>
      <c r="C1499" t="s">
        <v>2928</v>
      </c>
    </row>
    <row r="1500" spans="1:3" ht="15.75" x14ac:dyDescent="0.25">
      <c r="A1500" s="5" t="s">
        <v>1527</v>
      </c>
      <c r="B1500" s="4">
        <v>1484</v>
      </c>
      <c r="C1500" t="s">
        <v>2928</v>
      </c>
    </row>
    <row r="1501" spans="1:3" ht="15.75" x14ac:dyDescent="0.25">
      <c r="A1501" s="5" t="s">
        <v>1528</v>
      </c>
      <c r="B1501" s="4">
        <v>1485</v>
      </c>
      <c r="C1501" t="s">
        <v>2928</v>
      </c>
    </row>
    <row r="1502" spans="1:3" ht="15.75" x14ac:dyDescent="0.25">
      <c r="A1502" s="5" t="s">
        <v>1529</v>
      </c>
      <c r="B1502" s="4">
        <v>1486</v>
      </c>
      <c r="C1502" t="s">
        <v>2928</v>
      </c>
    </row>
    <row r="1503" spans="1:3" ht="15.75" x14ac:dyDescent="0.25">
      <c r="A1503" s="5" t="s">
        <v>1530</v>
      </c>
      <c r="B1503" s="4">
        <v>1487</v>
      </c>
      <c r="C1503" t="s">
        <v>2928</v>
      </c>
    </row>
    <row r="1504" spans="1:3" ht="15.75" x14ac:dyDescent="0.25">
      <c r="A1504" s="5" t="s">
        <v>1531</v>
      </c>
      <c r="B1504" s="4">
        <v>1488</v>
      </c>
      <c r="C1504" t="s">
        <v>2928</v>
      </c>
    </row>
    <row r="1505" spans="1:3" ht="15.75" x14ac:dyDescent="0.25">
      <c r="A1505" s="5" t="s">
        <v>1532</v>
      </c>
      <c r="B1505" s="4">
        <v>1489</v>
      </c>
      <c r="C1505" t="s">
        <v>2928</v>
      </c>
    </row>
    <row r="1506" spans="1:3" ht="15.75" x14ac:dyDescent="0.25">
      <c r="A1506" s="5" t="s">
        <v>1533</v>
      </c>
      <c r="B1506" s="4">
        <v>1490</v>
      </c>
      <c r="C1506" t="s">
        <v>2928</v>
      </c>
    </row>
    <row r="1507" spans="1:3" ht="15.75" x14ac:dyDescent="0.25">
      <c r="A1507" s="5" t="s">
        <v>1534</v>
      </c>
      <c r="B1507" s="4">
        <v>1491</v>
      </c>
      <c r="C1507" t="s">
        <v>2928</v>
      </c>
    </row>
    <row r="1508" spans="1:3" ht="15.75" x14ac:dyDescent="0.25">
      <c r="A1508" s="5" t="s">
        <v>1535</v>
      </c>
      <c r="B1508" s="4">
        <v>1492</v>
      </c>
      <c r="C1508" t="s">
        <v>2928</v>
      </c>
    </row>
    <row r="1509" spans="1:3" ht="15.75" x14ac:dyDescent="0.25">
      <c r="A1509" s="5" t="s">
        <v>1536</v>
      </c>
      <c r="B1509" s="4">
        <v>1493</v>
      </c>
      <c r="C1509" t="s">
        <v>2928</v>
      </c>
    </row>
    <row r="1510" spans="1:3" ht="15.75" x14ac:dyDescent="0.25">
      <c r="A1510" s="5" t="s">
        <v>1537</v>
      </c>
      <c r="B1510" s="4">
        <v>1494</v>
      </c>
      <c r="C1510" t="s">
        <v>2928</v>
      </c>
    </row>
    <row r="1511" spans="1:3" ht="15.75" x14ac:dyDescent="0.25">
      <c r="A1511" s="5" t="s">
        <v>1538</v>
      </c>
      <c r="B1511" s="4">
        <v>1495</v>
      </c>
      <c r="C1511" t="s">
        <v>2928</v>
      </c>
    </row>
    <row r="1512" spans="1:3" ht="15.75" x14ac:dyDescent="0.25">
      <c r="A1512" s="5" t="s">
        <v>1539</v>
      </c>
      <c r="B1512" s="4">
        <v>1496</v>
      </c>
      <c r="C1512" t="s">
        <v>2928</v>
      </c>
    </row>
    <row r="1513" spans="1:3" ht="15.75" x14ac:dyDescent="0.25">
      <c r="A1513" s="5" t="s">
        <v>1540</v>
      </c>
      <c r="B1513" s="4">
        <v>1497</v>
      </c>
      <c r="C1513" t="s">
        <v>2928</v>
      </c>
    </row>
    <row r="1514" spans="1:3" ht="15.75" x14ac:dyDescent="0.25">
      <c r="A1514" s="5" t="s">
        <v>1541</v>
      </c>
      <c r="B1514" s="4">
        <v>1498</v>
      </c>
      <c r="C1514" t="s">
        <v>2928</v>
      </c>
    </row>
    <row r="1515" spans="1:3" ht="15.75" x14ac:dyDescent="0.25">
      <c r="A1515" s="5" t="s">
        <v>1542</v>
      </c>
      <c r="B1515" s="4">
        <v>1499</v>
      </c>
      <c r="C1515" t="s">
        <v>2928</v>
      </c>
    </row>
    <row r="1516" spans="1:3" ht="15.75" x14ac:dyDescent="0.25">
      <c r="A1516" s="5" t="s">
        <v>1543</v>
      </c>
      <c r="B1516" s="4">
        <v>1501</v>
      </c>
      <c r="C1516" t="s">
        <v>2928</v>
      </c>
    </row>
    <row r="1517" spans="1:3" ht="15.75" x14ac:dyDescent="0.25">
      <c r="A1517" s="5" t="s">
        <v>1544</v>
      </c>
      <c r="B1517" s="4">
        <v>1502</v>
      </c>
      <c r="C1517" t="s">
        <v>2928</v>
      </c>
    </row>
    <row r="1518" spans="1:3" ht="15.75" x14ac:dyDescent="0.25">
      <c r="A1518" s="5" t="s">
        <v>1545</v>
      </c>
      <c r="B1518" s="4">
        <v>1503</v>
      </c>
      <c r="C1518" t="s">
        <v>2928</v>
      </c>
    </row>
    <row r="1519" spans="1:3" ht="15.75" x14ac:dyDescent="0.25">
      <c r="A1519" s="5" t="s">
        <v>1546</v>
      </c>
      <c r="B1519" s="4">
        <v>1507</v>
      </c>
      <c r="C1519" t="s">
        <v>2928</v>
      </c>
    </row>
    <row r="1520" spans="1:3" ht="15.75" x14ac:dyDescent="0.25">
      <c r="A1520" s="5" t="s">
        <v>1547</v>
      </c>
      <c r="B1520" s="4">
        <v>1509</v>
      </c>
      <c r="C1520" t="s">
        <v>2928</v>
      </c>
    </row>
    <row r="1521" spans="1:3" ht="15.75" x14ac:dyDescent="0.25">
      <c r="A1521" s="5" t="s">
        <v>1548</v>
      </c>
      <c r="B1521" s="4">
        <v>1510</v>
      </c>
      <c r="C1521" t="s">
        <v>2928</v>
      </c>
    </row>
    <row r="1522" spans="1:3" ht="15.75" x14ac:dyDescent="0.25">
      <c r="A1522" s="5" t="s">
        <v>1549</v>
      </c>
      <c r="B1522" s="4">
        <v>1511</v>
      </c>
      <c r="C1522" t="s">
        <v>2928</v>
      </c>
    </row>
    <row r="1523" spans="1:3" ht="15.75" x14ac:dyDescent="0.25">
      <c r="A1523" s="5" t="s">
        <v>1550</v>
      </c>
      <c r="B1523" s="4">
        <v>1512</v>
      </c>
      <c r="C1523" t="s">
        <v>2928</v>
      </c>
    </row>
    <row r="1524" spans="1:3" ht="15.75" x14ac:dyDescent="0.25">
      <c r="A1524" s="5" t="s">
        <v>1551</v>
      </c>
      <c r="B1524" s="4">
        <v>1513</v>
      </c>
      <c r="C1524" t="s">
        <v>2928</v>
      </c>
    </row>
    <row r="1525" spans="1:3" ht="15.75" x14ac:dyDescent="0.25">
      <c r="A1525" s="5" t="s">
        <v>1552</v>
      </c>
      <c r="B1525" s="4">
        <v>1514</v>
      </c>
      <c r="C1525" t="s">
        <v>2928</v>
      </c>
    </row>
    <row r="1526" spans="1:3" ht="15.75" x14ac:dyDescent="0.25">
      <c r="A1526" s="5" t="s">
        <v>1553</v>
      </c>
      <c r="B1526" s="4">
        <v>1515</v>
      </c>
      <c r="C1526" t="s">
        <v>2928</v>
      </c>
    </row>
    <row r="1527" spans="1:3" ht="15.75" x14ac:dyDescent="0.25">
      <c r="A1527" s="5" t="s">
        <v>1554</v>
      </c>
      <c r="B1527" s="4">
        <v>1516</v>
      </c>
      <c r="C1527" t="s">
        <v>2928</v>
      </c>
    </row>
    <row r="1528" spans="1:3" ht="15.75" x14ac:dyDescent="0.25">
      <c r="A1528" s="5" t="s">
        <v>1555</v>
      </c>
      <c r="B1528" s="4">
        <v>1517</v>
      </c>
      <c r="C1528" t="s">
        <v>2928</v>
      </c>
    </row>
    <row r="1529" spans="1:3" ht="15.75" x14ac:dyDescent="0.25">
      <c r="A1529" s="5" t="s">
        <v>1556</v>
      </c>
      <c r="B1529" s="4">
        <v>1519</v>
      </c>
      <c r="C1529" t="s">
        <v>2928</v>
      </c>
    </row>
    <row r="1530" spans="1:3" ht="15.75" x14ac:dyDescent="0.25">
      <c r="A1530" s="5" t="s">
        <v>1557</v>
      </c>
      <c r="B1530" s="4">
        <v>1520</v>
      </c>
      <c r="C1530" t="s">
        <v>2928</v>
      </c>
    </row>
    <row r="1531" spans="1:3" ht="15.75" x14ac:dyDescent="0.25">
      <c r="A1531" s="5" t="s">
        <v>1559</v>
      </c>
      <c r="B1531" s="4" t="s">
        <v>1558</v>
      </c>
      <c r="C1531" t="s">
        <v>2928</v>
      </c>
    </row>
    <row r="1532" spans="1:3" ht="15.75" x14ac:dyDescent="0.25">
      <c r="A1532" s="5" t="s">
        <v>1561</v>
      </c>
      <c r="B1532" s="4" t="s">
        <v>1560</v>
      </c>
      <c r="C1532" t="s">
        <v>2928</v>
      </c>
    </row>
    <row r="1533" spans="1:3" ht="15.75" x14ac:dyDescent="0.25">
      <c r="A1533" s="5" t="s">
        <v>1562</v>
      </c>
      <c r="B1533" s="4">
        <v>1521</v>
      </c>
      <c r="C1533" t="s">
        <v>2928</v>
      </c>
    </row>
    <row r="1534" spans="1:3" ht="15.75" x14ac:dyDescent="0.25">
      <c r="A1534" s="5" t="s">
        <v>1563</v>
      </c>
      <c r="B1534" s="4">
        <v>1522</v>
      </c>
      <c r="C1534" t="s">
        <v>2928</v>
      </c>
    </row>
    <row r="1535" spans="1:3" ht="15.75" x14ac:dyDescent="0.25">
      <c r="A1535" s="5" t="s">
        <v>1564</v>
      </c>
      <c r="B1535" s="4">
        <v>1527</v>
      </c>
      <c r="C1535" t="s">
        <v>2928</v>
      </c>
    </row>
    <row r="1536" spans="1:3" ht="15.75" x14ac:dyDescent="0.25">
      <c r="A1536" s="5" t="s">
        <v>1565</v>
      </c>
      <c r="B1536" s="4">
        <v>1528</v>
      </c>
      <c r="C1536" t="s">
        <v>2928</v>
      </c>
    </row>
    <row r="1537" spans="1:3" ht="15.75" x14ac:dyDescent="0.25">
      <c r="A1537" s="5" t="s">
        <v>1566</v>
      </c>
      <c r="B1537" s="4">
        <v>1529</v>
      </c>
      <c r="C1537" t="s">
        <v>2928</v>
      </c>
    </row>
    <row r="1538" spans="1:3" ht="15.75" x14ac:dyDescent="0.25">
      <c r="A1538" s="5" t="s">
        <v>1567</v>
      </c>
      <c r="B1538" s="4">
        <v>1530</v>
      </c>
      <c r="C1538" t="s">
        <v>2928</v>
      </c>
    </row>
    <row r="1539" spans="1:3" ht="15.75" x14ac:dyDescent="0.25">
      <c r="A1539" s="5" t="s">
        <v>1568</v>
      </c>
      <c r="B1539" s="4">
        <v>1531</v>
      </c>
      <c r="C1539" t="s">
        <v>2928</v>
      </c>
    </row>
    <row r="1540" spans="1:3" ht="15.75" x14ac:dyDescent="0.25">
      <c r="A1540" s="5" t="s">
        <v>1569</v>
      </c>
      <c r="B1540" s="4">
        <v>1532</v>
      </c>
      <c r="C1540" t="s">
        <v>2928</v>
      </c>
    </row>
    <row r="1541" spans="1:3" ht="15.75" x14ac:dyDescent="0.25">
      <c r="A1541" s="5" t="s">
        <v>1570</v>
      </c>
      <c r="B1541" s="4">
        <v>1533</v>
      </c>
      <c r="C1541" t="s">
        <v>2928</v>
      </c>
    </row>
    <row r="1542" spans="1:3" ht="15.75" x14ac:dyDescent="0.25">
      <c r="A1542" s="5" t="s">
        <v>1571</v>
      </c>
      <c r="B1542" s="4">
        <v>1534</v>
      </c>
      <c r="C1542" t="s">
        <v>2928</v>
      </c>
    </row>
    <row r="1543" spans="1:3" ht="15.75" x14ac:dyDescent="0.25">
      <c r="A1543" s="5" t="s">
        <v>1572</v>
      </c>
      <c r="B1543" s="4">
        <v>1535</v>
      </c>
      <c r="C1543" t="s">
        <v>2928</v>
      </c>
    </row>
    <row r="1544" spans="1:3" ht="15.75" x14ac:dyDescent="0.25">
      <c r="A1544" s="5" t="s">
        <v>1573</v>
      </c>
      <c r="B1544" s="4">
        <v>1536</v>
      </c>
      <c r="C1544" t="s">
        <v>2928</v>
      </c>
    </row>
    <row r="1545" spans="1:3" ht="15.75" x14ac:dyDescent="0.25">
      <c r="A1545" s="5" t="s">
        <v>1574</v>
      </c>
      <c r="B1545" s="4">
        <v>1537</v>
      </c>
      <c r="C1545" t="s">
        <v>2928</v>
      </c>
    </row>
    <row r="1546" spans="1:3" ht="15.75" x14ac:dyDescent="0.25">
      <c r="A1546" s="5" t="s">
        <v>1575</v>
      </c>
      <c r="B1546" s="4">
        <v>1538</v>
      </c>
      <c r="C1546" t="s">
        <v>2928</v>
      </c>
    </row>
    <row r="1547" spans="1:3" ht="15.75" x14ac:dyDescent="0.25">
      <c r="A1547" s="5" t="s">
        <v>1577</v>
      </c>
      <c r="B1547" s="4" t="s">
        <v>1576</v>
      </c>
      <c r="C1547" t="s">
        <v>2928</v>
      </c>
    </row>
    <row r="1548" spans="1:3" ht="15.75" x14ac:dyDescent="0.25">
      <c r="A1548" s="5">
        <v>400006812</v>
      </c>
      <c r="B1548" s="4">
        <v>1539</v>
      </c>
      <c r="C1548" t="s">
        <v>2928</v>
      </c>
    </row>
    <row r="1549" spans="1:3" ht="15.75" x14ac:dyDescent="0.25">
      <c r="A1549" s="5">
        <v>400006813</v>
      </c>
      <c r="B1549" s="4" t="s">
        <v>1578</v>
      </c>
      <c r="C1549" t="s">
        <v>2928</v>
      </c>
    </row>
    <row r="1550" spans="1:3" ht="15.75" x14ac:dyDescent="0.25">
      <c r="A1550" s="5">
        <v>400006814</v>
      </c>
      <c r="B1550" s="4" t="s">
        <v>1579</v>
      </c>
      <c r="C1550" t="s">
        <v>2928</v>
      </c>
    </row>
    <row r="1551" spans="1:3" ht="15.75" x14ac:dyDescent="0.25">
      <c r="A1551" s="5">
        <v>400006815</v>
      </c>
      <c r="B1551" s="4" t="s">
        <v>1580</v>
      </c>
      <c r="C1551" t="s">
        <v>2928</v>
      </c>
    </row>
    <row r="1552" spans="1:3" ht="15.75" x14ac:dyDescent="0.25">
      <c r="A1552" s="5">
        <v>400006816</v>
      </c>
      <c r="B1552" s="4" t="s">
        <v>1581</v>
      </c>
      <c r="C1552" t="s">
        <v>2928</v>
      </c>
    </row>
    <row r="1553" spans="1:3" ht="15.75" x14ac:dyDescent="0.25">
      <c r="A1553" s="5">
        <v>400006817</v>
      </c>
      <c r="B1553" s="4" t="s">
        <v>1582</v>
      </c>
      <c r="C1553" t="s">
        <v>2928</v>
      </c>
    </row>
    <row r="1554" spans="1:3" ht="15.75" x14ac:dyDescent="0.25">
      <c r="A1554" s="5">
        <v>400006818</v>
      </c>
      <c r="B1554" s="4" t="s">
        <v>1583</v>
      </c>
      <c r="C1554" t="s">
        <v>2928</v>
      </c>
    </row>
    <row r="1555" spans="1:3" ht="15.75" x14ac:dyDescent="0.25">
      <c r="A1555" s="5">
        <v>400006819</v>
      </c>
      <c r="B1555" s="4" t="s">
        <v>1584</v>
      </c>
      <c r="C1555" t="s">
        <v>2928</v>
      </c>
    </row>
    <row r="1556" spans="1:3" ht="15.75" x14ac:dyDescent="0.25">
      <c r="A1556" s="5">
        <v>400006823</v>
      </c>
      <c r="B1556" s="4" t="s">
        <v>1585</v>
      </c>
      <c r="C1556" t="s">
        <v>2928</v>
      </c>
    </row>
    <row r="1557" spans="1:3" ht="15.75" x14ac:dyDescent="0.25">
      <c r="A1557" s="5" t="s">
        <v>1586</v>
      </c>
      <c r="B1557" s="4">
        <v>1540</v>
      </c>
      <c r="C1557" t="s">
        <v>2928</v>
      </c>
    </row>
    <row r="1558" spans="1:3" ht="15.75" x14ac:dyDescent="0.25">
      <c r="A1558" s="5" t="s">
        <v>1587</v>
      </c>
      <c r="B1558" s="4">
        <v>1545</v>
      </c>
      <c r="C1558" t="s">
        <v>2928</v>
      </c>
    </row>
    <row r="1559" spans="1:3" ht="15.75" x14ac:dyDescent="0.25">
      <c r="A1559" s="5" t="s">
        <v>1588</v>
      </c>
      <c r="B1559" s="4">
        <v>1546</v>
      </c>
      <c r="C1559" t="s">
        <v>2928</v>
      </c>
    </row>
    <row r="1560" spans="1:3" ht="15.75" x14ac:dyDescent="0.25">
      <c r="A1560" s="5" t="s">
        <v>1589</v>
      </c>
      <c r="B1560" s="4">
        <v>1547</v>
      </c>
      <c r="C1560" t="s">
        <v>2928</v>
      </c>
    </row>
    <row r="1561" spans="1:3" ht="15.75" x14ac:dyDescent="0.25">
      <c r="A1561" s="5" t="s">
        <v>1590</v>
      </c>
      <c r="B1561" s="4">
        <v>1548</v>
      </c>
      <c r="C1561" t="s">
        <v>2928</v>
      </c>
    </row>
    <row r="1562" spans="1:3" ht="15.75" x14ac:dyDescent="0.25">
      <c r="A1562" s="5" t="s">
        <v>1591</v>
      </c>
      <c r="B1562" s="4">
        <v>1549</v>
      </c>
      <c r="C1562" t="s">
        <v>2928</v>
      </c>
    </row>
    <row r="1563" spans="1:3" ht="15.75" x14ac:dyDescent="0.25">
      <c r="A1563" s="5" t="s">
        <v>1592</v>
      </c>
      <c r="B1563" s="4">
        <v>1550</v>
      </c>
      <c r="C1563" t="s">
        <v>2928</v>
      </c>
    </row>
    <row r="1564" spans="1:3" ht="15.75" x14ac:dyDescent="0.25">
      <c r="A1564" s="5" t="s">
        <v>1593</v>
      </c>
      <c r="B1564" s="4">
        <v>1551</v>
      </c>
      <c r="C1564" t="s">
        <v>2928</v>
      </c>
    </row>
    <row r="1565" spans="1:3" ht="15.75" x14ac:dyDescent="0.25">
      <c r="A1565" s="5" t="s">
        <v>1594</v>
      </c>
      <c r="B1565" s="4">
        <v>1552</v>
      </c>
      <c r="C1565" t="s">
        <v>2928</v>
      </c>
    </row>
    <row r="1566" spans="1:3" ht="15.75" x14ac:dyDescent="0.25">
      <c r="A1566" s="5" t="s">
        <v>1595</v>
      </c>
      <c r="B1566" s="4">
        <v>1553</v>
      </c>
      <c r="C1566" t="s">
        <v>2928</v>
      </c>
    </row>
    <row r="1567" spans="1:3" ht="15.75" x14ac:dyDescent="0.25">
      <c r="A1567" s="5" t="s">
        <v>1596</v>
      </c>
      <c r="B1567" s="4">
        <v>1554</v>
      </c>
      <c r="C1567" t="s">
        <v>2928</v>
      </c>
    </row>
    <row r="1568" spans="1:3" ht="15.75" x14ac:dyDescent="0.25">
      <c r="A1568" s="5" t="s">
        <v>1597</v>
      </c>
      <c r="B1568" s="4">
        <v>1555</v>
      </c>
      <c r="C1568" t="s">
        <v>2928</v>
      </c>
    </row>
    <row r="1569" spans="1:3" ht="15.75" x14ac:dyDescent="0.25">
      <c r="A1569" s="5" t="s">
        <v>1598</v>
      </c>
      <c r="B1569" s="4">
        <v>1556</v>
      </c>
      <c r="C1569" t="s">
        <v>2928</v>
      </c>
    </row>
    <row r="1570" spans="1:3" ht="15.75" x14ac:dyDescent="0.25">
      <c r="A1570" s="5" t="s">
        <v>1600</v>
      </c>
      <c r="B1570" s="4" t="s">
        <v>1599</v>
      </c>
      <c r="C1570" t="s">
        <v>2928</v>
      </c>
    </row>
    <row r="1571" spans="1:3" ht="15.75" x14ac:dyDescent="0.25">
      <c r="A1571" s="5">
        <v>400006826</v>
      </c>
      <c r="B1571" s="4">
        <v>1557</v>
      </c>
      <c r="C1571" t="s">
        <v>2928</v>
      </c>
    </row>
    <row r="1572" spans="1:3" ht="15.75" x14ac:dyDescent="0.25">
      <c r="A1572" s="5">
        <v>400006827</v>
      </c>
      <c r="B1572" s="4" t="s">
        <v>1601</v>
      </c>
      <c r="C1572" t="s">
        <v>2928</v>
      </c>
    </row>
    <row r="1573" spans="1:3" ht="15.75" x14ac:dyDescent="0.25">
      <c r="A1573" s="5">
        <v>400006828</v>
      </c>
      <c r="B1573" s="4" t="s">
        <v>1602</v>
      </c>
      <c r="C1573" t="s">
        <v>2928</v>
      </c>
    </row>
    <row r="1574" spans="1:3" ht="15.75" x14ac:dyDescent="0.25">
      <c r="A1574" s="5">
        <v>400006829</v>
      </c>
      <c r="B1574" s="4" t="s">
        <v>1603</v>
      </c>
      <c r="C1574" t="s">
        <v>2928</v>
      </c>
    </row>
    <row r="1575" spans="1:3" ht="15.75" x14ac:dyDescent="0.25">
      <c r="A1575" s="5">
        <v>400006830</v>
      </c>
      <c r="B1575" s="4" t="s">
        <v>1604</v>
      </c>
      <c r="C1575" t="s">
        <v>2928</v>
      </c>
    </row>
    <row r="1576" spans="1:3" ht="15.75" x14ac:dyDescent="0.25">
      <c r="A1576" s="5">
        <v>400006831</v>
      </c>
      <c r="B1576" s="4" t="s">
        <v>1605</v>
      </c>
      <c r="C1576" t="s">
        <v>2928</v>
      </c>
    </row>
    <row r="1577" spans="1:3" ht="15.75" x14ac:dyDescent="0.25">
      <c r="A1577" s="5">
        <v>400006832</v>
      </c>
      <c r="B1577" s="4" t="s">
        <v>1606</v>
      </c>
      <c r="C1577" t="s">
        <v>2928</v>
      </c>
    </row>
    <row r="1578" spans="1:3" ht="15.75" x14ac:dyDescent="0.25">
      <c r="A1578" s="5">
        <v>400006833</v>
      </c>
      <c r="B1578" s="4" t="s">
        <v>1607</v>
      </c>
      <c r="C1578" t="s">
        <v>2928</v>
      </c>
    </row>
    <row r="1579" spans="1:3" ht="15.75" x14ac:dyDescent="0.25">
      <c r="A1579" s="5">
        <v>400006837</v>
      </c>
      <c r="B1579" s="4" t="s">
        <v>1608</v>
      </c>
      <c r="C1579" t="s">
        <v>2928</v>
      </c>
    </row>
    <row r="1580" spans="1:3" ht="15.75" x14ac:dyDescent="0.25">
      <c r="A1580" s="5" t="s">
        <v>1609</v>
      </c>
      <c r="B1580" s="4">
        <v>1558</v>
      </c>
      <c r="C1580" t="s">
        <v>2928</v>
      </c>
    </row>
    <row r="1581" spans="1:3" ht="15.75" x14ac:dyDescent="0.25">
      <c r="A1581" s="5" t="s">
        <v>1610</v>
      </c>
      <c r="B1581" s="4">
        <v>1559</v>
      </c>
      <c r="C1581" t="s">
        <v>2928</v>
      </c>
    </row>
    <row r="1582" spans="1:3" ht="15.75" x14ac:dyDescent="0.25">
      <c r="A1582" s="5" t="s">
        <v>1611</v>
      </c>
      <c r="B1582" s="4">
        <v>1560</v>
      </c>
      <c r="C1582" t="s">
        <v>2928</v>
      </c>
    </row>
    <row r="1583" spans="1:3" ht="15.75" x14ac:dyDescent="0.25">
      <c r="A1583" s="5" t="s">
        <v>1612</v>
      </c>
      <c r="B1583" s="4">
        <v>1561</v>
      </c>
      <c r="C1583" t="s">
        <v>2928</v>
      </c>
    </row>
    <row r="1584" spans="1:3" ht="15.75" x14ac:dyDescent="0.25">
      <c r="A1584" s="5" t="s">
        <v>1613</v>
      </c>
      <c r="B1584" s="4">
        <v>1562</v>
      </c>
      <c r="C1584" t="s">
        <v>2928</v>
      </c>
    </row>
    <row r="1585" spans="1:3" ht="15.75" x14ac:dyDescent="0.25">
      <c r="A1585" s="5" t="s">
        <v>1614</v>
      </c>
      <c r="B1585" s="4">
        <v>1563</v>
      </c>
      <c r="C1585" t="s">
        <v>2928</v>
      </c>
    </row>
    <row r="1586" spans="1:3" ht="15.75" x14ac:dyDescent="0.25">
      <c r="A1586" s="5" t="s">
        <v>1615</v>
      </c>
      <c r="B1586" s="4">
        <v>1564</v>
      </c>
      <c r="C1586" t="s">
        <v>2928</v>
      </c>
    </row>
    <row r="1587" spans="1:3" ht="15.75" x14ac:dyDescent="0.25">
      <c r="A1587" s="5" t="s">
        <v>1616</v>
      </c>
      <c r="B1587" s="4">
        <v>1565</v>
      </c>
      <c r="C1587" t="s">
        <v>2928</v>
      </c>
    </row>
    <row r="1588" spans="1:3" ht="15.75" x14ac:dyDescent="0.25">
      <c r="A1588" s="5" t="s">
        <v>1617</v>
      </c>
      <c r="B1588" s="4">
        <v>1566</v>
      </c>
      <c r="C1588" t="s">
        <v>2928</v>
      </c>
    </row>
    <row r="1589" spans="1:3" ht="15.75" x14ac:dyDescent="0.25">
      <c r="A1589" s="5" t="s">
        <v>1618</v>
      </c>
      <c r="B1589" s="4">
        <v>1567</v>
      </c>
      <c r="C1589" t="s">
        <v>2928</v>
      </c>
    </row>
    <row r="1590" spans="1:3" ht="15.75" x14ac:dyDescent="0.25">
      <c r="A1590" s="5" t="s">
        <v>1619</v>
      </c>
      <c r="B1590" s="4">
        <v>1568</v>
      </c>
      <c r="C1590" t="s">
        <v>2928</v>
      </c>
    </row>
    <row r="1591" spans="1:3" ht="15.75" x14ac:dyDescent="0.25">
      <c r="A1591" s="5" t="s">
        <v>1620</v>
      </c>
      <c r="B1591" s="4">
        <v>1569</v>
      </c>
      <c r="C1591" t="s">
        <v>2928</v>
      </c>
    </row>
    <row r="1592" spans="1:3" ht="15.75" x14ac:dyDescent="0.25">
      <c r="A1592" s="5" t="s">
        <v>1621</v>
      </c>
      <c r="B1592" s="4">
        <v>1570</v>
      </c>
      <c r="C1592" t="s">
        <v>2928</v>
      </c>
    </row>
    <row r="1593" spans="1:3" ht="15.75" x14ac:dyDescent="0.25">
      <c r="A1593" s="5" t="s">
        <v>1623</v>
      </c>
      <c r="B1593" s="4" t="s">
        <v>1622</v>
      </c>
      <c r="C1593" t="s">
        <v>2928</v>
      </c>
    </row>
    <row r="1594" spans="1:3" ht="15.75" x14ac:dyDescent="0.25">
      <c r="A1594" s="5">
        <v>400006840</v>
      </c>
      <c r="B1594" s="4">
        <v>1571</v>
      </c>
      <c r="C1594" t="s">
        <v>2928</v>
      </c>
    </row>
    <row r="1595" spans="1:3" ht="15.75" x14ac:dyDescent="0.25">
      <c r="A1595" s="5">
        <v>400006841</v>
      </c>
      <c r="B1595" s="4" t="s">
        <v>1624</v>
      </c>
      <c r="C1595" t="s">
        <v>2928</v>
      </c>
    </row>
    <row r="1596" spans="1:3" ht="15.75" x14ac:dyDescent="0.25">
      <c r="A1596" s="5">
        <v>400006843</v>
      </c>
      <c r="B1596" s="4" t="s">
        <v>1625</v>
      </c>
      <c r="C1596" t="s">
        <v>2928</v>
      </c>
    </row>
    <row r="1597" spans="1:3" ht="15.75" x14ac:dyDescent="0.25">
      <c r="A1597" s="5">
        <v>400006844</v>
      </c>
      <c r="B1597" s="4" t="s">
        <v>1626</v>
      </c>
      <c r="C1597" t="s">
        <v>2928</v>
      </c>
    </row>
    <row r="1598" spans="1:3" ht="15.75" x14ac:dyDescent="0.25">
      <c r="A1598" s="5">
        <v>400006845</v>
      </c>
      <c r="B1598" s="4" t="s">
        <v>1627</v>
      </c>
      <c r="C1598" t="s">
        <v>2928</v>
      </c>
    </row>
    <row r="1599" spans="1:3" ht="15.75" x14ac:dyDescent="0.25">
      <c r="A1599" s="5">
        <v>400006846</v>
      </c>
      <c r="B1599" s="4" t="s">
        <v>1628</v>
      </c>
      <c r="C1599" t="s">
        <v>2928</v>
      </c>
    </row>
    <row r="1600" spans="1:3" ht="15.75" x14ac:dyDescent="0.25">
      <c r="A1600" s="5">
        <v>400006847</v>
      </c>
      <c r="B1600" s="4" t="s">
        <v>1629</v>
      </c>
      <c r="C1600" t="s">
        <v>2928</v>
      </c>
    </row>
    <row r="1601" spans="1:3" ht="15.75" x14ac:dyDescent="0.25">
      <c r="A1601" s="5">
        <v>400006848</v>
      </c>
      <c r="B1601" s="4" t="s">
        <v>1630</v>
      </c>
      <c r="C1601" t="s">
        <v>2928</v>
      </c>
    </row>
    <row r="1602" spans="1:3" ht="15.75" x14ac:dyDescent="0.25">
      <c r="A1602" s="5">
        <v>400006852</v>
      </c>
      <c r="B1602" s="4" t="s">
        <v>1631</v>
      </c>
      <c r="C1602" t="s">
        <v>2928</v>
      </c>
    </row>
    <row r="1603" spans="1:3" ht="15.75" x14ac:dyDescent="0.25">
      <c r="A1603" s="5" t="s">
        <v>1632</v>
      </c>
      <c r="B1603" s="4">
        <v>1572</v>
      </c>
      <c r="C1603" t="s">
        <v>2928</v>
      </c>
    </row>
    <row r="1604" spans="1:3" ht="15.75" x14ac:dyDescent="0.25">
      <c r="A1604" s="5" t="s">
        <v>1633</v>
      </c>
      <c r="B1604" s="4">
        <v>1573</v>
      </c>
      <c r="C1604" t="s">
        <v>2928</v>
      </c>
    </row>
    <row r="1605" spans="1:3" ht="15.75" x14ac:dyDescent="0.25">
      <c r="A1605" s="5" t="s">
        <v>1634</v>
      </c>
      <c r="B1605" s="4">
        <v>1574</v>
      </c>
      <c r="C1605" t="s">
        <v>2928</v>
      </c>
    </row>
    <row r="1606" spans="1:3" ht="15.75" x14ac:dyDescent="0.25">
      <c r="A1606" s="5" t="s">
        <v>1635</v>
      </c>
      <c r="B1606" s="4">
        <v>1575</v>
      </c>
      <c r="C1606" t="s">
        <v>2928</v>
      </c>
    </row>
    <row r="1607" spans="1:3" ht="15.75" x14ac:dyDescent="0.25">
      <c r="A1607" s="5" t="s">
        <v>1636</v>
      </c>
      <c r="B1607" s="4">
        <v>1577</v>
      </c>
      <c r="C1607" t="s">
        <v>2928</v>
      </c>
    </row>
    <row r="1608" spans="1:3" ht="15.75" x14ac:dyDescent="0.25">
      <c r="A1608" s="5" t="s">
        <v>1637</v>
      </c>
      <c r="B1608" s="4">
        <v>1578</v>
      </c>
      <c r="C1608" t="s">
        <v>2928</v>
      </c>
    </row>
    <row r="1609" spans="1:3" ht="15.75" x14ac:dyDescent="0.25">
      <c r="A1609" s="5" t="s">
        <v>1638</v>
      </c>
      <c r="B1609" s="4">
        <v>1580</v>
      </c>
      <c r="C1609" t="s">
        <v>2928</v>
      </c>
    </row>
    <row r="1610" spans="1:3" ht="15.75" x14ac:dyDescent="0.25">
      <c r="A1610" s="5" t="s">
        <v>1639</v>
      </c>
      <c r="B1610" s="4">
        <v>1581</v>
      </c>
      <c r="C1610" t="s">
        <v>2928</v>
      </c>
    </row>
    <row r="1611" spans="1:3" ht="15.75" x14ac:dyDescent="0.25">
      <c r="A1611" s="5" t="s">
        <v>1640</v>
      </c>
      <c r="B1611" s="4">
        <v>1582</v>
      </c>
      <c r="C1611" t="s">
        <v>2928</v>
      </c>
    </row>
    <row r="1612" spans="1:3" ht="15.75" x14ac:dyDescent="0.25">
      <c r="A1612" s="5" t="s">
        <v>1641</v>
      </c>
      <c r="B1612" s="4">
        <v>1583</v>
      </c>
      <c r="C1612" t="s">
        <v>2928</v>
      </c>
    </row>
    <row r="1613" spans="1:3" ht="15.75" x14ac:dyDescent="0.25">
      <c r="A1613" s="5" t="s">
        <v>1642</v>
      </c>
      <c r="B1613" s="4">
        <v>1584</v>
      </c>
      <c r="C1613" t="s">
        <v>2928</v>
      </c>
    </row>
    <row r="1614" spans="1:3" ht="15.75" x14ac:dyDescent="0.25">
      <c r="A1614" s="5" t="s">
        <v>1643</v>
      </c>
      <c r="B1614" s="4">
        <v>1585</v>
      </c>
      <c r="C1614" t="s">
        <v>2928</v>
      </c>
    </row>
    <row r="1615" spans="1:3" ht="15.75" x14ac:dyDescent="0.25">
      <c r="A1615" s="5" t="s">
        <v>1644</v>
      </c>
      <c r="B1615" s="4">
        <v>1586</v>
      </c>
      <c r="C1615" t="s">
        <v>2928</v>
      </c>
    </row>
    <row r="1616" spans="1:3" ht="15.75" x14ac:dyDescent="0.25">
      <c r="A1616" s="5" t="s">
        <v>1645</v>
      </c>
      <c r="B1616" s="4">
        <v>1587</v>
      </c>
      <c r="C1616" t="s">
        <v>2928</v>
      </c>
    </row>
    <row r="1617" spans="1:3" ht="15.75" x14ac:dyDescent="0.25">
      <c r="A1617" s="5" t="s">
        <v>1646</v>
      </c>
      <c r="B1617" s="4">
        <v>1588</v>
      </c>
      <c r="C1617" t="s">
        <v>2928</v>
      </c>
    </row>
    <row r="1618" spans="1:3" ht="15.75" x14ac:dyDescent="0.25">
      <c r="A1618" s="5" t="s">
        <v>1647</v>
      </c>
      <c r="B1618" s="4">
        <v>1589</v>
      </c>
      <c r="C1618" t="s">
        <v>2928</v>
      </c>
    </row>
    <row r="1619" spans="1:3" ht="15.75" x14ac:dyDescent="0.25">
      <c r="A1619" s="5" t="s">
        <v>1648</v>
      </c>
      <c r="B1619" s="4">
        <v>1590</v>
      </c>
      <c r="C1619" t="s">
        <v>2928</v>
      </c>
    </row>
    <row r="1620" spans="1:3" ht="15.75" x14ac:dyDescent="0.25">
      <c r="A1620" s="5" t="s">
        <v>1649</v>
      </c>
      <c r="B1620" s="4">
        <v>1591</v>
      </c>
      <c r="C1620" t="s">
        <v>2928</v>
      </c>
    </row>
    <row r="1621" spans="1:3" ht="15.75" x14ac:dyDescent="0.25">
      <c r="A1621" s="5" t="s">
        <v>1650</v>
      </c>
      <c r="B1621" s="4">
        <v>1592</v>
      </c>
      <c r="C1621" t="s">
        <v>2928</v>
      </c>
    </row>
    <row r="1622" spans="1:3" ht="15.75" x14ac:dyDescent="0.25">
      <c r="A1622" s="5" t="s">
        <v>1651</v>
      </c>
      <c r="B1622" s="4">
        <v>1593</v>
      </c>
      <c r="C1622" t="s">
        <v>2928</v>
      </c>
    </row>
    <row r="1623" spans="1:3" ht="15.75" x14ac:dyDescent="0.25">
      <c r="A1623" s="5" t="s">
        <v>1652</v>
      </c>
      <c r="B1623" s="4">
        <v>1594</v>
      </c>
      <c r="C1623" t="s">
        <v>2928</v>
      </c>
    </row>
    <row r="1624" spans="1:3" ht="15.75" x14ac:dyDescent="0.25">
      <c r="A1624" s="5" t="s">
        <v>1653</v>
      </c>
      <c r="B1624" s="4">
        <v>1595</v>
      </c>
      <c r="C1624" t="s">
        <v>2928</v>
      </c>
    </row>
    <row r="1625" spans="1:3" ht="15.75" x14ac:dyDescent="0.25">
      <c r="A1625" s="5" t="s">
        <v>1654</v>
      </c>
      <c r="B1625" s="4">
        <v>1596</v>
      </c>
      <c r="C1625" t="s">
        <v>2928</v>
      </c>
    </row>
    <row r="1626" spans="1:3" ht="15.75" x14ac:dyDescent="0.25">
      <c r="A1626" s="5" t="s">
        <v>1655</v>
      </c>
      <c r="B1626" s="4">
        <v>1597</v>
      </c>
      <c r="C1626" t="s">
        <v>2928</v>
      </c>
    </row>
    <row r="1627" spans="1:3" ht="15.75" x14ac:dyDescent="0.25">
      <c r="A1627" s="5" t="s">
        <v>1656</v>
      </c>
      <c r="B1627" s="4">
        <v>1598</v>
      </c>
      <c r="C1627" t="s">
        <v>2928</v>
      </c>
    </row>
    <row r="1628" spans="1:3" ht="15.75" x14ac:dyDescent="0.25">
      <c r="A1628" s="5" t="s">
        <v>1657</v>
      </c>
      <c r="B1628" s="4">
        <v>1599</v>
      </c>
      <c r="C1628" t="s">
        <v>2928</v>
      </c>
    </row>
    <row r="1629" spans="1:3" ht="15.75" x14ac:dyDescent="0.25">
      <c r="A1629" s="5" t="s">
        <v>1658</v>
      </c>
      <c r="B1629" s="4">
        <v>1600</v>
      </c>
      <c r="C1629" t="s">
        <v>2928</v>
      </c>
    </row>
    <row r="1630" spans="1:3" ht="15.75" x14ac:dyDescent="0.25">
      <c r="A1630" s="5" t="s">
        <v>1659</v>
      </c>
      <c r="B1630" s="4">
        <v>1601</v>
      </c>
      <c r="C1630" t="s">
        <v>2928</v>
      </c>
    </row>
    <row r="1631" spans="1:3" ht="15.75" x14ac:dyDescent="0.25">
      <c r="A1631" s="5" t="s">
        <v>1660</v>
      </c>
      <c r="B1631" s="4">
        <v>1602</v>
      </c>
      <c r="C1631" t="s">
        <v>2928</v>
      </c>
    </row>
    <row r="1632" spans="1:3" ht="15.75" x14ac:dyDescent="0.25">
      <c r="A1632" s="5" t="s">
        <v>1661</v>
      </c>
      <c r="B1632" s="4">
        <v>1603</v>
      </c>
      <c r="C1632" t="s">
        <v>2928</v>
      </c>
    </row>
    <row r="1633" spans="1:3" ht="15.75" x14ac:dyDescent="0.25">
      <c r="A1633" s="5" t="s">
        <v>1662</v>
      </c>
      <c r="B1633" s="4">
        <v>1604</v>
      </c>
      <c r="C1633" t="s">
        <v>2928</v>
      </c>
    </row>
    <row r="1634" spans="1:3" ht="15.75" x14ac:dyDescent="0.25">
      <c r="A1634" s="5" t="s">
        <v>1663</v>
      </c>
      <c r="B1634" s="4">
        <v>1605</v>
      </c>
      <c r="C1634" t="s">
        <v>2928</v>
      </c>
    </row>
    <row r="1635" spans="1:3" ht="15.75" x14ac:dyDescent="0.25">
      <c r="A1635" s="5" t="s">
        <v>1664</v>
      </c>
      <c r="B1635" s="4">
        <v>1606</v>
      </c>
      <c r="C1635" t="s">
        <v>2928</v>
      </c>
    </row>
    <row r="1636" spans="1:3" ht="15.75" x14ac:dyDescent="0.25">
      <c r="A1636" s="5" t="s">
        <v>1665</v>
      </c>
      <c r="B1636" s="4">
        <v>1607</v>
      </c>
      <c r="C1636" t="s">
        <v>2928</v>
      </c>
    </row>
    <row r="1637" spans="1:3" ht="15.75" x14ac:dyDescent="0.25">
      <c r="A1637" s="5" t="s">
        <v>1666</v>
      </c>
      <c r="B1637" s="4">
        <v>1608</v>
      </c>
      <c r="C1637" t="s">
        <v>2928</v>
      </c>
    </row>
    <row r="1638" spans="1:3" ht="15.75" x14ac:dyDescent="0.25">
      <c r="A1638" s="5" t="s">
        <v>1667</v>
      </c>
      <c r="B1638" s="4">
        <v>1609</v>
      </c>
      <c r="C1638" t="s">
        <v>2928</v>
      </c>
    </row>
    <row r="1639" spans="1:3" ht="15.75" x14ac:dyDescent="0.25">
      <c r="A1639" s="5" t="s">
        <v>1668</v>
      </c>
      <c r="B1639" s="4">
        <v>1610</v>
      </c>
      <c r="C1639" t="s">
        <v>2928</v>
      </c>
    </row>
    <row r="1640" spans="1:3" ht="15.75" x14ac:dyDescent="0.25">
      <c r="A1640" s="5" t="s">
        <v>1669</v>
      </c>
      <c r="B1640" s="4">
        <v>1611</v>
      </c>
      <c r="C1640" t="s">
        <v>2928</v>
      </c>
    </row>
    <row r="1641" spans="1:3" ht="15.75" x14ac:dyDescent="0.25">
      <c r="A1641" s="5" t="s">
        <v>1670</v>
      </c>
      <c r="B1641" s="4">
        <v>1612</v>
      </c>
      <c r="C1641" t="s">
        <v>2928</v>
      </c>
    </row>
    <row r="1642" spans="1:3" ht="15.75" x14ac:dyDescent="0.25">
      <c r="A1642" s="5" t="s">
        <v>1671</v>
      </c>
      <c r="B1642" s="4">
        <v>1613</v>
      </c>
      <c r="C1642" t="s">
        <v>2928</v>
      </c>
    </row>
    <row r="1643" spans="1:3" ht="15.75" x14ac:dyDescent="0.25">
      <c r="A1643" s="5" t="s">
        <v>1672</v>
      </c>
      <c r="B1643" s="4">
        <v>1614</v>
      </c>
      <c r="C1643" t="s">
        <v>2928</v>
      </c>
    </row>
    <row r="1644" spans="1:3" ht="15.75" x14ac:dyDescent="0.25">
      <c r="A1644" s="5" t="s">
        <v>1673</v>
      </c>
      <c r="B1644" s="4">
        <v>1615</v>
      </c>
      <c r="C1644" t="s">
        <v>2928</v>
      </c>
    </row>
    <row r="1645" spans="1:3" ht="15.75" x14ac:dyDescent="0.25">
      <c r="A1645" s="5" t="s">
        <v>1674</v>
      </c>
      <c r="B1645" s="4">
        <v>1616</v>
      </c>
      <c r="C1645" t="s">
        <v>2928</v>
      </c>
    </row>
    <row r="1646" spans="1:3" ht="15.75" x14ac:dyDescent="0.25">
      <c r="A1646" s="5" t="s">
        <v>1675</v>
      </c>
      <c r="B1646" s="4">
        <v>1617</v>
      </c>
      <c r="C1646" t="s">
        <v>2928</v>
      </c>
    </row>
    <row r="1647" spans="1:3" ht="15.75" x14ac:dyDescent="0.25">
      <c r="A1647" s="5" t="s">
        <v>1676</v>
      </c>
      <c r="B1647" s="4">
        <v>1618</v>
      </c>
      <c r="C1647" t="s">
        <v>2928</v>
      </c>
    </row>
    <row r="1648" spans="1:3" ht="15.75" x14ac:dyDescent="0.25">
      <c r="A1648" s="5" t="s">
        <v>1677</v>
      </c>
      <c r="B1648" s="4">
        <v>1619</v>
      </c>
      <c r="C1648" t="s">
        <v>2928</v>
      </c>
    </row>
    <row r="1649" spans="1:3" ht="15.75" x14ac:dyDescent="0.25">
      <c r="A1649" s="5" t="s">
        <v>1678</v>
      </c>
      <c r="B1649" s="4">
        <v>1620</v>
      </c>
      <c r="C1649" t="s">
        <v>2928</v>
      </c>
    </row>
    <row r="1650" spans="1:3" ht="15.75" x14ac:dyDescent="0.25">
      <c r="A1650" s="5" t="s">
        <v>1679</v>
      </c>
      <c r="B1650" s="4">
        <v>1621</v>
      </c>
      <c r="C1650" t="s">
        <v>2928</v>
      </c>
    </row>
    <row r="1651" spans="1:3" ht="15.75" x14ac:dyDescent="0.25">
      <c r="A1651" s="5" t="s">
        <v>1680</v>
      </c>
      <c r="B1651" s="4">
        <v>1622</v>
      </c>
      <c r="C1651" t="s">
        <v>2928</v>
      </c>
    </row>
    <row r="1652" spans="1:3" ht="15.75" x14ac:dyDescent="0.25">
      <c r="A1652" s="5" t="s">
        <v>1681</v>
      </c>
      <c r="B1652" s="4">
        <v>1623</v>
      </c>
      <c r="C1652" t="s">
        <v>2928</v>
      </c>
    </row>
    <row r="1653" spans="1:3" ht="15.75" x14ac:dyDescent="0.25">
      <c r="A1653" s="5" t="s">
        <v>1682</v>
      </c>
      <c r="B1653" s="4">
        <v>1624</v>
      </c>
      <c r="C1653" t="s">
        <v>2928</v>
      </c>
    </row>
    <row r="1654" spans="1:3" ht="15.75" x14ac:dyDescent="0.25">
      <c r="A1654" s="5" t="s">
        <v>1683</v>
      </c>
      <c r="B1654" s="4">
        <v>1625</v>
      </c>
      <c r="C1654" t="s">
        <v>2928</v>
      </c>
    </row>
    <row r="1655" spans="1:3" ht="15.75" x14ac:dyDescent="0.25">
      <c r="A1655" s="5" t="s">
        <v>1684</v>
      </c>
      <c r="B1655" s="4">
        <v>1626</v>
      </c>
      <c r="C1655" t="s">
        <v>2928</v>
      </c>
    </row>
    <row r="1656" spans="1:3" ht="15.75" x14ac:dyDescent="0.25">
      <c r="A1656" s="5" t="s">
        <v>1685</v>
      </c>
      <c r="B1656" s="4">
        <v>1627</v>
      </c>
      <c r="C1656" t="s">
        <v>2928</v>
      </c>
    </row>
    <row r="1657" spans="1:3" ht="15.75" x14ac:dyDescent="0.25">
      <c r="A1657" s="5" t="s">
        <v>1686</v>
      </c>
      <c r="B1657" s="4">
        <v>1628</v>
      </c>
      <c r="C1657" t="s">
        <v>2928</v>
      </c>
    </row>
    <row r="1658" spans="1:3" ht="15.75" x14ac:dyDescent="0.25">
      <c r="A1658" s="5" t="s">
        <v>1687</v>
      </c>
      <c r="B1658" s="4">
        <v>1629</v>
      </c>
      <c r="C1658" t="s">
        <v>2928</v>
      </c>
    </row>
    <row r="1659" spans="1:3" ht="15.75" x14ac:dyDescent="0.25">
      <c r="A1659" s="5" t="s">
        <v>1688</v>
      </c>
      <c r="B1659" s="4">
        <v>1630</v>
      </c>
      <c r="C1659" t="s">
        <v>2928</v>
      </c>
    </row>
    <row r="1660" spans="1:3" ht="15.75" x14ac:dyDescent="0.25">
      <c r="A1660" s="5" t="s">
        <v>1689</v>
      </c>
      <c r="B1660" s="4">
        <v>1631</v>
      </c>
      <c r="C1660" t="s">
        <v>2928</v>
      </c>
    </row>
    <row r="1661" spans="1:3" ht="15.75" x14ac:dyDescent="0.25">
      <c r="A1661" s="5" t="s">
        <v>1690</v>
      </c>
      <c r="B1661" s="4">
        <v>1632</v>
      </c>
      <c r="C1661" t="s">
        <v>2928</v>
      </c>
    </row>
    <row r="1662" spans="1:3" ht="15.75" x14ac:dyDescent="0.25">
      <c r="A1662" s="5" t="s">
        <v>1691</v>
      </c>
      <c r="B1662" s="4">
        <v>1633</v>
      </c>
      <c r="C1662" t="s">
        <v>2928</v>
      </c>
    </row>
    <row r="1663" spans="1:3" ht="15.75" x14ac:dyDescent="0.25">
      <c r="A1663" s="5" t="s">
        <v>1692</v>
      </c>
      <c r="B1663" s="4">
        <v>1634</v>
      </c>
      <c r="C1663" t="s">
        <v>2928</v>
      </c>
    </row>
    <row r="1664" spans="1:3" ht="15.75" x14ac:dyDescent="0.25">
      <c r="A1664" s="5" t="s">
        <v>1693</v>
      </c>
      <c r="B1664" s="4">
        <v>1635</v>
      </c>
      <c r="C1664" t="s">
        <v>2928</v>
      </c>
    </row>
    <row r="1665" spans="1:3" ht="15.75" x14ac:dyDescent="0.25">
      <c r="A1665" s="5" t="s">
        <v>1694</v>
      </c>
      <c r="B1665" s="4">
        <v>1636</v>
      </c>
      <c r="C1665" t="s">
        <v>2928</v>
      </c>
    </row>
    <row r="1666" spans="1:3" ht="15.75" x14ac:dyDescent="0.25">
      <c r="A1666" s="5" t="s">
        <v>1695</v>
      </c>
      <c r="B1666" s="4">
        <v>1637</v>
      </c>
      <c r="C1666" t="s">
        <v>2928</v>
      </c>
    </row>
    <row r="1667" spans="1:3" ht="15.75" x14ac:dyDescent="0.25">
      <c r="A1667" s="5" t="s">
        <v>1696</v>
      </c>
      <c r="B1667" s="4">
        <v>1638</v>
      </c>
      <c r="C1667" t="s">
        <v>2928</v>
      </c>
    </row>
    <row r="1668" spans="1:3" ht="15.75" x14ac:dyDescent="0.25">
      <c r="A1668" s="5" t="s">
        <v>1697</v>
      </c>
      <c r="B1668" s="4">
        <v>1639</v>
      </c>
      <c r="C1668" t="s">
        <v>2928</v>
      </c>
    </row>
    <row r="1669" spans="1:3" ht="15.75" x14ac:dyDescent="0.25">
      <c r="A1669" s="5" t="s">
        <v>1698</v>
      </c>
      <c r="B1669" s="4">
        <v>1640</v>
      </c>
      <c r="C1669" t="s">
        <v>2928</v>
      </c>
    </row>
    <row r="1670" spans="1:3" ht="15.75" x14ac:dyDescent="0.25">
      <c r="A1670" s="5" t="s">
        <v>1699</v>
      </c>
      <c r="B1670" s="4">
        <v>1641</v>
      </c>
      <c r="C1670" t="s">
        <v>2928</v>
      </c>
    </row>
    <row r="1671" spans="1:3" ht="15.75" x14ac:dyDescent="0.25">
      <c r="A1671" s="5" t="s">
        <v>1700</v>
      </c>
      <c r="B1671" s="4">
        <v>1642</v>
      </c>
      <c r="C1671" t="s">
        <v>2928</v>
      </c>
    </row>
    <row r="1672" spans="1:3" ht="15.75" x14ac:dyDescent="0.25">
      <c r="A1672" s="5" t="s">
        <v>1701</v>
      </c>
      <c r="B1672" s="4">
        <v>1643</v>
      </c>
      <c r="C1672" t="s">
        <v>2928</v>
      </c>
    </row>
    <row r="1673" spans="1:3" ht="15.75" x14ac:dyDescent="0.25">
      <c r="A1673" s="5" t="s">
        <v>1702</v>
      </c>
      <c r="B1673" s="4">
        <v>1644</v>
      </c>
      <c r="C1673" t="s">
        <v>2928</v>
      </c>
    </row>
    <row r="1674" spans="1:3" ht="15.75" x14ac:dyDescent="0.25">
      <c r="A1674" s="5" t="s">
        <v>1703</v>
      </c>
      <c r="B1674" s="4">
        <v>1645</v>
      </c>
      <c r="C1674" t="s">
        <v>2928</v>
      </c>
    </row>
    <row r="1675" spans="1:3" ht="15.75" x14ac:dyDescent="0.25">
      <c r="A1675" s="5" t="s">
        <v>1704</v>
      </c>
      <c r="B1675" s="4">
        <v>1646</v>
      </c>
      <c r="C1675" t="s">
        <v>2928</v>
      </c>
    </row>
    <row r="1676" spans="1:3" ht="15.75" x14ac:dyDescent="0.25">
      <c r="A1676" s="5" t="s">
        <v>1705</v>
      </c>
      <c r="B1676" s="4">
        <v>1647</v>
      </c>
      <c r="C1676" t="s">
        <v>2928</v>
      </c>
    </row>
    <row r="1677" spans="1:3" ht="15.75" x14ac:dyDescent="0.25">
      <c r="A1677" s="5" t="s">
        <v>1706</v>
      </c>
      <c r="B1677" s="4">
        <v>1648</v>
      </c>
      <c r="C1677" t="s">
        <v>2928</v>
      </c>
    </row>
    <row r="1678" spans="1:3" ht="15.75" x14ac:dyDescent="0.25">
      <c r="A1678" s="5" t="s">
        <v>1707</v>
      </c>
      <c r="B1678" s="4">
        <v>1649</v>
      </c>
      <c r="C1678" t="s">
        <v>2928</v>
      </c>
    </row>
    <row r="1679" spans="1:3" ht="15.75" x14ac:dyDescent="0.25">
      <c r="A1679" s="5" t="s">
        <v>1708</v>
      </c>
      <c r="B1679" s="4">
        <v>1650</v>
      </c>
      <c r="C1679" t="s">
        <v>2928</v>
      </c>
    </row>
    <row r="1680" spans="1:3" ht="15.75" x14ac:dyDescent="0.25">
      <c r="A1680" s="5" t="s">
        <v>1709</v>
      </c>
      <c r="B1680" s="4">
        <v>1651</v>
      </c>
      <c r="C1680" t="s">
        <v>2928</v>
      </c>
    </row>
    <row r="1681" spans="1:3" ht="15.75" x14ac:dyDescent="0.25">
      <c r="A1681" s="5" t="s">
        <v>1710</v>
      </c>
      <c r="B1681" s="4">
        <v>1652</v>
      </c>
      <c r="C1681" t="s">
        <v>2928</v>
      </c>
    </row>
    <row r="1682" spans="1:3" ht="15.75" x14ac:dyDescent="0.25">
      <c r="A1682" s="5" t="s">
        <v>1711</v>
      </c>
      <c r="B1682" s="4">
        <v>1653</v>
      </c>
      <c r="C1682" t="s">
        <v>2928</v>
      </c>
    </row>
    <row r="1683" spans="1:3" ht="15.75" x14ac:dyDescent="0.25">
      <c r="A1683" s="5" t="s">
        <v>1712</v>
      </c>
      <c r="B1683" s="4">
        <v>1654</v>
      </c>
      <c r="C1683" t="s">
        <v>2928</v>
      </c>
    </row>
    <row r="1684" spans="1:3" ht="15.75" x14ac:dyDescent="0.25">
      <c r="A1684" s="5" t="s">
        <v>1713</v>
      </c>
      <c r="B1684" s="4">
        <v>1655</v>
      </c>
      <c r="C1684" t="s">
        <v>2928</v>
      </c>
    </row>
    <row r="1685" spans="1:3" ht="15.75" x14ac:dyDescent="0.25">
      <c r="A1685" s="5" t="s">
        <v>1714</v>
      </c>
      <c r="B1685" s="4">
        <v>1656</v>
      </c>
      <c r="C1685" t="s">
        <v>2928</v>
      </c>
    </row>
    <row r="1686" spans="1:3" ht="15.75" x14ac:dyDescent="0.25">
      <c r="A1686" s="5" t="s">
        <v>1715</v>
      </c>
      <c r="B1686" s="4">
        <v>1657</v>
      </c>
      <c r="C1686" t="s">
        <v>2928</v>
      </c>
    </row>
    <row r="1687" spans="1:3" ht="15.75" x14ac:dyDescent="0.25">
      <c r="A1687" s="5" t="s">
        <v>1716</v>
      </c>
      <c r="B1687" s="4">
        <v>1658</v>
      </c>
      <c r="C1687" t="s">
        <v>2928</v>
      </c>
    </row>
    <row r="1688" spans="1:3" ht="15.75" x14ac:dyDescent="0.25">
      <c r="A1688" s="5" t="s">
        <v>1717</v>
      </c>
      <c r="B1688" s="4">
        <v>1659</v>
      </c>
      <c r="C1688" t="s">
        <v>2928</v>
      </c>
    </row>
    <row r="1689" spans="1:3" ht="15.75" x14ac:dyDescent="0.25">
      <c r="A1689" s="5" t="s">
        <v>1718</v>
      </c>
      <c r="B1689" s="4">
        <v>1660</v>
      </c>
      <c r="C1689" t="s">
        <v>2928</v>
      </c>
    </row>
    <row r="1690" spans="1:3" ht="15.75" x14ac:dyDescent="0.25">
      <c r="A1690" s="5" t="s">
        <v>1719</v>
      </c>
      <c r="B1690" s="4">
        <v>1661</v>
      </c>
      <c r="C1690" t="s">
        <v>2928</v>
      </c>
    </row>
    <row r="1691" spans="1:3" ht="15.75" x14ac:dyDescent="0.25">
      <c r="A1691" s="5" t="s">
        <v>1720</v>
      </c>
      <c r="B1691" s="4">
        <v>1662</v>
      </c>
      <c r="C1691" t="s">
        <v>2928</v>
      </c>
    </row>
    <row r="1692" spans="1:3" ht="15.75" x14ac:dyDescent="0.25">
      <c r="A1692" s="5" t="s">
        <v>1721</v>
      </c>
      <c r="B1692" s="4">
        <v>1663</v>
      </c>
      <c r="C1692" t="s">
        <v>2928</v>
      </c>
    </row>
    <row r="1693" spans="1:3" ht="15.75" x14ac:dyDescent="0.25">
      <c r="A1693" s="5" t="s">
        <v>1722</v>
      </c>
      <c r="B1693" s="4">
        <v>1664</v>
      </c>
      <c r="C1693" t="s">
        <v>2928</v>
      </c>
    </row>
    <row r="1694" spans="1:3" ht="15.75" x14ac:dyDescent="0.25">
      <c r="A1694" s="5" t="s">
        <v>1723</v>
      </c>
      <c r="B1694" s="4">
        <v>1665</v>
      </c>
      <c r="C1694" t="s">
        <v>2928</v>
      </c>
    </row>
    <row r="1695" spans="1:3" ht="15.75" x14ac:dyDescent="0.25">
      <c r="A1695" s="5" t="s">
        <v>1724</v>
      </c>
      <c r="B1695" s="4">
        <v>1666</v>
      </c>
      <c r="C1695" t="s">
        <v>2928</v>
      </c>
    </row>
    <row r="1696" spans="1:3" ht="15.75" x14ac:dyDescent="0.25">
      <c r="A1696" s="5" t="s">
        <v>1725</v>
      </c>
      <c r="B1696" s="4">
        <v>1667</v>
      </c>
      <c r="C1696" t="s">
        <v>2928</v>
      </c>
    </row>
    <row r="1697" spans="1:3" ht="15.75" x14ac:dyDescent="0.25">
      <c r="A1697" s="5" t="s">
        <v>1727</v>
      </c>
      <c r="B1697" s="4" t="s">
        <v>1726</v>
      </c>
      <c r="C1697" t="s">
        <v>2928</v>
      </c>
    </row>
    <row r="1698" spans="1:3" ht="15.75" x14ac:dyDescent="0.25">
      <c r="A1698" s="5" t="s">
        <v>1728</v>
      </c>
      <c r="B1698" s="4">
        <v>1669</v>
      </c>
      <c r="C1698" t="s">
        <v>2928</v>
      </c>
    </row>
    <row r="1699" spans="1:3" ht="15.75" x14ac:dyDescent="0.25">
      <c r="A1699" s="5" t="s">
        <v>1729</v>
      </c>
      <c r="B1699" s="4">
        <v>1670</v>
      </c>
      <c r="C1699" t="s">
        <v>2928</v>
      </c>
    </row>
    <row r="1700" spans="1:3" ht="15.75" x14ac:dyDescent="0.25">
      <c r="A1700" s="5" t="s">
        <v>1730</v>
      </c>
      <c r="B1700" s="4">
        <v>1671</v>
      </c>
      <c r="C1700" t="s">
        <v>2928</v>
      </c>
    </row>
    <row r="1701" spans="1:3" ht="15.75" x14ac:dyDescent="0.25">
      <c r="A1701" s="5" t="s">
        <v>1731</v>
      </c>
      <c r="B1701" s="4">
        <v>1672</v>
      </c>
      <c r="C1701" t="s">
        <v>2928</v>
      </c>
    </row>
    <row r="1702" spans="1:3" ht="15.75" x14ac:dyDescent="0.25">
      <c r="A1702" s="5" t="s">
        <v>1732</v>
      </c>
      <c r="B1702" s="4">
        <v>1673</v>
      </c>
      <c r="C1702" t="s">
        <v>2928</v>
      </c>
    </row>
    <row r="1703" spans="1:3" ht="15.75" x14ac:dyDescent="0.25">
      <c r="A1703" s="5" t="s">
        <v>1733</v>
      </c>
      <c r="B1703" s="4">
        <v>1674</v>
      </c>
      <c r="C1703" t="s">
        <v>2928</v>
      </c>
    </row>
    <row r="1704" spans="1:3" ht="15.75" x14ac:dyDescent="0.25">
      <c r="A1704" s="5" t="s">
        <v>1734</v>
      </c>
      <c r="B1704" s="4">
        <v>1675</v>
      </c>
      <c r="C1704" t="s">
        <v>2928</v>
      </c>
    </row>
    <row r="1705" spans="1:3" ht="15.75" x14ac:dyDescent="0.25">
      <c r="A1705" s="5" t="s">
        <v>1735</v>
      </c>
      <c r="B1705" s="4">
        <v>1676</v>
      </c>
      <c r="C1705" t="s">
        <v>2928</v>
      </c>
    </row>
    <row r="1706" spans="1:3" ht="15.75" x14ac:dyDescent="0.25">
      <c r="A1706" s="5" t="s">
        <v>1736</v>
      </c>
      <c r="B1706" s="4">
        <v>1677</v>
      </c>
      <c r="C1706" t="s">
        <v>2928</v>
      </c>
    </row>
    <row r="1707" spans="1:3" ht="15.75" x14ac:dyDescent="0.25">
      <c r="A1707" s="5" t="s">
        <v>1737</v>
      </c>
      <c r="B1707" s="4">
        <v>1678</v>
      </c>
      <c r="C1707" t="s">
        <v>2928</v>
      </c>
    </row>
    <row r="1708" spans="1:3" ht="15.75" x14ac:dyDescent="0.25">
      <c r="A1708" s="5" t="s">
        <v>1738</v>
      </c>
      <c r="B1708" s="4">
        <v>1679</v>
      </c>
      <c r="C1708" t="s">
        <v>2928</v>
      </c>
    </row>
    <row r="1709" spans="1:3" ht="15.75" x14ac:dyDescent="0.25">
      <c r="A1709" s="5" t="s">
        <v>1739</v>
      </c>
      <c r="B1709" s="4">
        <v>1680</v>
      </c>
      <c r="C1709" t="s">
        <v>2928</v>
      </c>
    </row>
    <row r="1710" spans="1:3" ht="15.75" x14ac:dyDescent="0.25">
      <c r="A1710" s="5" t="s">
        <v>1740</v>
      </c>
      <c r="B1710" s="4">
        <v>1681</v>
      </c>
      <c r="C1710" t="s">
        <v>2928</v>
      </c>
    </row>
    <row r="1711" spans="1:3" ht="15.75" x14ac:dyDescent="0.25">
      <c r="A1711" s="5" t="s">
        <v>1741</v>
      </c>
      <c r="B1711" s="4">
        <v>1682</v>
      </c>
      <c r="C1711" t="s">
        <v>2928</v>
      </c>
    </row>
    <row r="1712" spans="1:3" ht="15.75" x14ac:dyDescent="0.25">
      <c r="A1712" s="5" t="s">
        <v>1742</v>
      </c>
      <c r="B1712" s="4">
        <v>1683</v>
      </c>
      <c r="C1712" t="s">
        <v>2928</v>
      </c>
    </row>
    <row r="1713" spans="1:3" ht="15.75" x14ac:dyDescent="0.25">
      <c r="A1713" s="5" t="s">
        <v>1743</v>
      </c>
      <c r="B1713" s="4">
        <v>1684</v>
      </c>
      <c r="C1713" t="s">
        <v>2928</v>
      </c>
    </row>
    <row r="1714" spans="1:3" ht="15.75" x14ac:dyDescent="0.25">
      <c r="A1714" s="5" t="s">
        <v>1744</v>
      </c>
      <c r="B1714" s="4">
        <v>1685</v>
      </c>
      <c r="C1714" t="s">
        <v>2928</v>
      </c>
    </row>
    <row r="1715" spans="1:3" ht="15.75" x14ac:dyDescent="0.25">
      <c r="A1715" s="5" t="s">
        <v>1745</v>
      </c>
      <c r="B1715" s="4">
        <v>1686</v>
      </c>
      <c r="C1715" t="s">
        <v>2928</v>
      </c>
    </row>
    <row r="1716" spans="1:3" ht="15.75" x14ac:dyDescent="0.25">
      <c r="A1716" s="5" t="s">
        <v>1746</v>
      </c>
      <c r="B1716" s="4">
        <v>1687</v>
      </c>
      <c r="C1716" t="s">
        <v>2928</v>
      </c>
    </row>
    <row r="1717" spans="1:3" ht="15.75" x14ac:dyDescent="0.25">
      <c r="A1717" s="5" t="s">
        <v>1747</v>
      </c>
      <c r="B1717" s="4">
        <v>1688</v>
      </c>
      <c r="C1717" t="s">
        <v>2928</v>
      </c>
    </row>
    <row r="1718" spans="1:3" ht="15.75" x14ac:dyDescent="0.25">
      <c r="A1718" s="5" t="s">
        <v>1748</v>
      </c>
      <c r="B1718" s="4">
        <v>1689</v>
      </c>
      <c r="C1718" t="s">
        <v>2928</v>
      </c>
    </row>
    <row r="1719" spans="1:3" ht="15.75" x14ac:dyDescent="0.25">
      <c r="A1719" s="5" t="s">
        <v>1749</v>
      </c>
      <c r="B1719" s="4">
        <v>1690</v>
      </c>
      <c r="C1719" t="s">
        <v>2928</v>
      </c>
    </row>
    <row r="1720" spans="1:3" ht="15.75" x14ac:dyDescent="0.25">
      <c r="A1720" s="5" t="s">
        <v>1750</v>
      </c>
      <c r="B1720" s="4">
        <v>1691</v>
      </c>
      <c r="C1720" t="s">
        <v>2928</v>
      </c>
    </row>
    <row r="1721" spans="1:3" ht="15.75" x14ac:dyDescent="0.25">
      <c r="A1721" s="5" t="s">
        <v>1751</v>
      </c>
      <c r="B1721" s="4">
        <v>1692</v>
      </c>
      <c r="C1721" t="s">
        <v>2928</v>
      </c>
    </row>
    <row r="1722" spans="1:3" ht="15.75" x14ac:dyDescent="0.25">
      <c r="A1722" s="5" t="s">
        <v>1752</v>
      </c>
      <c r="B1722" s="4">
        <v>1693</v>
      </c>
      <c r="C1722" t="s">
        <v>2928</v>
      </c>
    </row>
    <row r="1723" spans="1:3" ht="15.75" x14ac:dyDescent="0.25">
      <c r="A1723" s="5" t="s">
        <v>1753</v>
      </c>
      <c r="B1723" s="4">
        <v>1694</v>
      </c>
      <c r="C1723" t="s">
        <v>2928</v>
      </c>
    </row>
    <row r="1724" spans="1:3" ht="15.75" x14ac:dyDescent="0.25">
      <c r="A1724" s="5" t="s">
        <v>1754</v>
      </c>
      <c r="B1724" s="4">
        <v>1695</v>
      </c>
      <c r="C1724" t="s">
        <v>2928</v>
      </c>
    </row>
    <row r="1725" spans="1:3" ht="15.75" x14ac:dyDescent="0.25">
      <c r="A1725" s="5" t="s">
        <v>1755</v>
      </c>
      <c r="B1725" s="4">
        <v>1696</v>
      </c>
      <c r="C1725" t="s">
        <v>2928</v>
      </c>
    </row>
    <row r="1726" spans="1:3" ht="15.75" x14ac:dyDescent="0.25">
      <c r="A1726" s="5" t="s">
        <v>1756</v>
      </c>
      <c r="B1726" s="4">
        <v>1697</v>
      </c>
      <c r="C1726" t="s">
        <v>2928</v>
      </c>
    </row>
    <row r="1727" spans="1:3" ht="15.75" x14ac:dyDescent="0.25">
      <c r="A1727" s="5" t="s">
        <v>1757</v>
      </c>
      <c r="B1727" s="4">
        <v>1698</v>
      </c>
      <c r="C1727" t="s">
        <v>2928</v>
      </c>
    </row>
    <row r="1728" spans="1:3" ht="15.75" x14ac:dyDescent="0.25">
      <c r="A1728" s="5" t="s">
        <v>1758</v>
      </c>
      <c r="B1728" s="4">
        <v>1699</v>
      </c>
      <c r="C1728" t="s">
        <v>2928</v>
      </c>
    </row>
    <row r="1729" spans="1:3" ht="15.75" x14ac:dyDescent="0.25">
      <c r="A1729" s="5" t="s">
        <v>1759</v>
      </c>
      <c r="B1729" s="4">
        <v>1700</v>
      </c>
      <c r="C1729" t="s">
        <v>2928</v>
      </c>
    </row>
    <row r="1730" spans="1:3" ht="15.75" x14ac:dyDescent="0.25">
      <c r="A1730" s="5" t="s">
        <v>1760</v>
      </c>
      <c r="B1730" s="4">
        <v>1701</v>
      </c>
      <c r="C1730" t="s">
        <v>2928</v>
      </c>
    </row>
    <row r="1731" spans="1:3" ht="15.75" x14ac:dyDescent="0.25">
      <c r="A1731" s="5" t="s">
        <v>1761</v>
      </c>
      <c r="B1731" s="4">
        <v>1702</v>
      </c>
      <c r="C1731" t="s">
        <v>2928</v>
      </c>
    </row>
    <row r="1732" spans="1:3" ht="15.75" x14ac:dyDescent="0.25">
      <c r="A1732" s="5" t="s">
        <v>1762</v>
      </c>
      <c r="B1732" s="4">
        <v>1703</v>
      </c>
      <c r="C1732" t="s">
        <v>2928</v>
      </c>
    </row>
    <row r="1733" spans="1:3" ht="15.75" x14ac:dyDescent="0.25">
      <c r="A1733" s="5" t="s">
        <v>1763</v>
      </c>
      <c r="B1733" s="4">
        <v>1704</v>
      </c>
      <c r="C1733" t="s">
        <v>2928</v>
      </c>
    </row>
    <row r="1734" spans="1:3" ht="15.75" x14ac:dyDescent="0.25">
      <c r="A1734" s="5" t="s">
        <v>1764</v>
      </c>
      <c r="B1734" s="4">
        <v>1705</v>
      </c>
      <c r="C1734" t="s">
        <v>2928</v>
      </c>
    </row>
    <row r="1735" spans="1:3" ht="15.75" x14ac:dyDescent="0.25">
      <c r="A1735" s="5" t="s">
        <v>1765</v>
      </c>
      <c r="B1735" s="4">
        <v>1706</v>
      </c>
      <c r="C1735" t="s">
        <v>2928</v>
      </c>
    </row>
    <row r="1736" spans="1:3" ht="15.75" x14ac:dyDescent="0.25">
      <c r="A1736" s="5" t="s">
        <v>1766</v>
      </c>
      <c r="B1736" s="4">
        <v>1707</v>
      </c>
      <c r="C1736" t="s">
        <v>2928</v>
      </c>
    </row>
    <row r="1737" spans="1:3" ht="15.75" x14ac:dyDescent="0.25">
      <c r="A1737" s="5" t="s">
        <v>1767</v>
      </c>
      <c r="B1737" s="4">
        <v>1708</v>
      </c>
      <c r="C1737" t="s">
        <v>2928</v>
      </c>
    </row>
    <row r="1738" spans="1:3" ht="15.75" x14ac:dyDescent="0.25">
      <c r="A1738" s="5" t="s">
        <v>1768</v>
      </c>
      <c r="B1738" s="4">
        <v>1709</v>
      </c>
      <c r="C1738" t="s">
        <v>2928</v>
      </c>
    </row>
    <row r="1739" spans="1:3" ht="15.75" x14ac:dyDescent="0.25">
      <c r="A1739" s="5" t="s">
        <v>1769</v>
      </c>
      <c r="B1739" s="4">
        <v>1710</v>
      </c>
      <c r="C1739" t="s">
        <v>2928</v>
      </c>
    </row>
    <row r="1740" spans="1:3" ht="15.75" x14ac:dyDescent="0.25">
      <c r="A1740" s="5" t="s">
        <v>1770</v>
      </c>
      <c r="B1740" s="4">
        <v>1711</v>
      </c>
      <c r="C1740" t="s">
        <v>2928</v>
      </c>
    </row>
    <row r="1741" spans="1:3" ht="15.75" x14ac:dyDescent="0.25">
      <c r="A1741" s="5" t="s">
        <v>1771</v>
      </c>
      <c r="B1741" s="4">
        <v>1712</v>
      </c>
      <c r="C1741" t="s">
        <v>2928</v>
      </c>
    </row>
    <row r="1742" spans="1:3" ht="15.75" x14ac:dyDescent="0.25">
      <c r="A1742" s="5" t="s">
        <v>1772</v>
      </c>
      <c r="B1742" s="4">
        <v>1713</v>
      </c>
      <c r="C1742" t="s">
        <v>2928</v>
      </c>
    </row>
    <row r="1743" spans="1:3" ht="15.75" x14ac:dyDescent="0.25">
      <c r="A1743" s="5" t="s">
        <v>1773</v>
      </c>
      <c r="B1743" s="4">
        <v>1714</v>
      </c>
      <c r="C1743" t="s">
        <v>2928</v>
      </c>
    </row>
    <row r="1744" spans="1:3" ht="15.75" x14ac:dyDescent="0.25">
      <c r="A1744" s="5" t="s">
        <v>1774</v>
      </c>
      <c r="B1744" s="4">
        <v>1715</v>
      </c>
      <c r="C1744" t="s">
        <v>2928</v>
      </c>
    </row>
    <row r="1745" spans="1:3" ht="15.75" x14ac:dyDescent="0.25">
      <c r="A1745" s="5" t="s">
        <v>1775</v>
      </c>
      <c r="B1745" s="4">
        <v>1716</v>
      </c>
      <c r="C1745" t="s">
        <v>2928</v>
      </c>
    </row>
    <row r="1746" spans="1:3" ht="15.75" x14ac:dyDescent="0.25">
      <c r="A1746" s="5" t="s">
        <v>1776</v>
      </c>
      <c r="B1746" s="4">
        <v>1717</v>
      </c>
      <c r="C1746" t="s">
        <v>2928</v>
      </c>
    </row>
    <row r="1747" spans="1:3" ht="15.75" x14ac:dyDescent="0.25">
      <c r="A1747" s="5" t="s">
        <v>1777</v>
      </c>
      <c r="B1747" s="4">
        <v>1718</v>
      </c>
      <c r="C1747" t="s">
        <v>2928</v>
      </c>
    </row>
    <row r="1748" spans="1:3" ht="15.75" x14ac:dyDescent="0.25">
      <c r="A1748" s="5" t="s">
        <v>1778</v>
      </c>
      <c r="B1748" s="4">
        <v>1719</v>
      </c>
      <c r="C1748" t="s">
        <v>2928</v>
      </c>
    </row>
    <row r="1749" spans="1:3" ht="15.75" x14ac:dyDescent="0.25">
      <c r="A1749" s="5" t="s">
        <v>1779</v>
      </c>
      <c r="B1749" s="4">
        <v>1720</v>
      </c>
      <c r="C1749" t="s">
        <v>2928</v>
      </c>
    </row>
    <row r="1750" spans="1:3" ht="15.75" x14ac:dyDescent="0.25">
      <c r="A1750" s="5" t="s">
        <v>1780</v>
      </c>
      <c r="B1750" s="4">
        <v>1721</v>
      </c>
      <c r="C1750" t="s">
        <v>2928</v>
      </c>
    </row>
    <row r="1751" spans="1:3" ht="15.75" x14ac:dyDescent="0.25">
      <c r="A1751" s="5" t="s">
        <v>1781</v>
      </c>
      <c r="B1751" s="4">
        <v>1722</v>
      </c>
      <c r="C1751" t="s">
        <v>2928</v>
      </c>
    </row>
    <row r="1752" spans="1:3" ht="15.75" x14ac:dyDescent="0.25">
      <c r="A1752" s="5" t="s">
        <v>1782</v>
      </c>
      <c r="B1752" s="4">
        <v>1723</v>
      </c>
      <c r="C1752" t="s">
        <v>2928</v>
      </c>
    </row>
    <row r="1753" spans="1:3" ht="15.75" x14ac:dyDescent="0.25">
      <c r="A1753" s="5" t="s">
        <v>1783</v>
      </c>
      <c r="B1753" s="4">
        <v>1724</v>
      </c>
      <c r="C1753" t="s">
        <v>2928</v>
      </c>
    </row>
    <row r="1754" spans="1:3" ht="15.75" x14ac:dyDescent="0.25">
      <c r="A1754" s="5" t="s">
        <v>1784</v>
      </c>
      <c r="B1754" s="4">
        <v>1725</v>
      </c>
      <c r="C1754" t="s">
        <v>2928</v>
      </c>
    </row>
    <row r="1755" spans="1:3" ht="15.75" x14ac:dyDescent="0.25">
      <c r="A1755" s="5" t="s">
        <v>1785</v>
      </c>
      <c r="B1755" s="4">
        <v>1726</v>
      </c>
      <c r="C1755" t="s">
        <v>2928</v>
      </c>
    </row>
    <row r="1756" spans="1:3" ht="15.75" x14ac:dyDescent="0.25">
      <c r="A1756" s="5" t="s">
        <v>1786</v>
      </c>
      <c r="B1756" s="4">
        <v>1727</v>
      </c>
      <c r="C1756" t="s">
        <v>2928</v>
      </c>
    </row>
    <row r="1757" spans="1:3" ht="15.75" x14ac:dyDescent="0.25">
      <c r="A1757" s="5" t="s">
        <v>1787</v>
      </c>
      <c r="B1757" s="4">
        <v>1728</v>
      </c>
      <c r="C1757" t="s">
        <v>2928</v>
      </c>
    </row>
    <row r="1758" spans="1:3" ht="15.75" x14ac:dyDescent="0.25">
      <c r="A1758" s="5" t="s">
        <v>1788</v>
      </c>
      <c r="B1758" s="4">
        <v>1729</v>
      </c>
      <c r="C1758" t="s">
        <v>2928</v>
      </c>
    </row>
    <row r="1759" spans="1:3" ht="15.75" x14ac:dyDescent="0.25">
      <c r="A1759" s="5" t="s">
        <v>1789</v>
      </c>
      <c r="B1759" s="4">
        <v>1730</v>
      </c>
      <c r="C1759" t="s">
        <v>2928</v>
      </c>
    </row>
    <row r="1760" spans="1:3" ht="15.75" x14ac:dyDescent="0.25">
      <c r="A1760" s="5" t="s">
        <v>1790</v>
      </c>
      <c r="B1760" s="4">
        <v>1731</v>
      </c>
      <c r="C1760" t="s">
        <v>2928</v>
      </c>
    </row>
    <row r="1761" spans="1:3" ht="15.75" x14ac:dyDescent="0.25">
      <c r="A1761" s="5" t="s">
        <v>1791</v>
      </c>
      <c r="B1761" s="4">
        <v>1732</v>
      </c>
      <c r="C1761" t="s">
        <v>2928</v>
      </c>
    </row>
    <row r="1762" spans="1:3" ht="15.75" x14ac:dyDescent="0.25">
      <c r="A1762" s="5" t="s">
        <v>1792</v>
      </c>
      <c r="B1762" s="4">
        <v>1733</v>
      </c>
      <c r="C1762" t="s">
        <v>2928</v>
      </c>
    </row>
    <row r="1763" spans="1:3" ht="15.75" x14ac:dyDescent="0.25">
      <c r="A1763" s="5" t="s">
        <v>1793</v>
      </c>
      <c r="B1763" s="4">
        <v>1734</v>
      </c>
      <c r="C1763" t="s">
        <v>2928</v>
      </c>
    </row>
    <row r="1764" spans="1:3" ht="15.75" x14ac:dyDescent="0.25">
      <c r="A1764" s="5" t="s">
        <v>1794</v>
      </c>
      <c r="B1764" s="4">
        <v>1735</v>
      </c>
      <c r="C1764" t="s">
        <v>2928</v>
      </c>
    </row>
    <row r="1765" spans="1:3" ht="15.75" x14ac:dyDescent="0.25">
      <c r="A1765" s="5" t="s">
        <v>1795</v>
      </c>
      <c r="B1765" s="4">
        <v>1736</v>
      </c>
      <c r="C1765" t="s">
        <v>2928</v>
      </c>
    </row>
    <row r="1766" spans="1:3" ht="15.75" x14ac:dyDescent="0.25">
      <c r="A1766" s="5" t="s">
        <v>1796</v>
      </c>
      <c r="B1766" s="4">
        <v>1737</v>
      </c>
      <c r="C1766" t="s">
        <v>2928</v>
      </c>
    </row>
    <row r="1767" spans="1:3" ht="15.75" x14ac:dyDescent="0.25">
      <c r="A1767" s="5" t="s">
        <v>1797</v>
      </c>
      <c r="B1767" s="4">
        <v>1738</v>
      </c>
      <c r="C1767" t="s">
        <v>2928</v>
      </c>
    </row>
    <row r="1768" spans="1:3" ht="15.75" x14ac:dyDescent="0.25">
      <c r="A1768" s="5" t="s">
        <v>1798</v>
      </c>
      <c r="B1768" s="4">
        <v>1739</v>
      </c>
      <c r="C1768" t="s">
        <v>2928</v>
      </c>
    </row>
    <row r="1769" spans="1:3" ht="15.75" x14ac:dyDescent="0.25">
      <c r="A1769" s="5" t="s">
        <v>1799</v>
      </c>
      <c r="B1769" s="4">
        <v>1740</v>
      </c>
      <c r="C1769" t="s">
        <v>2928</v>
      </c>
    </row>
    <row r="1770" spans="1:3" ht="15.75" x14ac:dyDescent="0.25">
      <c r="A1770" s="5" t="s">
        <v>1800</v>
      </c>
      <c r="B1770" s="4">
        <v>1741</v>
      </c>
      <c r="C1770" t="s">
        <v>2928</v>
      </c>
    </row>
    <row r="1771" spans="1:3" ht="15.75" x14ac:dyDescent="0.25">
      <c r="A1771" s="5" t="s">
        <v>1801</v>
      </c>
      <c r="B1771" s="4">
        <v>1742</v>
      </c>
      <c r="C1771" t="s">
        <v>2928</v>
      </c>
    </row>
    <row r="1772" spans="1:3" ht="15.75" x14ac:dyDescent="0.25">
      <c r="A1772" s="5" t="s">
        <v>1802</v>
      </c>
      <c r="B1772" s="4">
        <v>1743</v>
      </c>
      <c r="C1772" t="s">
        <v>2928</v>
      </c>
    </row>
    <row r="1773" spans="1:3" ht="15.75" x14ac:dyDescent="0.25">
      <c r="A1773" s="5" t="s">
        <v>1803</v>
      </c>
      <c r="B1773" s="4">
        <v>1744</v>
      </c>
      <c r="C1773" t="s">
        <v>2928</v>
      </c>
    </row>
    <row r="1774" spans="1:3" ht="15.75" x14ac:dyDescent="0.25">
      <c r="A1774" s="5" t="s">
        <v>1804</v>
      </c>
      <c r="B1774" s="4">
        <v>1745</v>
      </c>
      <c r="C1774" t="s">
        <v>2928</v>
      </c>
    </row>
    <row r="1775" spans="1:3" ht="15.75" x14ac:dyDescent="0.25">
      <c r="A1775" s="5" t="s">
        <v>1805</v>
      </c>
      <c r="B1775" s="4">
        <v>1746</v>
      </c>
      <c r="C1775" t="s">
        <v>2928</v>
      </c>
    </row>
    <row r="1776" spans="1:3" ht="15.75" x14ac:dyDescent="0.25">
      <c r="A1776" s="5" t="s">
        <v>1806</v>
      </c>
      <c r="B1776" s="4">
        <v>1747</v>
      </c>
      <c r="C1776" t="s">
        <v>2928</v>
      </c>
    </row>
    <row r="1777" spans="1:3" ht="15.75" x14ac:dyDescent="0.25">
      <c r="A1777" s="5" t="s">
        <v>1807</v>
      </c>
      <c r="B1777" s="4">
        <v>1748</v>
      </c>
      <c r="C1777" t="s">
        <v>2928</v>
      </c>
    </row>
    <row r="1778" spans="1:3" ht="15.75" x14ac:dyDescent="0.25">
      <c r="A1778" s="5" t="s">
        <v>1808</v>
      </c>
      <c r="B1778" s="4">
        <v>1749</v>
      </c>
      <c r="C1778" t="s">
        <v>2928</v>
      </c>
    </row>
    <row r="1779" spans="1:3" ht="15.75" x14ac:dyDescent="0.25">
      <c r="A1779" s="5" t="s">
        <v>1809</v>
      </c>
      <c r="B1779" s="4">
        <v>1750</v>
      </c>
      <c r="C1779" t="s">
        <v>2928</v>
      </c>
    </row>
    <row r="1780" spans="1:3" ht="15.75" x14ac:dyDescent="0.25">
      <c r="A1780" s="5" t="s">
        <v>1810</v>
      </c>
      <c r="B1780" s="4">
        <v>1751</v>
      </c>
      <c r="C1780" t="s">
        <v>2928</v>
      </c>
    </row>
    <row r="1781" spans="1:3" ht="15.75" x14ac:dyDescent="0.25">
      <c r="A1781" s="5" t="s">
        <v>1811</v>
      </c>
      <c r="B1781" s="4">
        <v>1752</v>
      </c>
      <c r="C1781" t="s">
        <v>2928</v>
      </c>
    </row>
    <row r="1782" spans="1:3" ht="15.75" x14ac:dyDescent="0.25">
      <c r="A1782" s="5" t="s">
        <v>1812</v>
      </c>
      <c r="B1782" s="4">
        <v>1753</v>
      </c>
      <c r="C1782" t="s">
        <v>2928</v>
      </c>
    </row>
    <row r="1783" spans="1:3" ht="15.75" x14ac:dyDescent="0.25">
      <c r="A1783" s="5" t="s">
        <v>1813</v>
      </c>
      <c r="B1783" s="4">
        <v>1754</v>
      </c>
      <c r="C1783" t="s">
        <v>2928</v>
      </c>
    </row>
    <row r="1784" spans="1:3" ht="15.75" x14ac:dyDescent="0.25">
      <c r="A1784" s="5" t="s">
        <v>1814</v>
      </c>
      <c r="B1784" s="4">
        <v>1755</v>
      </c>
      <c r="C1784" t="s">
        <v>2928</v>
      </c>
    </row>
    <row r="1785" spans="1:3" ht="15.75" x14ac:dyDescent="0.25">
      <c r="A1785" s="5" t="s">
        <v>1815</v>
      </c>
      <c r="B1785" s="4">
        <v>1756</v>
      </c>
      <c r="C1785" t="s">
        <v>2928</v>
      </c>
    </row>
    <row r="1786" spans="1:3" ht="15.75" x14ac:dyDescent="0.25">
      <c r="A1786" s="5" t="s">
        <v>1816</v>
      </c>
      <c r="B1786" s="4">
        <v>1757</v>
      </c>
      <c r="C1786" t="s">
        <v>2928</v>
      </c>
    </row>
    <row r="1787" spans="1:3" ht="15.75" x14ac:dyDescent="0.25">
      <c r="A1787" s="5" t="s">
        <v>1817</v>
      </c>
      <c r="B1787" s="4">
        <v>1758</v>
      </c>
      <c r="C1787" t="s">
        <v>2928</v>
      </c>
    </row>
    <row r="1788" spans="1:3" ht="15.75" x14ac:dyDescent="0.25">
      <c r="A1788" s="5" t="s">
        <v>1818</v>
      </c>
      <c r="B1788" s="4">
        <v>1759</v>
      </c>
      <c r="C1788" t="s">
        <v>2928</v>
      </c>
    </row>
    <row r="1789" spans="1:3" ht="15.75" x14ac:dyDescent="0.25">
      <c r="A1789" s="5" t="s">
        <v>1819</v>
      </c>
      <c r="B1789" s="4">
        <v>1760</v>
      </c>
      <c r="C1789" t="s">
        <v>2928</v>
      </c>
    </row>
    <row r="1790" spans="1:3" ht="15.75" x14ac:dyDescent="0.25">
      <c r="A1790" s="5" t="s">
        <v>1820</v>
      </c>
      <c r="B1790" s="4">
        <v>1761</v>
      </c>
      <c r="C1790" t="s">
        <v>2928</v>
      </c>
    </row>
    <row r="1791" spans="1:3" ht="15.75" x14ac:dyDescent="0.25">
      <c r="A1791" s="5" t="s">
        <v>1821</v>
      </c>
      <c r="B1791" s="4">
        <v>1762</v>
      </c>
      <c r="C1791" t="s">
        <v>2928</v>
      </c>
    </row>
    <row r="1792" spans="1:3" ht="15.75" x14ac:dyDescent="0.25">
      <c r="A1792" s="5" t="s">
        <v>1822</v>
      </c>
      <c r="B1792" s="4">
        <v>1763</v>
      </c>
      <c r="C1792" t="s">
        <v>2928</v>
      </c>
    </row>
    <row r="1793" spans="1:3" ht="15.75" x14ac:dyDescent="0.25">
      <c r="A1793" s="5" t="s">
        <v>1823</v>
      </c>
      <c r="B1793" s="4">
        <v>1764</v>
      </c>
      <c r="C1793" t="s">
        <v>2928</v>
      </c>
    </row>
    <row r="1794" spans="1:3" ht="15.75" x14ac:dyDescent="0.25">
      <c r="A1794" s="5" t="s">
        <v>1824</v>
      </c>
      <c r="B1794" s="4">
        <v>1765</v>
      </c>
      <c r="C1794" t="s">
        <v>2928</v>
      </c>
    </row>
    <row r="1795" spans="1:3" ht="15.75" x14ac:dyDescent="0.25">
      <c r="A1795" s="5" t="s">
        <v>1825</v>
      </c>
      <c r="B1795" s="4">
        <v>1766</v>
      </c>
      <c r="C1795" t="s">
        <v>2928</v>
      </c>
    </row>
    <row r="1796" spans="1:3" ht="15.75" x14ac:dyDescent="0.25">
      <c r="A1796" s="5" t="s">
        <v>1826</v>
      </c>
      <c r="B1796" s="4">
        <v>1767</v>
      </c>
      <c r="C1796" t="s">
        <v>2928</v>
      </c>
    </row>
    <row r="1797" spans="1:3" ht="15.75" x14ac:dyDescent="0.25">
      <c r="A1797" s="5" t="s">
        <v>1827</v>
      </c>
      <c r="B1797" s="4">
        <v>1768</v>
      </c>
      <c r="C1797" t="s">
        <v>2928</v>
      </c>
    </row>
    <row r="1798" spans="1:3" ht="15.75" x14ac:dyDescent="0.25">
      <c r="A1798" s="5" t="s">
        <v>1828</v>
      </c>
      <c r="B1798" s="4">
        <v>1769</v>
      </c>
      <c r="C1798" t="s">
        <v>2928</v>
      </c>
    </row>
    <row r="1799" spans="1:3" ht="15.75" x14ac:dyDescent="0.25">
      <c r="A1799" s="5" t="s">
        <v>1829</v>
      </c>
      <c r="B1799" s="4">
        <v>1770</v>
      </c>
      <c r="C1799" t="s">
        <v>2928</v>
      </c>
    </row>
    <row r="1800" spans="1:3" ht="15.75" x14ac:dyDescent="0.25">
      <c r="A1800" s="5" t="s">
        <v>1830</v>
      </c>
      <c r="B1800" s="4">
        <v>1771</v>
      </c>
      <c r="C1800" t="s">
        <v>2928</v>
      </c>
    </row>
    <row r="1801" spans="1:3" ht="15.75" x14ac:dyDescent="0.25">
      <c r="A1801" s="5" t="s">
        <v>1831</v>
      </c>
      <c r="B1801" s="4">
        <v>1772</v>
      </c>
      <c r="C1801" t="s">
        <v>2928</v>
      </c>
    </row>
    <row r="1802" spans="1:3" ht="15.75" x14ac:dyDescent="0.25">
      <c r="A1802" s="5" t="s">
        <v>1832</v>
      </c>
      <c r="B1802" s="4">
        <v>1773</v>
      </c>
      <c r="C1802" t="s">
        <v>2928</v>
      </c>
    </row>
    <row r="1803" spans="1:3" ht="15.75" x14ac:dyDescent="0.25">
      <c r="A1803" s="5" t="s">
        <v>1833</v>
      </c>
      <c r="B1803" s="4">
        <v>1774</v>
      </c>
      <c r="C1803" t="s">
        <v>2928</v>
      </c>
    </row>
    <row r="1804" spans="1:3" ht="15.75" x14ac:dyDescent="0.25">
      <c r="A1804" s="5" t="s">
        <v>1834</v>
      </c>
      <c r="B1804" s="4">
        <v>1775</v>
      </c>
      <c r="C1804" t="s">
        <v>2928</v>
      </c>
    </row>
    <row r="1805" spans="1:3" ht="15.75" x14ac:dyDescent="0.25">
      <c r="A1805" s="5" t="s">
        <v>1835</v>
      </c>
      <c r="B1805" s="4">
        <v>1776</v>
      </c>
      <c r="C1805" t="s">
        <v>2928</v>
      </c>
    </row>
    <row r="1806" spans="1:3" ht="15.75" x14ac:dyDescent="0.25">
      <c r="A1806" s="5" t="s">
        <v>1836</v>
      </c>
      <c r="B1806" s="4">
        <v>1777</v>
      </c>
      <c r="C1806" t="s">
        <v>2928</v>
      </c>
    </row>
    <row r="1807" spans="1:3" ht="15.75" x14ac:dyDescent="0.25">
      <c r="A1807" s="5" t="s">
        <v>1837</v>
      </c>
      <c r="B1807" s="4">
        <v>1778</v>
      </c>
      <c r="C1807" t="s">
        <v>2928</v>
      </c>
    </row>
    <row r="1808" spans="1:3" ht="15.75" x14ac:dyDescent="0.25">
      <c r="A1808" s="5" t="s">
        <v>1838</v>
      </c>
      <c r="B1808" s="4">
        <v>1779</v>
      </c>
      <c r="C1808" t="s">
        <v>2928</v>
      </c>
    </row>
    <row r="1809" spans="1:3" ht="15.75" x14ac:dyDescent="0.25">
      <c r="A1809" s="5" t="s">
        <v>1839</v>
      </c>
      <c r="B1809" s="4">
        <v>1780</v>
      </c>
      <c r="C1809" t="s">
        <v>2928</v>
      </c>
    </row>
    <row r="1810" spans="1:3" ht="15.75" x14ac:dyDescent="0.25">
      <c r="A1810" s="5" t="s">
        <v>1840</v>
      </c>
      <c r="B1810" s="4">
        <v>1781</v>
      </c>
      <c r="C1810" t="s">
        <v>2928</v>
      </c>
    </row>
    <row r="1811" spans="1:3" ht="15.75" x14ac:dyDescent="0.25">
      <c r="A1811" s="5" t="s">
        <v>1841</v>
      </c>
      <c r="B1811" s="4">
        <v>1782</v>
      </c>
      <c r="C1811" t="s">
        <v>2928</v>
      </c>
    </row>
    <row r="1812" spans="1:3" ht="15.75" x14ac:dyDescent="0.25">
      <c r="A1812" s="5" t="s">
        <v>1842</v>
      </c>
      <c r="B1812" s="4">
        <v>1783</v>
      </c>
      <c r="C1812" t="s">
        <v>2928</v>
      </c>
    </row>
    <row r="1813" spans="1:3" ht="15.75" x14ac:dyDescent="0.25">
      <c r="A1813" s="5" t="s">
        <v>1843</v>
      </c>
      <c r="B1813" s="4">
        <v>1784</v>
      </c>
      <c r="C1813" t="s">
        <v>2928</v>
      </c>
    </row>
    <row r="1814" spans="1:3" ht="15.75" x14ac:dyDescent="0.25">
      <c r="A1814" s="5" t="s">
        <v>1844</v>
      </c>
      <c r="B1814" s="4">
        <v>1785</v>
      </c>
      <c r="C1814" t="s">
        <v>2928</v>
      </c>
    </row>
    <row r="1815" spans="1:3" ht="15.75" x14ac:dyDescent="0.25">
      <c r="A1815" s="5" t="s">
        <v>1845</v>
      </c>
      <c r="B1815" s="4">
        <v>1786</v>
      </c>
      <c r="C1815" t="s">
        <v>2928</v>
      </c>
    </row>
    <row r="1816" spans="1:3" ht="15.75" x14ac:dyDescent="0.25">
      <c r="A1816" s="5" t="s">
        <v>1846</v>
      </c>
      <c r="B1816" s="4">
        <v>1787</v>
      </c>
      <c r="C1816" t="s">
        <v>2928</v>
      </c>
    </row>
    <row r="1817" spans="1:3" ht="15.75" x14ac:dyDescent="0.25">
      <c r="A1817" s="5" t="s">
        <v>1847</v>
      </c>
      <c r="B1817" s="4">
        <v>1788</v>
      </c>
      <c r="C1817" t="s">
        <v>2928</v>
      </c>
    </row>
    <row r="1818" spans="1:3" ht="15.75" x14ac:dyDescent="0.25">
      <c r="A1818" s="5" t="s">
        <v>1848</v>
      </c>
      <c r="B1818" s="4">
        <v>1789</v>
      </c>
      <c r="C1818" t="s">
        <v>2928</v>
      </c>
    </row>
    <row r="1819" spans="1:3" ht="15.75" x14ac:dyDescent="0.25">
      <c r="A1819" s="5" t="s">
        <v>1849</v>
      </c>
      <c r="B1819" s="4">
        <v>1790</v>
      </c>
      <c r="C1819" t="s">
        <v>2928</v>
      </c>
    </row>
    <row r="1820" spans="1:3" ht="15.75" x14ac:dyDescent="0.25">
      <c r="A1820" s="5" t="s">
        <v>1850</v>
      </c>
      <c r="B1820" s="4">
        <v>1791</v>
      </c>
      <c r="C1820" t="s">
        <v>2928</v>
      </c>
    </row>
    <row r="1821" spans="1:3" ht="15.75" x14ac:dyDescent="0.25">
      <c r="A1821" s="5" t="s">
        <v>1851</v>
      </c>
      <c r="B1821" s="4">
        <v>1792</v>
      </c>
      <c r="C1821" t="s">
        <v>2928</v>
      </c>
    </row>
    <row r="1822" spans="1:3" ht="15.75" x14ac:dyDescent="0.25">
      <c r="A1822" s="5" t="s">
        <v>1852</v>
      </c>
      <c r="B1822" s="4">
        <v>1793</v>
      </c>
      <c r="C1822" t="s">
        <v>2928</v>
      </c>
    </row>
    <row r="1823" spans="1:3" ht="15.75" x14ac:dyDescent="0.25">
      <c r="A1823" s="5" t="s">
        <v>1853</v>
      </c>
      <c r="B1823" s="4">
        <v>1794</v>
      </c>
      <c r="C1823" t="s">
        <v>2928</v>
      </c>
    </row>
    <row r="1824" spans="1:3" ht="15.75" x14ac:dyDescent="0.25">
      <c r="A1824" s="5" t="s">
        <v>1854</v>
      </c>
      <c r="B1824" s="4">
        <v>1795</v>
      </c>
      <c r="C1824" t="s">
        <v>2928</v>
      </c>
    </row>
    <row r="1825" spans="1:3" ht="15.75" x14ac:dyDescent="0.25">
      <c r="A1825" s="5" t="s">
        <v>1855</v>
      </c>
      <c r="B1825" s="4">
        <v>1796</v>
      </c>
      <c r="C1825" t="s">
        <v>2928</v>
      </c>
    </row>
    <row r="1826" spans="1:3" ht="15.75" x14ac:dyDescent="0.25">
      <c r="A1826" s="5" t="s">
        <v>1856</v>
      </c>
      <c r="B1826" s="4">
        <v>1797</v>
      </c>
      <c r="C1826" t="s">
        <v>2928</v>
      </c>
    </row>
    <row r="1827" spans="1:3" ht="15.75" x14ac:dyDescent="0.25">
      <c r="A1827" s="5" t="s">
        <v>1857</v>
      </c>
      <c r="B1827" s="4">
        <v>1798</v>
      </c>
      <c r="C1827" t="s">
        <v>2928</v>
      </c>
    </row>
    <row r="1828" spans="1:3" ht="15.75" x14ac:dyDescent="0.25">
      <c r="A1828" s="5" t="s">
        <v>1858</v>
      </c>
      <c r="B1828" s="4">
        <v>1799</v>
      </c>
      <c r="C1828" t="s">
        <v>2928</v>
      </c>
    </row>
    <row r="1829" spans="1:3" ht="15.75" x14ac:dyDescent="0.25">
      <c r="A1829" s="5" t="s">
        <v>1859</v>
      </c>
      <c r="B1829" s="4">
        <v>1800</v>
      </c>
      <c r="C1829" t="s">
        <v>2928</v>
      </c>
    </row>
    <row r="1830" spans="1:3" ht="15.75" x14ac:dyDescent="0.25">
      <c r="A1830" s="5" t="s">
        <v>1860</v>
      </c>
      <c r="B1830" s="4">
        <v>1801</v>
      </c>
      <c r="C1830" t="s">
        <v>2928</v>
      </c>
    </row>
    <row r="1831" spans="1:3" ht="15.75" x14ac:dyDescent="0.25">
      <c r="A1831" s="5" t="s">
        <v>1861</v>
      </c>
      <c r="B1831" s="4">
        <v>1802</v>
      </c>
      <c r="C1831" t="s">
        <v>2928</v>
      </c>
    </row>
    <row r="1832" spans="1:3" ht="15.75" x14ac:dyDescent="0.25">
      <c r="A1832" s="5" t="s">
        <v>1862</v>
      </c>
      <c r="B1832" s="4">
        <v>1803</v>
      </c>
      <c r="C1832" t="s">
        <v>2928</v>
      </c>
    </row>
    <row r="1833" spans="1:3" ht="15.75" x14ac:dyDescent="0.25">
      <c r="A1833" s="5" t="s">
        <v>1863</v>
      </c>
      <c r="B1833" s="4">
        <v>1804</v>
      </c>
      <c r="C1833" t="s">
        <v>2928</v>
      </c>
    </row>
    <row r="1834" spans="1:3" ht="15.75" x14ac:dyDescent="0.25">
      <c r="A1834" s="5" t="s">
        <v>1864</v>
      </c>
      <c r="B1834" s="4">
        <v>1805</v>
      </c>
      <c r="C1834" t="s">
        <v>2928</v>
      </c>
    </row>
    <row r="1835" spans="1:3" ht="15.75" x14ac:dyDescent="0.25">
      <c r="A1835" s="5" t="s">
        <v>1865</v>
      </c>
      <c r="B1835" s="4">
        <v>1806</v>
      </c>
      <c r="C1835" t="s">
        <v>2928</v>
      </c>
    </row>
    <row r="1836" spans="1:3" ht="15.75" x14ac:dyDescent="0.25">
      <c r="A1836" s="5" t="s">
        <v>1866</v>
      </c>
      <c r="B1836" s="4">
        <v>1807</v>
      </c>
      <c r="C1836" t="s">
        <v>2928</v>
      </c>
    </row>
    <row r="1837" spans="1:3" ht="15.75" x14ac:dyDescent="0.25">
      <c r="A1837" s="5" t="s">
        <v>1867</v>
      </c>
      <c r="B1837" s="4">
        <v>1808</v>
      </c>
      <c r="C1837" t="s">
        <v>2928</v>
      </c>
    </row>
    <row r="1838" spans="1:3" ht="15.75" x14ac:dyDescent="0.25">
      <c r="A1838" s="5" t="s">
        <v>1868</v>
      </c>
      <c r="B1838" s="4">
        <v>1809</v>
      </c>
      <c r="C1838" t="s">
        <v>2928</v>
      </c>
    </row>
    <row r="1839" spans="1:3" ht="15.75" x14ac:dyDescent="0.25">
      <c r="A1839" s="5" t="s">
        <v>1869</v>
      </c>
      <c r="B1839" s="4">
        <v>1810</v>
      </c>
      <c r="C1839" t="s">
        <v>2928</v>
      </c>
    </row>
    <row r="1840" spans="1:3" ht="15.75" x14ac:dyDescent="0.25">
      <c r="A1840" s="5" t="s">
        <v>1870</v>
      </c>
      <c r="B1840" s="4">
        <v>1811</v>
      </c>
      <c r="C1840" t="s">
        <v>2928</v>
      </c>
    </row>
    <row r="1841" spans="1:3" ht="15.75" x14ac:dyDescent="0.25">
      <c r="A1841" s="5" t="s">
        <v>1871</v>
      </c>
      <c r="B1841" s="4">
        <v>1812</v>
      </c>
      <c r="C1841" t="s">
        <v>2928</v>
      </c>
    </row>
    <row r="1842" spans="1:3" ht="15.75" x14ac:dyDescent="0.25">
      <c r="A1842" s="5" t="s">
        <v>1552</v>
      </c>
      <c r="B1842" s="4">
        <v>1813</v>
      </c>
      <c r="C1842" t="s">
        <v>2928</v>
      </c>
    </row>
    <row r="1843" spans="1:3" ht="15.75" x14ac:dyDescent="0.25">
      <c r="A1843" s="5" t="s">
        <v>1553</v>
      </c>
      <c r="B1843" s="4">
        <v>1814</v>
      </c>
      <c r="C1843" t="s">
        <v>2928</v>
      </c>
    </row>
    <row r="1844" spans="1:3" ht="15.75" x14ac:dyDescent="0.25">
      <c r="A1844" s="5" t="s">
        <v>1554</v>
      </c>
      <c r="B1844" s="4">
        <v>1815</v>
      </c>
      <c r="C1844" t="s">
        <v>2928</v>
      </c>
    </row>
    <row r="1845" spans="1:3" ht="15.75" x14ac:dyDescent="0.25">
      <c r="A1845" s="5" t="s">
        <v>1555</v>
      </c>
      <c r="B1845" s="4">
        <v>1816</v>
      </c>
      <c r="C1845" t="s">
        <v>2928</v>
      </c>
    </row>
    <row r="1846" spans="1:3" ht="15.75" x14ac:dyDescent="0.25">
      <c r="A1846" s="5" t="s">
        <v>1556</v>
      </c>
      <c r="B1846" s="4">
        <v>1818</v>
      </c>
      <c r="C1846" t="s">
        <v>2928</v>
      </c>
    </row>
    <row r="1847" spans="1:3" ht="15.75" x14ac:dyDescent="0.25">
      <c r="A1847" s="5" t="s">
        <v>1557</v>
      </c>
      <c r="B1847" s="4">
        <v>1819</v>
      </c>
      <c r="C1847" t="s">
        <v>2928</v>
      </c>
    </row>
    <row r="1848" spans="1:3" ht="15.75" x14ac:dyDescent="0.25">
      <c r="A1848" s="5" t="s">
        <v>1872</v>
      </c>
      <c r="B1848" s="4">
        <v>1820</v>
      </c>
      <c r="C1848" t="s">
        <v>2928</v>
      </c>
    </row>
    <row r="1849" spans="1:3" ht="15.75" x14ac:dyDescent="0.25">
      <c r="A1849" s="5" t="s">
        <v>1873</v>
      </c>
      <c r="B1849" s="4">
        <v>1821</v>
      </c>
      <c r="C1849" t="s">
        <v>2928</v>
      </c>
    </row>
    <row r="1850" spans="1:3" ht="15.75" x14ac:dyDescent="0.25">
      <c r="A1850" s="5" t="s">
        <v>1874</v>
      </c>
      <c r="B1850" s="4">
        <v>1822</v>
      </c>
      <c r="C1850" t="s">
        <v>2928</v>
      </c>
    </row>
    <row r="1851" spans="1:3" ht="15.75" x14ac:dyDescent="0.25">
      <c r="A1851" s="5" t="s">
        <v>1875</v>
      </c>
      <c r="B1851" s="4">
        <v>1823</v>
      </c>
      <c r="C1851" t="s">
        <v>2928</v>
      </c>
    </row>
    <row r="1852" spans="1:3" ht="15.75" x14ac:dyDescent="0.25">
      <c r="A1852" s="5" t="s">
        <v>1876</v>
      </c>
      <c r="B1852" s="4">
        <v>1824</v>
      </c>
      <c r="C1852" t="s">
        <v>2928</v>
      </c>
    </row>
    <row r="1853" spans="1:3" ht="15.75" x14ac:dyDescent="0.25">
      <c r="A1853" s="5" t="s">
        <v>1877</v>
      </c>
      <c r="B1853" s="4">
        <v>1825</v>
      </c>
      <c r="C1853" t="s">
        <v>2928</v>
      </c>
    </row>
    <row r="1854" spans="1:3" ht="15.75" x14ac:dyDescent="0.25">
      <c r="A1854" s="5" t="s">
        <v>1878</v>
      </c>
      <c r="B1854" s="4">
        <v>1826</v>
      </c>
      <c r="C1854" t="s">
        <v>2928</v>
      </c>
    </row>
    <row r="1855" spans="1:3" ht="15.75" x14ac:dyDescent="0.25">
      <c r="A1855" s="5" t="s">
        <v>1879</v>
      </c>
      <c r="B1855" s="4">
        <v>1827</v>
      </c>
      <c r="C1855" t="s">
        <v>2928</v>
      </c>
    </row>
    <row r="1856" spans="1:3" ht="15.75" x14ac:dyDescent="0.25">
      <c r="A1856" s="5" t="s">
        <v>1880</v>
      </c>
      <c r="B1856" s="4">
        <v>1828</v>
      </c>
      <c r="C1856" t="s">
        <v>2928</v>
      </c>
    </row>
    <row r="1857" spans="1:3" ht="15.75" x14ac:dyDescent="0.25">
      <c r="A1857" s="5" t="s">
        <v>1881</v>
      </c>
      <c r="B1857" s="4">
        <v>1829</v>
      </c>
      <c r="C1857" t="s">
        <v>2928</v>
      </c>
    </row>
    <row r="1858" spans="1:3" ht="15.75" x14ac:dyDescent="0.25">
      <c r="A1858" s="5" t="s">
        <v>1882</v>
      </c>
      <c r="B1858" s="4">
        <v>1830</v>
      </c>
      <c r="C1858" t="s">
        <v>2928</v>
      </c>
    </row>
    <row r="1859" spans="1:3" ht="15.75" x14ac:dyDescent="0.25">
      <c r="A1859" s="5" t="s">
        <v>1883</v>
      </c>
      <c r="B1859" s="4">
        <v>1831</v>
      </c>
      <c r="C1859" t="s">
        <v>2928</v>
      </c>
    </row>
    <row r="1860" spans="1:3" ht="15.75" x14ac:dyDescent="0.25">
      <c r="A1860" s="5" t="s">
        <v>1884</v>
      </c>
      <c r="B1860" s="4">
        <v>1832</v>
      </c>
      <c r="C1860" t="s">
        <v>2928</v>
      </c>
    </row>
    <row r="1861" spans="1:3" ht="15.75" x14ac:dyDescent="0.25">
      <c r="A1861" s="5" t="s">
        <v>1885</v>
      </c>
      <c r="B1861" s="4">
        <v>1833</v>
      </c>
      <c r="C1861" t="s">
        <v>2928</v>
      </c>
    </row>
    <row r="1862" spans="1:3" ht="15.75" x14ac:dyDescent="0.25">
      <c r="A1862" s="5" t="s">
        <v>1886</v>
      </c>
      <c r="B1862" s="4">
        <v>1834</v>
      </c>
      <c r="C1862" t="s">
        <v>2928</v>
      </c>
    </row>
    <row r="1863" spans="1:3" ht="15.75" x14ac:dyDescent="0.25">
      <c r="A1863" s="5" t="s">
        <v>1887</v>
      </c>
      <c r="B1863" s="4">
        <v>1835</v>
      </c>
      <c r="C1863" t="s">
        <v>2928</v>
      </c>
    </row>
    <row r="1864" spans="1:3" ht="15.75" x14ac:dyDescent="0.25">
      <c r="A1864" s="5" t="s">
        <v>1888</v>
      </c>
      <c r="B1864" s="4">
        <v>1836</v>
      </c>
      <c r="C1864" t="s">
        <v>2928</v>
      </c>
    </row>
    <row r="1865" spans="1:3" ht="15.75" x14ac:dyDescent="0.25">
      <c r="A1865" s="5" t="s">
        <v>1889</v>
      </c>
      <c r="B1865" s="4">
        <v>1837</v>
      </c>
      <c r="C1865" t="s">
        <v>2928</v>
      </c>
    </row>
    <row r="1866" spans="1:3" ht="15.75" x14ac:dyDescent="0.25">
      <c r="A1866" s="5" t="s">
        <v>1890</v>
      </c>
      <c r="B1866" s="4">
        <v>1838</v>
      </c>
      <c r="C1866" t="s">
        <v>2928</v>
      </c>
    </row>
    <row r="1867" spans="1:3" ht="15.75" x14ac:dyDescent="0.25">
      <c r="A1867" s="5" t="s">
        <v>1891</v>
      </c>
      <c r="B1867" s="4">
        <v>1839</v>
      </c>
      <c r="C1867" t="s">
        <v>2928</v>
      </c>
    </row>
    <row r="1868" spans="1:3" ht="15.75" x14ac:dyDescent="0.25">
      <c r="A1868" s="5" t="s">
        <v>1892</v>
      </c>
      <c r="B1868" s="4">
        <v>1840</v>
      </c>
      <c r="C1868" t="s">
        <v>2928</v>
      </c>
    </row>
    <row r="1869" spans="1:3" ht="15.75" x14ac:dyDescent="0.25">
      <c r="A1869" s="5" t="s">
        <v>1893</v>
      </c>
      <c r="B1869" s="4">
        <v>1841</v>
      </c>
      <c r="C1869" t="s">
        <v>2928</v>
      </c>
    </row>
    <row r="1870" spans="1:3" ht="15.75" x14ac:dyDescent="0.25">
      <c r="A1870" s="5" t="s">
        <v>1894</v>
      </c>
      <c r="B1870" s="4">
        <v>1842</v>
      </c>
      <c r="C1870" t="s">
        <v>2928</v>
      </c>
    </row>
    <row r="1871" spans="1:3" ht="15.75" x14ac:dyDescent="0.25">
      <c r="A1871" s="5" t="s">
        <v>1895</v>
      </c>
      <c r="B1871" s="4">
        <v>1843</v>
      </c>
      <c r="C1871" t="s">
        <v>2928</v>
      </c>
    </row>
    <row r="1872" spans="1:3" ht="15.75" x14ac:dyDescent="0.25">
      <c r="A1872" s="5" t="s">
        <v>1896</v>
      </c>
      <c r="B1872" s="4">
        <v>1844</v>
      </c>
      <c r="C1872" t="s">
        <v>2928</v>
      </c>
    </row>
    <row r="1873" spans="1:3" ht="15.75" x14ac:dyDescent="0.25">
      <c r="A1873" s="5" t="s">
        <v>1897</v>
      </c>
      <c r="B1873" s="4">
        <v>1845</v>
      </c>
      <c r="C1873" t="s">
        <v>2928</v>
      </c>
    </row>
    <row r="1874" spans="1:3" ht="15.75" x14ac:dyDescent="0.25">
      <c r="A1874" s="5" t="s">
        <v>1898</v>
      </c>
      <c r="B1874" s="4">
        <v>1846</v>
      </c>
      <c r="C1874" t="s">
        <v>2928</v>
      </c>
    </row>
    <row r="1875" spans="1:3" ht="15.75" x14ac:dyDescent="0.25">
      <c r="A1875" s="5" t="s">
        <v>1899</v>
      </c>
      <c r="B1875" s="4">
        <v>1847</v>
      </c>
      <c r="C1875" t="s">
        <v>2928</v>
      </c>
    </row>
    <row r="1876" spans="1:3" ht="15.75" x14ac:dyDescent="0.25">
      <c r="A1876" s="5" t="s">
        <v>1900</v>
      </c>
      <c r="B1876" s="4">
        <v>1848</v>
      </c>
      <c r="C1876" t="s">
        <v>2928</v>
      </c>
    </row>
    <row r="1877" spans="1:3" ht="15.75" x14ac:dyDescent="0.25">
      <c r="A1877" s="5" t="s">
        <v>1901</v>
      </c>
      <c r="B1877" s="4">
        <v>1849</v>
      </c>
      <c r="C1877" t="s">
        <v>2928</v>
      </c>
    </row>
    <row r="1878" spans="1:3" ht="15.75" x14ac:dyDescent="0.25">
      <c r="A1878" s="5" t="s">
        <v>1902</v>
      </c>
      <c r="B1878" s="4">
        <v>1850</v>
      </c>
      <c r="C1878" t="s">
        <v>2928</v>
      </c>
    </row>
    <row r="1879" spans="1:3" ht="15.75" x14ac:dyDescent="0.25">
      <c r="A1879" s="5" t="s">
        <v>1903</v>
      </c>
      <c r="B1879" s="4">
        <v>1851</v>
      </c>
      <c r="C1879" t="s">
        <v>2928</v>
      </c>
    </row>
    <row r="1880" spans="1:3" ht="15.75" x14ac:dyDescent="0.25">
      <c r="A1880" s="5" t="s">
        <v>1904</v>
      </c>
      <c r="B1880" s="4">
        <v>1852</v>
      </c>
      <c r="C1880" t="s">
        <v>2928</v>
      </c>
    </row>
    <row r="1881" spans="1:3" ht="15.75" x14ac:dyDescent="0.25">
      <c r="A1881" s="5" t="s">
        <v>1905</v>
      </c>
      <c r="B1881" s="4">
        <v>1853</v>
      </c>
      <c r="C1881" t="s">
        <v>2928</v>
      </c>
    </row>
    <row r="1882" spans="1:3" ht="15.75" x14ac:dyDescent="0.25">
      <c r="A1882" s="5" t="s">
        <v>1906</v>
      </c>
      <c r="B1882" s="4">
        <v>1854</v>
      </c>
      <c r="C1882" t="s">
        <v>2928</v>
      </c>
    </row>
    <row r="1883" spans="1:3" ht="15.75" x14ac:dyDescent="0.25">
      <c r="A1883" s="5" t="s">
        <v>1907</v>
      </c>
      <c r="B1883" s="4">
        <v>1855</v>
      </c>
      <c r="C1883" t="s">
        <v>2928</v>
      </c>
    </row>
    <row r="1884" spans="1:3" ht="15.75" x14ac:dyDescent="0.25">
      <c r="A1884" s="5" t="s">
        <v>1908</v>
      </c>
      <c r="B1884" s="4">
        <v>1856</v>
      </c>
      <c r="C1884" t="s">
        <v>2928</v>
      </c>
    </row>
    <row r="1885" spans="1:3" ht="15.75" x14ac:dyDescent="0.25">
      <c r="A1885" s="5" t="s">
        <v>1909</v>
      </c>
      <c r="B1885" s="4">
        <v>1857</v>
      </c>
      <c r="C1885" t="s">
        <v>2928</v>
      </c>
    </row>
    <row r="1886" spans="1:3" ht="15.75" x14ac:dyDescent="0.25">
      <c r="A1886" s="5" t="s">
        <v>1910</v>
      </c>
      <c r="B1886" s="4">
        <v>1858</v>
      </c>
      <c r="C1886" t="s">
        <v>2928</v>
      </c>
    </row>
    <row r="1887" spans="1:3" ht="15.75" x14ac:dyDescent="0.25">
      <c r="A1887" s="5" t="s">
        <v>1911</v>
      </c>
      <c r="B1887" s="4">
        <v>1859</v>
      </c>
      <c r="C1887" t="s">
        <v>2928</v>
      </c>
    </row>
    <row r="1888" spans="1:3" ht="15.75" x14ac:dyDescent="0.25">
      <c r="A1888" s="5" t="s">
        <v>1912</v>
      </c>
      <c r="B1888" s="4">
        <v>1860</v>
      </c>
      <c r="C1888" t="s">
        <v>2928</v>
      </c>
    </row>
    <row r="1889" spans="1:3" ht="15.75" x14ac:dyDescent="0.25">
      <c r="A1889" s="5" t="s">
        <v>1913</v>
      </c>
      <c r="B1889" s="4">
        <v>1861</v>
      </c>
      <c r="C1889" t="s">
        <v>2928</v>
      </c>
    </row>
    <row r="1890" spans="1:3" ht="15.75" x14ac:dyDescent="0.25">
      <c r="A1890" s="5" t="s">
        <v>1914</v>
      </c>
      <c r="B1890" s="4">
        <v>1862</v>
      </c>
      <c r="C1890" t="s">
        <v>2928</v>
      </c>
    </row>
    <row r="1891" spans="1:3" ht="15.75" x14ac:dyDescent="0.25">
      <c r="A1891" s="5" t="s">
        <v>1915</v>
      </c>
      <c r="B1891" s="4">
        <v>1863</v>
      </c>
      <c r="C1891" t="s">
        <v>2928</v>
      </c>
    </row>
    <row r="1892" spans="1:3" ht="15.75" x14ac:dyDescent="0.25">
      <c r="A1892" s="5" t="s">
        <v>1916</v>
      </c>
      <c r="B1892" s="4">
        <v>1864</v>
      </c>
      <c r="C1892" t="s">
        <v>2928</v>
      </c>
    </row>
    <row r="1893" spans="1:3" ht="15.75" x14ac:dyDescent="0.25">
      <c r="A1893" s="5" t="s">
        <v>1917</v>
      </c>
      <c r="B1893" s="4">
        <v>1865</v>
      </c>
      <c r="C1893" t="s">
        <v>2928</v>
      </c>
    </row>
    <row r="1894" spans="1:3" ht="15.75" x14ac:dyDescent="0.25">
      <c r="A1894" s="5" t="s">
        <v>1918</v>
      </c>
      <c r="B1894" s="4">
        <v>1866</v>
      </c>
      <c r="C1894" t="s">
        <v>2928</v>
      </c>
    </row>
    <row r="1895" spans="1:3" ht="15.75" x14ac:dyDescent="0.25">
      <c r="A1895" s="5" t="s">
        <v>1919</v>
      </c>
      <c r="B1895" s="4">
        <v>1867</v>
      </c>
      <c r="C1895" t="s">
        <v>2928</v>
      </c>
    </row>
    <row r="1896" spans="1:3" ht="15.75" x14ac:dyDescent="0.25">
      <c r="A1896" s="5" t="s">
        <v>1920</v>
      </c>
      <c r="B1896" s="4">
        <v>1868</v>
      </c>
      <c r="C1896" t="s">
        <v>2928</v>
      </c>
    </row>
    <row r="1897" spans="1:3" ht="15.75" x14ac:dyDescent="0.25">
      <c r="A1897" s="5" t="s">
        <v>1921</v>
      </c>
      <c r="B1897" s="4">
        <v>1869</v>
      </c>
      <c r="C1897" t="s">
        <v>2928</v>
      </c>
    </row>
    <row r="1898" spans="1:3" ht="15.75" x14ac:dyDescent="0.25">
      <c r="A1898" s="5" t="s">
        <v>1922</v>
      </c>
      <c r="B1898" s="4">
        <v>1870</v>
      </c>
      <c r="C1898" t="s">
        <v>2928</v>
      </c>
    </row>
    <row r="1899" spans="1:3" ht="15.75" x14ac:dyDescent="0.25">
      <c r="A1899" s="5" t="s">
        <v>1923</v>
      </c>
      <c r="B1899" s="4">
        <v>1871</v>
      </c>
      <c r="C1899" t="s">
        <v>2928</v>
      </c>
    </row>
    <row r="1900" spans="1:3" ht="15.75" x14ac:dyDescent="0.25">
      <c r="A1900" s="5" t="s">
        <v>1924</v>
      </c>
      <c r="B1900" s="4">
        <v>1872</v>
      </c>
      <c r="C1900" t="s">
        <v>2928</v>
      </c>
    </row>
    <row r="1901" spans="1:3" ht="15.75" x14ac:dyDescent="0.25">
      <c r="A1901" s="5" t="s">
        <v>1925</v>
      </c>
      <c r="B1901" s="4">
        <v>1873</v>
      </c>
      <c r="C1901" t="s">
        <v>2928</v>
      </c>
    </row>
    <row r="1902" spans="1:3" ht="15.75" x14ac:dyDescent="0.25">
      <c r="A1902" s="5" t="s">
        <v>1926</v>
      </c>
      <c r="B1902" s="4">
        <v>1874</v>
      </c>
      <c r="C1902" t="s">
        <v>2928</v>
      </c>
    </row>
    <row r="1903" spans="1:3" ht="15.75" x14ac:dyDescent="0.25">
      <c r="A1903" s="5" t="s">
        <v>1927</v>
      </c>
      <c r="B1903" s="4">
        <v>1875</v>
      </c>
      <c r="C1903" t="s">
        <v>2928</v>
      </c>
    </row>
    <row r="1904" spans="1:3" ht="15.75" x14ac:dyDescent="0.25">
      <c r="A1904" s="5" t="s">
        <v>1928</v>
      </c>
      <c r="B1904" s="4">
        <v>1876</v>
      </c>
      <c r="C1904" t="s">
        <v>2928</v>
      </c>
    </row>
    <row r="1905" spans="1:3" ht="15.75" x14ac:dyDescent="0.25">
      <c r="A1905" s="5" t="s">
        <v>1929</v>
      </c>
      <c r="B1905" s="4">
        <v>1877</v>
      </c>
      <c r="C1905" t="s">
        <v>2928</v>
      </c>
    </row>
    <row r="1906" spans="1:3" ht="15.75" x14ac:dyDescent="0.25">
      <c r="A1906" s="5" t="s">
        <v>1930</v>
      </c>
      <c r="B1906" s="4">
        <v>1878</v>
      </c>
      <c r="C1906" t="s">
        <v>2928</v>
      </c>
    </row>
    <row r="1907" spans="1:3" ht="15.75" x14ac:dyDescent="0.25">
      <c r="A1907" s="5" t="s">
        <v>1931</v>
      </c>
      <c r="B1907" s="4">
        <v>1879</v>
      </c>
      <c r="C1907" t="s">
        <v>2928</v>
      </c>
    </row>
    <row r="1908" spans="1:3" ht="15.75" x14ac:dyDescent="0.25">
      <c r="A1908" s="5" t="s">
        <v>1932</v>
      </c>
      <c r="B1908" s="4">
        <v>1880</v>
      </c>
      <c r="C1908" t="s">
        <v>2928</v>
      </c>
    </row>
    <row r="1909" spans="1:3" ht="15.75" x14ac:dyDescent="0.25">
      <c r="A1909" s="5" t="s">
        <v>1933</v>
      </c>
      <c r="B1909" s="4">
        <v>1881</v>
      </c>
      <c r="C1909" t="s">
        <v>2928</v>
      </c>
    </row>
    <row r="1910" spans="1:3" ht="15.75" x14ac:dyDescent="0.25">
      <c r="A1910" s="5" t="s">
        <v>1934</v>
      </c>
      <c r="B1910" s="4">
        <v>1882</v>
      </c>
      <c r="C1910" t="s">
        <v>2928</v>
      </c>
    </row>
    <row r="1911" spans="1:3" ht="15.75" x14ac:dyDescent="0.25">
      <c r="A1911" s="5" t="s">
        <v>1935</v>
      </c>
      <c r="B1911" s="4">
        <v>1883</v>
      </c>
      <c r="C1911" t="s">
        <v>2928</v>
      </c>
    </row>
    <row r="1912" spans="1:3" ht="15.75" x14ac:dyDescent="0.25">
      <c r="A1912" s="5" t="s">
        <v>1936</v>
      </c>
      <c r="B1912" s="4">
        <v>1884</v>
      </c>
      <c r="C1912" t="s">
        <v>2928</v>
      </c>
    </row>
    <row r="1913" spans="1:3" ht="15.75" x14ac:dyDescent="0.25">
      <c r="A1913" s="5" t="s">
        <v>1937</v>
      </c>
      <c r="B1913" s="4">
        <v>1885</v>
      </c>
      <c r="C1913" t="s">
        <v>2928</v>
      </c>
    </row>
    <row r="1914" spans="1:3" ht="15.75" x14ac:dyDescent="0.25">
      <c r="A1914" s="5" t="s">
        <v>1938</v>
      </c>
      <c r="B1914" s="4">
        <v>1886</v>
      </c>
      <c r="C1914" t="s">
        <v>2928</v>
      </c>
    </row>
    <row r="1915" spans="1:3" ht="15.75" x14ac:dyDescent="0.25">
      <c r="A1915" s="5" t="s">
        <v>1939</v>
      </c>
      <c r="B1915" s="4">
        <v>1887</v>
      </c>
      <c r="C1915" t="s">
        <v>2928</v>
      </c>
    </row>
    <row r="1916" spans="1:3" ht="15.75" x14ac:dyDescent="0.25">
      <c r="A1916" s="5" t="s">
        <v>1940</v>
      </c>
      <c r="B1916" s="4">
        <v>1888</v>
      </c>
      <c r="C1916" t="s">
        <v>2928</v>
      </c>
    </row>
    <row r="1917" spans="1:3" ht="15.75" x14ac:dyDescent="0.25">
      <c r="A1917" s="5" t="s">
        <v>1941</v>
      </c>
      <c r="B1917" s="4">
        <v>1889</v>
      </c>
      <c r="C1917" t="s">
        <v>2928</v>
      </c>
    </row>
    <row r="1918" spans="1:3" ht="15.75" x14ac:dyDescent="0.25">
      <c r="A1918" s="5" t="s">
        <v>1942</v>
      </c>
      <c r="B1918" s="4">
        <v>1890</v>
      </c>
      <c r="C1918" t="s">
        <v>2928</v>
      </c>
    </row>
    <row r="1919" spans="1:3" ht="15.75" x14ac:dyDescent="0.25">
      <c r="A1919" s="5" t="s">
        <v>1943</v>
      </c>
      <c r="B1919" s="4">
        <v>1891</v>
      </c>
      <c r="C1919" t="s">
        <v>2928</v>
      </c>
    </row>
    <row r="1920" spans="1:3" ht="15.75" x14ac:dyDescent="0.25">
      <c r="A1920" s="5" t="s">
        <v>1944</v>
      </c>
      <c r="B1920" s="4">
        <v>1892</v>
      </c>
      <c r="C1920" t="s">
        <v>2928</v>
      </c>
    </row>
    <row r="1921" spans="1:3" ht="15.75" x14ac:dyDescent="0.25">
      <c r="A1921" s="5" t="s">
        <v>1945</v>
      </c>
      <c r="B1921" s="4">
        <v>1893</v>
      </c>
      <c r="C1921" t="s">
        <v>2928</v>
      </c>
    </row>
    <row r="1922" spans="1:3" ht="15.75" x14ac:dyDescent="0.25">
      <c r="A1922" s="5" t="s">
        <v>1946</v>
      </c>
      <c r="B1922" s="4">
        <v>1894</v>
      </c>
      <c r="C1922" t="s">
        <v>2928</v>
      </c>
    </row>
    <row r="1923" spans="1:3" ht="15.75" x14ac:dyDescent="0.25">
      <c r="A1923" s="5" t="s">
        <v>1947</v>
      </c>
      <c r="B1923" s="4">
        <v>1895</v>
      </c>
      <c r="C1923" t="s">
        <v>2928</v>
      </c>
    </row>
    <row r="1924" spans="1:3" ht="15.75" x14ac:dyDescent="0.25">
      <c r="A1924" s="5" t="s">
        <v>1948</v>
      </c>
      <c r="B1924" s="4">
        <v>1896</v>
      </c>
      <c r="C1924" t="s">
        <v>2928</v>
      </c>
    </row>
    <row r="1925" spans="1:3" ht="15.75" x14ac:dyDescent="0.25">
      <c r="A1925" s="5" t="s">
        <v>1949</v>
      </c>
      <c r="B1925" s="4">
        <v>1897</v>
      </c>
      <c r="C1925" t="s">
        <v>2928</v>
      </c>
    </row>
    <row r="1926" spans="1:3" ht="15.75" x14ac:dyDescent="0.25">
      <c r="A1926" s="5" t="s">
        <v>1950</v>
      </c>
      <c r="B1926" s="4">
        <v>1898</v>
      </c>
      <c r="C1926" t="s">
        <v>2928</v>
      </c>
    </row>
    <row r="1927" spans="1:3" ht="15.75" x14ac:dyDescent="0.25">
      <c r="A1927" s="5" t="s">
        <v>1951</v>
      </c>
      <c r="B1927" s="4">
        <v>1899</v>
      </c>
      <c r="C1927" t="s">
        <v>2928</v>
      </c>
    </row>
    <row r="1928" spans="1:3" ht="15.75" x14ac:dyDescent="0.25">
      <c r="A1928" s="5" t="s">
        <v>1952</v>
      </c>
      <c r="B1928" s="4">
        <v>1900</v>
      </c>
      <c r="C1928" t="s">
        <v>2928</v>
      </c>
    </row>
    <row r="1929" spans="1:3" ht="15.75" x14ac:dyDescent="0.25">
      <c r="A1929" s="5" t="s">
        <v>1953</v>
      </c>
      <c r="B1929" s="4">
        <v>1901</v>
      </c>
      <c r="C1929" t="s">
        <v>2928</v>
      </c>
    </row>
    <row r="1930" spans="1:3" ht="15.75" x14ac:dyDescent="0.25">
      <c r="A1930" s="5" t="s">
        <v>1954</v>
      </c>
      <c r="B1930" s="4">
        <v>1902</v>
      </c>
      <c r="C1930" t="s">
        <v>2928</v>
      </c>
    </row>
    <row r="1931" spans="1:3" ht="15.75" x14ac:dyDescent="0.25">
      <c r="A1931" s="5" t="s">
        <v>1955</v>
      </c>
      <c r="B1931" s="4">
        <v>1903</v>
      </c>
      <c r="C1931" t="s">
        <v>2928</v>
      </c>
    </row>
    <row r="1932" spans="1:3" ht="15.75" x14ac:dyDescent="0.25">
      <c r="A1932" s="5" t="s">
        <v>1956</v>
      </c>
      <c r="B1932" s="4">
        <v>1904</v>
      </c>
      <c r="C1932" t="s">
        <v>2928</v>
      </c>
    </row>
    <row r="1933" spans="1:3" ht="15.75" x14ac:dyDescent="0.25">
      <c r="A1933" s="5" t="s">
        <v>1957</v>
      </c>
      <c r="B1933" s="4">
        <v>1905</v>
      </c>
      <c r="C1933" t="s">
        <v>2928</v>
      </c>
    </row>
    <row r="1934" spans="1:3" ht="15.75" x14ac:dyDescent="0.25">
      <c r="A1934" s="5" t="s">
        <v>1958</v>
      </c>
      <c r="B1934" s="4">
        <v>1906</v>
      </c>
      <c r="C1934" t="s">
        <v>2928</v>
      </c>
    </row>
    <row r="1935" spans="1:3" ht="15.75" x14ac:dyDescent="0.25">
      <c r="A1935" s="5" t="s">
        <v>1959</v>
      </c>
      <c r="B1935" s="4">
        <v>1907</v>
      </c>
      <c r="C1935" t="s">
        <v>2928</v>
      </c>
    </row>
    <row r="1936" spans="1:3" ht="15.75" x14ac:dyDescent="0.25">
      <c r="A1936" s="5" t="s">
        <v>1960</v>
      </c>
      <c r="B1936" s="4">
        <v>1908</v>
      </c>
      <c r="C1936" t="s">
        <v>2928</v>
      </c>
    </row>
    <row r="1937" spans="1:3" ht="15.75" x14ac:dyDescent="0.25">
      <c r="A1937" s="5" t="s">
        <v>1961</v>
      </c>
      <c r="B1937" s="4">
        <v>1909</v>
      </c>
      <c r="C1937" t="s">
        <v>2928</v>
      </c>
    </row>
    <row r="1938" spans="1:3" ht="15.75" x14ac:dyDescent="0.25">
      <c r="A1938" s="5" t="s">
        <v>1962</v>
      </c>
      <c r="B1938" s="4">
        <v>1910</v>
      </c>
      <c r="C1938" t="s">
        <v>2928</v>
      </c>
    </row>
    <row r="1939" spans="1:3" ht="15.75" x14ac:dyDescent="0.25">
      <c r="A1939" s="5" t="s">
        <v>1963</v>
      </c>
      <c r="B1939" s="4">
        <v>1911</v>
      </c>
      <c r="C1939" t="s">
        <v>2928</v>
      </c>
    </row>
    <row r="1940" spans="1:3" ht="15.75" x14ac:dyDescent="0.25">
      <c r="A1940" s="5" t="s">
        <v>1964</v>
      </c>
      <c r="B1940" s="4">
        <v>1912</v>
      </c>
      <c r="C1940" t="s">
        <v>2928</v>
      </c>
    </row>
    <row r="1941" spans="1:3" ht="15.75" x14ac:dyDescent="0.25">
      <c r="A1941" s="5" t="s">
        <v>1965</v>
      </c>
      <c r="B1941" s="4">
        <v>1913</v>
      </c>
      <c r="C1941" t="s">
        <v>2928</v>
      </c>
    </row>
    <row r="1942" spans="1:3" ht="15.75" x14ac:dyDescent="0.25">
      <c r="A1942" s="5" t="s">
        <v>1966</v>
      </c>
      <c r="B1942" s="4">
        <v>1914</v>
      </c>
      <c r="C1942" t="s">
        <v>2928</v>
      </c>
    </row>
    <row r="1943" spans="1:3" ht="15.75" x14ac:dyDescent="0.25">
      <c r="A1943" s="5" t="s">
        <v>1967</v>
      </c>
      <c r="B1943" s="4">
        <v>1915</v>
      </c>
      <c r="C1943" t="s">
        <v>2928</v>
      </c>
    </row>
    <row r="1944" spans="1:3" ht="15.75" x14ac:dyDescent="0.25">
      <c r="A1944" s="5" t="s">
        <v>1968</v>
      </c>
      <c r="B1944" s="4">
        <v>1916</v>
      </c>
      <c r="C1944" t="s">
        <v>2928</v>
      </c>
    </row>
    <row r="1945" spans="1:3" ht="15.75" x14ac:dyDescent="0.25">
      <c r="A1945" s="5" t="s">
        <v>1969</v>
      </c>
      <c r="B1945" s="4">
        <v>1917</v>
      </c>
      <c r="C1945" t="s">
        <v>2928</v>
      </c>
    </row>
    <row r="1946" spans="1:3" ht="15.75" x14ac:dyDescent="0.25">
      <c r="A1946" s="5" t="s">
        <v>1970</v>
      </c>
      <c r="B1946" s="4">
        <v>1918</v>
      </c>
      <c r="C1946" t="s">
        <v>2928</v>
      </c>
    </row>
    <row r="1947" spans="1:3" ht="15.75" x14ac:dyDescent="0.25">
      <c r="A1947" s="5" t="s">
        <v>1971</v>
      </c>
      <c r="B1947" s="4">
        <v>1919</v>
      </c>
      <c r="C1947" t="s">
        <v>2928</v>
      </c>
    </row>
    <row r="1948" spans="1:3" ht="15.75" x14ac:dyDescent="0.25">
      <c r="A1948" s="5" t="s">
        <v>1972</v>
      </c>
      <c r="B1948" s="4">
        <v>1920</v>
      </c>
      <c r="C1948" t="s">
        <v>2928</v>
      </c>
    </row>
    <row r="1949" spans="1:3" ht="15.75" x14ac:dyDescent="0.25">
      <c r="A1949" s="5" t="s">
        <v>1973</v>
      </c>
      <c r="B1949" s="4">
        <v>1921</v>
      </c>
      <c r="C1949" t="s">
        <v>2928</v>
      </c>
    </row>
    <row r="1950" spans="1:3" ht="15.75" x14ac:dyDescent="0.25">
      <c r="A1950" s="5" t="s">
        <v>1974</v>
      </c>
      <c r="B1950" s="4">
        <v>1922</v>
      </c>
      <c r="C1950" t="s">
        <v>2928</v>
      </c>
    </row>
    <row r="1951" spans="1:3" ht="15.75" x14ac:dyDescent="0.25">
      <c r="A1951" s="5" t="s">
        <v>1975</v>
      </c>
      <c r="B1951" s="4">
        <v>1923</v>
      </c>
      <c r="C1951" t="s">
        <v>2928</v>
      </c>
    </row>
    <row r="1952" spans="1:3" ht="15.75" x14ac:dyDescent="0.25">
      <c r="A1952" s="5" t="s">
        <v>1976</v>
      </c>
      <c r="B1952" s="4">
        <v>1924</v>
      </c>
      <c r="C1952" t="s">
        <v>2928</v>
      </c>
    </row>
    <row r="1953" spans="1:3" ht="15.75" x14ac:dyDescent="0.25">
      <c r="A1953" s="5" t="s">
        <v>1977</v>
      </c>
      <c r="B1953" s="4">
        <v>1925</v>
      </c>
      <c r="C1953" t="s">
        <v>2928</v>
      </c>
    </row>
    <row r="1954" spans="1:3" ht="15.75" x14ac:dyDescent="0.25">
      <c r="A1954" s="5" t="s">
        <v>1978</v>
      </c>
      <c r="B1954" s="4">
        <v>1926</v>
      </c>
      <c r="C1954" t="s">
        <v>2928</v>
      </c>
    </row>
    <row r="1955" spans="1:3" ht="15.75" x14ac:dyDescent="0.25">
      <c r="A1955" s="5" t="s">
        <v>1979</v>
      </c>
      <c r="B1955" s="4">
        <v>1927</v>
      </c>
      <c r="C1955" t="s">
        <v>2928</v>
      </c>
    </row>
    <row r="1956" spans="1:3" ht="15.75" x14ac:dyDescent="0.25">
      <c r="A1956" s="5" t="s">
        <v>1980</v>
      </c>
      <c r="B1956" s="4">
        <v>1928</v>
      </c>
      <c r="C1956" t="s">
        <v>2928</v>
      </c>
    </row>
    <row r="1957" spans="1:3" ht="15.75" x14ac:dyDescent="0.25">
      <c r="A1957" s="5" t="s">
        <v>1981</v>
      </c>
      <c r="B1957" s="4">
        <v>1929</v>
      </c>
      <c r="C1957" t="s">
        <v>2928</v>
      </c>
    </row>
    <row r="1958" spans="1:3" ht="15.75" x14ac:dyDescent="0.25">
      <c r="A1958" s="5" t="s">
        <v>1982</v>
      </c>
      <c r="B1958" s="4">
        <v>1930</v>
      </c>
      <c r="C1958" t="s">
        <v>2928</v>
      </c>
    </row>
    <row r="1959" spans="1:3" ht="15.75" x14ac:dyDescent="0.25">
      <c r="A1959" s="5" t="s">
        <v>1983</v>
      </c>
      <c r="B1959" s="4">
        <v>1931</v>
      </c>
      <c r="C1959" t="s">
        <v>2928</v>
      </c>
    </row>
    <row r="1960" spans="1:3" ht="15.75" x14ac:dyDescent="0.25">
      <c r="A1960" s="5" t="s">
        <v>1984</v>
      </c>
      <c r="B1960" s="4">
        <v>1932</v>
      </c>
      <c r="C1960" t="s">
        <v>2928</v>
      </c>
    </row>
    <row r="1961" spans="1:3" ht="15.75" x14ac:dyDescent="0.25">
      <c r="A1961" s="5" t="s">
        <v>1985</v>
      </c>
      <c r="B1961" s="4">
        <v>1933</v>
      </c>
      <c r="C1961" t="s">
        <v>2928</v>
      </c>
    </row>
    <row r="1962" spans="1:3" ht="15.75" x14ac:dyDescent="0.25">
      <c r="A1962" s="5" t="s">
        <v>1986</v>
      </c>
      <c r="B1962" s="4">
        <v>1934</v>
      </c>
      <c r="C1962" t="s">
        <v>2928</v>
      </c>
    </row>
    <row r="1963" spans="1:3" ht="15.75" x14ac:dyDescent="0.25">
      <c r="A1963" s="5" t="s">
        <v>1987</v>
      </c>
      <c r="B1963" s="4">
        <v>1935</v>
      </c>
      <c r="C1963" t="s">
        <v>2928</v>
      </c>
    </row>
    <row r="1964" spans="1:3" ht="15.75" x14ac:dyDescent="0.25">
      <c r="A1964" s="5" t="s">
        <v>1988</v>
      </c>
      <c r="B1964" s="4">
        <v>1936</v>
      </c>
      <c r="C1964" t="s">
        <v>2928</v>
      </c>
    </row>
    <row r="1965" spans="1:3" ht="15.75" x14ac:dyDescent="0.25">
      <c r="A1965" s="7">
        <v>15883</v>
      </c>
      <c r="B1965" s="4">
        <v>1937</v>
      </c>
      <c r="C1965" t="s">
        <v>2928</v>
      </c>
    </row>
    <row r="1966" spans="1:3" ht="15.75" x14ac:dyDescent="0.25">
      <c r="A1966" s="7">
        <v>65722</v>
      </c>
      <c r="B1966" s="4">
        <v>1938</v>
      </c>
      <c r="C1966" t="s">
        <v>2928</v>
      </c>
    </row>
    <row r="1967" spans="1:3" ht="15.75" x14ac:dyDescent="0.25">
      <c r="A1967" s="7">
        <v>15891</v>
      </c>
      <c r="B1967" s="4">
        <v>1939</v>
      </c>
      <c r="C1967" t="s">
        <v>2928</v>
      </c>
    </row>
    <row r="1968" spans="1:3" ht="15.75" x14ac:dyDescent="0.25">
      <c r="A1968" s="7">
        <v>15890</v>
      </c>
      <c r="B1968" s="4">
        <v>1940</v>
      </c>
      <c r="C1968" t="s">
        <v>2928</v>
      </c>
    </row>
    <row r="1969" spans="1:3" ht="15.75" x14ac:dyDescent="0.25">
      <c r="A1969" s="7">
        <v>15896</v>
      </c>
      <c r="B1969" s="4">
        <v>1941</v>
      </c>
      <c r="C1969" t="s">
        <v>2928</v>
      </c>
    </row>
    <row r="1970" spans="1:3" ht="15.75" x14ac:dyDescent="0.25">
      <c r="A1970" s="7">
        <v>15893</v>
      </c>
      <c r="B1970" s="4">
        <v>1942</v>
      </c>
      <c r="C1970" t="s">
        <v>2928</v>
      </c>
    </row>
    <row r="1971" spans="1:3" ht="15.75" x14ac:dyDescent="0.25">
      <c r="A1971" s="7">
        <v>15892</v>
      </c>
      <c r="B1971" s="4">
        <v>1943</v>
      </c>
      <c r="C1971" t="s">
        <v>2928</v>
      </c>
    </row>
    <row r="1972" spans="1:3" ht="15.75" x14ac:dyDescent="0.25">
      <c r="A1972" s="7">
        <v>15897</v>
      </c>
      <c r="B1972" s="4">
        <v>1944</v>
      </c>
      <c r="C1972" t="s">
        <v>2928</v>
      </c>
    </row>
    <row r="1973" spans="1:3" ht="15.75" x14ac:dyDescent="0.25">
      <c r="A1973" s="7">
        <v>15895</v>
      </c>
      <c r="B1973" s="4">
        <v>1945</v>
      </c>
      <c r="C1973" t="s">
        <v>2928</v>
      </c>
    </row>
    <row r="1974" spans="1:3" ht="15.75" x14ac:dyDescent="0.25">
      <c r="A1974" s="7">
        <v>15885</v>
      </c>
      <c r="B1974" s="4">
        <v>1946</v>
      </c>
      <c r="C1974" t="s">
        <v>2928</v>
      </c>
    </row>
    <row r="1975" spans="1:3" ht="15.75" x14ac:dyDescent="0.25">
      <c r="A1975" s="7">
        <v>15898</v>
      </c>
      <c r="B1975" s="4">
        <v>1947</v>
      </c>
      <c r="C1975" t="s">
        <v>2928</v>
      </c>
    </row>
    <row r="1976" spans="1:3" ht="15.75" x14ac:dyDescent="0.25">
      <c r="A1976" s="7">
        <v>15899</v>
      </c>
      <c r="B1976" s="4">
        <v>1948</v>
      </c>
      <c r="C1976" t="s">
        <v>2928</v>
      </c>
    </row>
    <row r="1977" spans="1:3" ht="15.75" x14ac:dyDescent="0.25">
      <c r="A1977" s="7">
        <v>15887</v>
      </c>
      <c r="B1977" s="4">
        <v>1949</v>
      </c>
      <c r="C1977" t="s">
        <v>2928</v>
      </c>
    </row>
    <row r="1978" spans="1:3" ht="15.75" x14ac:dyDescent="0.25">
      <c r="A1978" s="7">
        <v>15886</v>
      </c>
      <c r="B1978" s="4">
        <v>1950</v>
      </c>
      <c r="C1978" t="s">
        <v>2928</v>
      </c>
    </row>
    <row r="1979" spans="1:3" ht="15.75" x14ac:dyDescent="0.25">
      <c r="A1979" s="7">
        <v>15888</v>
      </c>
      <c r="B1979" s="4">
        <v>1951</v>
      </c>
      <c r="C1979" t="s">
        <v>2928</v>
      </c>
    </row>
    <row r="1980" spans="1:3" ht="15.75" x14ac:dyDescent="0.25">
      <c r="A1980" s="7">
        <v>15884</v>
      </c>
      <c r="B1980" s="4">
        <v>1952</v>
      </c>
      <c r="C1980" t="s">
        <v>2928</v>
      </c>
    </row>
    <row r="1981" spans="1:3" ht="15.75" x14ac:dyDescent="0.25">
      <c r="A1981" s="7">
        <v>15901</v>
      </c>
      <c r="B1981" s="4">
        <v>1953</v>
      </c>
      <c r="C1981" t="s">
        <v>2928</v>
      </c>
    </row>
    <row r="1982" spans="1:3" ht="15.75" x14ac:dyDescent="0.25">
      <c r="A1982" s="5" t="s">
        <v>1989</v>
      </c>
      <c r="B1982" s="4">
        <v>1954</v>
      </c>
      <c r="C1982" t="s">
        <v>2928</v>
      </c>
    </row>
    <row r="1983" spans="1:3" ht="15.75" x14ac:dyDescent="0.25">
      <c r="A1983" s="5" t="s">
        <v>1990</v>
      </c>
      <c r="B1983" s="4">
        <v>1955</v>
      </c>
      <c r="C1983" t="s">
        <v>2928</v>
      </c>
    </row>
    <row r="1984" spans="1:3" ht="15.75" x14ac:dyDescent="0.25">
      <c r="A1984" s="5" t="s">
        <v>1991</v>
      </c>
      <c r="B1984" s="4">
        <v>1956</v>
      </c>
      <c r="C1984" t="s">
        <v>2928</v>
      </c>
    </row>
    <row r="1985" spans="1:3" ht="15.75" x14ac:dyDescent="0.25">
      <c r="A1985" s="5" t="s">
        <v>1992</v>
      </c>
      <c r="B1985" s="4">
        <v>1957</v>
      </c>
      <c r="C1985" t="s">
        <v>2928</v>
      </c>
    </row>
    <row r="1986" spans="1:3" ht="15.75" x14ac:dyDescent="0.25">
      <c r="A1986" s="5" t="s">
        <v>1993</v>
      </c>
      <c r="B1986" s="4">
        <v>1958</v>
      </c>
      <c r="C1986" t="s">
        <v>2928</v>
      </c>
    </row>
    <row r="1987" spans="1:3" ht="15.75" x14ac:dyDescent="0.25">
      <c r="A1987" s="5" t="s">
        <v>1994</v>
      </c>
      <c r="B1987" s="4">
        <v>1959</v>
      </c>
      <c r="C1987" t="s">
        <v>2928</v>
      </c>
    </row>
    <row r="1988" spans="1:3" ht="15.75" x14ac:dyDescent="0.25">
      <c r="A1988" s="5" t="s">
        <v>1995</v>
      </c>
      <c r="B1988" s="4">
        <v>1960</v>
      </c>
      <c r="C1988" t="s">
        <v>2928</v>
      </c>
    </row>
    <row r="1989" spans="1:3" ht="15.75" x14ac:dyDescent="0.25">
      <c r="A1989" s="5" t="s">
        <v>1996</v>
      </c>
      <c r="B1989" s="4">
        <v>1961</v>
      </c>
      <c r="C1989" t="s">
        <v>2928</v>
      </c>
    </row>
    <row r="1990" spans="1:3" ht="15.75" x14ac:dyDescent="0.25">
      <c r="A1990" s="5" t="s">
        <v>1997</v>
      </c>
      <c r="B1990" s="4">
        <v>1962</v>
      </c>
      <c r="C1990" t="s">
        <v>2928</v>
      </c>
    </row>
    <row r="1991" spans="1:3" ht="15.75" x14ac:dyDescent="0.25">
      <c r="A1991" s="5" t="s">
        <v>1998</v>
      </c>
      <c r="B1991" s="4">
        <v>1963</v>
      </c>
      <c r="C1991" t="s">
        <v>2928</v>
      </c>
    </row>
    <row r="1992" spans="1:3" ht="15.75" x14ac:dyDescent="0.25">
      <c r="A1992" s="5" t="s">
        <v>1999</v>
      </c>
      <c r="B1992" s="4">
        <v>1964</v>
      </c>
      <c r="C1992" t="s">
        <v>2928</v>
      </c>
    </row>
    <row r="1993" spans="1:3" ht="15.75" x14ac:dyDescent="0.25">
      <c r="A1993" s="5" t="s">
        <v>2000</v>
      </c>
      <c r="B1993" s="4">
        <v>1965</v>
      </c>
      <c r="C1993" t="s">
        <v>2928</v>
      </c>
    </row>
    <row r="1994" spans="1:3" ht="15.75" x14ac:dyDescent="0.25">
      <c r="A1994" s="5" t="s">
        <v>2001</v>
      </c>
      <c r="B1994" s="4">
        <v>1966</v>
      </c>
      <c r="C1994" t="s">
        <v>2928</v>
      </c>
    </row>
    <row r="1995" spans="1:3" ht="15.75" x14ac:dyDescent="0.25">
      <c r="A1995" s="5" t="s">
        <v>2002</v>
      </c>
      <c r="B1995" s="4">
        <v>1967</v>
      </c>
      <c r="C1995" t="s">
        <v>2928</v>
      </c>
    </row>
    <row r="1996" spans="1:3" ht="15.75" x14ac:dyDescent="0.25">
      <c r="A1996" s="5" t="s">
        <v>2003</v>
      </c>
      <c r="B1996" s="4">
        <v>1968</v>
      </c>
      <c r="C1996" t="s">
        <v>2928</v>
      </c>
    </row>
    <row r="1997" spans="1:3" ht="15.75" x14ac:dyDescent="0.25">
      <c r="A1997" s="5" t="s">
        <v>2004</v>
      </c>
      <c r="B1997" s="4">
        <v>1969</v>
      </c>
      <c r="C1997" t="s">
        <v>2928</v>
      </c>
    </row>
    <row r="1998" spans="1:3" ht="15.75" x14ac:dyDescent="0.25">
      <c r="A1998" s="5" t="s">
        <v>2005</v>
      </c>
      <c r="B1998" s="4">
        <v>1970</v>
      </c>
      <c r="C1998" t="s">
        <v>2928</v>
      </c>
    </row>
    <row r="1999" spans="1:3" ht="15.75" x14ac:dyDescent="0.25">
      <c r="A1999" s="5" t="s">
        <v>2006</v>
      </c>
      <c r="B1999" s="4">
        <v>1971</v>
      </c>
      <c r="C1999" t="s">
        <v>2928</v>
      </c>
    </row>
    <row r="2000" spans="1:3" ht="15.75" x14ac:dyDescent="0.25">
      <c r="A2000" s="5" t="s">
        <v>2007</v>
      </c>
      <c r="B2000" s="4">
        <v>1972</v>
      </c>
      <c r="C2000" t="s">
        <v>2928</v>
      </c>
    </row>
    <row r="2001" spans="1:3" ht="15.75" x14ac:dyDescent="0.25">
      <c r="A2001" s="5" t="s">
        <v>2008</v>
      </c>
      <c r="B2001" s="4">
        <v>1974</v>
      </c>
      <c r="C2001" t="s">
        <v>2928</v>
      </c>
    </row>
    <row r="2002" spans="1:3" ht="15.75" x14ac:dyDescent="0.25">
      <c r="A2002" s="5" t="s">
        <v>2009</v>
      </c>
      <c r="B2002" s="4">
        <v>1975</v>
      </c>
      <c r="C2002" t="s">
        <v>2928</v>
      </c>
    </row>
    <row r="2003" spans="1:3" ht="15.75" x14ac:dyDescent="0.25">
      <c r="A2003" s="5" t="s">
        <v>2010</v>
      </c>
      <c r="B2003" s="4">
        <v>1976</v>
      </c>
      <c r="C2003" t="s">
        <v>2928</v>
      </c>
    </row>
    <row r="2004" spans="1:3" ht="15.75" x14ac:dyDescent="0.25">
      <c r="A2004" s="5" t="s">
        <v>2011</v>
      </c>
      <c r="B2004" s="4">
        <v>1977</v>
      </c>
      <c r="C2004" t="s">
        <v>2928</v>
      </c>
    </row>
    <row r="2005" spans="1:3" ht="15.75" x14ac:dyDescent="0.25">
      <c r="A2005" s="5" t="s">
        <v>2012</v>
      </c>
      <c r="B2005" s="4">
        <v>1978</v>
      </c>
      <c r="C2005" t="s">
        <v>2928</v>
      </c>
    </row>
    <row r="2006" spans="1:3" ht="15.75" x14ac:dyDescent="0.25">
      <c r="A2006" s="5" t="s">
        <v>2013</v>
      </c>
      <c r="B2006" s="4">
        <v>1979</v>
      </c>
      <c r="C2006" t="s">
        <v>2928</v>
      </c>
    </row>
    <row r="2007" spans="1:3" ht="15.75" x14ac:dyDescent="0.25">
      <c r="A2007" s="5" t="s">
        <v>2014</v>
      </c>
      <c r="B2007" s="4">
        <v>1980</v>
      </c>
      <c r="C2007" t="s">
        <v>2928</v>
      </c>
    </row>
    <row r="2008" spans="1:3" ht="15.75" x14ac:dyDescent="0.25">
      <c r="A2008" s="5" t="s">
        <v>2015</v>
      </c>
      <c r="B2008" s="4">
        <v>1981</v>
      </c>
      <c r="C2008" t="s">
        <v>2928</v>
      </c>
    </row>
    <row r="2009" spans="1:3" ht="15.75" x14ac:dyDescent="0.25">
      <c r="A2009" s="5" t="s">
        <v>2016</v>
      </c>
      <c r="B2009" s="4">
        <v>1982</v>
      </c>
      <c r="C2009" t="s">
        <v>2928</v>
      </c>
    </row>
    <row r="2010" spans="1:3" ht="15.75" x14ac:dyDescent="0.25">
      <c r="A2010" s="5" t="s">
        <v>2017</v>
      </c>
      <c r="B2010" s="4">
        <v>1983</v>
      </c>
      <c r="C2010" t="s">
        <v>2928</v>
      </c>
    </row>
    <row r="2011" spans="1:3" ht="15.75" x14ac:dyDescent="0.25">
      <c r="A2011" s="5" t="s">
        <v>2018</v>
      </c>
      <c r="B2011" s="4">
        <v>1984</v>
      </c>
      <c r="C2011" t="s">
        <v>2928</v>
      </c>
    </row>
    <row r="2012" spans="1:3" ht="15.75" x14ac:dyDescent="0.25">
      <c r="A2012" s="5" t="s">
        <v>2019</v>
      </c>
      <c r="B2012" s="4">
        <v>1985</v>
      </c>
      <c r="C2012" t="s">
        <v>2928</v>
      </c>
    </row>
    <row r="2013" spans="1:3" ht="15.75" x14ac:dyDescent="0.25">
      <c r="A2013" s="5" t="s">
        <v>2020</v>
      </c>
      <c r="B2013" s="4">
        <v>1986</v>
      </c>
      <c r="C2013" t="s">
        <v>2928</v>
      </c>
    </row>
    <row r="2014" spans="1:3" ht="15.75" x14ac:dyDescent="0.25">
      <c r="A2014" s="5" t="s">
        <v>2021</v>
      </c>
      <c r="B2014" s="4">
        <v>1987</v>
      </c>
      <c r="C2014" t="s">
        <v>2928</v>
      </c>
    </row>
    <row r="2015" spans="1:3" ht="15.75" x14ac:dyDescent="0.25">
      <c r="A2015" s="5" t="s">
        <v>2022</v>
      </c>
      <c r="B2015" s="4">
        <v>1988</v>
      </c>
      <c r="C2015" t="s">
        <v>2928</v>
      </c>
    </row>
    <row r="2016" spans="1:3" ht="15.75" x14ac:dyDescent="0.25">
      <c r="A2016" s="5" t="s">
        <v>2023</v>
      </c>
      <c r="B2016" s="4">
        <v>1989</v>
      </c>
      <c r="C2016" t="s">
        <v>2928</v>
      </c>
    </row>
    <row r="2017" spans="1:3" ht="15.75" x14ac:dyDescent="0.25">
      <c r="A2017" s="5" t="s">
        <v>2024</v>
      </c>
      <c r="B2017" s="4">
        <v>1990</v>
      </c>
      <c r="C2017" t="s">
        <v>2928</v>
      </c>
    </row>
    <row r="2018" spans="1:3" ht="15.75" x14ac:dyDescent="0.25">
      <c r="A2018" s="5" t="s">
        <v>2025</v>
      </c>
      <c r="B2018" s="4">
        <v>1991</v>
      </c>
      <c r="C2018" t="s">
        <v>2928</v>
      </c>
    </row>
    <row r="2019" spans="1:3" ht="15.75" x14ac:dyDescent="0.25">
      <c r="A2019" s="5" t="s">
        <v>2026</v>
      </c>
      <c r="B2019" s="4">
        <v>1992</v>
      </c>
      <c r="C2019" t="s">
        <v>2928</v>
      </c>
    </row>
    <row r="2020" spans="1:3" ht="15.75" x14ac:dyDescent="0.25">
      <c r="A2020" s="5" t="s">
        <v>2027</v>
      </c>
      <c r="B2020" s="4">
        <v>1993</v>
      </c>
      <c r="C2020" t="s">
        <v>2928</v>
      </c>
    </row>
    <row r="2021" spans="1:3" ht="15.75" x14ac:dyDescent="0.25">
      <c r="A2021" s="5" t="s">
        <v>2028</v>
      </c>
      <c r="B2021" s="4">
        <v>1994</v>
      </c>
      <c r="C2021" t="s">
        <v>2928</v>
      </c>
    </row>
    <row r="2022" spans="1:3" ht="15.75" x14ac:dyDescent="0.25">
      <c r="A2022" s="5" t="s">
        <v>2029</v>
      </c>
      <c r="B2022" s="4">
        <v>1995</v>
      </c>
      <c r="C2022" t="s">
        <v>2928</v>
      </c>
    </row>
    <row r="2023" spans="1:3" ht="15.75" x14ac:dyDescent="0.25">
      <c r="A2023" s="5" t="s">
        <v>2030</v>
      </c>
      <c r="B2023" s="4">
        <v>1996</v>
      </c>
      <c r="C2023" t="s">
        <v>2928</v>
      </c>
    </row>
    <row r="2024" spans="1:3" ht="15.75" x14ac:dyDescent="0.25">
      <c r="A2024" s="5" t="s">
        <v>2031</v>
      </c>
      <c r="B2024" s="4">
        <v>1997</v>
      </c>
      <c r="C2024" t="s">
        <v>2928</v>
      </c>
    </row>
    <row r="2025" spans="1:3" ht="15.75" x14ac:dyDescent="0.25">
      <c r="A2025" s="5" t="s">
        <v>2032</v>
      </c>
      <c r="B2025" s="4">
        <v>1998</v>
      </c>
      <c r="C2025" t="s">
        <v>2928</v>
      </c>
    </row>
    <row r="2026" spans="1:3" ht="15.75" x14ac:dyDescent="0.25">
      <c r="A2026" s="5" t="s">
        <v>2033</v>
      </c>
      <c r="B2026" s="4">
        <v>1999</v>
      </c>
      <c r="C2026" t="s">
        <v>2928</v>
      </c>
    </row>
    <row r="2027" spans="1:3" ht="15.75" x14ac:dyDescent="0.25">
      <c r="A2027" s="5" t="s">
        <v>2034</v>
      </c>
      <c r="B2027" s="4">
        <v>2000</v>
      </c>
      <c r="C2027" t="s">
        <v>2928</v>
      </c>
    </row>
    <row r="2028" spans="1:3" ht="15.75" x14ac:dyDescent="0.25">
      <c r="A2028" s="5" t="s">
        <v>2035</v>
      </c>
      <c r="B2028" s="4">
        <v>2001</v>
      </c>
      <c r="C2028" t="s">
        <v>2928</v>
      </c>
    </row>
    <row r="2029" spans="1:3" ht="15.75" x14ac:dyDescent="0.25">
      <c r="A2029" s="5" t="s">
        <v>2036</v>
      </c>
      <c r="B2029" s="4">
        <v>2002</v>
      </c>
      <c r="C2029" t="s">
        <v>2928</v>
      </c>
    </row>
    <row r="2030" spans="1:3" ht="15.75" x14ac:dyDescent="0.25">
      <c r="A2030" s="5" t="s">
        <v>2037</v>
      </c>
      <c r="B2030" s="4">
        <v>2003</v>
      </c>
      <c r="C2030" t="s">
        <v>2928</v>
      </c>
    </row>
    <row r="2031" spans="1:3" ht="15.75" x14ac:dyDescent="0.25">
      <c r="A2031" s="5" t="s">
        <v>2038</v>
      </c>
      <c r="B2031" s="4">
        <v>2004</v>
      </c>
      <c r="C2031" t="s">
        <v>2928</v>
      </c>
    </row>
    <row r="2032" spans="1:3" ht="15.75" x14ac:dyDescent="0.25">
      <c r="A2032" s="5" t="s">
        <v>2039</v>
      </c>
      <c r="B2032" s="4">
        <v>2005</v>
      </c>
      <c r="C2032" t="s">
        <v>2928</v>
      </c>
    </row>
    <row r="2033" spans="1:3" ht="15.75" x14ac:dyDescent="0.25">
      <c r="A2033" s="5" t="s">
        <v>2040</v>
      </c>
      <c r="B2033" s="4">
        <v>2006</v>
      </c>
      <c r="C2033" t="s">
        <v>2928</v>
      </c>
    </row>
    <row r="2034" spans="1:3" ht="15.75" x14ac:dyDescent="0.25">
      <c r="A2034" s="5" t="s">
        <v>2041</v>
      </c>
      <c r="B2034" s="4">
        <v>2007</v>
      </c>
      <c r="C2034" t="s">
        <v>2928</v>
      </c>
    </row>
    <row r="2035" spans="1:3" ht="15.75" x14ac:dyDescent="0.25">
      <c r="A2035" s="5" t="s">
        <v>2042</v>
      </c>
      <c r="B2035" s="4">
        <v>2008</v>
      </c>
      <c r="C2035" t="s">
        <v>2928</v>
      </c>
    </row>
    <row r="2036" spans="1:3" ht="15.75" x14ac:dyDescent="0.25">
      <c r="A2036" s="5" t="s">
        <v>2043</v>
      </c>
      <c r="B2036" s="4">
        <v>2009</v>
      </c>
      <c r="C2036" t="s">
        <v>2928</v>
      </c>
    </row>
    <row r="2037" spans="1:3" ht="15.75" x14ac:dyDescent="0.25">
      <c r="A2037" s="5" t="s">
        <v>2044</v>
      </c>
      <c r="B2037" s="4">
        <v>2010</v>
      </c>
      <c r="C2037" t="s">
        <v>2928</v>
      </c>
    </row>
    <row r="2038" spans="1:3" ht="15.75" x14ac:dyDescent="0.25">
      <c r="A2038" s="5" t="s">
        <v>2045</v>
      </c>
      <c r="B2038" s="4">
        <v>2011</v>
      </c>
      <c r="C2038" t="s">
        <v>2928</v>
      </c>
    </row>
    <row r="2039" spans="1:3" ht="15.75" x14ac:dyDescent="0.25">
      <c r="A2039" s="5" t="s">
        <v>2046</v>
      </c>
      <c r="B2039" s="4">
        <v>2012</v>
      </c>
      <c r="C2039" t="s">
        <v>2928</v>
      </c>
    </row>
    <row r="2040" spans="1:3" ht="15.75" x14ac:dyDescent="0.25">
      <c r="A2040" s="5" t="s">
        <v>2047</v>
      </c>
      <c r="B2040" s="4">
        <v>2013</v>
      </c>
      <c r="C2040" t="s">
        <v>2928</v>
      </c>
    </row>
    <row r="2041" spans="1:3" ht="15.75" x14ac:dyDescent="0.25">
      <c r="A2041" s="5" t="s">
        <v>2048</v>
      </c>
      <c r="B2041" s="4">
        <v>2014</v>
      </c>
      <c r="C2041" t="s">
        <v>2928</v>
      </c>
    </row>
    <row r="2042" spans="1:3" ht="15.75" x14ac:dyDescent="0.25">
      <c r="A2042" s="5" t="s">
        <v>2049</v>
      </c>
      <c r="B2042" s="4">
        <v>2015</v>
      </c>
      <c r="C2042" t="s">
        <v>2928</v>
      </c>
    </row>
    <row r="2043" spans="1:3" ht="15.75" x14ac:dyDescent="0.25">
      <c r="A2043" s="5" t="s">
        <v>2050</v>
      </c>
      <c r="B2043" s="4">
        <v>2016</v>
      </c>
      <c r="C2043" t="s">
        <v>2928</v>
      </c>
    </row>
    <row r="2044" spans="1:3" ht="15.75" x14ac:dyDescent="0.25">
      <c r="A2044" s="5" t="s">
        <v>2051</v>
      </c>
      <c r="B2044" s="4">
        <v>2017</v>
      </c>
      <c r="C2044" t="s">
        <v>2928</v>
      </c>
    </row>
    <row r="2045" spans="1:3" ht="15.75" x14ac:dyDescent="0.25">
      <c r="A2045" s="5" t="s">
        <v>2052</v>
      </c>
      <c r="B2045" s="4">
        <v>2019</v>
      </c>
      <c r="C2045" t="s">
        <v>2928</v>
      </c>
    </row>
    <row r="2046" spans="1:3" ht="15.75" x14ac:dyDescent="0.25">
      <c r="A2046" s="5" t="s">
        <v>2054</v>
      </c>
      <c r="B2046" s="4" t="s">
        <v>2053</v>
      </c>
      <c r="C2046" t="s">
        <v>2928</v>
      </c>
    </row>
    <row r="2047" spans="1:3" ht="15.75" x14ac:dyDescent="0.25">
      <c r="A2047" s="5" t="s">
        <v>2055</v>
      </c>
      <c r="B2047" s="4">
        <v>2020</v>
      </c>
      <c r="C2047" t="s">
        <v>2928</v>
      </c>
    </row>
    <row r="2048" spans="1:3" ht="15.75" x14ac:dyDescent="0.25">
      <c r="A2048" s="5" t="s">
        <v>2056</v>
      </c>
      <c r="B2048" s="4">
        <v>2021</v>
      </c>
      <c r="C2048" t="s">
        <v>2928</v>
      </c>
    </row>
    <row r="2049" spans="1:3" ht="15.75" x14ac:dyDescent="0.25">
      <c r="A2049" s="5" t="s">
        <v>2057</v>
      </c>
      <c r="B2049" s="4">
        <v>2022</v>
      </c>
      <c r="C2049" t="s">
        <v>2928</v>
      </c>
    </row>
    <row r="2050" spans="1:3" ht="15.75" x14ac:dyDescent="0.25">
      <c r="A2050" s="5" t="s">
        <v>2058</v>
      </c>
      <c r="B2050" s="4">
        <v>2023</v>
      </c>
      <c r="C2050" t="s">
        <v>2928</v>
      </c>
    </row>
    <row r="2051" spans="1:3" ht="15.75" x14ac:dyDescent="0.25">
      <c r="A2051" s="5" t="s">
        <v>2059</v>
      </c>
      <c r="B2051" s="4">
        <v>2024</v>
      </c>
      <c r="C2051" t="s">
        <v>2928</v>
      </c>
    </row>
    <row r="2052" spans="1:3" ht="15.75" x14ac:dyDescent="0.25">
      <c r="A2052" s="5" t="s">
        <v>2060</v>
      </c>
      <c r="B2052" s="4">
        <v>2025</v>
      </c>
      <c r="C2052" t="s">
        <v>2928</v>
      </c>
    </row>
    <row r="2053" spans="1:3" ht="15.75" x14ac:dyDescent="0.25">
      <c r="A2053" s="5" t="s">
        <v>2061</v>
      </c>
      <c r="B2053" s="4">
        <v>2026</v>
      </c>
      <c r="C2053" t="s">
        <v>2928</v>
      </c>
    </row>
    <row r="2054" spans="1:3" ht="15.75" x14ac:dyDescent="0.25">
      <c r="A2054" s="5" t="s">
        <v>2062</v>
      </c>
      <c r="B2054" s="4">
        <v>2027</v>
      </c>
      <c r="C2054" t="s">
        <v>2928</v>
      </c>
    </row>
    <row r="2055" spans="1:3" ht="15.75" x14ac:dyDescent="0.25">
      <c r="A2055" s="5" t="s">
        <v>2063</v>
      </c>
      <c r="B2055" s="4">
        <v>2028</v>
      </c>
      <c r="C2055" t="s">
        <v>2928</v>
      </c>
    </row>
    <row r="2056" spans="1:3" ht="15.75" x14ac:dyDescent="0.25">
      <c r="A2056" s="5" t="s">
        <v>2064</v>
      </c>
      <c r="B2056" s="4">
        <v>2029</v>
      </c>
      <c r="C2056" t="s">
        <v>2928</v>
      </c>
    </row>
    <row r="2057" spans="1:3" ht="15.75" x14ac:dyDescent="0.25">
      <c r="A2057" s="5" t="s">
        <v>2065</v>
      </c>
      <c r="B2057" s="4">
        <v>2030</v>
      </c>
      <c r="C2057" t="s">
        <v>2928</v>
      </c>
    </row>
    <row r="2058" spans="1:3" ht="15.75" x14ac:dyDescent="0.25">
      <c r="A2058" s="5" t="s">
        <v>2066</v>
      </c>
      <c r="B2058" s="4">
        <v>2031</v>
      </c>
      <c r="C2058" t="s">
        <v>2928</v>
      </c>
    </row>
    <row r="2059" spans="1:3" ht="15.75" x14ac:dyDescent="0.25">
      <c r="A2059" s="5" t="s">
        <v>2067</v>
      </c>
      <c r="B2059" s="4">
        <v>2032</v>
      </c>
      <c r="C2059" t="s">
        <v>2928</v>
      </c>
    </row>
    <row r="2060" spans="1:3" ht="15.75" x14ac:dyDescent="0.25">
      <c r="A2060" s="5" t="s">
        <v>2068</v>
      </c>
      <c r="B2060" s="4">
        <v>2033</v>
      </c>
      <c r="C2060" t="s">
        <v>2928</v>
      </c>
    </row>
    <row r="2061" spans="1:3" ht="15.75" x14ac:dyDescent="0.25">
      <c r="A2061" s="5" t="s">
        <v>2069</v>
      </c>
      <c r="B2061" s="4">
        <v>2034</v>
      </c>
      <c r="C2061" t="s">
        <v>2928</v>
      </c>
    </row>
    <row r="2062" spans="1:3" ht="15.75" x14ac:dyDescent="0.25">
      <c r="A2062" s="5" t="s">
        <v>2070</v>
      </c>
      <c r="B2062" s="4">
        <v>2035</v>
      </c>
      <c r="C2062" t="s">
        <v>2928</v>
      </c>
    </row>
    <row r="2063" spans="1:3" ht="15.75" x14ac:dyDescent="0.25">
      <c r="A2063" s="5" t="s">
        <v>2071</v>
      </c>
      <c r="B2063" s="4">
        <v>2036</v>
      </c>
      <c r="C2063" t="s">
        <v>2928</v>
      </c>
    </row>
    <row r="2064" spans="1:3" ht="15.75" x14ac:dyDescent="0.25">
      <c r="A2064" s="5" t="s">
        <v>2072</v>
      </c>
      <c r="B2064" s="4">
        <v>2037</v>
      </c>
      <c r="C2064" t="s">
        <v>2928</v>
      </c>
    </row>
    <row r="2065" spans="1:3" ht="15.75" x14ac:dyDescent="0.25">
      <c r="A2065" s="5" t="s">
        <v>2073</v>
      </c>
      <c r="B2065" s="4">
        <v>2038</v>
      </c>
      <c r="C2065" t="s">
        <v>2928</v>
      </c>
    </row>
    <row r="2066" spans="1:3" ht="15.75" x14ac:dyDescent="0.25">
      <c r="A2066" s="5" t="s">
        <v>2074</v>
      </c>
      <c r="B2066" s="4">
        <v>2039</v>
      </c>
      <c r="C2066" t="s">
        <v>2928</v>
      </c>
    </row>
    <row r="2067" spans="1:3" ht="15.75" x14ac:dyDescent="0.25">
      <c r="A2067" s="5" t="s">
        <v>2075</v>
      </c>
      <c r="B2067" s="4">
        <v>2040</v>
      </c>
      <c r="C2067" t="s">
        <v>2928</v>
      </c>
    </row>
    <row r="2068" spans="1:3" ht="15.75" x14ac:dyDescent="0.25">
      <c r="A2068" s="5" t="s">
        <v>2076</v>
      </c>
      <c r="B2068" s="4">
        <v>2041</v>
      </c>
      <c r="C2068" t="s">
        <v>2928</v>
      </c>
    </row>
    <row r="2069" spans="1:3" ht="15.75" x14ac:dyDescent="0.25">
      <c r="A2069" s="5" t="s">
        <v>2077</v>
      </c>
      <c r="B2069" s="4">
        <v>2042</v>
      </c>
      <c r="C2069" t="s">
        <v>2928</v>
      </c>
    </row>
    <row r="2070" spans="1:3" ht="15.75" x14ac:dyDescent="0.25">
      <c r="A2070" s="5" t="s">
        <v>2078</v>
      </c>
      <c r="B2070" s="4">
        <v>2043</v>
      </c>
      <c r="C2070" t="s">
        <v>2928</v>
      </c>
    </row>
    <row r="2071" spans="1:3" ht="15.75" x14ac:dyDescent="0.25">
      <c r="A2071" s="5" t="s">
        <v>2079</v>
      </c>
      <c r="B2071" s="4">
        <v>2044</v>
      </c>
      <c r="C2071" t="s">
        <v>2928</v>
      </c>
    </row>
    <row r="2072" spans="1:3" ht="15.75" x14ac:dyDescent="0.25">
      <c r="A2072" s="5" t="s">
        <v>2080</v>
      </c>
      <c r="B2072" s="4">
        <v>2045</v>
      </c>
      <c r="C2072" t="s">
        <v>2928</v>
      </c>
    </row>
    <row r="2073" spans="1:3" ht="15.75" x14ac:dyDescent="0.25">
      <c r="A2073" s="5" t="s">
        <v>2081</v>
      </c>
      <c r="B2073" s="4">
        <v>2046</v>
      </c>
      <c r="C2073" t="s">
        <v>2928</v>
      </c>
    </row>
    <row r="2074" spans="1:3" ht="15.75" x14ac:dyDescent="0.25">
      <c r="A2074" s="5" t="s">
        <v>2082</v>
      </c>
      <c r="B2074" s="4">
        <v>2048</v>
      </c>
      <c r="C2074" t="s">
        <v>2928</v>
      </c>
    </row>
    <row r="2075" spans="1:3" ht="15.75" x14ac:dyDescent="0.25">
      <c r="A2075" s="5" t="s">
        <v>2083</v>
      </c>
      <c r="B2075" s="4">
        <v>2049</v>
      </c>
      <c r="C2075" t="s">
        <v>2928</v>
      </c>
    </row>
    <row r="2076" spans="1:3" ht="15.75" x14ac:dyDescent="0.25">
      <c r="A2076" s="5" t="s">
        <v>2084</v>
      </c>
      <c r="B2076" s="4">
        <v>2050</v>
      </c>
      <c r="C2076" t="s">
        <v>2928</v>
      </c>
    </row>
    <row r="2077" spans="1:3" ht="15.75" x14ac:dyDescent="0.25">
      <c r="A2077" s="5" t="s">
        <v>2085</v>
      </c>
      <c r="B2077" s="4">
        <v>2051</v>
      </c>
      <c r="C2077" t="s">
        <v>2928</v>
      </c>
    </row>
    <row r="2078" spans="1:3" ht="15.75" x14ac:dyDescent="0.25">
      <c r="A2078" s="7">
        <v>24169</v>
      </c>
      <c r="B2078" s="4">
        <v>2052</v>
      </c>
      <c r="C2078" t="s">
        <v>2928</v>
      </c>
    </row>
    <row r="2079" spans="1:3" ht="15.75" x14ac:dyDescent="0.25">
      <c r="A2079" s="7">
        <v>24170</v>
      </c>
      <c r="B2079" s="4">
        <v>2053</v>
      </c>
      <c r="C2079" t="s">
        <v>2928</v>
      </c>
    </row>
    <row r="2080" spans="1:3" ht="15.75" x14ac:dyDescent="0.25">
      <c r="A2080" s="7">
        <v>24171</v>
      </c>
      <c r="B2080" s="4">
        <v>2054</v>
      </c>
      <c r="C2080" t="s">
        <v>2928</v>
      </c>
    </row>
    <row r="2081" spans="1:3" ht="15.75" x14ac:dyDescent="0.25">
      <c r="A2081" s="7">
        <v>22571</v>
      </c>
      <c r="B2081" s="4">
        <v>2055</v>
      </c>
      <c r="C2081" t="s">
        <v>2928</v>
      </c>
    </row>
    <row r="2082" spans="1:3" ht="15.75" x14ac:dyDescent="0.25">
      <c r="A2082" s="7">
        <v>22572</v>
      </c>
      <c r="B2082" s="4">
        <v>2056</v>
      </c>
      <c r="C2082" t="s">
        <v>2928</v>
      </c>
    </row>
    <row r="2083" spans="1:3" ht="15.75" x14ac:dyDescent="0.25">
      <c r="A2083" s="7">
        <v>22573</v>
      </c>
      <c r="B2083" s="4">
        <v>2057</v>
      </c>
      <c r="C2083" t="s">
        <v>2928</v>
      </c>
    </row>
    <row r="2084" spans="1:3" ht="15.75" x14ac:dyDescent="0.25">
      <c r="A2084" s="7">
        <v>22574</v>
      </c>
      <c r="B2084" s="4">
        <v>2058</v>
      </c>
      <c r="C2084" t="s">
        <v>2928</v>
      </c>
    </row>
    <row r="2085" spans="1:3" ht="15.75" x14ac:dyDescent="0.25">
      <c r="A2085" s="7">
        <v>22575</v>
      </c>
      <c r="B2085" s="4">
        <v>2059</v>
      </c>
      <c r="C2085" t="s">
        <v>2928</v>
      </c>
    </row>
    <row r="2086" spans="1:3" ht="15.75" x14ac:dyDescent="0.25">
      <c r="A2086" s="7">
        <v>22576</v>
      </c>
      <c r="B2086" s="4">
        <v>2060</v>
      </c>
      <c r="C2086" t="s">
        <v>2928</v>
      </c>
    </row>
    <row r="2087" spans="1:3" ht="15.75" x14ac:dyDescent="0.25">
      <c r="A2087" s="7">
        <v>22577</v>
      </c>
      <c r="B2087" s="4">
        <v>2061</v>
      </c>
      <c r="C2087" t="s">
        <v>2928</v>
      </c>
    </row>
    <row r="2088" spans="1:3" ht="15.75" x14ac:dyDescent="0.25">
      <c r="A2088" s="7">
        <v>22578</v>
      </c>
      <c r="B2088" s="4">
        <v>2062</v>
      </c>
      <c r="C2088" t="s">
        <v>2928</v>
      </c>
    </row>
    <row r="2089" spans="1:3" ht="15.75" x14ac:dyDescent="0.25">
      <c r="A2089" s="7">
        <v>22579</v>
      </c>
      <c r="B2089" s="4">
        <v>2063</v>
      </c>
      <c r="C2089" t="s">
        <v>2928</v>
      </c>
    </row>
    <row r="2090" spans="1:3" ht="15.75" x14ac:dyDescent="0.25">
      <c r="A2090" s="7">
        <v>22580</v>
      </c>
      <c r="B2090" s="4">
        <v>2064</v>
      </c>
      <c r="C2090" t="s">
        <v>2928</v>
      </c>
    </row>
    <row r="2091" spans="1:3" ht="15.75" x14ac:dyDescent="0.25">
      <c r="A2091" s="7">
        <v>22581</v>
      </c>
      <c r="B2091" s="4">
        <v>2065</v>
      </c>
      <c r="C2091" t="s">
        <v>2928</v>
      </c>
    </row>
    <row r="2092" spans="1:3" ht="15.75" x14ac:dyDescent="0.25">
      <c r="A2092" s="7">
        <v>24147</v>
      </c>
      <c r="B2092" s="4">
        <v>2066</v>
      </c>
      <c r="C2092" t="s">
        <v>2928</v>
      </c>
    </row>
    <row r="2093" spans="1:3" ht="15.75" x14ac:dyDescent="0.25">
      <c r="A2093" s="7">
        <v>24148</v>
      </c>
      <c r="B2093" s="4">
        <v>2067</v>
      </c>
      <c r="C2093" t="s">
        <v>2928</v>
      </c>
    </row>
    <row r="2094" spans="1:3" ht="15.75" x14ac:dyDescent="0.25">
      <c r="A2094" s="7">
        <v>24149</v>
      </c>
      <c r="B2094" s="4">
        <v>2068</v>
      </c>
      <c r="C2094" t="s">
        <v>2928</v>
      </c>
    </row>
    <row r="2095" spans="1:3" ht="15.75" x14ac:dyDescent="0.25">
      <c r="A2095" s="7">
        <v>24150</v>
      </c>
      <c r="B2095" s="4">
        <v>2069</v>
      </c>
      <c r="C2095" t="s">
        <v>2928</v>
      </c>
    </row>
    <row r="2096" spans="1:3" ht="15.75" x14ac:dyDescent="0.25">
      <c r="A2096" s="7">
        <v>24151</v>
      </c>
      <c r="B2096" s="4">
        <v>2070</v>
      </c>
      <c r="C2096" t="s">
        <v>2928</v>
      </c>
    </row>
    <row r="2097" spans="1:3" ht="15.75" x14ac:dyDescent="0.25">
      <c r="A2097" s="7">
        <v>24152</v>
      </c>
      <c r="B2097" s="4">
        <v>2071</v>
      </c>
      <c r="C2097" t="s">
        <v>2928</v>
      </c>
    </row>
    <row r="2098" spans="1:3" ht="15.75" x14ac:dyDescent="0.25">
      <c r="A2098" s="7">
        <v>24153</v>
      </c>
      <c r="B2098" s="4">
        <v>2072</v>
      </c>
      <c r="C2098" t="s">
        <v>2928</v>
      </c>
    </row>
    <row r="2099" spans="1:3" ht="15.75" x14ac:dyDescent="0.25">
      <c r="A2099" s="7">
        <v>24154</v>
      </c>
      <c r="B2099" s="4">
        <v>2073</v>
      </c>
      <c r="C2099" t="s">
        <v>2928</v>
      </c>
    </row>
    <row r="2100" spans="1:3" ht="15.75" x14ac:dyDescent="0.25">
      <c r="A2100" s="7">
        <v>24155</v>
      </c>
      <c r="B2100" s="4">
        <v>2074</v>
      </c>
      <c r="C2100" t="s">
        <v>2928</v>
      </c>
    </row>
    <row r="2101" spans="1:3" ht="15.75" x14ac:dyDescent="0.25">
      <c r="A2101" s="7">
        <v>24156</v>
      </c>
      <c r="B2101" s="4">
        <v>2075</v>
      </c>
      <c r="C2101" t="s">
        <v>2928</v>
      </c>
    </row>
    <row r="2102" spans="1:3" ht="15.75" x14ac:dyDescent="0.25">
      <c r="A2102" s="5" t="s">
        <v>2086</v>
      </c>
      <c r="B2102" s="4">
        <v>2076</v>
      </c>
      <c r="C2102" t="s">
        <v>2928</v>
      </c>
    </row>
    <row r="2103" spans="1:3" ht="15.75" x14ac:dyDescent="0.25">
      <c r="A2103" s="5" t="s">
        <v>2087</v>
      </c>
      <c r="B2103" s="4">
        <v>2077</v>
      </c>
      <c r="C2103" t="s">
        <v>2928</v>
      </c>
    </row>
    <row r="2104" spans="1:3" ht="15.75" x14ac:dyDescent="0.25">
      <c r="A2104" s="5" t="s">
        <v>2088</v>
      </c>
      <c r="B2104" s="4">
        <v>2078</v>
      </c>
      <c r="C2104" t="s">
        <v>2928</v>
      </c>
    </row>
    <row r="2105" spans="1:3" ht="15.75" x14ac:dyDescent="0.25">
      <c r="A2105" s="5" t="s">
        <v>2089</v>
      </c>
      <c r="B2105" s="4">
        <v>2079</v>
      </c>
      <c r="C2105" t="s">
        <v>2928</v>
      </c>
    </row>
    <row r="2106" spans="1:3" ht="15.75" x14ac:dyDescent="0.25">
      <c r="A2106" s="5" t="s">
        <v>2090</v>
      </c>
      <c r="B2106" s="4">
        <v>2080</v>
      </c>
      <c r="C2106" t="s">
        <v>2928</v>
      </c>
    </row>
    <row r="2107" spans="1:3" ht="15.75" x14ac:dyDescent="0.25">
      <c r="A2107" s="5" t="s">
        <v>2091</v>
      </c>
      <c r="B2107" s="4">
        <v>2081</v>
      </c>
      <c r="C2107" t="s">
        <v>2928</v>
      </c>
    </row>
    <row r="2108" spans="1:3" ht="15.75" x14ac:dyDescent="0.25">
      <c r="A2108" s="5" t="s">
        <v>2092</v>
      </c>
      <c r="B2108" s="4">
        <v>2082</v>
      </c>
      <c r="C2108" t="s">
        <v>2928</v>
      </c>
    </row>
    <row r="2109" spans="1:3" ht="15.75" x14ac:dyDescent="0.25">
      <c r="A2109" s="5" t="s">
        <v>2093</v>
      </c>
      <c r="B2109" s="4">
        <v>2083</v>
      </c>
      <c r="C2109" t="s">
        <v>2928</v>
      </c>
    </row>
    <row r="2110" spans="1:3" ht="15.75" x14ac:dyDescent="0.25">
      <c r="A2110" s="5" t="s">
        <v>2094</v>
      </c>
      <c r="B2110" s="4">
        <v>2084</v>
      </c>
      <c r="C2110" t="s">
        <v>2928</v>
      </c>
    </row>
    <row r="2111" spans="1:3" ht="15.75" x14ac:dyDescent="0.25">
      <c r="A2111" s="5" t="s">
        <v>2095</v>
      </c>
      <c r="B2111" s="4">
        <v>2085</v>
      </c>
      <c r="C2111" t="s">
        <v>2928</v>
      </c>
    </row>
    <row r="2112" spans="1:3" ht="15.75" x14ac:dyDescent="0.25">
      <c r="A2112" s="5" t="s">
        <v>2096</v>
      </c>
      <c r="B2112" s="4">
        <v>2086</v>
      </c>
      <c r="C2112" t="s">
        <v>2928</v>
      </c>
    </row>
    <row r="2113" spans="1:3" ht="15.75" x14ac:dyDescent="0.25">
      <c r="A2113" s="5" t="s">
        <v>2097</v>
      </c>
      <c r="B2113" s="4">
        <v>2087</v>
      </c>
      <c r="C2113" t="s">
        <v>2928</v>
      </c>
    </row>
    <row r="2114" spans="1:3" ht="15.75" x14ac:dyDescent="0.25">
      <c r="A2114" s="5" t="s">
        <v>2098</v>
      </c>
      <c r="B2114" s="4">
        <v>2088</v>
      </c>
      <c r="C2114" t="s">
        <v>2928</v>
      </c>
    </row>
    <row r="2115" spans="1:3" ht="15.75" x14ac:dyDescent="0.25">
      <c r="A2115" s="5" t="s">
        <v>2099</v>
      </c>
      <c r="B2115" s="4">
        <v>2089</v>
      </c>
      <c r="C2115" t="s">
        <v>2928</v>
      </c>
    </row>
    <row r="2116" spans="1:3" ht="15.75" x14ac:dyDescent="0.25">
      <c r="A2116" s="5" t="s">
        <v>2100</v>
      </c>
      <c r="B2116" s="4">
        <v>2091</v>
      </c>
      <c r="C2116" t="s">
        <v>2928</v>
      </c>
    </row>
    <row r="2117" spans="1:3" ht="15.75" x14ac:dyDescent="0.25">
      <c r="A2117" s="5" t="s">
        <v>2101</v>
      </c>
      <c r="B2117" s="4">
        <v>2093</v>
      </c>
      <c r="C2117" t="s">
        <v>2928</v>
      </c>
    </row>
    <row r="2118" spans="1:3" ht="15.75" x14ac:dyDescent="0.25">
      <c r="A2118" s="5" t="s">
        <v>2102</v>
      </c>
      <c r="B2118" s="4">
        <v>2094</v>
      </c>
      <c r="C2118" t="s">
        <v>2928</v>
      </c>
    </row>
    <row r="2119" spans="1:3" ht="15.75" x14ac:dyDescent="0.25">
      <c r="A2119" s="5" t="s">
        <v>2103</v>
      </c>
      <c r="B2119" s="4">
        <v>2095</v>
      </c>
      <c r="C2119" t="s">
        <v>2928</v>
      </c>
    </row>
    <row r="2120" spans="1:3" ht="15.75" x14ac:dyDescent="0.25">
      <c r="A2120" s="5" t="s">
        <v>2104</v>
      </c>
      <c r="B2120" s="4">
        <v>2096</v>
      </c>
      <c r="C2120" t="s">
        <v>2928</v>
      </c>
    </row>
    <row r="2121" spans="1:3" ht="15.75" x14ac:dyDescent="0.25">
      <c r="A2121" s="5" t="s">
        <v>2105</v>
      </c>
      <c r="B2121" s="4">
        <v>2097</v>
      </c>
      <c r="C2121" t="s">
        <v>2928</v>
      </c>
    </row>
    <row r="2122" spans="1:3" ht="15.75" x14ac:dyDescent="0.25">
      <c r="A2122" s="5" t="s">
        <v>2106</v>
      </c>
      <c r="B2122" s="4">
        <v>2098</v>
      </c>
      <c r="C2122" t="s">
        <v>2928</v>
      </c>
    </row>
    <row r="2123" spans="1:3" ht="15.75" x14ac:dyDescent="0.25">
      <c r="A2123" s="5" t="s">
        <v>2107</v>
      </c>
      <c r="B2123" s="4">
        <v>2099</v>
      </c>
      <c r="C2123" t="s">
        <v>2928</v>
      </c>
    </row>
    <row r="2124" spans="1:3" ht="15.75" x14ac:dyDescent="0.25">
      <c r="A2124" s="5" t="s">
        <v>2108</v>
      </c>
      <c r="B2124" s="4">
        <v>2100</v>
      </c>
      <c r="C2124" t="s">
        <v>2928</v>
      </c>
    </row>
    <row r="2125" spans="1:3" ht="15.75" x14ac:dyDescent="0.25">
      <c r="A2125" s="5" t="s">
        <v>2109</v>
      </c>
      <c r="B2125" s="4">
        <v>2101</v>
      </c>
      <c r="C2125" t="s">
        <v>2928</v>
      </c>
    </row>
    <row r="2126" spans="1:3" ht="15.75" x14ac:dyDescent="0.25">
      <c r="A2126" s="5" t="s">
        <v>2110</v>
      </c>
      <c r="B2126" s="4">
        <v>2102</v>
      </c>
      <c r="C2126" t="s">
        <v>2928</v>
      </c>
    </row>
    <row r="2127" spans="1:3" ht="15.75" x14ac:dyDescent="0.25">
      <c r="A2127" s="5" t="s">
        <v>2111</v>
      </c>
      <c r="B2127" s="4">
        <v>2103</v>
      </c>
      <c r="C2127" t="s">
        <v>2928</v>
      </c>
    </row>
    <row r="2128" spans="1:3" ht="15.75" x14ac:dyDescent="0.25">
      <c r="A2128" s="5" t="s">
        <v>2112</v>
      </c>
      <c r="B2128" s="4">
        <v>2104</v>
      </c>
      <c r="C2128" t="s">
        <v>2928</v>
      </c>
    </row>
    <row r="2129" spans="1:3" ht="15.75" x14ac:dyDescent="0.25">
      <c r="A2129" s="5" t="s">
        <v>2113</v>
      </c>
      <c r="B2129" s="4">
        <v>2105</v>
      </c>
      <c r="C2129" t="s">
        <v>2928</v>
      </c>
    </row>
    <row r="2130" spans="1:3" ht="15.75" x14ac:dyDescent="0.25">
      <c r="A2130" s="5" t="s">
        <v>2114</v>
      </c>
      <c r="B2130" s="4">
        <v>2106</v>
      </c>
      <c r="C2130" t="s">
        <v>2928</v>
      </c>
    </row>
    <row r="2131" spans="1:3" ht="15.75" x14ac:dyDescent="0.25">
      <c r="A2131" s="5" t="s">
        <v>2115</v>
      </c>
      <c r="B2131" s="4">
        <v>2107</v>
      </c>
      <c r="C2131" t="s">
        <v>2928</v>
      </c>
    </row>
    <row r="2132" spans="1:3" ht="15.75" x14ac:dyDescent="0.25">
      <c r="A2132" s="5" t="s">
        <v>2116</v>
      </c>
      <c r="B2132" s="4">
        <v>2108</v>
      </c>
      <c r="C2132" t="s">
        <v>2928</v>
      </c>
    </row>
    <row r="2133" spans="1:3" ht="15.75" x14ac:dyDescent="0.25">
      <c r="A2133" s="5" t="s">
        <v>2117</v>
      </c>
      <c r="B2133" s="4">
        <v>2109</v>
      </c>
      <c r="C2133" t="s">
        <v>2928</v>
      </c>
    </row>
    <row r="2134" spans="1:3" ht="15.75" x14ac:dyDescent="0.25">
      <c r="A2134" s="5" t="s">
        <v>2118</v>
      </c>
      <c r="B2134" s="4">
        <v>2110</v>
      </c>
      <c r="C2134" t="s">
        <v>2928</v>
      </c>
    </row>
    <row r="2135" spans="1:3" ht="15.75" x14ac:dyDescent="0.25">
      <c r="A2135" s="5" t="s">
        <v>2119</v>
      </c>
      <c r="B2135" s="4">
        <v>2111</v>
      </c>
      <c r="C2135" t="s">
        <v>2928</v>
      </c>
    </row>
    <row r="2136" spans="1:3" ht="15.75" x14ac:dyDescent="0.25">
      <c r="A2136" s="5" t="s">
        <v>2120</v>
      </c>
      <c r="B2136" s="4">
        <v>2112</v>
      </c>
      <c r="C2136" t="s">
        <v>2928</v>
      </c>
    </row>
    <row r="2137" spans="1:3" ht="15.75" x14ac:dyDescent="0.25">
      <c r="A2137" s="5" t="s">
        <v>2121</v>
      </c>
      <c r="B2137" s="4">
        <v>2113</v>
      </c>
      <c r="C2137" t="s">
        <v>2928</v>
      </c>
    </row>
    <row r="2138" spans="1:3" ht="15.75" x14ac:dyDescent="0.25">
      <c r="A2138" s="5" t="s">
        <v>2122</v>
      </c>
      <c r="B2138" s="4">
        <v>2114</v>
      </c>
      <c r="C2138" t="s">
        <v>2928</v>
      </c>
    </row>
    <row r="2139" spans="1:3" ht="15.75" x14ac:dyDescent="0.25">
      <c r="A2139" s="5" t="s">
        <v>2123</v>
      </c>
      <c r="B2139" s="4">
        <v>2115</v>
      </c>
      <c r="C2139" t="s">
        <v>2928</v>
      </c>
    </row>
    <row r="2140" spans="1:3" ht="15.75" x14ac:dyDescent="0.25">
      <c r="A2140" s="5" t="s">
        <v>2124</v>
      </c>
      <c r="B2140" s="4">
        <v>2116</v>
      </c>
      <c r="C2140" t="s">
        <v>2928</v>
      </c>
    </row>
    <row r="2141" spans="1:3" ht="15.75" x14ac:dyDescent="0.25">
      <c r="A2141" s="5" t="s">
        <v>2125</v>
      </c>
      <c r="B2141" s="4">
        <v>2118</v>
      </c>
      <c r="C2141" t="s">
        <v>2928</v>
      </c>
    </row>
    <row r="2142" spans="1:3" ht="15.75" x14ac:dyDescent="0.25">
      <c r="A2142" s="5" t="s">
        <v>2126</v>
      </c>
      <c r="B2142" s="4">
        <v>2119</v>
      </c>
      <c r="C2142" t="s">
        <v>2928</v>
      </c>
    </row>
    <row r="2143" spans="1:3" ht="15.75" x14ac:dyDescent="0.25">
      <c r="A2143" s="5" t="s">
        <v>2127</v>
      </c>
      <c r="B2143" s="4">
        <v>2120</v>
      </c>
      <c r="C2143" t="s">
        <v>2928</v>
      </c>
    </row>
    <row r="2144" spans="1:3" ht="15.75" x14ac:dyDescent="0.25">
      <c r="A2144" s="5" t="s">
        <v>2128</v>
      </c>
      <c r="B2144" s="4">
        <v>2121</v>
      </c>
      <c r="C2144" t="s">
        <v>2928</v>
      </c>
    </row>
    <row r="2145" spans="1:3" ht="15.75" x14ac:dyDescent="0.25">
      <c r="A2145" s="5" t="s">
        <v>2129</v>
      </c>
      <c r="B2145" s="4">
        <v>2122</v>
      </c>
      <c r="C2145" t="s">
        <v>2928</v>
      </c>
    </row>
    <row r="2146" spans="1:3" ht="15.75" x14ac:dyDescent="0.25">
      <c r="A2146" s="5" t="s">
        <v>2130</v>
      </c>
      <c r="B2146" s="4">
        <v>2123</v>
      </c>
      <c r="C2146" t="s">
        <v>2928</v>
      </c>
    </row>
    <row r="2147" spans="1:3" ht="15.75" x14ac:dyDescent="0.25">
      <c r="A2147" s="5" t="s">
        <v>2131</v>
      </c>
      <c r="B2147" s="4">
        <v>2124</v>
      </c>
      <c r="C2147" t="s">
        <v>2928</v>
      </c>
    </row>
    <row r="2148" spans="1:3" ht="15.75" x14ac:dyDescent="0.25">
      <c r="A2148" s="5" t="s">
        <v>2132</v>
      </c>
      <c r="B2148" s="4">
        <v>2125</v>
      </c>
      <c r="C2148" t="s">
        <v>2928</v>
      </c>
    </row>
    <row r="2149" spans="1:3" ht="15.75" x14ac:dyDescent="0.25">
      <c r="A2149" s="5" t="s">
        <v>2133</v>
      </c>
      <c r="B2149" s="4">
        <v>2126</v>
      </c>
      <c r="C2149" t="s">
        <v>2928</v>
      </c>
    </row>
    <row r="2150" spans="1:3" ht="15.75" x14ac:dyDescent="0.25">
      <c r="A2150" s="5" t="s">
        <v>2134</v>
      </c>
      <c r="B2150" s="4">
        <v>2127</v>
      </c>
      <c r="C2150" t="s">
        <v>2928</v>
      </c>
    </row>
    <row r="2151" spans="1:3" ht="15.75" x14ac:dyDescent="0.25">
      <c r="A2151" s="5" t="s">
        <v>2135</v>
      </c>
      <c r="B2151" s="4">
        <v>2128</v>
      </c>
      <c r="C2151" t="s">
        <v>2928</v>
      </c>
    </row>
    <row r="2152" spans="1:3" ht="15.75" x14ac:dyDescent="0.25">
      <c r="A2152" s="5" t="s">
        <v>2136</v>
      </c>
      <c r="B2152" s="4">
        <v>2129</v>
      </c>
      <c r="C2152" t="s">
        <v>2928</v>
      </c>
    </row>
    <row r="2153" spans="1:3" ht="15.75" x14ac:dyDescent="0.25">
      <c r="A2153" s="5" t="s">
        <v>2137</v>
      </c>
      <c r="B2153" s="4">
        <v>2130</v>
      </c>
      <c r="C2153" t="s">
        <v>2928</v>
      </c>
    </row>
    <row r="2154" spans="1:3" ht="15.75" x14ac:dyDescent="0.25">
      <c r="A2154" s="5" t="s">
        <v>2138</v>
      </c>
      <c r="B2154" s="4">
        <v>2131</v>
      </c>
      <c r="C2154" t="s">
        <v>2928</v>
      </c>
    </row>
    <row r="2155" spans="1:3" ht="15.75" x14ac:dyDescent="0.25">
      <c r="A2155" s="5" t="s">
        <v>2139</v>
      </c>
      <c r="B2155" s="4">
        <v>2132</v>
      </c>
      <c r="C2155" t="s">
        <v>2928</v>
      </c>
    </row>
    <row r="2156" spans="1:3" ht="15.75" x14ac:dyDescent="0.25">
      <c r="A2156" s="5" t="s">
        <v>2140</v>
      </c>
      <c r="B2156" s="4">
        <v>2133</v>
      </c>
      <c r="C2156" t="s">
        <v>2928</v>
      </c>
    </row>
    <row r="2157" spans="1:3" ht="15.75" x14ac:dyDescent="0.25">
      <c r="A2157" s="5" t="s">
        <v>2141</v>
      </c>
      <c r="B2157" s="4">
        <v>2134</v>
      </c>
      <c r="C2157" t="s">
        <v>2928</v>
      </c>
    </row>
    <row r="2158" spans="1:3" ht="15.75" x14ac:dyDescent="0.25">
      <c r="A2158" s="5" t="s">
        <v>2142</v>
      </c>
      <c r="B2158" s="4">
        <v>2135</v>
      </c>
      <c r="C2158" t="s">
        <v>2928</v>
      </c>
    </row>
    <row r="2159" spans="1:3" ht="15.75" x14ac:dyDescent="0.25">
      <c r="A2159" s="5" t="s">
        <v>2143</v>
      </c>
      <c r="B2159" s="4">
        <v>2136</v>
      </c>
      <c r="C2159" t="s">
        <v>2928</v>
      </c>
    </row>
    <row r="2160" spans="1:3" ht="15.75" x14ac:dyDescent="0.25">
      <c r="A2160" s="5" t="s">
        <v>2144</v>
      </c>
      <c r="B2160" s="4">
        <v>2137</v>
      </c>
      <c r="C2160" t="s">
        <v>2928</v>
      </c>
    </row>
    <row r="2161" spans="1:3" ht="15.75" x14ac:dyDescent="0.25">
      <c r="A2161" s="5" t="s">
        <v>2145</v>
      </c>
      <c r="B2161" s="4">
        <v>2138</v>
      </c>
      <c r="C2161" t="s">
        <v>2928</v>
      </c>
    </row>
    <row r="2162" spans="1:3" ht="15.75" x14ac:dyDescent="0.25">
      <c r="A2162" s="5" t="s">
        <v>2146</v>
      </c>
      <c r="B2162" s="4">
        <v>2139</v>
      </c>
      <c r="C2162" t="s">
        <v>2928</v>
      </c>
    </row>
    <row r="2163" spans="1:3" ht="15.75" x14ac:dyDescent="0.25">
      <c r="A2163" s="5" t="s">
        <v>2147</v>
      </c>
      <c r="B2163" s="4">
        <v>2140</v>
      </c>
      <c r="C2163" t="s">
        <v>2928</v>
      </c>
    </row>
    <row r="2164" spans="1:3" ht="15.75" x14ac:dyDescent="0.25">
      <c r="A2164" s="5" t="s">
        <v>2148</v>
      </c>
      <c r="B2164" s="4">
        <v>2141</v>
      </c>
      <c r="C2164" t="s">
        <v>2928</v>
      </c>
    </row>
    <row r="2165" spans="1:3" ht="15.75" x14ac:dyDescent="0.25">
      <c r="A2165" s="5" t="s">
        <v>2149</v>
      </c>
      <c r="B2165" s="4">
        <v>2142</v>
      </c>
      <c r="C2165" t="s">
        <v>2928</v>
      </c>
    </row>
    <row r="2166" spans="1:3" ht="15.75" x14ac:dyDescent="0.25">
      <c r="A2166" s="5" t="s">
        <v>2150</v>
      </c>
      <c r="B2166" s="4">
        <v>2143</v>
      </c>
      <c r="C2166" t="s">
        <v>2928</v>
      </c>
    </row>
    <row r="2167" spans="1:3" ht="15.75" x14ac:dyDescent="0.25">
      <c r="A2167" s="5" t="s">
        <v>2151</v>
      </c>
      <c r="B2167" s="4">
        <v>2144</v>
      </c>
      <c r="C2167" t="s">
        <v>2928</v>
      </c>
    </row>
    <row r="2168" spans="1:3" ht="15.75" x14ac:dyDescent="0.25">
      <c r="A2168" s="5" t="s">
        <v>2152</v>
      </c>
      <c r="B2168" s="4">
        <v>2145</v>
      </c>
      <c r="C2168" t="s">
        <v>2928</v>
      </c>
    </row>
    <row r="2169" spans="1:3" ht="15.75" x14ac:dyDescent="0.25">
      <c r="A2169" s="5" t="s">
        <v>2153</v>
      </c>
      <c r="B2169" s="4">
        <v>2146</v>
      </c>
      <c r="C2169" t="s">
        <v>2928</v>
      </c>
    </row>
    <row r="2170" spans="1:3" ht="15.75" x14ac:dyDescent="0.25">
      <c r="A2170" s="5" t="s">
        <v>2154</v>
      </c>
      <c r="B2170" s="4">
        <v>2147</v>
      </c>
      <c r="C2170" t="s">
        <v>2928</v>
      </c>
    </row>
    <row r="2171" spans="1:3" ht="15.75" x14ac:dyDescent="0.25">
      <c r="A2171" s="5" t="s">
        <v>2155</v>
      </c>
      <c r="B2171" s="4">
        <v>2148</v>
      </c>
      <c r="C2171" t="s">
        <v>2928</v>
      </c>
    </row>
    <row r="2172" spans="1:3" ht="15.75" x14ac:dyDescent="0.25">
      <c r="A2172" s="5" t="s">
        <v>2156</v>
      </c>
      <c r="B2172" s="4">
        <v>2149</v>
      </c>
      <c r="C2172" t="s">
        <v>2928</v>
      </c>
    </row>
    <row r="2173" spans="1:3" ht="15.75" x14ac:dyDescent="0.25">
      <c r="A2173" s="5" t="s">
        <v>2157</v>
      </c>
      <c r="B2173" s="4">
        <v>2150</v>
      </c>
      <c r="C2173" t="s">
        <v>2928</v>
      </c>
    </row>
    <row r="2174" spans="1:3" ht="15.75" x14ac:dyDescent="0.25">
      <c r="A2174" s="5" t="s">
        <v>2158</v>
      </c>
      <c r="B2174" s="4">
        <v>2151</v>
      </c>
      <c r="C2174" t="s">
        <v>2928</v>
      </c>
    </row>
    <row r="2175" spans="1:3" ht="15.75" x14ac:dyDescent="0.25">
      <c r="A2175" s="5" t="s">
        <v>2159</v>
      </c>
      <c r="B2175" s="4">
        <v>2152</v>
      </c>
      <c r="C2175" t="s">
        <v>2928</v>
      </c>
    </row>
    <row r="2176" spans="1:3" ht="15.75" x14ac:dyDescent="0.25">
      <c r="A2176" s="5" t="s">
        <v>2160</v>
      </c>
      <c r="B2176" s="4">
        <v>2153</v>
      </c>
      <c r="C2176" t="s">
        <v>2928</v>
      </c>
    </row>
    <row r="2177" spans="1:3" ht="15.75" x14ac:dyDescent="0.25">
      <c r="A2177" s="5" t="s">
        <v>2161</v>
      </c>
      <c r="B2177" s="4">
        <v>2154</v>
      </c>
      <c r="C2177" t="s">
        <v>2928</v>
      </c>
    </row>
    <row r="2178" spans="1:3" ht="15.75" x14ac:dyDescent="0.25">
      <c r="A2178" s="5" t="s">
        <v>2162</v>
      </c>
      <c r="B2178" s="4">
        <v>2155</v>
      </c>
      <c r="C2178" t="s">
        <v>2928</v>
      </c>
    </row>
    <row r="2179" spans="1:3" ht="15.75" x14ac:dyDescent="0.25">
      <c r="A2179" s="5" t="s">
        <v>2163</v>
      </c>
      <c r="B2179" s="4">
        <v>2156</v>
      </c>
      <c r="C2179" t="s">
        <v>2928</v>
      </c>
    </row>
    <row r="2180" spans="1:3" ht="15.75" x14ac:dyDescent="0.25">
      <c r="A2180" s="5" t="s">
        <v>2164</v>
      </c>
      <c r="B2180" s="4">
        <v>2157</v>
      </c>
      <c r="C2180" t="s">
        <v>2928</v>
      </c>
    </row>
    <row r="2181" spans="1:3" ht="15.75" x14ac:dyDescent="0.25">
      <c r="A2181" s="5" t="s">
        <v>2165</v>
      </c>
      <c r="B2181" s="4">
        <v>2158</v>
      </c>
      <c r="C2181" t="s">
        <v>2928</v>
      </c>
    </row>
    <row r="2182" spans="1:3" ht="15.75" x14ac:dyDescent="0.25">
      <c r="A2182" s="5" t="s">
        <v>2166</v>
      </c>
      <c r="B2182" s="4">
        <v>2159</v>
      </c>
      <c r="C2182" t="s">
        <v>2928</v>
      </c>
    </row>
    <row r="2183" spans="1:3" ht="15.75" x14ac:dyDescent="0.25">
      <c r="A2183" s="5" t="s">
        <v>2167</v>
      </c>
      <c r="B2183" s="4">
        <v>2160</v>
      </c>
      <c r="C2183" t="s">
        <v>2928</v>
      </c>
    </row>
    <row r="2184" spans="1:3" ht="15.75" x14ac:dyDescent="0.25">
      <c r="A2184" s="5" t="s">
        <v>2168</v>
      </c>
      <c r="B2184" s="4">
        <v>2161</v>
      </c>
      <c r="C2184" t="s">
        <v>2928</v>
      </c>
    </row>
    <row r="2185" spans="1:3" ht="15.75" x14ac:dyDescent="0.25">
      <c r="A2185" s="5" t="s">
        <v>2169</v>
      </c>
      <c r="B2185" s="4">
        <v>2162</v>
      </c>
      <c r="C2185" t="s">
        <v>2928</v>
      </c>
    </row>
    <row r="2186" spans="1:3" ht="15.75" x14ac:dyDescent="0.25">
      <c r="A2186" s="5" t="s">
        <v>2170</v>
      </c>
      <c r="B2186" s="4">
        <v>2163</v>
      </c>
      <c r="C2186" t="s">
        <v>2928</v>
      </c>
    </row>
    <row r="2187" spans="1:3" ht="15.75" x14ac:dyDescent="0.25">
      <c r="A2187" s="5" t="s">
        <v>2171</v>
      </c>
      <c r="B2187" s="4">
        <v>2164</v>
      </c>
      <c r="C2187" t="s">
        <v>2928</v>
      </c>
    </row>
    <row r="2188" spans="1:3" ht="15.75" x14ac:dyDescent="0.25">
      <c r="A2188" s="5" t="s">
        <v>2172</v>
      </c>
      <c r="B2188" s="4">
        <v>2165</v>
      </c>
      <c r="C2188" t="s">
        <v>2928</v>
      </c>
    </row>
    <row r="2189" spans="1:3" ht="15.75" x14ac:dyDescent="0.25">
      <c r="A2189" s="5" t="s">
        <v>2173</v>
      </c>
      <c r="B2189" s="4">
        <v>2166</v>
      </c>
      <c r="C2189" t="s">
        <v>2928</v>
      </c>
    </row>
    <row r="2190" spans="1:3" ht="15.75" x14ac:dyDescent="0.25">
      <c r="A2190" s="5" t="s">
        <v>2174</v>
      </c>
      <c r="B2190" s="4">
        <v>2167</v>
      </c>
      <c r="C2190" t="s">
        <v>2928</v>
      </c>
    </row>
    <row r="2191" spans="1:3" ht="15.75" x14ac:dyDescent="0.25">
      <c r="A2191" s="5" t="s">
        <v>2175</v>
      </c>
      <c r="B2191" s="4">
        <v>2168</v>
      </c>
      <c r="C2191" t="s">
        <v>2928</v>
      </c>
    </row>
    <row r="2192" spans="1:3" ht="15.75" x14ac:dyDescent="0.25">
      <c r="A2192" s="5" t="s">
        <v>2176</v>
      </c>
      <c r="B2192" s="4">
        <v>2169</v>
      </c>
      <c r="C2192" t="s">
        <v>2928</v>
      </c>
    </row>
    <row r="2193" spans="1:3" ht="15.75" x14ac:dyDescent="0.25">
      <c r="A2193" s="5" t="s">
        <v>2177</v>
      </c>
      <c r="B2193" s="4">
        <v>2170</v>
      </c>
      <c r="C2193" t="s">
        <v>2928</v>
      </c>
    </row>
    <row r="2194" spans="1:3" ht="15.75" x14ac:dyDescent="0.25">
      <c r="A2194" s="5" t="s">
        <v>2178</v>
      </c>
      <c r="B2194" s="4">
        <v>2171</v>
      </c>
      <c r="C2194" t="s">
        <v>2928</v>
      </c>
    </row>
    <row r="2195" spans="1:3" ht="15.75" x14ac:dyDescent="0.25">
      <c r="A2195" s="5" t="s">
        <v>2179</v>
      </c>
      <c r="B2195" s="4">
        <v>2172</v>
      </c>
      <c r="C2195" t="s">
        <v>2928</v>
      </c>
    </row>
    <row r="2196" spans="1:3" ht="15.75" x14ac:dyDescent="0.25">
      <c r="A2196" s="5" t="s">
        <v>2180</v>
      </c>
      <c r="B2196" s="4">
        <v>2173</v>
      </c>
      <c r="C2196" t="s">
        <v>2928</v>
      </c>
    </row>
    <row r="2197" spans="1:3" ht="15.75" x14ac:dyDescent="0.25">
      <c r="A2197" s="5" t="s">
        <v>2181</v>
      </c>
      <c r="B2197" s="4">
        <v>2174</v>
      </c>
      <c r="C2197" t="s">
        <v>2928</v>
      </c>
    </row>
    <row r="2198" spans="1:3" ht="15.75" x14ac:dyDescent="0.25">
      <c r="A2198" s="5" t="s">
        <v>2129</v>
      </c>
      <c r="B2198" s="4">
        <v>2175</v>
      </c>
      <c r="C2198" t="s">
        <v>2928</v>
      </c>
    </row>
    <row r="2199" spans="1:3" ht="15.75" x14ac:dyDescent="0.25">
      <c r="A2199" s="5" t="s">
        <v>2130</v>
      </c>
      <c r="B2199" s="4">
        <v>2176</v>
      </c>
      <c r="C2199" t="s">
        <v>2928</v>
      </c>
    </row>
    <row r="2200" spans="1:3" ht="15.75" x14ac:dyDescent="0.25">
      <c r="A2200" s="5" t="s">
        <v>2182</v>
      </c>
      <c r="B2200" s="4">
        <v>2177</v>
      </c>
      <c r="C2200" t="s">
        <v>2928</v>
      </c>
    </row>
    <row r="2201" spans="1:3" ht="15.75" x14ac:dyDescent="0.25">
      <c r="A2201" s="5" t="s">
        <v>2183</v>
      </c>
      <c r="B2201" s="4">
        <v>2178</v>
      </c>
      <c r="C2201" t="s">
        <v>2928</v>
      </c>
    </row>
    <row r="2202" spans="1:3" ht="15.75" x14ac:dyDescent="0.25">
      <c r="A2202" s="5" t="s">
        <v>2184</v>
      </c>
      <c r="B2202" s="4">
        <v>2179</v>
      </c>
      <c r="C2202" t="s">
        <v>2928</v>
      </c>
    </row>
    <row r="2203" spans="1:3" ht="15.75" x14ac:dyDescent="0.25">
      <c r="A2203" s="5" t="s">
        <v>2185</v>
      </c>
      <c r="B2203" s="4">
        <v>2180</v>
      </c>
      <c r="C2203" t="s">
        <v>2928</v>
      </c>
    </row>
    <row r="2204" spans="1:3" ht="15.75" x14ac:dyDescent="0.25">
      <c r="A2204" s="5" t="s">
        <v>2186</v>
      </c>
      <c r="B2204" s="4">
        <v>2181</v>
      </c>
      <c r="C2204" t="s">
        <v>2928</v>
      </c>
    </row>
    <row r="2205" spans="1:3" ht="15.75" x14ac:dyDescent="0.25">
      <c r="A2205" s="5" t="s">
        <v>2187</v>
      </c>
      <c r="B2205" s="4">
        <v>2182</v>
      </c>
      <c r="C2205" t="s">
        <v>2928</v>
      </c>
    </row>
    <row r="2206" spans="1:3" ht="15.75" x14ac:dyDescent="0.25">
      <c r="A2206" s="5" t="s">
        <v>2188</v>
      </c>
      <c r="B2206" s="4">
        <v>2183</v>
      </c>
      <c r="C2206" t="s">
        <v>2928</v>
      </c>
    </row>
    <row r="2207" spans="1:3" ht="15.75" x14ac:dyDescent="0.25">
      <c r="A2207" s="5" t="s">
        <v>2189</v>
      </c>
      <c r="B2207" s="4">
        <v>2184</v>
      </c>
      <c r="C2207" t="s">
        <v>2928</v>
      </c>
    </row>
    <row r="2208" spans="1:3" ht="15.75" x14ac:dyDescent="0.25">
      <c r="A2208" s="5" t="s">
        <v>2190</v>
      </c>
      <c r="B2208" s="4">
        <v>2185</v>
      </c>
      <c r="C2208" t="s">
        <v>2928</v>
      </c>
    </row>
    <row r="2209" spans="1:3" ht="15.75" x14ac:dyDescent="0.25">
      <c r="A2209" s="5" t="s">
        <v>2191</v>
      </c>
      <c r="B2209" s="4">
        <v>2186</v>
      </c>
      <c r="C2209" t="s">
        <v>2928</v>
      </c>
    </row>
    <row r="2210" spans="1:3" ht="15.75" x14ac:dyDescent="0.25">
      <c r="A2210" s="5" t="s">
        <v>2192</v>
      </c>
      <c r="B2210" s="4">
        <v>2187</v>
      </c>
      <c r="C2210" t="s">
        <v>2928</v>
      </c>
    </row>
    <row r="2211" spans="1:3" ht="15.75" x14ac:dyDescent="0.25">
      <c r="A2211" s="5" t="s">
        <v>2193</v>
      </c>
      <c r="B2211" s="4">
        <v>2188</v>
      </c>
      <c r="C2211" t="s">
        <v>2928</v>
      </c>
    </row>
    <row r="2212" spans="1:3" ht="15.75" x14ac:dyDescent="0.25">
      <c r="A2212" s="5" t="s">
        <v>2194</v>
      </c>
      <c r="B2212" s="4">
        <v>2189</v>
      </c>
      <c r="C2212" t="s">
        <v>2928</v>
      </c>
    </row>
    <row r="2213" spans="1:3" ht="15.75" x14ac:dyDescent="0.25">
      <c r="A2213" s="5" t="s">
        <v>2195</v>
      </c>
      <c r="B2213" s="4">
        <v>2190</v>
      </c>
      <c r="C2213" t="s">
        <v>2928</v>
      </c>
    </row>
    <row r="2214" spans="1:3" ht="15.75" x14ac:dyDescent="0.25">
      <c r="A2214" s="5" t="s">
        <v>2196</v>
      </c>
      <c r="B2214" s="4">
        <v>2191</v>
      </c>
      <c r="C2214" t="s">
        <v>2928</v>
      </c>
    </row>
    <row r="2215" spans="1:3" ht="15.75" x14ac:dyDescent="0.25">
      <c r="A2215" s="5" t="s">
        <v>2197</v>
      </c>
      <c r="B2215" s="4">
        <v>2192</v>
      </c>
      <c r="C2215" t="s">
        <v>2928</v>
      </c>
    </row>
    <row r="2216" spans="1:3" ht="15.75" x14ac:dyDescent="0.25">
      <c r="A2216" s="5" t="s">
        <v>2198</v>
      </c>
      <c r="B2216" s="4">
        <v>2193</v>
      </c>
      <c r="C2216" t="s">
        <v>2928</v>
      </c>
    </row>
    <row r="2217" spans="1:3" ht="15.75" x14ac:dyDescent="0.25">
      <c r="A2217" s="5" t="s">
        <v>2199</v>
      </c>
      <c r="B2217" s="4">
        <v>2194</v>
      </c>
      <c r="C2217" t="s">
        <v>2928</v>
      </c>
    </row>
    <row r="2218" spans="1:3" ht="15.75" x14ac:dyDescent="0.25">
      <c r="A2218" s="5" t="s">
        <v>2200</v>
      </c>
      <c r="B2218" s="4">
        <v>2195</v>
      </c>
      <c r="C2218" t="s">
        <v>2928</v>
      </c>
    </row>
    <row r="2219" spans="1:3" ht="15.75" x14ac:dyDescent="0.25">
      <c r="A2219" s="5" t="s">
        <v>2201</v>
      </c>
      <c r="B2219" s="4">
        <v>2196</v>
      </c>
      <c r="C2219" t="s">
        <v>2928</v>
      </c>
    </row>
    <row r="2220" spans="1:3" ht="15.75" x14ac:dyDescent="0.25">
      <c r="A2220" s="5" t="s">
        <v>2202</v>
      </c>
      <c r="B2220" s="4">
        <v>2197</v>
      </c>
      <c r="C2220" t="s">
        <v>2928</v>
      </c>
    </row>
    <row r="2221" spans="1:3" ht="15.75" x14ac:dyDescent="0.25">
      <c r="A2221" s="5" t="s">
        <v>2203</v>
      </c>
      <c r="B2221" s="4">
        <v>2198</v>
      </c>
      <c r="C2221" t="s">
        <v>2928</v>
      </c>
    </row>
    <row r="2222" spans="1:3" ht="15.75" x14ac:dyDescent="0.25">
      <c r="A2222" s="5" t="s">
        <v>2204</v>
      </c>
      <c r="B2222" s="4">
        <v>2199</v>
      </c>
      <c r="C2222" t="s">
        <v>2928</v>
      </c>
    </row>
    <row r="2223" spans="1:3" ht="15.75" x14ac:dyDescent="0.25">
      <c r="A2223" s="5" t="s">
        <v>2205</v>
      </c>
      <c r="B2223" s="4">
        <v>2200</v>
      </c>
      <c r="C2223" t="s">
        <v>2928</v>
      </c>
    </row>
    <row r="2224" spans="1:3" ht="15.75" x14ac:dyDescent="0.25">
      <c r="A2224" s="5" t="s">
        <v>2206</v>
      </c>
      <c r="B2224" s="4">
        <v>2201</v>
      </c>
      <c r="C2224" t="s">
        <v>2928</v>
      </c>
    </row>
    <row r="2225" spans="1:3" ht="15.75" x14ac:dyDescent="0.25">
      <c r="A2225" s="5" t="s">
        <v>2207</v>
      </c>
      <c r="B2225" s="4">
        <v>2202</v>
      </c>
      <c r="C2225" t="s">
        <v>2928</v>
      </c>
    </row>
    <row r="2226" spans="1:3" ht="15.75" x14ac:dyDescent="0.25">
      <c r="A2226" s="5" t="s">
        <v>2208</v>
      </c>
      <c r="B2226" s="4">
        <v>2203</v>
      </c>
      <c r="C2226" t="s">
        <v>2928</v>
      </c>
    </row>
    <row r="2227" spans="1:3" ht="15.75" x14ac:dyDescent="0.25">
      <c r="A2227" s="5" t="s">
        <v>2209</v>
      </c>
      <c r="B2227" s="4">
        <v>2204</v>
      </c>
      <c r="C2227" t="s">
        <v>2928</v>
      </c>
    </row>
    <row r="2228" spans="1:3" ht="15.75" x14ac:dyDescent="0.25">
      <c r="A2228" s="5" t="s">
        <v>2210</v>
      </c>
      <c r="B2228" s="4">
        <v>2205</v>
      </c>
      <c r="C2228" t="s">
        <v>2928</v>
      </c>
    </row>
    <row r="2229" spans="1:3" ht="15.75" x14ac:dyDescent="0.25">
      <c r="A2229" s="5" t="s">
        <v>2211</v>
      </c>
      <c r="B2229" s="4">
        <v>2206</v>
      </c>
      <c r="C2229" t="s">
        <v>2928</v>
      </c>
    </row>
    <row r="2230" spans="1:3" ht="15.75" x14ac:dyDescent="0.25">
      <c r="A2230" s="5" t="s">
        <v>2212</v>
      </c>
      <c r="B2230" s="4">
        <v>2207</v>
      </c>
      <c r="C2230" t="s">
        <v>2928</v>
      </c>
    </row>
    <row r="2231" spans="1:3" ht="15.75" x14ac:dyDescent="0.25">
      <c r="A2231" s="5" t="s">
        <v>2213</v>
      </c>
      <c r="B2231" s="4">
        <v>2208</v>
      </c>
      <c r="C2231" t="s">
        <v>2928</v>
      </c>
    </row>
    <row r="2232" spans="1:3" ht="15.75" x14ac:dyDescent="0.25">
      <c r="A2232" s="5" t="s">
        <v>2214</v>
      </c>
      <c r="B2232" s="4">
        <v>2210</v>
      </c>
      <c r="C2232" t="s">
        <v>2928</v>
      </c>
    </row>
    <row r="2233" spans="1:3" ht="15.75" x14ac:dyDescent="0.25">
      <c r="A2233" s="5" t="s">
        <v>2215</v>
      </c>
      <c r="B2233" s="4">
        <v>2211</v>
      </c>
      <c r="C2233" t="s">
        <v>2928</v>
      </c>
    </row>
    <row r="2234" spans="1:3" ht="15.75" x14ac:dyDescent="0.25">
      <c r="A2234" s="5" t="s">
        <v>2216</v>
      </c>
      <c r="B2234" s="4">
        <v>2212</v>
      </c>
      <c r="C2234" t="s">
        <v>2928</v>
      </c>
    </row>
    <row r="2235" spans="1:3" ht="15.75" x14ac:dyDescent="0.25">
      <c r="A2235" s="5" t="s">
        <v>2217</v>
      </c>
      <c r="B2235" s="4">
        <v>2213</v>
      </c>
      <c r="C2235" t="s">
        <v>2928</v>
      </c>
    </row>
    <row r="2236" spans="1:3" ht="15.75" x14ac:dyDescent="0.25">
      <c r="A2236" s="5" t="s">
        <v>2218</v>
      </c>
      <c r="B2236" s="4">
        <v>2214</v>
      </c>
      <c r="C2236" t="s">
        <v>2928</v>
      </c>
    </row>
    <row r="2237" spans="1:3" ht="15.75" x14ac:dyDescent="0.25">
      <c r="A2237" s="5" t="s">
        <v>2219</v>
      </c>
      <c r="B2237" s="4">
        <v>2215</v>
      </c>
      <c r="C2237" t="s">
        <v>2928</v>
      </c>
    </row>
    <row r="2238" spans="1:3" ht="15.75" x14ac:dyDescent="0.25">
      <c r="A2238" s="5" t="s">
        <v>2220</v>
      </c>
      <c r="B2238" s="4">
        <v>2216</v>
      </c>
      <c r="C2238" t="s">
        <v>2928</v>
      </c>
    </row>
    <row r="2239" spans="1:3" ht="15.75" x14ac:dyDescent="0.25">
      <c r="A2239" s="5" t="s">
        <v>2221</v>
      </c>
      <c r="B2239" s="4">
        <v>2217</v>
      </c>
      <c r="C2239" t="s">
        <v>2928</v>
      </c>
    </row>
    <row r="2240" spans="1:3" ht="15.75" x14ac:dyDescent="0.25">
      <c r="A2240" s="5" t="s">
        <v>2222</v>
      </c>
      <c r="B2240" s="4">
        <v>2218</v>
      </c>
      <c r="C2240" t="s">
        <v>2928</v>
      </c>
    </row>
    <row r="2241" spans="1:3" ht="15.75" x14ac:dyDescent="0.25">
      <c r="A2241" s="5" t="s">
        <v>2223</v>
      </c>
      <c r="B2241" s="4">
        <v>2219</v>
      </c>
      <c r="C2241" t="s">
        <v>2928</v>
      </c>
    </row>
    <row r="2242" spans="1:3" ht="15.75" x14ac:dyDescent="0.25">
      <c r="A2242" s="5" t="s">
        <v>2224</v>
      </c>
      <c r="B2242" s="4">
        <v>2220</v>
      </c>
      <c r="C2242" t="s">
        <v>2928</v>
      </c>
    </row>
    <row r="2243" spans="1:3" ht="15.75" x14ac:dyDescent="0.25">
      <c r="A2243" s="5" t="s">
        <v>2225</v>
      </c>
      <c r="B2243" s="4">
        <v>2221</v>
      </c>
      <c r="C2243" t="s">
        <v>2928</v>
      </c>
    </row>
    <row r="2244" spans="1:3" ht="15.75" x14ac:dyDescent="0.25">
      <c r="A2244" s="5" t="s">
        <v>2226</v>
      </c>
      <c r="B2244" s="4">
        <v>2222</v>
      </c>
      <c r="C2244" t="s">
        <v>2928</v>
      </c>
    </row>
    <row r="2245" spans="1:3" ht="15.75" x14ac:dyDescent="0.25">
      <c r="A2245" s="5" t="s">
        <v>2227</v>
      </c>
      <c r="B2245" s="4">
        <v>2223</v>
      </c>
      <c r="C2245" t="s">
        <v>2928</v>
      </c>
    </row>
    <row r="2246" spans="1:3" ht="15.75" x14ac:dyDescent="0.25">
      <c r="A2246" s="5" t="s">
        <v>2228</v>
      </c>
      <c r="B2246" s="4">
        <v>2224</v>
      </c>
      <c r="C2246" t="s">
        <v>2928</v>
      </c>
    </row>
    <row r="2247" spans="1:3" ht="15.75" x14ac:dyDescent="0.25">
      <c r="A2247" s="5" t="s">
        <v>2229</v>
      </c>
      <c r="B2247" s="4">
        <v>2225</v>
      </c>
      <c r="C2247" t="s">
        <v>2928</v>
      </c>
    </row>
    <row r="2248" spans="1:3" ht="15.75" x14ac:dyDescent="0.25">
      <c r="A2248" s="5" t="s">
        <v>2230</v>
      </c>
      <c r="B2248" s="4">
        <v>2226</v>
      </c>
      <c r="C2248" t="s">
        <v>2928</v>
      </c>
    </row>
    <row r="2249" spans="1:3" ht="15.75" x14ac:dyDescent="0.25">
      <c r="A2249" s="5" t="s">
        <v>2231</v>
      </c>
      <c r="B2249" s="4">
        <v>2227</v>
      </c>
      <c r="C2249" t="s">
        <v>2928</v>
      </c>
    </row>
    <row r="2250" spans="1:3" ht="15.75" x14ac:dyDescent="0.25">
      <c r="A2250" s="5" t="s">
        <v>2232</v>
      </c>
      <c r="B2250" s="4">
        <v>2228</v>
      </c>
      <c r="C2250" t="s">
        <v>2928</v>
      </c>
    </row>
    <row r="2251" spans="1:3" ht="15.75" x14ac:dyDescent="0.25">
      <c r="A2251" s="5" t="s">
        <v>2233</v>
      </c>
      <c r="B2251" s="4">
        <v>2229</v>
      </c>
      <c r="C2251" t="s">
        <v>2928</v>
      </c>
    </row>
    <row r="2252" spans="1:3" ht="15.75" x14ac:dyDescent="0.25">
      <c r="A2252" s="5" t="s">
        <v>2235</v>
      </c>
      <c r="B2252" s="4" t="s">
        <v>2234</v>
      </c>
      <c r="C2252" t="s">
        <v>2928</v>
      </c>
    </row>
    <row r="2253" spans="1:3" ht="15.75" x14ac:dyDescent="0.25">
      <c r="A2253" s="5" t="s">
        <v>2236</v>
      </c>
      <c r="B2253" s="4">
        <v>2230</v>
      </c>
      <c r="C2253" t="s">
        <v>2928</v>
      </c>
    </row>
    <row r="2254" spans="1:3" ht="15.75" x14ac:dyDescent="0.25">
      <c r="A2254" s="5" t="s">
        <v>2237</v>
      </c>
      <c r="B2254" s="4">
        <v>2231</v>
      </c>
      <c r="C2254" t="s">
        <v>2928</v>
      </c>
    </row>
    <row r="2255" spans="1:3" ht="15.75" x14ac:dyDescent="0.25">
      <c r="A2255" s="5" t="s">
        <v>2238</v>
      </c>
      <c r="B2255" s="4">
        <v>2232</v>
      </c>
      <c r="C2255" t="s">
        <v>2928</v>
      </c>
    </row>
    <row r="2256" spans="1:3" ht="15.75" x14ac:dyDescent="0.25">
      <c r="A2256" s="5" t="s">
        <v>2239</v>
      </c>
      <c r="B2256" s="4">
        <v>2233</v>
      </c>
      <c r="C2256" t="s">
        <v>2928</v>
      </c>
    </row>
    <row r="2257" spans="1:3" ht="15.75" x14ac:dyDescent="0.25">
      <c r="A2257" s="5" t="s">
        <v>2240</v>
      </c>
      <c r="B2257" s="4">
        <v>2234</v>
      </c>
      <c r="C2257" t="s">
        <v>2928</v>
      </c>
    </row>
    <row r="2258" spans="1:3" ht="15.75" x14ac:dyDescent="0.25">
      <c r="A2258" s="5" t="s">
        <v>2241</v>
      </c>
      <c r="B2258" s="4">
        <v>2235</v>
      </c>
      <c r="C2258" t="s">
        <v>2928</v>
      </c>
    </row>
    <row r="2259" spans="1:3" ht="15.75" x14ac:dyDescent="0.25">
      <c r="A2259" s="5" t="s">
        <v>2242</v>
      </c>
      <c r="B2259" s="4">
        <v>2236</v>
      </c>
      <c r="C2259" t="s">
        <v>2928</v>
      </c>
    </row>
    <row r="2260" spans="1:3" ht="15.75" x14ac:dyDescent="0.25">
      <c r="A2260" s="5" t="s">
        <v>2243</v>
      </c>
      <c r="B2260" s="4">
        <v>2237</v>
      </c>
      <c r="C2260" t="s">
        <v>2928</v>
      </c>
    </row>
    <row r="2261" spans="1:3" ht="15.75" x14ac:dyDescent="0.25">
      <c r="A2261" s="5" t="s">
        <v>2244</v>
      </c>
      <c r="B2261" s="4">
        <v>2238</v>
      </c>
      <c r="C2261" t="s">
        <v>2928</v>
      </c>
    </row>
    <row r="2262" spans="1:3" ht="15.75" x14ac:dyDescent="0.25">
      <c r="A2262" s="5" t="s">
        <v>2245</v>
      </c>
      <c r="B2262" s="4">
        <v>2239</v>
      </c>
      <c r="C2262" t="s">
        <v>2928</v>
      </c>
    </row>
    <row r="2263" spans="1:3" ht="15.75" x14ac:dyDescent="0.25">
      <c r="A2263" s="5" t="s">
        <v>2246</v>
      </c>
      <c r="B2263" s="4">
        <v>2240</v>
      </c>
      <c r="C2263" t="s">
        <v>2928</v>
      </c>
    </row>
    <row r="2264" spans="1:3" ht="15.75" x14ac:dyDescent="0.25">
      <c r="A2264" s="5" t="s">
        <v>2247</v>
      </c>
      <c r="B2264" s="4">
        <v>2241</v>
      </c>
      <c r="C2264" t="s">
        <v>2928</v>
      </c>
    </row>
    <row r="2265" spans="1:3" ht="15.75" x14ac:dyDescent="0.25">
      <c r="A2265" s="5" t="s">
        <v>2248</v>
      </c>
      <c r="B2265" s="4">
        <v>2242</v>
      </c>
      <c r="C2265" t="s">
        <v>2928</v>
      </c>
    </row>
    <row r="2266" spans="1:3" ht="15.75" x14ac:dyDescent="0.25">
      <c r="A2266" s="5" t="s">
        <v>2249</v>
      </c>
      <c r="B2266" s="4">
        <v>2243</v>
      </c>
      <c r="C2266" t="s">
        <v>2928</v>
      </c>
    </row>
    <row r="2267" spans="1:3" ht="15.75" x14ac:dyDescent="0.25">
      <c r="A2267" s="5" t="s">
        <v>2250</v>
      </c>
      <c r="B2267" s="4">
        <v>2244</v>
      </c>
      <c r="C2267" t="s">
        <v>2928</v>
      </c>
    </row>
    <row r="2268" spans="1:3" ht="15.75" x14ac:dyDescent="0.25">
      <c r="A2268" s="5" t="s">
        <v>2251</v>
      </c>
      <c r="B2268" s="4">
        <v>2245</v>
      </c>
      <c r="C2268" t="s">
        <v>2928</v>
      </c>
    </row>
    <row r="2269" spans="1:3" ht="15.75" x14ac:dyDescent="0.25">
      <c r="A2269" s="5" t="s">
        <v>2252</v>
      </c>
      <c r="B2269" s="4">
        <v>2246</v>
      </c>
      <c r="C2269" t="s">
        <v>2928</v>
      </c>
    </row>
    <row r="2270" spans="1:3" ht="15.75" x14ac:dyDescent="0.25">
      <c r="A2270" s="5" t="s">
        <v>2253</v>
      </c>
      <c r="B2270" s="4">
        <v>2247</v>
      </c>
      <c r="C2270" t="s">
        <v>2928</v>
      </c>
    </row>
    <row r="2271" spans="1:3" ht="15.75" x14ac:dyDescent="0.25">
      <c r="A2271" s="5" t="s">
        <v>2254</v>
      </c>
      <c r="B2271" s="4">
        <v>2248</v>
      </c>
      <c r="C2271" t="s">
        <v>2928</v>
      </c>
    </row>
    <row r="2272" spans="1:3" ht="15.75" x14ac:dyDescent="0.25">
      <c r="A2272" s="5" t="s">
        <v>2255</v>
      </c>
      <c r="B2272" s="4">
        <v>2249</v>
      </c>
      <c r="C2272" t="s">
        <v>2928</v>
      </c>
    </row>
    <row r="2273" spans="1:3" ht="15.75" x14ac:dyDescent="0.25">
      <c r="A2273" s="5" t="s">
        <v>2256</v>
      </c>
      <c r="B2273" s="4">
        <v>2250</v>
      </c>
      <c r="C2273" t="s">
        <v>2928</v>
      </c>
    </row>
    <row r="2274" spans="1:3" ht="15.75" x14ac:dyDescent="0.25">
      <c r="A2274" s="5" t="s">
        <v>2257</v>
      </c>
      <c r="B2274" s="4">
        <v>2251</v>
      </c>
      <c r="C2274" t="s">
        <v>2928</v>
      </c>
    </row>
    <row r="2275" spans="1:3" ht="15.75" x14ac:dyDescent="0.25">
      <c r="A2275" s="5" t="s">
        <v>2258</v>
      </c>
      <c r="B2275" s="4">
        <v>2252</v>
      </c>
      <c r="C2275" t="s">
        <v>2928</v>
      </c>
    </row>
    <row r="2276" spans="1:3" ht="15.75" x14ac:dyDescent="0.25">
      <c r="A2276" s="5" t="s">
        <v>2259</v>
      </c>
      <c r="B2276" s="4">
        <v>2253</v>
      </c>
      <c r="C2276" t="s">
        <v>2928</v>
      </c>
    </row>
    <row r="2277" spans="1:3" ht="15.75" x14ac:dyDescent="0.25">
      <c r="A2277" s="5" t="s">
        <v>2260</v>
      </c>
      <c r="B2277" s="4">
        <v>2254</v>
      </c>
      <c r="C2277" t="s">
        <v>2928</v>
      </c>
    </row>
    <row r="2278" spans="1:3" ht="15.75" x14ac:dyDescent="0.25">
      <c r="A2278" s="5" t="s">
        <v>2261</v>
      </c>
      <c r="B2278" s="4">
        <v>2255</v>
      </c>
      <c r="C2278" t="s">
        <v>2928</v>
      </c>
    </row>
    <row r="2279" spans="1:3" ht="15.75" x14ac:dyDescent="0.25">
      <c r="A2279" s="5" t="s">
        <v>2262</v>
      </c>
      <c r="B2279" s="4">
        <v>2256</v>
      </c>
      <c r="C2279" t="s">
        <v>2928</v>
      </c>
    </row>
    <row r="2280" spans="1:3" ht="15.75" x14ac:dyDescent="0.25">
      <c r="A2280" s="5" t="s">
        <v>2263</v>
      </c>
      <c r="B2280" s="4">
        <v>2257</v>
      </c>
      <c r="C2280" t="s">
        <v>2928</v>
      </c>
    </row>
    <row r="2281" spans="1:3" ht="15.75" x14ac:dyDescent="0.25">
      <c r="A2281" s="5" t="s">
        <v>2264</v>
      </c>
      <c r="B2281" s="4">
        <v>2258</v>
      </c>
      <c r="C2281" t="s">
        <v>2928</v>
      </c>
    </row>
    <row r="2282" spans="1:3" ht="15.75" x14ac:dyDescent="0.25">
      <c r="A2282" s="5" t="s">
        <v>2265</v>
      </c>
      <c r="B2282" s="4">
        <v>2259</v>
      </c>
      <c r="C2282" t="s">
        <v>2928</v>
      </c>
    </row>
    <row r="2283" spans="1:3" ht="15.75" x14ac:dyDescent="0.25">
      <c r="A2283" s="5" t="s">
        <v>2266</v>
      </c>
      <c r="B2283" s="4">
        <v>2260</v>
      </c>
      <c r="C2283" t="s">
        <v>2928</v>
      </c>
    </row>
    <row r="2284" spans="1:3" ht="15.75" x14ac:dyDescent="0.25">
      <c r="A2284" s="5" t="s">
        <v>2267</v>
      </c>
      <c r="B2284" s="4">
        <v>2261</v>
      </c>
      <c r="C2284" t="s">
        <v>2928</v>
      </c>
    </row>
    <row r="2285" spans="1:3" ht="15.75" x14ac:dyDescent="0.25">
      <c r="A2285" s="5" t="s">
        <v>2268</v>
      </c>
      <c r="B2285" s="4">
        <v>2262</v>
      </c>
      <c r="C2285" t="s">
        <v>2928</v>
      </c>
    </row>
    <row r="2286" spans="1:3" ht="15.75" x14ac:dyDescent="0.25">
      <c r="A2286" s="5" t="s">
        <v>2269</v>
      </c>
      <c r="B2286" s="4">
        <v>2263</v>
      </c>
      <c r="C2286" t="s">
        <v>2928</v>
      </c>
    </row>
    <row r="2287" spans="1:3" ht="15.75" x14ac:dyDescent="0.25">
      <c r="A2287" s="5" t="s">
        <v>2270</v>
      </c>
      <c r="B2287" s="4">
        <v>2264</v>
      </c>
      <c r="C2287" t="s">
        <v>2928</v>
      </c>
    </row>
    <row r="2288" spans="1:3" ht="15.75" x14ac:dyDescent="0.25">
      <c r="A2288" s="5" t="s">
        <v>2271</v>
      </c>
      <c r="B2288" s="4">
        <v>2265</v>
      </c>
      <c r="C2288" t="s">
        <v>2928</v>
      </c>
    </row>
    <row r="2289" spans="1:3" ht="15.75" x14ac:dyDescent="0.25">
      <c r="A2289" s="5" t="s">
        <v>2272</v>
      </c>
      <c r="B2289" s="4">
        <v>2266</v>
      </c>
      <c r="C2289" t="s">
        <v>2928</v>
      </c>
    </row>
    <row r="2290" spans="1:3" ht="15.75" x14ac:dyDescent="0.25">
      <c r="A2290" s="5" t="s">
        <v>2273</v>
      </c>
      <c r="B2290" s="4">
        <v>2267</v>
      </c>
      <c r="C2290" t="s">
        <v>2928</v>
      </c>
    </row>
    <row r="2291" spans="1:3" ht="15.75" x14ac:dyDescent="0.25">
      <c r="A2291" s="5" t="s">
        <v>2274</v>
      </c>
      <c r="B2291" s="4">
        <v>2268</v>
      </c>
      <c r="C2291" t="s">
        <v>2928</v>
      </c>
    </row>
    <row r="2292" spans="1:3" ht="15.75" x14ac:dyDescent="0.25">
      <c r="A2292" s="5" t="s">
        <v>2275</v>
      </c>
      <c r="B2292" s="4">
        <v>2269</v>
      </c>
      <c r="C2292" t="s">
        <v>2928</v>
      </c>
    </row>
    <row r="2293" spans="1:3" ht="15.75" x14ac:dyDescent="0.25">
      <c r="A2293" s="5" t="s">
        <v>2276</v>
      </c>
      <c r="B2293" s="4">
        <v>2270</v>
      </c>
      <c r="C2293" t="s">
        <v>2928</v>
      </c>
    </row>
    <row r="2294" spans="1:3" ht="15.75" x14ac:dyDescent="0.25">
      <c r="A2294" s="5" t="s">
        <v>2277</v>
      </c>
      <c r="B2294" s="4">
        <v>2271</v>
      </c>
      <c r="C2294" t="s">
        <v>2928</v>
      </c>
    </row>
    <row r="2295" spans="1:3" ht="15.75" x14ac:dyDescent="0.25">
      <c r="A2295" s="5" t="s">
        <v>2278</v>
      </c>
      <c r="B2295" s="4">
        <v>2272</v>
      </c>
      <c r="C2295" t="s">
        <v>2928</v>
      </c>
    </row>
    <row r="2296" spans="1:3" ht="15.75" x14ac:dyDescent="0.25">
      <c r="A2296" s="5" t="s">
        <v>2279</v>
      </c>
      <c r="B2296" s="4">
        <v>2273</v>
      </c>
      <c r="C2296" t="s">
        <v>2928</v>
      </c>
    </row>
    <row r="2297" spans="1:3" ht="15.75" x14ac:dyDescent="0.25">
      <c r="A2297" s="5" t="s">
        <v>2280</v>
      </c>
      <c r="B2297" s="4">
        <v>2274</v>
      </c>
      <c r="C2297" t="s">
        <v>2928</v>
      </c>
    </row>
    <row r="2298" spans="1:3" ht="15.75" x14ac:dyDescent="0.25">
      <c r="A2298" s="7" t="str">
        <f>"321001D"</f>
        <v>321001D</v>
      </c>
      <c r="B2298" s="4">
        <v>2275</v>
      </c>
      <c r="C2298" t="s">
        <v>2928</v>
      </c>
    </row>
    <row r="2299" spans="1:3" ht="15.75" x14ac:dyDescent="0.25">
      <c r="A2299" s="7" t="str">
        <f>"321002D"</f>
        <v>321002D</v>
      </c>
      <c r="B2299" s="4">
        <v>2276</v>
      </c>
      <c r="C2299" t="s">
        <v>2928</v>
      </c>
    </row>
    <row r="2300" spans="1:3" ht="15.75" x14ac:dyDescent="0.25">
      <c r="A2300" s="7" t="str">
        <f>"321003D"</f>
        <v>321003D</v>
      </c>
      <c r="B2300" s="4">
        <v>2277</v>
      </c>
      <c r="C2300" t="s">
        <v>2928</v>
      </c>
    </row>
    <row r="2301" spans="1:3" ht="15.75" x14ac:dyDescent="0.25">
      <c r="A2301" s="7" t="str">
        <f>"321004D"</f>
        <v>321004D</v>
      </c>
      <c r="B2301" s="4">
        <v>2278</v>
      </c>
      <c r="C2301" t="s">
        <v>2928</v>
      </c>
    </row>
    <row r="2302" spans="1:3" ht="15.75" x14ac:dyDescent="0.25">
      <c r="A2302" s="7" t="str">
        <f>"321005D"</f>
        <v>321005D</v>
      </c>
      <c r="B2302" s="4">
        <v>2279</v>
      </c>
      <c r="C2302" t="s">
        <v>2928</v>
      </c>
    </row>
    <row r="2303" spans="1:3" ht="15.75" x14ac:dyDescent="0.25">
      <c r="A2303" s="7" t="str">
        <f>"321006D"</f>
        <v>321006D</v>
      </c>
      <c r="B2303" s="4">
        <v>2280</v>
      </c>
      <c r="C2303" t="s">
        <v>2928</v>
      </c>
    </row>
    <row r="2304" spans="1:3" ht="15.75" x14ac:dyDescent="0.25">
      <c r="A2304" s="7" t="str">
        <f>"321007D"</f>
        <v>321007D</v>
      </c>
      <c r="B2304" s="4">
        <v>2281</v>
      </c>
      <c r="C2304" t="s">
        <v>2928</v>
      </c>
    </row>
    <row r="2305" spans="1:3" ht="15.75" x14ac:dyDescent="0.25">
      <c r="A2305" s="7" t="str">
        <f>"321008D"</f>
        <v>321008D</v>
      </c>
      <c r="B2305" s="4">
        <v>2282</v>
      </c>
      <c r="C2305" t="s">
        <v>2928</v>
      </c>
    </row>
    <row r="2306" spans="1:3" ht="15.75" x14ac:dyDescent="0.25">
      <c r="A2306" s="7" t="str">
        <f>"321009D"</f>
        <v>321009D</v>
      </c>
      <c r="B2306" s="4">
        <v>2283</v>
      </c>
      <c r="C2306" t="s">
        <v>2928</v>
      </c>
    </row>
    <row r="2307" spans="1:3" ht="15.75" x14ac:dyDescent="0.25">
      <c r="A2307" s="7" t="str">
        <f>"321010D"</f>
        <v>321010D</v>
      </c>
      <c r="B2307" s="4">
        <v>2284</v>
      </c>
      <c r="C2307" t="s">
        <v>2928</v>
      </c>
    </row>
    <row r="2308" spans="1:3" ht="15.75" x14ac:dyDescent="0.25">
      <c r="A2308" s="7" t="str">
        <f>"321011D"</f>
        <v>321011D</v>
      </c>
      <c r="B2308" s="4">
        <v>2285</v>
      </c>
      <c r="C2308" t="s">
        <v>2928</v>
      </c>
    </row>
    <row r="2309" spans="1:3" ht="15.75" x14ac:dyDescent="0.25">
      <c r="A2309" s="7" t="str">
        <f>"321012D"</f>
        <v>321012D</v>
      </c>
      <c r="B2309" s="4">
        <v>2286</v>
      </c>
      <c r="C2309" t="s">
        <v>2928</v>
      </c>
    </row>
    <row r="2310" spans="1:3" ht="15.75" x14ac:dyDescent="0.25">
      <c r="A2310" s="7" t="str">
        <f>"321013D"</f>
        <v>321013D</v>
      </c>
      <c r="B2310" s="4">
        <v>2287</v>
      </c>
      <c r="C2310" t="s">
        <v>2928</v>
      </c>
    </row>
    <row r="2311" spans="1:3" ht="15.75" x14ac:dyDescent="0.25">
      <c r="A2311" s="7" t="str">
        <f>"321014D"</f>
        <v>321014D</v>
      </c>
      <c r="B2311" s="4">
        <v>2288</v>
      </c>
      <c r="C2311" t="s">
        <v>2928</v>
      </c>
    </row>
    <row r="2312" spans="1:3" ht="15.75" x14ac:dyDescent="0.25">
      <c r="A2312" s="7" t="str">
        <f>"321015D"</f>
        <v>321015D</v>
      </c>
      <c r="B2312" s="4">
        <v>2289</v>
      </c>
      <c r="C2312" t="s">
        <v>2928</v>
      </c>
    </row>
    <row r="2313" spans="1:3" ht="15.75" x14ac:dyDescent="0.25">
      <c r="A2313" s="7" t="str">
        <f>"321016D"</f>
        <v>321016D</v>
      </c>
      <c r="B2313" s="4">
        <v>2290</v>
      </c>
      <c r="C2313" t="s">
        <v>2928</v>
      </c>
    </row>
    <row r="2314" spans="1:3" ht="15.75" x14ac:dyDescent="0.25">
      <c r="A2314" s="7" t="str">
        <f>"321017D"</f>
        <v>321017D</v>
      </c>
      <c r="B2314" s="4">
        <v>2291</v>
      </c>
      <c r="C2314" t="s">
        <v>2928</v>
      </c>
    </row>
    <row r="2315" spans="1:3" ht="15.75" x14ac:dyDescent="0.25">
      <c r="A2315" s="7" t="str">
        <f>"321018D"</f>
        <v>321018D</v>
      </c>
      <c r="B2315" s="4">
        <v>2292</v>
      </c>
      <c r="C2315" t="s">
        <v>2928</v>
      </c>
    </row>
    <row r="2316" spans="1:3" ht="15.75" x14ac:dyDescent="0.25">
      <c r="A2316" s="7" t="str">
        <f>"321019D"</f>
        <v>321019D</v>
      </c>
      <c r="B2316" s="4">
        <v>2293</v>
      </c>
      <c r="C2316" t="s">
        <v>2928</v>
      </c>
    </row>
    <row r="2317" spans="1:3" ht="15.75" x14ac:dyDescent="0.25">
      <c r="A2317" s="7" t="str">
        <f>"321020D"</f>
        <v>321020D</v>
      </c>
      <c r="B2317" s="4">
        <v>2294</v>
      </c>
      <c r="C2317" t="s">
        <v>2928</v>
      </c>
    </row>
    <row r="2318" spans="1:3" ht="15.75" x14ac:dyDescent="0.25">
      <c r="A2318" s="7" t="str">
        <f>"321021D"</f>
        <v>321021D</v>
      </c>
      <c r="B2318" s="4">
        <v>2295</v>
      </c>
      <c r="C2318" t="s">
        <v>2928</v>
      </c>
    </row>
    <row r="2319" spans="1:3" ht="15.75" x14ac:dyDescent="0.25">
      <c r="A2319" s="7" t="str">
        <f>"321022D"</f>
        <v>321022D</v>
      </c>
      <c r="B2319" s="4">
        <v>2296</v>
      </c>
      <c r="C2319" t="s">
        <v>2928</v>
      </c>
    </row>
    <row r="2320" spans="1:3" ht="15.75" x14ac:dyDescent="0.25">
      <c r="A2320" s="7" t="str">
        <f>"321023D"</f>
        <v>321023D</v>
      </c>
      <c r="B2320" s="4">
        <v>2297</v>
      </c>
      <c r="C2320" t="s">
        <v>2928</v>
      </c>
    </row>
    <row r="2321" spans="1:3" ht="15.75" x14ac:dyDescent="0.25">
      <c r="A2321" s="7" t="str">
        <f>"321024D"</f>
        <v>321024D</v>
      </c>
      <c r="B2321" s="4">
        <v>2298</v>
      </c>
      <c r="C2321" t="s">
        <v>2928</v>
      </c>
    </row>
    <row r="2322" spans="1:3" ht="15.75" x14ac:dyDescent="0.25">
      <c r="A2322" s="7" t="str">
        <f>"321025D"</f>
        <v>321025D</v>
      </c>
      <c r="B2322" s="4">
        <v>2299</v>
      </c>
      <c r="C2322" t="s">
        <v>2928</v>
      </c>
    </row>
    <row r="2323" spans="1:3" ht="15.75" x14ac:dyDescent="0.25">
      <c r="A2323" s="7" t="str">
        <f>"321026D"</f>
        <v>321026D</v>
      </c>
      <c r="B2323" s="4">
        <v>2300</v>
      </c>
      <c r="C2323" t="s">
        <v>2928</v>
      </c>
    </row>
    <row r="2324" spans="1:3" ht="15.75" x14ac:dyDescent="0.25">
      <c r="A2324" s="7" t="str">
        <f>"321027D"</f>
        <v>321027D</v>
      </c>
      <c r="B2324" s="4">
        <v>2301</v>
      </c>
      <c r="C2324" t="s">
        <v>2928</v>
      </c>
    </row>
    <row r="2325" spans="1:3" ht="15.75" x14ac:dyDescent="0.25">
      <c r="A2325" s="7" t="str">
        <f>"321028D"</f>
        <v>321028D</v>
      </c>
      <c r="B2325" s="4">
        <v>2302</v>
      </c>
      <c r="C2325" t="s">
        <v>2928</v>
      </c>
    </row>
    <row r="2326" spans="1:3" ht="15.75" x14ac:dyDescent="0.25">
      <c r="A2326" s="7" t="str">
        <f>"321029D"</f>
        <v>321029D</v>
      </c>
      <c r="B2326" s="4">
        <v>2303</v>
      </c>
      <c r="C2326" t="s">
        <v>2928</v>
      </c>
    </row>
    <row r="2327" spans="1:3" ht="15.75" x14ac:dyDescent="0.25">
      <c r="A2327" s="7" t="str">
        <f>"321030D"</f>
        <v>321030D</v>
      </c>
      <c r="B2327" s="4">
        <v>2304</v>
      </c>
      <c r="C2327" t="s">
        <v>2928</v>
      </c>
    </row>
    <row r="2328" spans="1:3" ht="15.75" x14ac:dyDescent="0.25">
      <c r="A2328" s="7" t="str">
        <f>"321301D"</f>
        <v>321301D</v>
      </c>
      <c r="B2328" s="4">
        <v>2305</v>
      </c>
      <c r="C2328" t="s">
        <v>2928</v>
      </c>
    </row>
    <row r="2329" spans="1:3" ht="15.75" x14ac:dyDescent="0.25">
      <c r="A2329" s="7" t="str">
        <f>"321302D"</f>
        <v>321302D</v>
      </c>
      <c r="B2329" s="4">
        <v>2306</v>
      </c>
      <c r="C2329" t="s">
        <v>2928</v>
      </c>
    </row>
    <row r="2330" spans="1:3" ht="15.75" x14ac:dyDescent="0.25">
      <c r="A2330" s="7" t="str">
        <f>"321303D"</f>
        <v>321303D</v>
      </c>
      <c r="B2330" s="4">
        <v>2307</v>
      </c>
      <c r="C2330" t="s">
        <v>2928</v>
      </c>
    </row>
    <row r="2331" spans="1:3" ht="15.75" x14ac:dyDescent="0.25">
      <c r="A2331" s="7" t="str">
        <f>"321304D"</f>
        <v>321304D</v>
      </c>
      <c r="B2331" s="4">
        <v>2308</v>
      </c>
      <c r="C2331" t="s">
        <v>2928</v>
      </c>
    </row>
    <row r="2332" spans="1:3" ht="15.75" x14ac:dyDescent="0.25">
      <c r="A2332" s="7" t="str">
        <f>"321401D"</f>
        <v>321401D</v>
      </c>
      <c r="B2332" s="4">
        <v>2309</v>
      </c>
      <c r="C2332" t="s">
        <v>2928</v>
      </c>
    </row>
    <row r="2333" spans="1:3" ht="15.75" x14ac:dyDescent="0.25">
      <c r="A2333" s="7" t="str">
        <f>"321402D"</f>
        <v>321402D</v>
      </c>
      <c r="B2333" s="4">
        <v>2310</v>
      </c>
      <c r="C2333" t="s">
        <v>2928</v>
      </c>
    </row>
    <row r="2334" spans="1:3" ht="15.75" x14ac:dyDescent="0.25">
      <c r="A2334" s="7" t="str">
        <f>"321403D"</f>
        <v>321403D</v>
      </c>
      <c r="B2334" s="4">
        <v>2311</v>
      </c>
      <c r="C2334" t="s">
        <v>2928</v>
      </c>
    </row>
    <row r="2335" spans="1:3" ht="15.75" x14ac:dyDescent="0.25">
      <c r="A2335" s="7" t="str">
        <f>"321404D"</f>
        <v>321404D</v>
      </c>
      <c r="B2335" s="4">
        <v>2312</v>
      </c>
      <c r="C2335" t="s">
        <v>2928</v>
      </c>
    </row>
    <row r="2336" spans="1:3" ht="15.75" x14ac:dyDescent="0.25">
      <c r="A2336" s="7" t="str">
        <f>"321601D"</f>
        <v>321601D</v>
      </c>
      <c r="B2336" s="4">
        <v>2313</v>
      </c>
      <c r="C2336" t="s">
        <v>2928</v>
      </c>
    </row>
    <row r="2337" spans="1:3" ht="15.75" x14ac:dyDescent="0.25">
      <c r="A2337" s="7" t="str">
        <f>"321602D"</f>
        <v>321602D</v>
      </c>
      <c r="B2337" s="4">
        <v>2314</v>
      </c>
      <c r="C2337" t="s">
        <v>2928</v>
      </c>
    </row>
    <row r="2338" spans="1:3" ht="15.75" x14ac:dyDescent="0.25">
      <c r="A2338" s="7" t="str">
        <f>"321603D"</f>
        <v>321603D</v>
      </c>
      <c r="B2338" s="4">
        <v>2315</v>
      </c>
      <c r="C2338" t="s">
        <v>2928</v>
      </c>
    </row>
    <row r="2339" spans="1:3" ht="15.75" x14ac:dyDescent="0.25">
      <c r="A2339" s="7" t="str">
        <f>"321604D"</f>
        <v>321604D</v>
      </c>
      <c r="B2339" s="4">
        <v>2316</v>
      </c>
      <c r="C2339" t="s">
        <v>2928</v>
      </c>
    </row>
    <row r="2340" spans="1:3" ht="15.75" x14ac:dyDescent="0.25">
      <c r="A2340" s="7" t="str">
        <f>"322001D"</f>
        <v>322001D</v>
      </c>
      <c r="B2340" s="4">
        <v>2317</v>
      </c>
      <c r="C2340" t="s">
        <v>2928</v>
      </c>
    </row>
    <row r="2341" spans="1:3" ht="15.75" x14ac:dyDescent="0.25">
      <c r="A2341" s="7" t="str">
        <f>"322004D"</f>
        <v>322004D</v>
      </c>
      <c r="B2341" s="4">
        <v>2318</v>
      </c>
      <c r="C2341" t="s">
        <v>2928</v>
      </c>
    </row>
    <row r="2342" spans="1:3" ht="15.75" x14ac:dyDescent="0.25">
      <c r="A2342" s="7" t="str">
        <f>"322007D"</f>
        <v>322007D</v>
      </c>
      <c r="B2342" s="4">
        <v>2319</v>
      </c>
      <c r="C2342" t="s">
        <v>2928</v>
      </c>
    </row>
    <row r="2343" spans="1:3" ht="15.75" x14ac:dyDescent="0.25">
      <c r="A2343" s="7" t="str">
        <f>"322009D"</f>
        <v>322009D</v>
      </c>
      <c r="B2343" s="4">
        <v>2320</v>
      </c>
      <c r="C2343" t="s">
        <v>2928</v>
      </c>
    </row>
    <row r="2344" spans="1:3" ht="15.75" x14ac:dyDescent="0.25">
      <c r="A2344" s="7" t="str">
        <f>"322015D"</f>
        <v>322015D</v>
      </c>
      <c r="B2344" s="4">
        <v>2321</v>
      </c>
      <c r="C2344" t="s">
        <v>2928</v>
      </c>
    </row>
    <row r="2345" spans="1:3" ht="15.75" x14ac:dyDescent="0.25">
      <c r="A2345" s="7" t="str">
        <f>"322020D"</f>
        <v>322020D</v>
      </c>
      <c r="B2345" s="4">
        <v>2322</v>
      </c>
      <c r="C2345" t="s">
        <v>2928</v>
      </c>
    </row>
    <row r="2346" spans="1:3" ht="15.75" x14ac:dyDescent="0.25">
      <c r="A2346" s="7" t="str">
        <f>"322023D"</f>
        <v>322023D</v>
      </c>
      <c r="B2346" s="4">
        <v>2323</v>
      </c>
      <c r="C2346" t="s">
        <v>2928</v>
      </c>
    </row>
    <row r="2347" spans="1:3" ht="15.75" x14ac:dyDescent="0.25">
      <c r="A2347" s="7" t="str">
        <f>"322025D"</f>
        <v>322025D</v>
      </c>
      <c r="B2347" s="4">
        <v>2324</v>
      </c>
      <c r="C2347" t="s">
        <v>2928</v>
      </c>
    </row>
    <row r="2348" spans="1:3" ht="15.75" x14ac:dyDescent="0.25">
      <c r="A2348" s="7" t="str">
        <f>"322027D"</f>
        <v>322027D</v>
      </c>
      <c r="B2348" s="4">
        <v>2325</v>
      </c>
      <c r="C2348" t="s">
        <v>2928</v>
      </c>
    </row>
    <row r="2349" spans="1:3" ht="15.75" x14ac:dyDescent="0.25">
      <c r="A2349" s="7" t="str">
        <f>"322030D"</f>
        <v>322030D</v>
      </c>
      <c r="B2349" s="4">
        <v>2326</v>
      </c>
      <c r="C2349" t="s">
        <v>2928</v>
      </c>
    </row>
    <row r="2350" spans="1:3" ht="15.75" x14ac:dyDescent="0.25">
      <c r="A2350" s="5" t="s">
        <v>2281</v>
      </c>
      <c r="B2350" s="4">
        <v>2327</v>
      </c>
      <c r="C2350" t="s">
        <v>2928</v>
      </c>
    </row>
    <row r="2351" spans="1:3" ht="15.75" x14ac:dyDescent="0.25">
      <c r="A2351" s="5" t="s">
        <v>2282</v>
      </c>
      <c r="B2351" s="4">
        <v>2328</v>
      </c>
      <c r="C2351" t="s">
        <v>2928</v>
      </c>
    </row>
    <row r="2352" spans="1:3" ht="15.75" x14ac:dyDescent="0.25">
      <c r="A2352" s="5" t="s">
        <v>2283</v>
      </c>
      <c r="B2352" s="4">
        <v>2329</v>
      </c>
      <c r="C2352" t="s">
        <v>2928</v>
      </c>
    </row>
    <row r="2353" spans="1:3" ht="15.75" x14ac:dyDescent="0.25">
      <c r="A2353" s="5" t="s">
        <v>2284</v>
      </c>
      <c r="B2353" s="4">
        <v>2330</v>
      </c>
      <c r="C2353" t="s">
        <v>2928</v>
      </c>
    </row>
    <row r="2354" spans="1:3" ht="15.75" x14ac:dyDescent="0.25">
      <c r="A2354" s="5" t="s">
        <v>2285</v>
      </c>
      <c r="B2354" s="4">
        <v>2331</v>
      </c>
      <c r="C2354" t="s">
        <v>2928</v>
      </c>
    </row>
    <row r="2355" spans="1:3" ht="15.75" x14ac:dyDescent="0.25">
      <c r="A2355" s="5" t="s">
        <v>2286</v>
      </c>
      <c r="B2355" s="4">
        <v>2332</v>
      </c>
      <c r="C2355" t="s">
        <v>2928</v>
      </c>
    </row>
    <row r="2356" spans="1:3" ht="15.75" x14ac:dyDescent="0.25">
      <c r="A2356" s="5" t="s">
        <v>2287</v>
      </c>
      <c r="B2356" s="4">
        <v>2333</v>
      </c>
      <c r="C2356" t="s">
        <v>2928</v>
      </c>
    </row>
    <row r="2357" spans="1:3" ht="15.75" x14ac:dyDescent="0.25">
      <c r="A2357" s="5" t="s">
        <v>2288</v>
      </c>
      <c r="B2357" s="4">
        <v>2334</v>
      </c>
      <c r="C2357" t="s">
        <v>2928</v>
      </c>
    </row>
    <row r="2358" spans="1:3" ht="15.75" x14ac:dyDescent="0.25">
      <c r="A2358" s="5" t="s">
        <v>2289</v>
      </c>
      <c r="B2358" s="4">
        <v>2335</v>
      </c>
      <c r="C2358" t="s">
        <v>2928</v>
      </c>
    </row>
    <row r="2359" spans="1:3" ht="15.75" x14ac:dyDescent="0.25">
      <c r="A2359" s="5" t="s">
        <v>2290</v>
      </c>
      <c r="B2359" s="4">
        <v>2336</v>
      </c>
      <c r="C2359" t="s">
        <v>2928</v>
      </c>
    </row>
    <row r="2360" spans="1:3" ht="15.75" x14ac:dyDescent="0.25">
      <c r="A2360" s="5" t="s">
        <v>2291</v>
      </c>
      <c r="B2360" s="4">
        <v>2337</v>
      </c>
      <c r="C2360" t="s">
        <v>2928</v>
      </c>
    </row>
    <row r="2361" spans="1:3" ht="15.75" x14ac:dyDescent="0.25">
      <c r="A2361" s="5" t="s">
        <v>2292</v>
      </c>
      <c r="B2361" s="4">
        <v>2338</v>
      </c>
      <c r="C2361" t="s">
        <v>2928</v>
      </c>
    </row>
    <row r="2362" spans="1:3" ht="15.75" x14ac:dyDescent="0.25">
      <c r="A2362" s="5" t="s">
        <v>2293</v>
      </c>
      <c r="B2362" s="4">
        <v>2339</v>
      </c>
      <c r="C2362" t="s">
        <v>2928</v>
      </c>
    </row>
    <row r="2363" spans="1:3" ht="15.75" x14ac:dyDescent="0.25">
      <c r="A2363" s="5" t="s">
        <v>2294</v>
      </c>
      <c r="B2363" s="4">
        <v>2340</v>
      </c>
      <c r="C2363" t="s">
        <v>2928</v>
      </c>
    </row>
    <row r="2364" spans="1:3" ht="15.75" x14ac:dyDescent="0.25">
      <c r="A2364" s="5" t="s">
        <v>2295</v>
      </c>
      <c r="B2364" s="4">
        <v>2341</v>
      </c>
      <c r="C2364" t="s">
        <v>2928</v>
      </c>
    </row>
    <row r="2365" spans="1:3" ht="15.75" x14ac:dyDescent="0.25">
      <c r="A2365" s="5" t="s">
        <v>2296</v>
      </c>
      <c r="B2365" s="4">
        <v>2342</v>
      </c>
      <c r="C2365" t="s">
        <v>2928</v>
      </c>
    </row>
    <row r="2366" spans="1:3" ht="15.75" x14ac:dyDescent="0.25">
      <c r="A2366" s="5" t="s">
        <v>2297</v>
      </c>
      <c r="B2366" s="4">
        <v>2343</v>
      </c>
      <c r="C2366" t="s">
        <v>2928</v>
      </c>
    </row>
    <row r="2367" spans="1:3" ht="15.75" x14ac:dyDescent="0.25">
      <c r="A2367" s="5" t="s">
        <v>2298</v>
      </c>
      <c r="B2367" s="4">
        <v>2344</v>
      </c>
      <c r="C2367" t="s">
        <v>2928</v>
      </c>
    </row>
    <row r="2368" spans="1:3" ht="15.75" x14ac:dyDescent="0.25">
      <c r="A2368" s="5" t="s">
        <v>2299</v>
      </c>
      <c r="B2368" s="4">
        <v>2345</v>
      </c>
      <c r="C2368" t="s">
        <v>2928</v>
      </c>
    </row>
    <row r="2369" spans="1:3" ht="15.75" x14ac:dyDescent="0.25">
      <c r="A2369" s="5" t="s">
        <v>2300</v>
      </c>
      <c r="B2369" s="4">
        <v>2346</v>
      </c>
      <c r="C2369" t="s">
        <v>2928</v>
      </c>
    </row>
    <row r="2370" spans="1:3" ht="15.75" x14ac:dyDescent="0.25">
      <c r="A2370" s="5" t="s">
        <v>2301</v>
      </c>
      <c r="B2370" s="4">
        <v>2347</v>
      </c>
      <c r="C2370" t="s">
        <v>2928</v>
      </c>
    </row>
    <row r="2371" spans="1:3" ht="15.75" x14ac:dyDescent="0.25">
      <c r="A2371" s="5" t="s">
        <v>2302</v>
      </c>
      <c r="B2371" s="4">
        <v>2348</v>
      </c>
      <c r="C2371" t="s">
        <v>2928</v>
      </c>
    </row>
    <row r="2372" spans="1:3" ht="15.75" x14ac:dyDescent="0.25">
      <c r="A2372" s="5" t="s">
        <v>2303</v>
      </c>
      <c r="B2372" s="4">
        <v>2349</v>
      </c>
      <c r="C2372" t="s">
        <v>2928</v>
      </c>
    </row>
    <row r="2373" spans="1:3" ht="15.75" x14ac:dyDescent="0.25">
      <c r="A2373" s="5" t="s">
        <v>2304</v>
      </c>
      <c r="B2373" s="4">
        <v>2350</v>
      </c>
      <c r="C2373" t="s">
        <v>2928</v>
      </c>
    </row>
    <row r="2374" spans="1:3" ht="15.75" x14ac:dyDescent="0.25">
      <c r="A2374" s="5" t="s">
        <v>2305</v>
      </c>
      <c r="B2374" s="4">
        <v>2351</v>
      </c>
      <c r="C2374" t="s">
        <v>2928</v>
      </c>
    </row>
    <row r="2375" spans="1:3" ht="15.75" x14ac:dyDescent="0.25">
      <c r="A2375" s="5" t="s">
        <v>2306</v>
      </c>
      <c r="B2375" s="4">
        <v>2352</v>
      </c>
      <c r="C2375" t="s">
        <v>2928</v>
      </c>
    </row>
    <row r="2376" spans="1:3" ht="15.75" x14ac:dyDescent="0.25">
      <c r="A2376" s="5" t="s">
        <v>2307</v>
      </c>
      <c r="B2376" s="4">
        <v>2353</v>
      </c>
      <c r="C2376" t="s">
        <v>2928</v>
      </c>
    </row>
    <row r="2377" spans="1:3" ht="15.75" x14ac:dyDescent="0.25">
      <c r="A2377" s="5" t="s">
        <v>2308</v>
      </c>
      <c r="B2377" s="4">
        <v>2354</v>
      </c>
      <c r="C2377" t="s">
        <v>2928</v>
      </c>
    </row>
    <row r="2378" spans="1:3" ht="15.75" x14ac:dyDescent="0.25">
      <c r="A2378" s="5" t="s">
        <v>2309</v>
      </c>
      <c r="B2378" s="4">
        <v>2355</v>
      </c>
      <c r="C2378" t="s">
        <v>2928</v>
      </c>
    </row>
    <row r="2379" spans="1:3" ht="15.75" x14ac:dyDescent="0.25">
      <c r="A2379" s="5" t="s">
        <v>2310</v>
      </c>
      <c r="B2379" s="4">
        <v>2356</v>
      </c>
      <c r="C2379" t="s">
        <v>2928</v>
      </c>
    </row>
    <row r="2380" spans="1:3" ht="15.75" x14ac:dyDescent="0.25">
      <c r="A2380" s="5" t="s">
        <v>2311</v>
      </c>
      <c r="B2380" s="4">
        <v>2357</v>
      </c>
      <c r="C2380" t="s">
        <v>2928</v>
      </c>
    </row>
    <row r="2381" spans="1:3" ht="15.75" x14ac:dyDescent="0.25">
      <c r="A2381" s="5" t="s">
        <v>2312</v>
      </c>
      <c r="B2381" s="4">
        <v>2358</v>
      </c>
      <c r="C2381" t="s">
        <v>2928</v>
      </c>
    </row>
    <row r="2382" spans="1:3" ht="15.75" x14ac:dyDescent="0.25">
      <c r="A2382" s="5" t="s">
        <v>2313</v>
      </c>
      <c r="B2382" s="4">
        <v>2360</v>
      </c>
      <c r="C2382" t="s">
        <v>2928</v>
      </c>
    </row>
    <row r="2383" spans="1:3" ht="15.75" x14ac:dyDescent="0.25">
      <c r="A2383" s="5" t="s">
        <v>2314</v>
      </c>
      <c r="B2383" s="4">
        <v>2361</v>
      </c>
      <c r="C2383" t="s">
        <v>2928</v>
      </c>
    </row>
    <row r="2384" spans="1:3" ht="15.75" x14ac:dyDescent="0.25">
      <c r="A2384" s="5" t="s">
        <v>2315</v>
      </c>
      <c r="B2384" s="4">
        <v>2362</v>
      </c>
      <c r="C2384" t="s">
        <v>2928</v>
      </c>
    </row>
    <row r="2385" spans="1:3" ht="15.75" x14ac:dyDescent="0.25">
      <c r="A2385" s="5" t="s">
        <v>2316</v>
      </c>
      <c r="B2385" s="4">
        <v>2363</v>
      </c>
      <c r="C2385" t="s">
        <v>2928</v>
      </c>
    </row>
    <row r="2386" spans="1:3" ht="15.75" x14ac:dyDescent="0.25">
      <c r="A2386" s="5" t="s">
        <v>2317</v>
      </c>
      <c r="B2386" s="4">
        <v>2364</v>
      </c>
      <c r="C2386" t="s">
        <v>2928</v>
      </c>
    </row>
    <row r="2387" spans="1:3" ht="15.75" x14ac:dyDescent="0.25">
      <c r="A2387" s="5" t="s">
        <v>2318</v>
      </c>
      <c r="B2387" s="4">
        <v>2365</v>
      </c>
      <c r="C2387" t="s">
        <v>2928</v>
      </c>
    </row>
    <row r="2388" spans="1:3" ht="15.75" x14ac:dyDescent="0.25">
      <c r="A2388" s="5" t="s">
        <v>2319</v>
      </c>
      <c r="B2388" s="4">
        <v>2366</v>
      </c>
      <c r="C2388" t="s">
        <v>2928</v>
      </c>
    </row>
    <row r="2389" spans="1:3" ht="15.75" x14ac:dyDescent="0.25">
      <c r="A2389" s="5" t="s">
        <v>2320</v>
      </c>
      <c r="B2389" s="4">
        <v>2367</v>
      </c>
      <c r="C2389" t="s">
        <v>2928</v>
      </c>
    </row>
    <row r="2390" spans="1:3" ht="15.75" x14ac:dyDescent="0.25">
      <c r="A2390" s="5" t="s">
        <v>2321</v>
      </c>
      <c r="B2390" s="4">
        <v>2368</v>
      </c>
      <c r="C2390" t="s">
        <v>2928</v>
      </c>
    </row>
    <row r="2391" spans="1:3" ht="15.75" x14ac:dyDescent="0.25">
      <c r="A2391" s="5" t="s">
        <v>2322</v>
      </c>
      <c r="B2391" s="4">
        <v>2369</v>
      </c>
      <c r="C2391" t="s">
        <v>2928</v>
      </c>
    </row>
    <row r="2392" spans="1:3" ht="15.75" x14ac:dyDescent="0.25">
      <c r="A2392" s="5" t="s">
        <v>2323</v>
      </c>
      <c r="B2392" s="4">
        <v>2370</v>
      </c>
      <c r="C2392" t="s">
        <v>2928</v>
      </c>
    </row>
    <row r="2393" spans="1:3" ht="15.75" x14ac:dyDescent="0.25">
      <c r="A2393" s="5" t="s">
        <v>2324</v>
      </c>
      <c r="B2393" s="4">
        <v>2371</v>
      </c>
      <c r="C2393" t="s">
        <v>2928</v>
      </c>
    </row>
    <row r="2394" spans="1:3" ht="15.75" x14ac:dyDescent="0.25">
      <c r="A2394" s="5" t="s">
        <v>2325</v>
      </c>
      <c r="B2394" s="4">
        <v>2372</v>
      </c>
      <c r="C2394" t="s">
        <v>2928</v>
      </c>
    </row>
    <row r="2395" spans="1:3" ht="15.75" x14ac:dyDescent="0.25">
      <c r="A2395" s="5" t="s">
        <v>2326</v>
      </c>
      <c r="B2395" s="4">
        <v>2373</v>
      </c>
      <c r="C2395" t="s">
        <v>2928</v>
      </c>
    </row>
    <row r="2396" spans="1:3" ht="15.75" x14ac:dyDescent="0.25">
      <c r="A2396" s="5" t="s">
        <v>2327</v>
      </c>
      <c r="B2396" s="4">
        <v>2374</v>
      </c>
      <c r="C2396" t="s">
        <v>2928</v>
      </c>
    </row>
    <row r="2397" spans="1:3" ht="15.75" x14ac:dyDescent="0.25">
      <c r="A2397" s="5" t="s">
        <v>2328</v>
      </c>
      <c r="B2397" s="4">
        <v>2375</v>
      </c>
      <c r="C2397" t="s">
        <v>2928</v>
      </c>
    </row>
    <row r="2398" spans="1:3" ht="15.75" x14ac:dyDescent="0.25">
      <c r="A2398" s="5" t="s">
        <v>2329</v>
      </c>
      <c r="B2398" s="4">
        <v>2376</v>
      </c>
      <c r="C2398" t="s">
        <v>2928</v>
      </c>
    </row>
    <row r="2399" spans="1:3" ht="15.75" x14ac:dyDescent="0.25">
      <c r="A2399" s="5" t="s">
        <v>2330</v>
      </c>
      <c r="B2399" s="4">
        <v>2377</v>
      </c>
      <c r="C2399" t="s">
        <v>2928</v>
      </c>
    </row>
    <row r="2400" spans="1:3" ht="15.75" x14ac:dyDescent="0.25">
      <c r="A2400" s="5" t="s">
        <v>2331</v>
      </c>
      <c r="B2400" s="4">
        <v>2378</v>
      </c>
      <c r="C2400" t="s">
        <v>2928</v>
      </c>
    </row>
    <row r="2401" spans="1:3" ht="15.75" x14ac:dyDescent="0.25">
      <c r="A2401" s="5" t="s">
        <v>2332</v>
      </c>
      <c r="B2401" s="4">
        <v>2379</v>
      </c>
      <c r="C2401" t="s">
        <v>2928</v>
      </c>
    </row>
    <row r="2402" spans="1:3" ht="15.75" x14ac:dyDescent="0.25">
      <c r="A2402" s="5" t="s">
        <v>2333</v>
      </c>
      <c r="B2402" s="4">
        <v>2380</v>
      </c>
      <c r="C2402" t="s">
        <v>2928</v>
      </c>
    </row>
    <row r="2403" spans="1:3" ht="15.75" x14ac:dyDescent="0.25">
      <c r="A2403" s="5" t="s">
        <v>2334</v>
      </c>
      <c r="B2403" s="4">
        <v>2381</v>
      </c>
      <c r="C2403" t="s">
        <v>2928</v>
      </c>
    </row>
    <row r="2404" spans="1:3" ht="15.75" x14ac:dyDescent="0.25">
      <c r="A2404" s="5" t="s">
        <v>2335</v>
      </c>
      <c r="B2404" s="4">
        <v>2382</v>
      </c>
      <c r="C2404" t="s">
        <v>2928</v>
      </c>
    </row>
    <row r="2405" spans="1:3" ht="15.75" x14ac:dyDescent="0.25">
      <c r="A2405" s="5" t="s">
        <v>2336</v>
      </c>
      <c r="B2405" s="4">
        <v>2383</v>
      </c>
      <c r="C2405" t="s">
        <v>2928</v>
      </c>
    </row>
    <row r="2406" spans="1:3" ht="15.75" x14ac:dyDescent="0.25">
      <c r="A2406" s="5" t="s">
        <v>2337</v>
      </c>
      <c r="B2406" s="4">
        <v>2384</v>
      </c>
      <c r="C2406" t="s">
        <v>2928</v>
      </c>
    </row>
    <row r="2407" spans="1:3" ht="15.75" x14ac:dyDescent="0.25">
      <c r="A2407" s="5" t="s">
        <v>2338</v>
      </c>
      <c r="B2407" s="4">
        <v>2385</v>
      </c>
      <c r="C2407" t="s">
        <v>2928</v>
      </c>
    </row>
    <row r="2408" spans="1:3" ht="15.75" x14ac:dyDescent="0.25">
      <c r="A2408" s="5" t="s">
        <v>2339</v>
      </c>
      <c r="B2408" s="4">
        <v>2386</v>
      </c>
      <c r="C2408" t="s">
        <v>2928</v>
      </c>
    </row>
    <row r="2409" spans="1:3" ht="15.75" x14ac:dyDescent="0.25">
      <c r="A2409" s="5" t="s">
        <v>2340</v>
      </c>
      <c r="B2409" s="4">
        <v>2387</v>
      </c>
      <c r="C2409" t="s">
        <v>2928</v>
      </c>
    </row>
    <row r="2410" spans="1:3" ht="15.75" x14ac:dyDescent="0.25">
      <c r="A2410" s="5" t="s">
        <v>2341</v>
      </c>
      <c r="B2410" s="4">
        <v>2388</v>
      </c>
      <c r="C2410" t="s">
        <v>2928</v>
      </c>
    </row>
    <row r="2411" spans="1:3" ht="15.75" x14ac:dyDescent="0.25">
      <c r="A2411" s="5" t="s">
        <v>2342</v>
      </c>
      <c r="B2411" s="4">
        <v>2389</v>
      </c>
      <c r="C2411" t="s">
        <v>2928</v>
      </c>
    </row>
    <row r="2412" spans="1:3" ht="15.75" x14ac:dyDescent="0.25">
      <c r="A2412" s="5" t="s">
        <v>2343</v>
      </c>
      <c r="B2412" s="4">
        <v>2390</v>
      </c>
      <c r="C2412" t="s">
        <v>2928</v>
      </c>
    </row>
    <row r="2413" spans="1:3" ht="15.75" x14ac:dyDescent="0.25">
      <c r="A2413" s="5" t="s">
        <v>2344</v>
      </c>
      <c r="B2413" s="4">
        <v>2391</v>
      </c>
      <c r="C2413" t="s">
        <v>2928</v>
      </c>
    </row>
    <row r="2414" spans="1:3" ht="15.75" x14ac:dyDescent="0.25">
      <c r="A2414" s="5" t="s">
        <v>2345</v>
      </c>
      <c r="B2414" s="4">
        <v>2392</v>
      </c>
      <c r="C2414" t="s">
        <v>2928</v>
      </c>
    </row>
    <row r="2415" spans="1:3" ht="15.75" x14ac:dyDescent="0.25">
      <c r="A2415" s="5" t="s">
        <v>2346</v>
      </c>
      <c r="B2415" s="4">
        <v>2393</v>
      </c>
      <c r="C2415" t="s">
        <v>2928</v>
      </c>
    </row>
    <row r="2416" spans="1:3" ht="15.75" x14ac:dyDescent="0.25">
      <c r="A2416" s="5" t="s">
        <v>2347</v>
      </c>
      <c r="B2416" s="4">
        <v>2394</v>
      </c>
      <c r="C2416" t="s">
        <v>2928</v>
      </c>
    </row>
    <row r="2417" spans="1:3" ht="15.75" x14ac:dyDescent="0.25">
      <c r="A2417" s="5" t="s">
        <v>2348</v>
      </c>
      <c r="B2417" s="4">
        <v>2395</v>
      </c>
      <c r="C2417" t="s">
        <v>2928</v>
      </c>
    </row>
    <row r="2418" spans="1:3" ht="15.75" x14ac:dyDescent="0.25">
      <c r="A2418" s="5" t="s">
        <v>2349</v>
      </c>
      <c r="B2418" s="4">
        <v>2396</v>
      </c>
      <c r="C2418" t="s">
        <v>2928</v>
      </c>
    </row>
    <row r="2419" spans="1:3" ht="15.75" x14ac:dyDescent="0.25">
      <c r="A2419" s="5" t="s">
        <v>2350</v>
      </c>
      <c r="B2419" s="4">
        <v>2397</v>
      </c>
      <c r="C2419" t="s">
        <v>2928</v>
      </c>
    </row>
    <row r="2420" spans="1:3" ht="15.75" x14ac:dyDescent="0.25">
      <c r="A2420" s="5" t="s">
        <v>2351</v>
      </c>
      <c r="B2420" s="4">
        <v>2398</v>
      </c>
      <c r="C2420" t="s">
        <v>2928</v>
      </c>
    </row>
    <row r="2421" spans="1:3" ht="15.75" x14ac:dyDescent="0.25">
      <c r="A2421" s="5" t="s">
        <v>2352</v>
      </c>
      <c r="B2421" s="4">
        <v>2399</v>
      </c>
      <c r="C2421" t="s">
        <v>2928</v>
      </c>
    </row>
    <row r="2422" spans="1:3" ht="15.75" x14ac:dyDescent="0.25">
      <c r="A2422" s="5" t="s">
        <v>2353</v>
      </c>
      <c r="B2422" s="4">
        <v>2400</v>
      </c>
      <c r="C2422" t="s">
        <v>2928</v>
      </c>
    </row>
    <row r="2423" spans="1:3" ht="15.75" x14ac:dyDescent="0.25">
      <c r="A2423" s="5" t="s">
        <v>2354</v>
      </c>
      <c r="B2423" s="4">
        <v>2401</v>
      </c>
      <c r="C2423" t="s">
        <v>2928</v>
      </c>
    </row>
    <row r="2424" spans="1:3" ht="15.75" x14ac:dyDescent="0.25">
      <c r="A2424" s="5" t="s">
        <v>2355</v>
      </c>
      <c r="B2424" s="4">
        <v>2402</v>
      </c>
      <c r="C2424" t="s">
        <v>2928</v>
      </c>
    </row>
    <row r="2425" spans="1:3" ht="15.75" x14ac:dyDescent="0.25">
      <c r="A2425" s="5" t="s">
        <v>2356</v>
      </c>
      <c r="B2425" s="4">
        <v>2403</v>
      </c>
      <c r="C2425" t="s">
        <v>2928</v>
      </c>
    </row>
    <row r="2426" spans="1:3" ht="15.75" x14ac:dyDescent="0.25">
      <c r="A2426" s="5" t="s">
        <v>2357</v>
      </c>
      <c r="B2426" s="4">
        <v>2404</v>
      </c>
      <c r="C2426" t="s">
        <v>2928</v>
      </c>
    </row>
    <row r="2427" spans="1:3" ht="15.75" x14ac:dyDescent="0.25">
      <c r="A2427" s="5" t="s">
        <v>2358</v>
      </c>
      <c r="B2427" s="4">
        <v>2405</v>
      </c>
      <c r="C2427" t="s">
        <v>2928</v>
      </c>
    </row>
    <row r="2428" spans="1:3" ht="15.75" x14ac:dyDescent="0.25">
      <c r="A2428" s="5" t="s">
        <v>2359</v>
      </c>
      <c r="B2428" s="4">
        <v>2406</v>
      </c>
      <c r="C2428" t="s">
        <v>2928</v>
      </c>
    </row>
    <row r="2429" spans="1:3" ht="15.75" x14ac:dyDescent="0.25">
      <c r="A2429" s="5" t="s">
        <v>2360</v>
      </c>
      <c r="B2429" s="4">
        <v>2407</v>
      </c>
      <c r="C2429" t="s">
        <v>2928</v>
      </c>
    </row>
    <row r="2430" spans="1:3" ht="15.75" x14ac:dyDescent="0.25">
      <c r="A2430" s="5" t="s">
        <v>2361</v>
      </c>
      <c r="B2430" s="4">
        <v>2408</v>
      </c>
      <c r="C2430" t="s">
        <v>2928</v>
      </c>
    </row>
    <row r="2431" spans="1:3" ht="15.75" x14ac:dyDescent="0.25">
      <c r="A2431" s="5" t="s">
        <v>2362</v>
      </c>
      <c r="B2431" s="4">
        <v>2409</v>
      </c>
      <c r="C2431" t="s">
        <v>2928</v>
      </c>
    </row>
    <row r="2432" spans="1:3" ht="15.75" x14ac:dyDescent="0.25">
      <c r="A2432" s="5" t="s">
        <v>2363</v>
      </c>
      <c r="B2432" s="4">
        <v>2410</v>
      </c>
      <c r="C2432" t="s">
        <v>2928</v>
      </c>
    </row>
    <row r="2433" spans="1:3" ht="15.75" x14ac:dyDescent="0.25">
      <c r="A2433" s="5" t="s">
        <v>2364</v>
      </c>
      <c r="B2433" s="4">
        <v>2411</v>
      </c>
      <c r="C2433" t="s">
        <v>2928</v>
      </c>
    </row>
    <row r="2434" spans="1:3" ht="15.75" x14ac:dyDescent="0.25">
      <c r="A2434" s="5" t="s">
        <v>2365</v>
      </c>
      <c r="B2434" s="4">
        <v>2412</v>
      </c>
      <c r="C2434" t="s">
        <v>2928</v>
      </c>
    </row>
    <row r="2435" spans="1:3" ht="15.75" x14ac:dyDescent="0.25">
      <c r="A2435" s="5" t="s">
        <v>2366</v>
      </c>
      <c r="B2435" s="4">
        <v>2413</v>
      </c>
      <c r="C2435" t="s">
        <v>2928</v>
      </c>
    </row>
    <row r="2436" spans="1:3" ht="15.75" x14ac:dyDescent="0.25">
      <c r="A2436" s="5" t="s">
        <v>2367</v>
      </c>
      <c r="B2436" s="4">
        <v>2414</v>
      </c>
      <c r="C2436" t="s">
        <v>2928</v>
      </c>
    </row>
    <row r="2437" spans="1:3" ht="15.75" x14ac:dyDescent="0.25">
      <c r="A2437" s="5" t="s">
        <v>2368</v>
      </c>
      <c r="B2437" s="4">
        <v>2415</v>
      </c>
      <c r="C2437" t="s">
        <v>2928</v>
      </c>
    </row>
    <row r="2438" spans="1:3" ht="15.75" x14ac:dyDescent="0.25">
      <c r="A2438" s="5" t="s">
        <v>2369</v>
      </c>
      <c r="B2438" s="4">
        <v>2416</v>
      </c>
      <c r="C2438" t="s">
        <v>2928</v>
      </c>
    </row>
    <row r="2439" spans="1:3" ht="15.75" x14ac:dyDescent="0.25">
      <c r="A2439" s="5" t="s">
        <v>2370</v>
      </c>
      <c r="B2439" s="4">
        <v>2417</v>
      </c>
      <c r="C2439" t="s">
        <v>2928</v>
      </c>
    </row>
    <row r="2440" spans="1:3" ht="15.75" x14ac:dyDescent="0.25">
      <c r="A2440" s="5" t="s">
        <v>2371</v>
      </c>
      <c r="B2440" s="4">
        <v>2418</v>
      </c>
      <c r="C2440" t="s">
        <v>2928</v>
      </c>
    </row>
    <row r="2441" spans="1:3" ht="15.75" x14ac:dyDescent="0.25">
      <c r="A2441" s="5" t="s">
        <v>2372</v>
      </c>
      <c r="B2441" s="4">
        <v>2419</v>
      </c>
      <c r="C2441" t="s">
        <v>2928</v>
      </c>
    </row>
    <row r="2442" spans="1:3" ht="15.75" x14ac:dyDescent="0.25">
      <c r="A2442" s="5" t="s">
        <v>2373</v>
      </c>
      <c r="B2442" s="4">
        <v>2420</v>
      </c>
      <c r="C2442" t="s">
        <v>2928</v>
      </c>
    </row>
    <row r="2443" spans="1:3" ht="15.75" x14ac:dyDescent="0.25">
      <c r="A2443" s="5" t="s">
        <v>2374</v>
      </c>
      <c r="B2443" s="4">
        <v>2421</v>
      </c>
      <c r="C2443" t="s">
        <v>2928</v>
      </c>
    </row>
    <row r="2444" spans="1:3" ht="15.75" x14ac:dyDescent="0.25">
      <c r="A2444" s="5" t="s">
        <v>2375</v>
      </c>
      <c r="B2444" s="4">
        <v>2422</v>
      </c>
      <c r="C2444" t="s">
        <v>2928</v>
      </c>
    </row>
    <row r="2445" spans="1:3" ht="15.75" x14ac:dyDescent="0.25">
      <c r="A2445" s="5" t="s">
        <v>2376</v>
      </c>
      <c r="B2445" s="4">
        <v>2423</v>
      </c>
      <c r="C2445" t="s">
        <v>2928</v>
      </c>
    </row>
    <row r="2446" spans="1:3" ht="15.75" x14ac:dyDescent="0.25">
      <c r="A2446" s="5" t="s">
        <v>2377</v>
      </c>
      <c r="B2446" s="4">
        <v>2424</v>
      </c>
      <c r="C2446" t="s">
        <v>2928</v>
      </c>
    </row>
    <row r="2447" spans="1:3" ht="15.75" x14ac:dyDescent="0.25">
      <c r="A2447" s="5" t="s">
        <v>2378</v>
      </c>
      <c r="B2447" s="4">
        <v>2425</v>
      </c>
      <c r="C2447" t="s">
        <v>2928</v>
      </c>
    </row>
    <row r="2448" spans="1:3" ht="15.75" x14ac:dyDescent="0.25">
      <c r="A2448" s="5" t="s">
        <v>2379</v>
      </c>
      <c r="B2448" s="4">
        <v>2426</v>
      </c>
      <c r="C2448" t="s">
        <v>2928</v>
      </c>
    </row>
    <row r="2449" spans="1:3" ht="15.75" x14ac:dyDescent="0.25">
      <c r="A2449" s="5" t="s">
        <v>2380</v>
      </c>
      <c r="B2449" s="4">
        <v>2427</v>
      </c>
      <c r="C2449" t="s">
        <v>2928</v>
      </c>
    </row>
    <row r="2450" spans="1:3" ht="15.75" x14ac:dyDescent="0.25">
      <c r="A2450" s="5" t="s">
        <v>2381</v>
      </c>
      <c r="B2450" s="4">
        <v>2428</v>
      </c>
      <c r="C2450" t="s">
        <v>2928</v>
      </c>
    </row>
    <row r="2451" spans="1:3" ht="15.75" x14ac:dyDescent="0.25">
      <c r="A2451" s="5" t="s">
        <v>2382</v>
      </c>
      <c r="B2451" s="4">
        <v>2429</v>
      </c>
      <c r="C2451" t="s">
        <v>2928</v>
      </c>
    </row>
    <row r="2452" spans="1:3" ht="15.75" x14ac:dyDescent="0.25">
      <c r="A2452" s="5" t="s">
        <v>2383</v>
      </c>
      <c r="B2452" s="4">
        <v>2430</v>
      </c>
      <c r="C2452" t="s">
        <v>2928</v>
      </c>
    </row>
    <row r="2453" spans="1:3" ht="15.75" x14ac:dyDescent="0.25">
      <c r="A2453" s="5" t="s">
        <v>2384</v>
      </c>
      <c r="B2453" s="4">
        <v>2431</v>
      </c>
      <c r="C2453" t="s">
        <v>2928</v>
      </c>
    </row>
    <row r="2454" spans="1:3" ht="15.75" x14ac:dyDescent="0.25">
      <c r="A2454" s="5" t="s">
        <v>2385</v>
      </c>
      <c r="B2454" s="4">
        <v>2432</v>
      </c>
      <c r="C2454" t="s">
        <v>2928</v>
      </c>
    </row>
    <row r="2455" spans="1:3" ht="15.75" x14ac:dyDescent="0.25">
      <c r="A2455" s="5" t="s">
        <v>2386</v>
      </c>
      <c r="B2455" s="4">
        <v>2433</v>
      </c>
      <c r="C2455" t="s">
        <v>2928</v>
      </c>
    </row>
    <row r="2456" spans="1:3" ht="15.75" x14ac:dyDescent="0.25">
      <c r="A2456" s="5" t="s">
        <v>2387</v>
      </c>
      <c r="B2456" s="4">
        <v>2434</v>
      </c>
      <c r="C2456" t="s">
        <v>2928</v>
      </c>
    </row>
    <row r="2457" spans="1:3" ht="15.75" x14ac:dyDescent="0.25">
      <c r="A2457" s="5" t="s">
        <v>2388</v>
      </c>
      <c r="B2457" s="4">
        <v>2435</v>
      </c>
      <c r="C2457" t="s">
        <v>2928</v>
      </c>
    </row>
    <row r="2458" spans="1:3" ht="15.75" x14ac:dyDescent="0.25">
      <c r="A2458" s="5" t="s">
        <v>2389</v>
      </c>
      <c r="B2458" s="4">
        <v>2436</v>
      </c>
      <c r="C2458" t="s">
        <v>2928</v>
      </c>
    </row>
    <row r="2459" spans="1:3" ht="15.75" x14ac:dyDescent="0.25">
      <c r="A2459" s="5" t="s">
        <v>2390</v>
      </c>
      <c r="B2459" s="4">
        <v>2437</v>
      </c>
      <c r="C2459" t="s">
        <v>2928</v>
      </c>
    </row>
    <row r="2460" spans="1:3" ht="15.75" x14ac:dyDescent="0.25">
      <c r="A2460" s="5" t="s">
        <v>2391</v>
      </c>
      <c r="B2460" s="4">
        <v>2438</v>
      </c>
      <c r="C2460" t="s">
        <v>2928</v>
      </c>
    </row>
    <row r="2461" spans="1:3" ht="15.75" x14ac:dyDescent="0.25">
      <c r="A2461" s="5" t="s">
        <v>2392</v>
      </c>
      <c r="B2461" s="4">
        <v>2439</v>
      </c>
      <c r="C2461" t="s">
        <v>2928</v>
      </c>
    </row>
    <row r="2462" spans="1:3" ht="15.75" x14ac:dyDescent="0.25">
      <c r="A2462" s="5" t="s">
        <v>2393</v>
      </c>
      <c r="B2462" s="4">
        <v>2440</v>
      </c>
      <c r="C2462" t="s">
        <v>2928</v>
      </c>
    </row>
    <row r="2463" spans="1:3" ht="15.75" x14ac:dyDescent="0.25">
      <c r="A2463" s="5" t="s">
        <v>2394</v>
      </c>
      <c r="B2463" s="4">
        <v>2441</v>
      </c>
      <c r="C2463" t="s">
        <v>2928</v>
      </c>
    </row>
    <row r="2464" spans="1:3" ht="15.75" x14ac:dyDescent="0.25">
      <c r="A2464" s="5" t="s">
        <v>2395</v>
      </c>
      <c r="B2464" s="4">
        <v>2442</v>
      </c>
      <c r="C2464" t="s">
        <v>2928</v>
      </c>
    </row>
    <row r="2465" spans="1:3" ht="15.75" x14ac:dyDescent="0.25">
      <c r="A2465" s="5" t="s">
        <v>2396</v>
      </c>
      <c r="B2465" s="4">
        <v>2443</v>
      </c>
      <c r="C2465" t="s">
        <v>2928</v>
      </c>
    </row>
    <row r="2466" spans="1:3" ht="15.75" x14ac:dyDescent="0.25">
      <c r="A2466" s="5" t="s">
        <v>2397</v>
      </c>
      <c r="B2466" s="4">
        <v>2444</v>
      </c>
      <c r="C2466" t="s">
        <v>2928</v>
      </c>
    </row>
    <row r="2467" spans="1:3" ht="15.75" x14ac:dyDescent="0.25">
      <c r="A2467" s="5" t="s">
        <v>2398</v>
      </c>
      <c r="B2467" s="4">
        <v>2445</v>
      </c>
      <c r="C2467" t="s">
        <v>2928</v>
      </c>
    </row>
    <row r="2468" spans="1:3" ht="15.75" x14ac:dyDescent="0.25">
      <c r="A2468" s="5" t="s">
        <v>2399</v>
      </c>
      <c r="B2468" s="4">
        <v>2446</v>
      </c>
      <c r="C2468" t="s">
        <v>2928</v>
      </c>
    </row>
    <row r="2469" spans="1:3" ht="15.75" x14ac:dyDescent="0.25">
      <c r="A2469" s="5" t="s">
        <v>2400</v>
      </c>
      <c r="B2469" s="4">
        <v>2447</v>
      </c>
      <c r="C2469" t="s">
        <v>2928</v>
      </c>
    </row>
    <row r="2470" spans="1:3" ht="15.75" x14ac:dyDescent="0.25">
      <c r="A2470" s="5" t="s">
        <v>2401</v>
      </c>
      <c r="B2470" s="4">
        <v>2448</v>
      </c>
      <c r="C2470" t="s">
        <v>2928</v>
      </c>
    </row>
    <row r="2471" spans="1:3" ht="15.75" x14ac:dyDescent="0.25">
      <c r="A2471" s="5" t="s">
        <v>2402</v>
      </c>
      <c r="B2471" s="4">
        <v>2449</v>
      </c>
      <c r="C2471" t="s">
        <v>2928</v>
      </c>
    </row>
    <row r="2472" spans="1:3" ht="15.75" x14ac:dyDescent="0.25">
      <c r="A2472" s="5" t="s">
        <v>2403</v>
      </c>
      <c r="B2472" s="4">
        <v>2450</v>
      </c>
      <c r="C2472" t="s">
        <v>2928</v>
      </c>
    </row>
    <row r="2473" spans="1:3" ht="15.75" x14ac:dyDescent="0.25">
      <c r="A2473" s="5" t="s">
        <v>2404</v>
      </c>
      <c r="B2473" s="4">
        <v>2451</v>
      </c>
      <c r="C2473" t="s">
        <v>2928</v>
      </c>
    </row>
    <row r="2474" spans="1:3" ht="15.75" x14ac:dyDescent="0.25">
      <c r="A2474" s="5" t="s">
        <v>2405</v>
      </c>
      <c r="B2474" s="4">
        <v>2452</v>
      </c>
      <c r="C2474" t="s">
        <v>2928</v>
      </c>
    </row>
    <row r="2475" spans="1:3" ht="15.75" x14ac:dyDescent="0.25">
      <c r="A2475" s="5" t="s">
        <v>2406</v>
      </c>
      <c r="B2475" s="4">
        <v>2453</v>
      </c>
      <c r="C2475" t="s">
        <v>2928</v>
      </c>
    </row>
    <row r="2476" spans="1:3" ht="15.75" x14ac:dyDescent="0.25">
      <c r="A2476" s="5" t="s">
        <v>2407</v>
      </c>
      <c r="B2476" s="4">
        <v>2454</v>
      </c>
      <c r="C2476" t="s">
        <v>2928</v>
      </c>
    </row>
    <row r="2477" spans="1:3" ht="15.75" x14ac:dyDescent="0.25">
      <c r="A2477" s="5" t="s">
        <v>2408</v>
      </c>
      <c r="B2477" s="4">
        <v>2455</v>
      </c>
      <c r="C2477" t="s">
        <v>2928</v>
      </c>
    </row>
    <row r="2478" spans="1:3" ht="15.75" x14ac:dyDescent="0.25">
      <c r="A2478" s="5" t="s">
        <v>2409</v>
      </c>
      <c r="B2478" s="4">
        <v>2456</v>
      </c>
      <c r="C2478" t="s">
        <v>2928</v>
      </c>
    </row>
    <row r="2479" spans="1:3" ht="15.75" x14ac:dyDescent="0.25">
      <c r="A2479" s="5" t="s">
        <v>2410</v>
      </c>
      <c r="B2479" s="4">
        <v>2457</v>
      </c>
      <c r="C2479" t="s">
        <v>2928</v>
      </c>
    </row>
    <row r="2480" spans="1:3" ht="15.75" x14ac:dyDescent="0.25">
      <c r="A2480" s="5" t="s">
        <v>2411</v>
      </c>
      <c r="B2480" s="4">
        <v>2458</v>
      </c>
      <c r="C2480" t="s">
        <v>2928</v>
      </c>
    </row>
    <row r="2481" spans="1:3" ht="15.75" x14ac:dyDescent="0.25">
      <c r="A2481" s="5" t="s">
        <v>2412</v>
      </c>
      <c r="B2481" s="4">
        <v>2459</v>
      </c>
      <c r="C2481" t="s">
        <v>2928</v>
      </c>
    </row>
    <row r="2482" spans="1:3" ht="15.75" x14ac:dyDescent="0.25">
      <c r="A2482" s="5" t="s">
        <v>2413</v>
      </c>
      <c r="B2482" s="4">
        <v>2460</v>
      </c>
      <c r="C2482" t="s">
        <v>2928</v>
      </c>
    </row>
    <row r="2483" spans="1:3" ht="15.75" x14ac:dyDescent="0.25">
      <c r="A2483" s="5" t="s">
        <v>2414</v>
      </c>
      <c r="B2483" s="4">
        <v>2461</v>
      </c>
      <c r="C2483" t="s">
        <v>2928</v>
      </c>
    </row>
    <row r="2484" spans="1:3" ht="15.75" x14ac:dyDescent="0.25">
      <c r="A2484" s="5" t="s">
        <v>2415</v>
      </c>
      <c r="B2484" s="4">
        <v>2462</v>
      </c>
      <c r="C2484" t="s">
        <v>2928</v>
      </c>
    </row>
    <row r="2485" spans="1:3" ht="15.75" x14ac:dyDescent="0.25">
      <c r="A2485" s="5" t="s">
        <v>2416</v>
      </c>
      <c r="B2485" s="4">
        <v>2463</v>
      </c>
      <c r="C2485" t="s">
        <v>2928</v>
      </c>
    </row>
    <row r="2486" spans="1:3" ht="15.75" x14ac:dyDescent="0.25">
      <c r="A2486" s="5" t="s">
        <v>2417</v>
      </c>
      <c r="B2486" s="4">
        <v>2464</v>
      </c>
      <c r="C2486" t="s">
        <v>2928</v>
      </c>
    </row>
    <row r="2487" spans="1:3" ht="15.75" x14ac:dyDescent="0.25">
      <c r="A2487" s="5" t="s">
        <v>2418</v>
      </c>
      <c r="B2487" s="4">
        <v>2465</v>
      </c>
      <c r="C2487" t="s">
        <v>2928</v>
      </c>
    </row>
    <row r="2488" spans="1:3" ht="15.75" x14ac:dyDescent="0.25">
      <c r="A2488" s="5" t="s">
        <v>2419</v>
      </c>
      <c r="B2488" s="4">
        <v>2466</v>
      </c>
      <c r="C2488" t="s">
        <v>2928</v>
      </c>
    </row>
    <row r="2489" spans="1:3" ht="15.75" x14ac:dyDescent="0.25">
      <c r="A2489" s="5" t="s">
        <v>2420</v>
      </c>
      <c r="B2489" s="4">
        <v>2467</v>
      </c>
      <c r="C2489" t="s">
        <v>2928</v>
      </c>
    </row>
    <row r="2490" spans="1:3" ht="15.75" x14ac:dyDescent="0.25">
      <c r="A2490" s="5" t="s">
        <v>2421</v>
      </c>
      <c r="B2490" s="4">
        <v>2468</v>
      </c>
      <c r="C2490" t="s">
        <v>2928</v>
      </c>
    </row>
    <row r="2491" spans="1:3" ht="15.75" x14ac:dyDescent="0.25">
      <c r="A2491" s="5" t="s">
        <v>2422</v>
      </c>
      <c r="B2491" s="4">
        <v>2469</v>
      </c>
      <c r="C2491" t="s">
        <v>2928</v>
      </c>
    </row>
    <row r="2492" spans="1:3" ht="15.75" x14ac:dyDescent="0.25">
      <c r="A2492" s="5" t="s">
        <v>2424</v>
      </c>
      <c r="B2492" s="4" t="s">
        <v>2423</v>
      </c>
      <c r="C2492" t="s">
        <v>2928</v>
      </c>
    </row>
    <row r="2493" spans="1:3" ht="15.75" x14ac:dyDescent="0.25">
      <c r="A2493" s="5" t="s">
        <v>2425</v>
      </c>
      <c r="B2493" s="4">
        <v>2470</v>
      </c>
      <c r="C2493" t="s">
        <v>2928</v>
      </c>
    </row>
    <row r="2494" spans="1:3" ht="15.75" x14ac:dyDescent="0.25">
      <c r="A2494" s="5" t="s">
        <v>2426</v>
      </c>
      <c r="B2494" s="4">
        <v>2471</v>
      </c>
      <c r="C2494" t="s">
        <v>2928</v>
      </c>
    </row>
    <row r="2495" spans="1:3" ht="15.75" x14ac:dyDescent="0.25">
      <c r="A2495" s="5" t="s">
        <v>2427</v>
      </c>
      <c r="B2495" s="4">
        <v>2472</v>
      </c>
      <c r="C2495" t="s">
        <v>2928</v>
      </c>
    </row>
    <row r="2496" spans="1:3" ht="15.75" x14ac:dyDescent="0.25">
      <c r="A2496" s="5" t="s">
        <v>2428</v>
      </c>
      <c r="B2496" s="4">
        <v>2473</v>
      </c>
      <c r="C2496" t="s">
        <v>2928</v>
      </c>
    </row>
    <row r="2497" spans="1:3" ht="15.75" x14ac:dyDescent="0.25">
      <c r="A2497" s="5" t="s">
        <v>2429</v>
      </c>
      <c r="B2497" s="4">
        <v>2474</v>
      </c>
      <c r="C2497" t="s">
        <v>2928</v>
      </c>
    </row>
    <row r="2498" spans="1:3" ht="15.75" x14ac:dyDescent="0.25">
      <c r="A2498" s="5" t="s">
        <v>2430</v>
      </c>
      <c r="B2498" s="4">
        <v>2475</v>
      </c>
      <c r="C2498" t="s">
        <v>2928</v>
      </c>
    </row>
    <row r="2499" spans="1:3" ht="15.75" x14ac:dyDescent="0.25">
      <c r="A2499" s="8" t="s">
        <v>2431</v>
      </c>
      <c r="B2499" s="4">
        <v>2476</v>
      </c>
      <c r="C2499" t="s">
        <v>2928</v>
      </c>
    </row>
    <row r="2500" spans="1:3" ht="15.75" x14ac:dyDescent="0.25">
      <c r="A2500" s="8" t="s">
        <v>2432</v>
      </c>
      <c r="B2500" s="4">
        <v>2477</v>
      </c>
      <c r="C2500" t="s">
        <v>2928</v>
      </c>
    </row>
    <row r="2501" spans="1:3" ht="15.75" x14ac:dyDescent="0.25">
      <c r="A2501" s="8" t="s">
        <v>2433</v>
      </c>
      <c r="B2501" s="4">
        <v>2478</v>
      </c>
      <c r="C2501" t="s">
        <v>2928</v>
      </c>
    </row>
    <row r="2502" spans="1:3" ht="15.75" x14ac:dyDescent="0.25">
      <c r="A2502" s="8" t="s">
        <v>2434</v>
      </c>
      <c r="B2502" s="4">
        <v>2479</v>
      </c>
      <c r="C2502" t="s">
        <v>2928</v>
      </c>
    </row>
    <row r="2503" spans="1:3" ht="15.75" x14ac:dyDescent="0.25">
      <c r="A2503" s="8" t="s">
        <v>2435</v>
      </c>
      <c r="B2503" s="4">
        <v>2480</v>
      </c>
      <c r="C2503" t="s">
        <v>2928</v>
      </c>
    </row>
    <row r="2504" spans="1:3" ht="15.75" x14ac:dyDescent="0.25">
      <c r="A2504" s="8" t="s">
        <v>2436</v>
      </c>
      <c r="B2504" s="4">
        <v>2481</v>
      </c>
      <c r="C2504" t="s">
        <v>2928</v>
      </c>
    </row>
    <row r="2505" spans="1:3" ht="15.75" x14ac:dyDescent="0.25">
      <c r="A2505" s="8" t="s">
        <v>2437</v>
      </c>
      <c r="B2505" s="4">
        <v>2482</v>
      </c>
      <c r="C2505" t="s">
        <v>2928</v>
      </c>
    </row>
    <row r="2506" spans="1:3" ht="15.75" x14ac:dyDescent="0.25">
      <c r="A2506" s="8" t="s">
        <v>2438</v>
      </c>
      <c r="B2506" s="4">
        <v>2483</v>
      </c>
      <c r="C2506" t="s">
        <v>2928</v>
      </c>
    </row>
    <row r="2507" spans="1:3" ht="15.75" x14ac:dyDescent="0.25">
      <c r="A2507" s="8" t="s">
        <v>2439</v>
      </c>
      <c r="B2507" s="4">
        <v>2484</v>
      </c>
      <c r="C2507" t="s">
        <v>2928</v>
      </c>
    </row>
    <row r="2508" spans="1:3" ht="15.75" x14ac:dyDescent="0.25">
      <c r="A2508" s="8" t="s">
        <v>2440</v>
      </c>
      <c r="B2508" s="4">
        <v>2485</v>
      </c>
      <c r="C2508" t="s">
        <v>2928</v>
      </c>
    </row>
    <row r="2509" spans="1:3" ht="15.75" x14ac:dyDescent="0.25">
      <c r="A2509" s="8" t="s">
        <v>2441</v>
      </c>
      <c r="B2509" s="4">
        <v>2486</v>
      </c>
      <c r="C2509" t="s">
        <v>2928</v>
      </c>
    </row>
    <row r="2510" spans="1:3" ht="15.75" x14ac:dyDescent="0.25">
      <c r="A2510" s="8" t="s">
        <v>2442</v>
      </c>
      <c r="B2510" s="4">
        <v>2487</v>
      </c>
      <c r="C2510" t="s">
        <v>2928</v>
      </c>
    </row>
    <row r="2511" spans="1:3" ht="15.75" x14ac:dyDescent="0.25">
      <c r="A2511" s="8" t="s">
        <v>2443</v>
      </c>
      <c r="B2511" s="4">
        <v>2488</v>
      </c>
      <c r="C2511" t="s">
        <v>2928</v>
      </c>
    </row>
    <row r="2512" spans="1:3" ht="15.75" x14ac:dyDescent="0.25">
      <c r="A2512" s="8" t="s">
        <v>2444</v>
      </c>
      <c r="B2512" s="4">
        <v>2489</v>
      </c>
      <c r="C2512" t="s">
        <v>2928</v>
      </c>
    </row>
    <row r="2513" spans="1:3" ht="15.75" x14ac:dyDescent="0.25">
      <c r="A2513" s="8" t="s">
        <v>2445</v>
      </c>
      <c r="B2513" s="4">
        <v>2490</v>
      </c>
      <c r="C2513" t="s">
        <v>2928</v>
      </c>
    </row>
    <row r="2514" spans="1:3" ht="15.75" x14ac:dyDescent="0.25">
      <c r="A2514" s="8" t="s">
        <v>2446</v>
      </c>
      <c r="B2514" s="4">
        <v>2491</v>
      </c>
      <c r="C2514" t="s">
        <v>2928</v>
      </c>
    </row>
    <row r="2515" spans="1:3" ht="15.75" x14ac:dyDescent="0.25">
      <c r="A2515" s="8" t="s">
        <v>2447</v>
      </c>
      <c r="B2515" s="4">
        <v>2492</v>
      </c>
      <c r="C2515" t="s">
        <v>2928</v>
      </c>
    </row>
    <row r="2516" spans="1:3" ht="15.75" x14ac:dyDescent="0.25">
      <c r="A2516" s="8" t="s">
        <v>2448</v>
      </c>
      <c r="B2516" s="4">
        <v>2493</v>
      </c>
      <c r="C2516" t="s">
        <v>2928</v>
      </c>
    </row>
    <row r="2517" spans="1:3" ht="15.75" x14ac:dyDescent="0.25">
      <c r="A2517" s="5" t="s">
        <v>2449</v>
      </c>
      <c r="B2517" s="4">
        <v>2494</v>
      </c>
      <c r="C2517" t="s">
        <v>2928</v>
      </c>
    </row>
    <row r="2518" spans="1:3" ht="15.75" x14ac:dyDescent="0.25">
      <c r="A2518" s="5" t="s">
        <v>2450</v>
      </c>
      <c r="B2518" s="4">
        <v>2495</v>
      </c>
      <c r="C2518" t="s">
        <v>2928</v>
      </c>
    </row>
    <row r="2519" spans="1:3" ht="15.75" x14ac:dyDescent="0.25">
      <c r="A2519" s="5" t="s">
        <v>2451</v>
      </c>
      <c r="B2519" s="4">
        <v>2496</v>
      </c>
      <c r="C2519" t="s">
        <v>2928</v>
      </c>
    </row>
    <row r="2520" spans="1:3" ht="15.75" x14ac:dyDescent="0.25">
      <c r="A2520" s="5" t="s">
        <v>2452</v>
      </c>
      <c r="B2520" s="4">
        <v>2497</v>
      </c>
      <c r="C2520" t="s">
        <v>2928</v>
      </c>
    </row>
    <row r="2521" spans="1:3" ht="15.75" x14ac:dyDescent="0.25">
      <c r="A2521" s="5" t="s">
        <v>2453</v>
      </c>
      <c r="B2521" s="4">
        <v>2498</v>
      </c>
      <c r="C2521" t="s">
        <v>2928</v>
      </c>
    </row>
    <row r="2522" spans="1:3" ht="15.75" x14ac:dyDescent="0.25">
      <c r="A2522" s="5" t="s">
        <v>2454</v>
      </c>
      <c r="B2522" s="4">
        <v>2499</v>
      </c>
      <c r="C2522" t="s">
        <v>2928</v>
      </c>
    </row>
    <row r="2523" spans="1:3" ht="15.75" x14ac:dyDescent="0.25">
      <c r="A2523" s="5" t="s">
        <v>2455</v>
      </c>
      <c r="B2523" s="4">
        <v>2500</v>
      </c>
      <c r="C2523" t="s">
        <v>2928</v>
      </c>
    </row>
    <row r="2524" spans="1:3" ht="15.75" x14ac:dyDescent="0.25">
      <c r="A2524" s="5" t="s">
        <v>2456</v>
      </c>
      <c r="B2524" s="4">
        <v>2501</v>
      </c>
      <c r="C2524" t="s">
        <v>2928</v>
      </c>
    </row>
    <row r="2525" spans="1:3" ht="15.75" x14ac:dyDescent="0.25">
      <c r="A2525" s="5" t="s">
        <v>2457</v>
      </c>
      <c r="B2525" s="4">
        <v>2502</v>
      </c>
      <c r="C2525" t="s">
        <v>2928</v>
      </c>
    </row>
    <row r="2526" spans="1:3" ht="15.75" x14ac:dyDescent="0.25">
      <c r="A2526" s="5" t="s">
        <v>2458</v>
      </c>
      <c r="B2526" s="4">
        <v>2503</v>
      </c>
      <c r="C2526" t="s">
        <v>2928</v>
      </c>
    </row>
    <row r="2527" spans="1:3" ht="15.75" x14ac:dyDescent="0.25">
      <c r="A2527" s="5" t="s">
        <v>2459</v>
      </c>
      <c r="B2527" s="4">
        <v>2504</v>
      </c>
      <c r="C2527" t="s">
        <v>2928</v>
      </c>
    </row>
    <row r="2528" spans="1:3" ht="15.75" x14ac:dyDescent="0.25">
      <c r="A2528" s="5" t="s">
        <v>2460</v>
      </c>
      <c r="B2528" s="4">
        <v>2505</v>
      </c>
      <c r="C2528" t="s">
        <v>2928</v>
      </c>
    </row>
    <row r="2529" spans="1:3" ht="15.75" x14ac:dyDescent="0.25">
      <c r="A2529" s="5" t="s">
        <v>2461</v>
      </c>
      <c r="B2529" s="4">
        <v>2506</v>
      </c>
      <c r="C2529" t="s">
        <v>2928</v>
      </c>
    </row>
    <row r="2530" spans="1:3" ht="15.75" x14ac:dyDescent="0.25">
      <c r="A2530" s="5" t="s">
        <v>2462</v>
      </c>
      <c r="B2530" s="4">
        <v>2507</v>
      </c>
      <c r="C2530" t="s">
        <v>2928</v>
      </c>
    </row>
    <row r="2531" spans="1:3" ht="15.75" x14ac:dyDescent="0.25">
      <c r="A2531" s="5" t="s">
        <v>2463</v>
      </c>
      <c r="B2531" s="4">
        <v>2508</v>
      </c>
      <c r="C2531" t="s">
        <v>2928</v>
      </c>
    </row>
    <row r="2532" spans="1:3" ht="15.75" x14ac:dyDescent="0.25">
      <c r="A2532" s="5" t="s">
        <v>2464</v>
      </c>
      <c r="B2532" s="4">
        <v>2509</v>
      </c>
      <c r="C2532" t="s">
        <v>2928</v>
      </c>
    </row>
    <row r="2533" spans="1:3" ht="15.75" x14ac:dyDescent="0.25">
      <c r="A2533" s="5" t="s">
        <v>2465</v>
      </c>
      <c r="B2533" s="4">
        <v>2510</v>
      </c>
      <c r="C2533" t="s">
        <v>2928</v>
      </c>
    </row>
    <row r="2534" spans="1:3" ht="15.75" x14ac:dyDescent="0.25">
      <c r="A2534" s="5" t="s">
        <v>2466</v>
      </c>
      <c r="B2534" s="4">
        <v>2511</v>
      </c>
      <c r="C2534" t="s">
        <v>2928</v>
      </c>
    </row>
    <row r="2535" spans="1:3" ht="15.75" x14ac:dyDescent="0.25">
      <c r="A2535" s="5" t="s">
        <v>2467</v>
      </c>
      <c r="B2535" s="4">
        <v>2512</v>
      </c>
      <c r="C2535" t="s">
        <v>2928</v>
      </c>
    </row>
    <row r="2536" spans="1:3" ht="15.75" x14ac:dyDescent="0.25">
      <c r="A2536" s="5" t="s">
        <v>2468</v>
      </c>
      <c r="B2536" s="4">
        <v>2513</v>
      </c>
      <c r="C2536" t="s">
        <v>2928</v>
      </c>
    </row>
    <row r="2537" spans="1:3" ht="15.75" x14ac:dyDescent="0.25">
      <c r="A2537" s="5" t="s">
        <v>2469</v>
      </c>
      <c r="B2537" s="4">
        <v>2514</v>
      </c>
      <c r="C2537" t="s">
        <v>2928</v>
      </c>
    </row>
    <row r="2538" spans="1:3" ht="15.75" x14ac:dyDescent="0.25">
      <c r="A2538" s="5" t="s">
        <v>2470</v>
      </c>
      <c r="B2538" s="4">
        <v>2515</v>
      </c>
      <c r="C2538" t="s">
        <v>2928</v>
      </c>
    </row>
    <row r="2539" spans="1:3" ht="15.75" x14ac:dyDescent="0.25">
      <c r="A2539" s="5" t="s">
        <v>2471</v>
      </c>
      <c r="B2539" s="4">
        <v>2516</v>
      </c>
      <c r="C2539" t="s">
        <v>2928</v>
      </c>
    </row>
    <row r="2540" spans="1:3" ht="15.75" x14ac:dyDescent="0.25">
      <c r="A2540" s="5" t="s">
        <v>2472</v>
      </c>
      <c r="B2540" s="4">
        <v>2517</v>
      </c>
      <c r="C2540" t="s">
        <v>2928</v>
      </c>
    </row>
    <row r="2541" spans="1:3" ht="15.75" x14ac:dyDescent="0.25">
      <c r="A2541" s="9" t="s">
        <v>2473</v>
      </c>
      <c r="B2541" s="4">
        <v>2518</v>
      </c>
      <c r="C2541" t="s">
        <v>2928</v>
      </c>
    </row>
    <row r="2542" spans="1:3" ht="15.75" x14ac:dyDescent="0.25">
      <c r="A2542" s="9" t="s">
        <v>2474</v>
      </c>
      <c r="B2542" s="4">
        <v>2519</v>
      </c>
      <c r="C2542" t="s">
        <v>2928</v>
      </c>
    </row>
    <row r="2543" spans="1:3" ht="15.75" x14ac:dyDescent="0.25">
      <c r="A2543" s="9" t="s">
        <v>2475</v>
      </c>
      <c r="B2543" s="4">
        <v>2520</v>
      </c>
      <c r="C2543" t="s">
        <v>2928</v>
      </c>
    </row>
    <row r="2544" spans="1:3" ht="15.75" x14ac:dyDescent="0.25">
      <c r="A2544" s="9" t="s">
        <v>2476</v>
      </c>
      <c r="B2544" s="4">
        <v>2521</v>
      </c>
      <c r="C2544" t="s">
        <v>2928</v>
      </c>
    </row>
    <row r="2545" spans="1:3" ht="15.75" x14ac:dyDescent="0.25">
      <c r="A2545" s="9" t="s">
        <v>2477</v>
      </c>
      <c r="B2545" s="4">
        <v>2522</v>
      </c>
      <c r="C2545" t="s">
        <v>2928</v>
      </c>
    </row>
    <row r="2546" spans="1:3" ht="15.75" x14ac:dyDescent="0.25">
      <c r="A2546" s="9" t="s">
        <v>2478</v>
      </c>
      <c r="B2546" s="4">
        <v>2523</v>
      </c>
      <c r="C2546" t="s">
        <v>2928</v>
      </c>
    </row>
    <row r="2547" spans="1:3" ht="15.75" x14ac:dyDescent="0.25">
      <c r="A2547" s="9" t="s">
        <v>2479</v>
      </c>
      <c r="B2547" s="4">
        <v>2524</v>
      </c>
      <c r="C2547" t="s">
        <v>2928</v>
      </c>
    </row>
    <row r="2548" spans="1:3" ht="15.75" x14ac:dyDescent="0.25">
      <c r="A2548" s="9" t="s">
        <v>2480</v>
      </c>
      <c r="B2548" s="4">
        <v>2525</v>
      </c>
      <c r="C2548" t="s">
        <v>2928</v>
      </c>
    </row>
    <row r="2549" spans="1:3" ht="15.75" x14ac:dyDescent="0.25">
      <c r="A2549" s="9" t="s">
        <v>2481</v>
      </c>
      <c r="B2549" s="4">
        <v>2526</v>
      </c>
      <c r="C2549" t="s">
        <v>2928</v>
      </c>
    </row>
    <row r="2550" spans="1:3" ht="15.75" x14ac:dyDescent="0.25">
      <c r="A2550" s="9" t="s">
        <v>2482</v>
      </c>
      <c r="B2550" s="4">
        <v>2527</v>
      </c>
      <c r="C2550" t="s">
        <v>2928</v>
      </c>
    </row>
    <row r="2551" spans="1:3" ht="15.75" x14ac:dyDescent="0.25">
      <c r="A2551" s="5" t="s">
        <v>2483</v>
      </c>
      <c r="B2551" s="4">
        <v>2528</v>
      </c>
      <c r="C2551" t="s">
        <v>2928</v>
      </c>
    </row>
    <row r="2552" spans="1:3" ht="15.75" x14ac:dyDescent="0.25">
      <c r="A2552" s="5" t="s">
        <v>2484</v>
      </c>
      <c r="B2552" s="4">
        <v>2529</v>
      </c>
      <c r="C2552" t="s">
        <v>2928</v>
      </c>
    </row>
    <row r="2553" spans="1:3" ht="15.75" x14ac:dyDescent="0.25">
      <c r="A2553" s="5" t="s">
        <v>2485</v>
      </c>
      <c r="B2553" s="4">
        <v>2530</v>
      </c>
      <c r="C2553" t="s">
        <v>2928</v>
      </c>
    </row>
    <row r="2554" spans="1:3" ht="15.75" x14ac:dyDescent="0.25">
      <c r="A2554" s="5" t="s">
        <v>2486</v>
      </c>
      <c r="B2554" s="4">
        <v>2531</v>
      </c>
      <c r="C2554" t="s">
        <v>2928</v>
      </c>
    </row>
    <row r="2555" spans="1:3" ht="15.75" x14ac:dyDescent="0.25">
      <c r="A2555" s="5" t="s">
        <v>235</v>
      </c>
      <c r="B2555" s="4">
        <v>2532</v>
      </c>
      <c r="C2555" t="s">
        <v>2928</v>
      </c>
    </row>
    <row r="2556" spans="1:3" ht="15.75" x14ac:dyDescent="0.25">
      <c r="A2556" s="5" t="s">
        <v>2487</v>
      </c>
      <c r="B2556" s="4">
        <v>2533</v>
      </c>
      <c r="C2556" t="s">
        <v>2928</v>
      </c>
    </row>
    <row r="2557" spans="1:3" ht="15.75" x14ac:dyDescent="0.25">
      <c r="A2557" s="5" t="s">
        <v>2488</v>
      </c>
      <c r="B2557" s="4">
        <v>2534</v>
      </c>
      <c r="C2557" t="s">
        <v>2928</v>
      </c>
    </row>
    <row r="2558" spans="1:3" ht="15.75" x14ac:dyDescent="0.25">
      <c r="A2558" s="5" t="s">
        <v>2489</v>
      </c>
      <c r="B2558" s="4">
        <v>2535</v>
      </c>
      <c r="C2558" t="s">
        <v>2928</v>
      </c>
    </row>
    <row r="2559" spans="1:3" ht="15.75" x14ac:dyDescent="0.25">
      <c r="A2559" s="5" t="s">
        <v>2490</v>
      </c>
      <c r="B2559" s="4">
        <v>2536</v>
      </c>
      <c r="C2559" t="s">
        <v>2928</v>
      </c>
    </row>
    <row r="2560" spans="1:3" ht="15.75" x14ac:dyDescent="0.25">
      <c r="A2560" s="5" t="s">
        <v>2491</v>
      </c>
      <c r="B2560" s="4">
        <v>2537</v>
      </c>
      <c r="C2560" t="s">
        <v>2928</v>
      </c>
    </row>
    <row r="2561" spans="1:3" ht="15.75" x14ac:dyDescent="0.25">
      <c r="A2561" s="5" t="s">
        <v>2492</v>
      </c>
      <c r="B2561" s="4">
        <v>2539</v>
      </c>
      <c r="C2561" t="s">
        <v>2928</v>
      </c>
    </row>
    <row r="2562" spans="1:3" ht="15.75" x14ac:dyDescent="0.25">
      <c r="A2562" s="5" t="s">
        <v>2493</v>
      </c>
      <c r="B2562" s="4">
        <v>2540</v>
      </c>
      <c r="C2562" t="s">
        <v>2928</v>
      </c>
    </row>
    <row r="2563" spans="1:3" ht="15.75" x14ac:dyDescent="0.25">
      <c r="A2563" s="5" t="s">
        <v>2494</v>
      </c>
      <c r="B2563" s="4">
        <v>2541</v>
      </c>
      <c r="C2563" t="s">
        <v>2928</v>
      </c>
    </row>
    <row r="2564" spans="1:3" ht="15.75" x14ac:dyDescent="0.25">
      <c r="A2564" s="5" t="s">
        <v>2495</v>
      </c>
      <c r="B2564" s="4">
        <v>2542</v>
      </c>
      <c r="C2564" t="s">
        <v>2928</v>
      </c>
    </row>
    <row r="2565" spans="1:3" ht="15.75" x14ac:dyDescent="0.25">
      <c r="A2565" s="5" t="s">
        <v>2496</v>
      </c>
      <c r="B2565" s="4">
        <v>2543</v>
      </c>
      <c r="C2565" t="s">
        <v>2928</v>
      </c>
    </row>
    <row r="2566" spans="1:3" ht="15.75" x14ac:dyDescent="0.25">
      <c r="A2566" s="5" t="s">
        <v>2497</v>
      </c>
      <c r="B2566" s="4">
        <v>2544</v>
      </c>
      <c r="C2566" t="s">
        <v>2928</v>
      </c>
    </row>
    <row r="2567" spans="1:3" ht="15.75" x14ac:dyDescent="0.25">
      <c r="A2567" s="5" t="s">
        <v>2498</v>
      </c>
      <c r="B2567" s="4">
        <v>2547</v>
      </c>
      <c r="C2567" t="s">
        <v>2928</v>
      </c>
    </row>
    <row r="2568" spans="1:3" ht="15.75" x14ac:dyDescent="0.25">
      <c r="A2568" s="5" t="s">
        <v>2499</v>
      </c>
      <c r="B2568" s="4">
        <v>2548</v>
      </c>
      <c r="C2568" t="s">
        <v>2928</v>
      </c>
    </row>
    <row r="2569" spans="1:3" ht="15.75" x14ac:dyDescent="0.25">
      <c r="A2569" s="5" t="s">
        <v>2500</v>
      </c>
      <c r="B2569" s="4">
        <v>2549</v>
      </c>
      <c r="C2569" t="s">
        <v>2928</v>
      </c>
    </row>
    <row r="2570" spans="1:3" ht="15.75" x14ac:dyDescent="0.25">
      <c r="A2570" s="5" t="s">
        <v>2501</v>
      </c>
      <c r="B2570" s="4">
        <v>2550</v>
      </c>
      <c r="C2570" t="s">
        <v>2928</v>
      </c>
    </row>
    <row r="2571" spans="1:3" ht="15.75" x14ac:dyDescent="0.25">
      <c r="A2571" s="5" t="s">
        <v>2503</v>
      </c>
      <c r="B2571" s="4" t="s">
        <v>2502</v>
      </c>
      <c r="C2571" t="s">
        <v>2928</v>
      </c>
    </row>
    <row r="2572" spans="1:3" ht="15.75" x14ac:dyDescent="0.25">
      <c r="A2572" s="5" t="s">
        <v>2505</v>
      </c>
      <c r="B2572" s="4" t="s">
        <v>2504</v>
      </c>
      <c r="C2572" t="s">
        <v>2928</v>
      </c>
    </row>
    <row r="2573" spans="1:3" ht="15.75" x14ac:dyDescent="0.25">
      <c r="A2573" s="5" t="s">
        <v>2507</v>
      </c>
      <c r="B2573" s="4" t="s">
        <v>2506</v>
      </c>
      <c r="C2573" t="s">
        <v>2928</v>
      </c>
    </row>
    <row r="2574" spans="1:3" ht="15.75" x14ac:dyDescent="0.25">
      <c r="A2574" s="5" t="s">
        <v>2508</v>
      </c>
      <c r="B2574" s="4">
        <v>2554</v>
      </c>
      <c r="C2574" t="s">
        <v>2928</v>
      </c>
    </row>
    <row r="2575" spans="1:3" ht="15.75" x14ac:dyDescent="0.25">
      <c r="A2575" s="5" t="s">
        <v>2509</v>
      </c>
      <c r="B2575" s="4">
        <v>2555</v>
      </c>
      <c r="C2575" t="s">
        <v>2928</v>
      </c>
    </row>
    <row r="2576" spans="1:3" ht="15.75" x14ac:dyDescent="0.25">
      <c r="A2576" s="5" t="s">
        <v>2510</v>
      </c>
      <c r="B2576" s="4">
        <v>2556</v>
      </c>
      <c r="C2576" t="s">
        <v>2928</v>
      </c>
    </row>
    <row r="2577" spans="1:3" ht="15.75" x14ac:dyDescent="0.25">
      <c r="A2577" s="5" t="s">
        <v>2511</v>
      </c>
      <c r="B2577" s="4">
        <v>2557</v>
      </c>
      <c r="C2577" t="s">
        <v>2928</v>
      </c>
    </row>
    <row r="2578" spans="1:3" ht="15.75" x14ac:dyDescent="0.25">
      <c r="A2578" s="5" t="s">
        <v>2512</v>
      </c>
      <c r="B2578" s="4">
        <v>2558</v>
      </c>
      <c r="C2578" t="s">
        <v>2928</v>
      </c>
    </row>
    <row r="2579" spans="1:3" ht="15.75" x14ac:dyDescent="0.25">
      <c r="A2579" s="5" t="s">
        <v>2513</v>
      </c>
      <c r="B2579" s="4">
        <v>2559</v>
      </c>
      <c r="C2579" t="s">
        <v>2928</v>
      </c>
    </row>
    <row r="2580" spans="1:3" ht="15.75" x14ac:dyDescent="0.25">
      <c r="A2580" s="5" t="s">
        <v>2514</v>
      </c>
      <c r="B2580" s="4">
        <v>2560</v>
      </c>
      <c r="C2580" t="s">
        <v>2928</v>
      </c>
    </row>
    <row r="2581" spans="1:3" ht="15.75" x14ac:dyDescent="0.25">
      <c r="A2581" s="5" t="s">
        <v>2515</v>
      </c>
      <c r="B2581" s="4">
        <v>2561</v>
      </c>
      <c r="C2581" t="s">
        <v>2928</v>
      </c>
    </row>
    <row r="2582" spans="1:3" ht="15.75" x14ac:dyDescent="0.25">
      <c r="A2582" s="5" t="s">
        <v>2516</v>
      </c>
      <c r="B2582" s="4">
        <v>2562</v>
      </c>
      <c r="C2582" t="s">
        <v>2928</v>
      </c>
    </row>
    <row r="2583" spans="1:3" ht="15.75" x14ac:dyDescent="0.25">
      <c r="A2583" s="5" t="s">
        <v>2517</v>
      </c>
      <c r="B2583" s="4">
        <v>2563</v>
      </c>
      <c r="C2583" t="s">
        <v>2928</v>
      </c>
    </row>
    <row r="2584" spans="1:3" ht="15.75" x14ac:dyDescent="0.25">
      <c r="A2584" s="5" t="s">
        <v>2518</v>
      </c>
      <c r="B2584" s="4">
        <v>2564</v>
      </c>
      <c r="C2584" t="s">
        <v>2928</v>
      </c>
    </row>
    <row r="2585" spans="1:3" ht="15.75" x14ac:dyDescent="0.25">
      <c r="A2585" s="5" t="s">
        <v>2519</v>
      </c>
      <c r="B2585" s="4">
        <v>2565</v>
      </c>
      <c r="C2585" t="s">
        <v>2928</v>
      </c>
    </row>
    <row r="2586" spans="1:3" ht="15.75" x14ac:dyDescent="0.25">
      <c r="A2586" s="5" t="s">
        <v>2520</v>
      </c>
      <c r="B2586" s="4">
        <v>2566</v>
      </c>
      <c r="C2586" t="s">
        <v>2928</v>
      </c>
    </row>
    <row r="2587" spans="1:3" ht="15.75" x14ac:dyDescent="0.25">
      <c r="A2587" s="5" t="s">
        <v>2521</v>
      </c>
      <c r="B2587" s="4">
        <v>2567</v>
      </c>
      <c r="C2587" t="s">
        <v>2928</v>
      </c>
    </row>
    <row r="2588" spans="1:3" ht="15.75" x14ac:dyDescent="0.25">
      <c r="A2588" s="5" t="s">
        <v>2522</v>
      </c>
      <c r="B2588" s="4">
        <v>2568</v>
      </c>
      <c r="C2588" t="s">
        <v>2928</v>
      </c>
    </row>
    <row r="2589" spans="1:3" ht="15.75" x14ac:dyDescent="0.25">
      <c r="A2589" s="5" t="s">
        <v>2523</v>
      </c>
      <c r="B2589" s="4">
        <v>2569</v>
      </c>
      <c r="C2589" t="s">
        <v>2928</v>
      </c>
    </row>
    <row r="2590" spans="1:3" ht="15.75" x14ac:dyDescent="0.25">
      <c r="A2590" s="5" t="s">
        <v>2524</v>
      </c>
      <c r="B2590" s="4">
        <v>2570</v>
      </c>
      <c r="C2590" t="s">
        <v>2928</v>
      </c>
    </row>
    <row r="2591" spans="1:3" ht="15.75" x14ac:dyDescent="0.25">
      <c r="A2591" s="5" t="s">
        <v>2525</v>
      </c>
      <c r="B2591" s="4">
        <v>2571</v>
      </c>
      <c r="C2591" t="s">
        <v>2928</v>
      </c>
    </row>
    <row r="2592" spans="1:3" ht="15.75" x14ac:dyDescent="0.25">
      <c r="A2592" s="5" t="s">
        <v>2526</v>
      </c>
      <c r="B2592" s="4">
        <v>2572</v>
      </c>
      <c r="C2592" t="s">
        <v>2928</v>
      </c>
    </row>
    <row r="2593" spans="1:3" ht="15.75" x14ac:dyDescent="0.25">
      <c r="A2593" s="5" t="s">
        <v>2527</v>
      </c>
      <c r="B2593" s="4">
        <v>2573</v>
      </c>
      <c r="C2593" t="s">
        <v>2928</v>
      </c>
    </row>
    <row r="2594" spans="1:3" ht="15.75" x14ac:dyDescent="0.25">
      <c r="A2594" s="5" t="s">
        <v>2528</v>
      </c>
      <c r="B2594" s="4">
        <v>2574</v>
      </c>
      <c r="C2594" t="s">
        <v>2928</v>
      </c>
    </row>
    <row r="2595" spans="1:3" ht="15.75" x14ac:dyDescent="0.25">
      <c r="A2595" s="5" t="s">
        <v>2529</v>
      </c>
      <c r="B2595" s="4">
        <v>2575</v>
      </c>
      <c r="C2595" t="s">
        <v>2928</v>
      </c>
    </row>
    <row r="2596" spans="1:3" ht="15.75" x14ac:dyDescent="0.25">
      <c r="A2596" s="5" t="s">
        <v>2530</v>
      </c>
      <c r="B2596" s="4">
        <v>2576</v>
      </c>
      <c r="C2596" t="s">
        <v>2928</v>
      </c>
    </row>
    <row r="2597" spans="1:3" ht="15.75" x14ac:dyDescent="0.25">
      <c r="A2597" s="5" t="s">
        <v>2531</v>
      </c>
      <c r="B2597" s="4">
        <v>2577</v>
      </c>
      <c r="C2597" t="s">
        <v>2928</v>
      </c>
    </row>
    <row r="2598" spans="1:3" ht="15.75" x14ac:dyDescent="0.25">
      <c r="A2598" s="5" t="s">
        <v>2532</v>
      </c>
      <c r="B2598" s="4">
        <v>2578</v>
      </c>
      <c r="C2598" t="s">
        <v>2928</v>
      </c>
    </row>
    <row r="2599" spans="1:3" ht="15.75" x14ac:dyDescent="0.25">
      <c r="A2599" s="5" t="s">
        <v>2533</v>
      </c>
      <c r="B2599" s="4">
        <v>2579</v>
      </c>
      <c r="C2599" t="s">
        <v>2928</v>
      </c>
    </row>
    <row r="2600" spans="1:3" ht="15.75" x14ac:dyDescent="0.25">
      <c r="A2600" s="5" t="s">
        <v>2534</v>
      </c>
      <c r="B2600" s="4">
        <v>2581</v>
      </c>
      <c r="C2600" t="s">
        <v>2928</v>
      </c>
    </row>
    <row r="2601" spans="1:3" ht="15.75" x14ac:dyDescent="0.25">
      <c r="A2601" s="5" t="s">
        <v>2535</v>
      </c>
      <c r="B2601" s="4">
        <v>2582</v>
      </c>
      <c r="C2601" t="s">
        <v>2928</v>
      </c>
    </row>
    <row r="2602" spans="1:3" ht="15.75" x14ac:dyDescent="0.25">
      <c r="A2602" s="5" t="s">
        <v>2536</v>
      </c>
      <c r="B2602" s="4">
        <v>2583</v>
      </c>
      <c r="C2602" t="s">
        <v>2928</v>
      </c>
    </row>
    <row r="2603" spans="1:3" ht="15.75" x14ac:dyDescent="0.25">
      <c r="A2603" s="5" t="s">
        <v>2537</v>
      </c>
      <c r="B2603" s="4">
        <v>2584</v>
      </c>
      <c r="C2603" t="s">
        <v>2928</v>
      </c>
    </row>
    <row r="2604" spans="1:3" ht="15.75" x14ac:dyDescent="0.25">
      <c r="A2604" s="5" t="s">
        <v>2538</v>
      </c>
      <c r="B2604" s="4">
        <v>2585</v>
      </c>
      <c r="C2604" t="s">
        <v>2928</v>
      </c>
    </row>
    <row r="2605" spans="1:3" ht="15.75" x14ac:dyDescent="0.25">
      <c r="A2605" s="5" t="s">
        <v>2539</v>
      </c>
      <c r="B2605" s="4">
        <v>2586</v>
      </c>
      <c r="C2605" t="s">
        <v>2928</v>
      </c>
    </row>
    <row r="2606" spans="1:3" ht="15.75" x14ac:dyDescent="0.25">
      <c r="A2606" s="5" t="s">
        <v>2540</v>
      </c>
      <c r="B2606" s="4">
        <v>2587</v>
      </c>
      <c r="C2606" t="s">
        <v>2928</v>
      </c>
    </row>
    <row r="2607" spans="1:3" ht="15.75" x14ac:dyDescent="0.25">
      <c r="A2607" s="5" t="s">
        <v>2541</v>
      </c>
      <c r="B2607" s="4">
        <v>2588</v>
      </c>
      <c r="C2607" t="s">
        <v>2928</v>
      </c>
    </row>
    <row r="2608" spans="1:3" ht="15.75" x14ac:dyDescent="0.25">
      <c r="A2608" s="5" t="s">
        <v>2542</v>
      </c>
      <c r="B2608" s="4">
        <v>2589</v>
      </c>
      <c r="C2608" t="s">
        <v>2928</v>
      </c>
    </row>
    <row r="2609" spans="1:3" ht="15.75" x14ac:dyDescent="0.25">
      <c r="A2609" s="5" t="s">
        <v>2543</v>
      </c>
      <c r="B2609" s="4">
        <v>2590</v>
      </c>
      <c r="C2609" t="s">
        <v>2928</v>
      </c>
    </row>
    <row r="2610" spans="1:3" ht="15.75" x14ac:dyDescent="0.25">
      <c r="A2610" s="5" t="s">
        <v>2544</v>
      </c>
      <c r="B2610" s="4">
        <v>2591</v>
      </c>
      <c r="C2610" t="s">
        <v>2928</v>
      </c>
    </row>
    <row r="2611" spans="1:3" ht="15.75" x14ac:dyDescent="0.25">
      <c r="A2611" s="10" t="s">
        <v>2545</v>
      </c>
      <c r="B2611" s="4">
        <v>2592</v>
      </c>
      <c r="C2611" t="s">
        <v>2928</v>
      </c>
    </row>
    <row r="2612" spans="1:3" ht="15.75" x14ac:dyDescent="0.25">
      <c r="A2612" s="10" t="s">
        <v>2546</v>
      </c>
      <c r="B2612" s="4">
        <v>2593</v>
      </c>
      <c r="C2612" t="s">
        <v>2928</v>
      </c>
    </row>
    <row r="2613" spans="1:3" ht="15.75" x14ac:dyDescent="0.25">
      <c r="A2613" s="10" t="s">
        <v>2547</v>
      </c>
      <c r="B2613" s="4">
        <v>2594</v>
      </c>
      <c r="C2613" t="s">
        <v>2928</v>
      </c>
    </row>
    <row r="2614" spans="1:3" ht="15.75" x14ac:dyDescent="0.25">
      <c r="A2614" s="10" t="s">
        <v>2548</v>
      </c>
      <c r="B2614" s="4">
        <v>2595</v>
      </c>
      <c r="C2614" t="s">
        <v>2928</v>
      </c>
    </row>
    <row r="2615" spans="1:3" ht="15.75" x14ac:dyDescent="0.25">
      <c r="A2615" s="5" t="s">
        <v>2549</v>
      </c>
      <c r="B2615" s="4">
        <v>2596</v>
      </c>
      <c r="C2615" t="s">
        <v>2928</v>
      </c>
    </row>
    <row r="2616" spans="1:3" ht="15.75" x14ac:dyDescent="0.25">
      <c r="A2616" s="5" t="s">
        <v>2550</v>
      </c>
      <c r="B2616" s="4">
        <v>2597</v>
      </c>
      <c r="C2616" t="s">
        <v>2928</v>
      </c>
    </row>
    <row r="2617" spans="1:3" ht="15.75" x14ac:dyDescent="0.25">
      <c r="A2617" s="5" t="s">
        <v>2551</v>
      </c>
      <c r="B2617" s="4">
        <v>2598</v>
      </c>
      <c r="C2617" t="s">
        <v>2928</v>
      </c>
    </row>
    <row r="2618" spans="1:3" ht="15.75" x14ac:dyDescent="0.25">
      <c r="A2618" s="5" t="s">
        <v>2552</v>
      </c>
      <c r="B2618" s="4">
        <v>2599</v>
      </c>
      <c r="C2618" t="s">
        <v>2928</v>
      </c>
    </row>
    <row r="2619" spans="1:3" ht="15.75" x14ac:dyDescent="0.25">
      <c r="A2619" s="5" t="s">
        <v>2553</v>
      </c>
      <c r="B2619" s="4">
        <v>2600</v>
      </c>
      <c r="C2619" t="s">
        <v>2928</v>
      </c>
    </row>
    <row r="2620" spans="1:3" ht="15.75" x14ac:dyDescent="0.25">
      <c r="A2620" s="5" t="s">
        <v>2554</v>
      </c>
      <c r="B2620" s="4">
        <v>2601</v>
      </c>
      <c r="C2620" t="s">
        <v>2928</v>
      </c>
    </row>
    <row r="2621" spans="1:3" ht="15.75" x14ac:dyDescent="0.25">
      <c r="A2621" s="5" t="s">
        <v>2555</v>
      </c>
      <c r="B2621" s="4">
        <v>2602</v>
      </c>
      <c r="C2621" t="s">
        <v>2928</v>
      </c>
    </row>
    <row r="2622" spans="1:3" ht="15.75" x14ac:dyDescent="0.25">
      <c r="A2622" s="5" t="s">
        <v>2556</v>
      </c>
      <c r="B2622" s="4">
        <v>2603</v>
      </c>
      <c r="C2622" t="s">
        <v>2928</v>
      </c>
    </row>
    <row r="2623" spans="1:3" ht="15.75" x14ac:dyDescent="0.25">
      <c r="A2623" s="5" t="s">
        <v>2557</v>
      </c>
      <c r="B2623" s="4">
        <v>2604</v>
      </c>
      <c r="C2623" t="s">
        <v>2928</v>
      </c>
    </row>
    <row r="2624" spans="1:3" ht="15.75" x14ac:dyDescent="0.25">
      <c r="A2624" s="5" t="s">
        <v>2558</v>
      </c>
      <c r="B2624" s="4">
        <v>2605</v>
      </c>
      <c r="C2624" t="s">
        <v>2928</v>
      </c>
    </row>
    <row r="2625" spans="1:3" ht="15.75" x14ac:dyDescent="0.25">
      <c r="A2625" s="5" t="s">
        <v>2559</v>
      </c>
      <c r="B2625" s="4">
        <v>2606</v>
      </c>
      <c r="C2625" t="s">
        <v>2928</v>
      </c>
    </row>
    <row r="2626" spans="1:3" ht="15.75" x14ac:dyDescent="0.25">
      <c r="A2626" s="5" t="s">
        <v>2560</v>
      </c>
      <c r="B2626" s="4">
        <v>2607</v>
      </c>
      <c r="C2626" t="s">
        <v>2928</v>
      </c>
    </row>
    <row r="2627" spans="1:3" ht="15.75" x14ac:dyDescent="0.25">
      <c r="A2627" s="5" t="s">
        <v>2561</v>
      </c>
      <c r="B2627" s="4">
        <v>2608</v>
      </c>
      <c r="C2627" t="s">
        <v>2928</v>
      </c>
    </row>
    <row r="2628" spans="1:3" ht="15.75" x14ac:dyDescent="0.25">
      <c r="A2628" s="5" t="s">
        <v>2562</v>
      </c>
      <c r="B2628" s="4">
        <v>2609</v>
      </c>
      <c r="C2628" t="s">
        <v>2928</v>
      </c>
    </row>
    <row r="2629" spans="1:3" ht="15.75" x14ac:dyDescent="0.25">
      <c r="A2629" s="5" t="s">
        <v>2563</v>
      </c>
      <c r="B2629" s="4">
        <v>2610</v>
      </c>
      <c r="C2629" t="s">
        <v>2928</v>
      </c>
    </row>
    <row r="2630" spans="1:3" ht="15.75" x14ac:dyDescent="0.25">
      <c r="A2630" s="5" t="s">
        <v>2564</v>
      </c>
      <c r="B2630" s="4">
        <v>2611</v>
      </c>
      <c r="C2630" t="s">
        <v>2928</v>
      </c>
    </row>
    <row r="2631" spans="1:3" ht="15.75" x14ac:dyDescent="0.25">
      <c r="A2631" s="5" t="s">
        <v>2565</v>
      </c>
      <c r="B2631" s="4">
        <v>2612</v>
      </c>
      <c r="C2631" t="s">
        <v>2928</v>
      </c>
    </row>
    <row r="2632" spans="1:3" ht="15.75" x14ac:dyDescent="0.25">
      <c r="A2632" s="5" t="s">
        <v>2566</v>
      </c>
      <c r="B2632" s="4">
        <v>2613</v>
      </c>
      <c r="C2632" t="s">
        <v>2928</v>
      </c>
    </row>
    <row r="2633" spans="1:3" ht="15.75" x14ac:dyDescent="0.25">
      <c r="A2633" s="5" t="s">
        <v>2567</v>
      </c>
      <c r="B2633" s="4">
        <v>2614</v>
      </c>
      <c r="C2633" t="s">
        <v>2928</v>
      </c>
    </row>
    <row r="2634" spans="1:3" ht="15.75" x14ac:dyDescent="0.25">
      <c r="A2634" s="5" t="s">
        <v>2568</v>
      </c>
      <c r="B2634" s="4">
        <v>2615</v>
      </c>
      <c r="C2634" t="s">
        <v>2928</v>
      </c>
    </row>
    <row r="2635" spans="1:3" ht="15.75" x14ac:dyDescent="0.25">
      <c r="A2635" s="5" t="s">
        <v>2569</v>
      </c>
      <c r="B2635" s="4">
        <v>2616</v>
      </c>
      <c r="C2635" t="s">
        <v>2928</v>
      </c>
    </row>
    <row r="2636" spans="1:3" ht="15.75" x14ac:dyDescent="0.25">
      <c r="A2636" s="5" t="s">
        <v>2570</v>
      </c>
      <c r="B2636" s="4">
        <v>2617</v>
      </c>
      <c r="C2636" t="s">
        <v>2928</v>
      </c>
    </row>
    <row r="2637" spans="1:3" ht="15.75" x14ac:dyDescent="0.25">
      <c r="A2637" s="5" t="s">
        <v>2571</v>
      </c>
      <c r="B2637" s="4">
        <v>2618</v>
      </c>
      <c r="C2637" t="s">
        <v>2928</v>
      </c>
    </row>
    <row r="2638" spans="1:3" ht="15.75" x14ac:dyDescent="0.25">
      <c r="A2638" s="5" t="s">
        <v>2572</v>
      </c>
      <c r="B2638" s="4">
        <v>2619</v>
      </c>
      <c r="C2638" t="s">
        <v>2928</v>
      </c>
    </row>
    <row r="2639" spans="1:3" ht="15.75" x14ac:dyDescent="0.25">
      <c r="A2639" s="5" t="s">
        <v>2573</v>
      </c>
      <c r="B2639" s="4">
        <v>2620</v>
      </c>
      <c r="C2639" t="s">
        <v>2928</v>
      </c>
    </row>
    <row r="2640" spans="1:3" ht="15.75" x14ac:dyDescent="0.25">
      <c r="A2640" s="5" t="s">
        <v>2574</v>
      </c>
      <c r="B2640" s="4">
        <v>2621</v>
      </c>
      <c r="C2640" t="s">
        <v>2928</v>
      </c>
    </row>
    <row r="2641" spans="1:3" ht="15.75" x14ac:dyDescent="0.25">
      <c r="A2641" s="5" t="s">
        <v>2575</v>
      </c>
      <c r="B2641" s="4">
        <v>2622</v>
      </c>
      <c r="C2641" t="s">
        <v>2928</v>
      </c>
    </row>
    <row r="2642" spans="1:3" ht="15.75" x14ac:dyDescent="0.25">
      <c r="A2642" s="5" t="s">
        <v>2576</v>
      </c>
      <c r="B2642" s="4">
        <v>2623</v>
      </c>
      <c r="C2642" t="s">
        <v>2928</v>
      </c>
    </row>
    <row r="2643" spans="1:3" ht="15.75" x14ac:dyDescent="0.25">
      <c r="A2643" s="5" t="s">
        <v>2577</v>
      </c>
      <c r="B2643" s="4">
        <v>2624</v>
      </c>
      <c r="C2643" t="s">
        <v>2928</v>
      </c>
    </row>
    <row r="2644" spans="1:3" ht="15.75" x14ac:dyDescent="0.25">
      <c r="A2644" s="5" t="s">
        <v>2578</v>
      </c>
      <c r="B2644" s="4">
        <v>2625</v>
      </c>
      <c r="C2644" t="s">
        <v>2928</v>
      </c>
    </row>
    <row r="2645" spans="1:3" ht="15.75" x14ac:dyDescent="0.25">
      <c r="A2645" s="5" t="s">
        <v>2579</v>
      </c>
      <c r="B2645" s="4">
        <v>2626</v>
      </c>
      <c r="C2645" t="s">
        <v>2928</v>
      </c>
    </row>
    <row r="2646" spans="1:3" ht="15.75" x14ac:dyDescent="0.25">
      <c r="A2646" s="5" t="s">
        <v>2580</v>
      </c>
      <c r="B2646" s="4">
        <v>2627</v>
      </c>
      <c r="C2646" t="s">
        <v>2928</v>
      </c>
    </row>
    <row r="2647" spans="1:3" ht="15.75" x14ac:dyDescent="0.25">
      <c r="A2647" s="5" t="s">
        <v>2581</v>
      </c>
      <c r="B2647" s="4">
        <v>2628</v>
      </c>
      <c r="C2647" t="s">
        <v>2928</v>
      </c>
    </row>
    <row r="2648" spans="1:3" ht="15.75" x14ac:dyDescent="0.25">
      <c r="A2648" s="5" t="s">
        <v>2582</v>
      </c>
      <c r="B2648" s="4">
        <v>2629</v>
      </c>
      <c r="C2648" t="s">
        <v>2928</v>
      </c>
    </row>
    <row r="2649" spans="1:3" ht="15.75" x14ac:dyDescent="0.25">
      <c r="A2649" s="5" t="s">
        <v>2583</v>
      </c>
      <c r="B2649" s="4">
        <v>2630</v>
      </c>
      <c r="C2649" t="s">
        <v>2928</v>
      </c>
    </row>
    <row r="2650" spans="1:3" ht="15.75" x14ac:dyDescent="0.25">
      <c r="A2650" s="5" t="s">
        <v>2584</v>
      </c>
      <c r="B2650" s="4">
        <v>2631</v>
      </c>
      <c r="C2650" t="s">
        <v>2928</v>
      </c>
    </row>
    <row r="2651" spans="1:3" ht="15.75" x14ac:dyDescent="0.25">
      <c r="A2651" s="5" t="s">
        <v>2585</v>
      </c>
      <c r="B2651" s="4">
        <v>2632</v>
      </c>
      <c r="C2651" t="s">
        <v>2928</v>
      </c>
    </row>
    <row r="2652" spans="1:3" ht="15.75" x14ac:dyDescent="0.25">
      <c r="A2652" s="5" t="s">
        <v>2586</v>
      </c>
      <c r="B2652" s="4">
        <v>2633</v>
      </c>
      <c r="C2652" t="s">
        <v>2928</v>
      </c>
    </row>
    <row r="2653" spans="1:3" ht="15.75" x14ac:dyDescent="0.25">
      <c r="A2653" s="5" t="s">
        <v>2587</v>
      </c>
      <c r="B2653" s="4">
        <v>2634</v>
      </c>
      <c r="C2653" t="s">
        <v>2928</v>
      </c>
    </row>
    <row r="2654" spans="1:3" ht="15.75" x14ac:dyDescent="0.25">
      <c r="A2654" s="5" t="s">
        <v>2588</v>
      </c>
      <c r="B2654" s="4">
        <v>2635</v>
      </c>
      <c r="C2654" t="s">
        <v>2928</v>
      </c>
    </row>
    <row r="2655" spans="1:3" ht="15.75" x14ac:dyDescent="0.25">
      <c r="A2655" s="5" t="s">
        <v>2589</v>
      </c>
      <c r="B2655" s="4">
        <v>2636</v>
      </c>
      <c r="C2655" t="s">
        <v>2928</v>
      </c>
    </row>
    <row r="2656" spans="1:3" ht="15.75" x14ac:dyDescent="0.25">
      <c r="A2656" s="5" t="s">
        <v>2590</v>
      </c>
      <c r="B2656" s="4">
        <v>2637</v>
      </c>
      <c r="C2656" t="s">
        <v>2928</v>
      </c>
    </row>
    <row r="2657" spans="1:3" ht="15.75" x14ac:dyDescent="0.25">
      <c r="A2657" s="5" t="s">
        <v>2591</v>
      </c>
      <c r="B2657" s="4">
        <v>2638</v>
      </c>
      <c r="C2657" t="s">
        <v>2928</v>
      </c>
    </row>
    <row r="2658" spans="1:3" ht="15.75" x14ac:dyDescent="0.25">
      <c r="A2658" s="5" t="s">
        <v>2592</v>
      </c>
      <c r="B2658" s="4">
        <v>2639</v>
      </c>
      <c r="C2658" t="s">
        <v>2928</v>
      </c>
    </row>
    <row r="2659" spans="1:3" ht="15.75" x14ac:dyDescent="0.25">
      <c r="A2659" s="5" t="s">
        <v>2593</v>
      </c>
      <c r="B2659" s="4">
        <v>2640</v>
      </c>
      <c r="C2659" t="s">
        <v>2928</v>
      </c>
    </row>
    <row r="2660" spans="1:3" ht="15.75" x14ac:dyDescent="0.25">
      <c r="A2660" s="5" t="s">
        <v>2594</v>
      </c>
      <c r="B2660" s="4">
        <v>2641</v>
      </c>
      <c r="C2660" t="s">
        <v>2928</v>
      </c>
    </row>
    <row r="2661" spans="1:3" ht="15.75" x14ac:dyDescent="0.25">
      <c r="A2661" s="5" t="s">
        <v>2595</v>
      </c>
      <c r="B2661" s="4">
        <v>2642</v>
      </c>
      <c r="C2661" t="s">
        <v>2928</v>
      </c>
    </row>
    <row r="2662" spans="1:3" ht="15.75" x14ac:dyDescent="0.25">
      <c r="A2662" s="5" t="s">
        <v>2596</v>
      </c>
      <c r="B2662" s="4">
        <v>2643</v>
      </c>
      <c r="C2662" t="s">
        <v>2928</v>
      </c>
    </row>
    <row r="2663" spans="1:3" ht="15.75" x14ac:dyDescent="0.25">
      <c r="A2663" s="5" t="s">
        <v>2597</v>
      </c>
      <c r="B2663" s="4">
        <v>2644</v>
      </c>
      <c r="C2663" t="s">
        <v>2928</v>
      </c>
    </row>
    <row r="2664" spans="1:3" ht="15.75" x14ac:dyDescent="0.25">
      <c r="A2664" s="5" t="s">
        <v>2598</v>
      </c>
      <c r="B2664" s="4">
        <v>2645</v>
      </c>
      <c r="C2664" t="s">
        <v>2928</v>
      </c>
    </row>
    <row r="2665" spans="1:3" ht="15.75" x14ac:dyDescent="0.25">
      <c r="A2665" s="5" t="s">
        <v>2599</v>
      </c>
      <c r="B2665" s="4">
        <v>2646</v>
      </c>
      <c r="C2665" t="s">
        <v>2928</v>
      </c>
    </row>
    <row r="2666" spans="1:3" ht="15.75" x14ac:dyDescent="0.25">
      <c r="A2666" s="5" t="s">
        <v>2600</v>
      </c>
      <c r="B2666" s="4">
        <v>2647</v>
      </c>
      <c r="C2666" t="s">
        <v>2928</v>
      </c>
    </row>
    <row r="2667" spans="1:3" ht="15.75" x14ac:dyDescent="0.25">
      <c r="A2667" s="5" t="s">
        <v>2601</v>
      </c>
      <c r="B2667" s="4">
        <v>2648</v>
      </c>
      <c r="C2667" t="s">
        <v>2928</v>
      </c>
    </row>
    <row r="2668" spans="1:3" ht="15.75" x14ac:dyDescent="0.25">
      <c r="A2668" s="5" t="s">
        <v>2602</v>
      </c>
      <c r="B2668" s="4">
        <v>2649</v>
      </c>
      <c r="C2668" t="s">
        <v>2928</v>
      </c>
    </row>
    <row r="2669" spans="1:3" ht="15.75" x14ac:dyDescent="0.25">
      <c r="A2669" s="5" t="s">
        <v>2603</v>
      </c>
      <c r="B2669" s="4">
        <v>2650</v>
      </c>
      <c r="C2669" t="s">
        <v>2928</v>
      </c>
    </row>
    <row r="2670" spans="1:3" ht="15.75" x14ac:dyDescent="0.25">
      <c r="A2670" s="5" t="s">
        <v>2604</v>
      </c>
      <c r="B2670" s="4">
        <v>2651</v>
      </c>
      <c r="C2670" t="s">
        <v>2928</v>
      </c>
    </row>
    <row r="2671" spans="1:3" ht="15.75" x14ac:dyDescent="0.25">
      <c r="A2671" s="5" t="s">
        <v>2605</v>
      </c>
      <c r="B2671" s="4">
        <v>2652</v>
      </c>
      <c r="C2671" t="s">
        <v>2928</v>
      </c>
    </row>
    <row r="2672" spans="1:3" ht="15.75" x14ac:dyDescent="0.25">
      <c r="A2672" s="5" t="s">
        <v>2606</v>
      </c>
      <c r="B2672" s="4">
        <v>2653</v>
      </c>
      <c r="C2672" t="s">
        <v>2928</v>
      </c>
    </row>
    <row r="2673" spans="1:3" ht="15.75" x14ac:dyDescent="0.25">
      <c r="A2673" s="5" t="s">
        <v>233</v>
      </c>
      <c r="B2673" s="4">
        <v>2654</v>
      </c>
      <c r="C2673" t="s">
        <v>2928</v>
      </c>
    </row>
    <row r="2674" spans="1:3" ht="15.75" x14ac:dyDescent="0.25">
      <c r="A2674" s="5" t="s">
        <v>2607</v>
      </c>
      <c r="B2674" s="4">
        <v>2655</v>
      </c>
      <c r="C2674" t="s">
        <v>2928</v>
      </c>
    </row>
    <row r="2675" spans="1:3" ht="15.75" x14ac:dyDescent="0.25">
      <c r="A2675" s="5" t="s">
        <v>2608</v>
      </c>
      <c r="B2675" s="4">
        <v>2656</v>
      </c>
      <c r="C2675" t="s">
        <v>2928</v>
      </c>
    </row>
    <row r="2676" spans="1:3" ht="15.75" x14ac:dyDescent="0.25">
      <c r="A2676" s="5" t="s">
        <v>2609</v>
      </c>
      <c r="B2676" s="4">
        <v>2657</v>
      </c>
      <c r="C2676" t="s">
        <v>2928</v>
      </c>
    </row>
    <row r="2677" spans="1:3" ht="15.75" x14ac:dyDescent="0.25">
      <c r="A2677" s="5" t="s">
        <v>2610</v>
      </c>
      <c r="B2677" s="4">
        <v>2658</v>
      </c>
      <c r="C2677" t="s">
        <v>2928</v>
      </c>
    </row>
    <row r="2678" spans="1:3" ht="15.75" x14ac:dyDescent="0.25">
      <c r="A2678" s="5" t="s">
        <v>2611</v>
      </c>
      <c r="B2678" s="4">
        <v>2659</v>
      </c>
      <c r="C2678" t="s">
        <v>2928</v>
      </c>
    </row>
    <row r="2679" spans="1:3" ht="15.75" x14ac:dyDescent="0.25">
      <c r="A2679" s="5" t="s">
        <v>2612</v>
      </c>
      <c r="B2679" s="4">
        <v>2660</v>
      </c>
      <c r="C2679" t="s">
        <v>2928</v>
      </c>
    </row>
    <row r="2680" spans="1:3" ht="15.75" x14ac:dyDescent="0.25">
      <c r="A2680" s="5" t="s">
        <v>710</v>
      </c>
      <c r="B2680" s="4">
        <v>2661</v>
      </c>
      <c r="C2680" t="s">
        <v>2928</v>
      </c>
    </row>
    <row r="2681" spans="1:3" ht="15.75" x14ac:dyDescent="0.25">
      <c r="A2681" s="5" t="s">
        <v>2613</v>
      </c>
      <c r="B2681" s="4">
        <v>2663</v>
      </c>
      <c r="C2681" t="s">
        <v>2928</v>
      </c>
    </row>
    <row r="2682" spans="1:3" ht="15.75" x14ac:dyDescent="0.25">
      <c r="A2682" s="5" t="s">
        <v>2614</v>
      </c>
      <c r="B2682" s="4">
        <v>2664</v>
      </c>
      <c r="C2682" t="s">
        <v>2928</v>
      </c>
    </row>
    <row r="2683" spans="1:3" ht="15.75" x14ac:dyDescent="0.25">
      <c r="A2683" s="5" t="s">
        <v>2615</v>
      </c>
      <c r="B2683" s="4">
        <v>2665</v>
      </c>
      <c r="C2683" t="s">
        <v>2928</v>
      </c>
    </row>
    <row r="2684" spans="1:3" ht="15.75" x14ac:dyDescent="0.25">
      <c r="A2684" s="5" t="s">
        <v>2616</v>
      </c>
      <c r="B2684" s="4">
        <v>2666</v>
      </c>
      <c r="C2684" t="s">
        <v>2928</v>
      </c>
    </row>
    <row r="2685" spans="1:3" ht="15.75" x14ac:dyDescent="0.25">
      <c r="A2685" s="5" t="s">
        <v>2617</v>
      </c>
      <c r="B2685" s="4">
        <v>2667</v>
      </c>
      <c r="C2685" t="s">
        <v>2928</v>
      </c>
    </row>
    <row r="2686" spans="1:3" ht="15.75" x14ac:dyDescent="0.25">
      <c r="A2686" s="5" t="s">
        <v>2618</v>
      </c>
      <c r="B2686" s="4">
        <v>2668</v>
      </c>
      <c r="C2686" t="s">
        <v>2928</v>
      </c>
    </row>
    <row r="2687" spans="1:3" ht="15.75" x14ac:dyDescent="0.25">
      <c r="A2687" s="5" t="s">
        <v>2619</v>
      </c>
      <c r="B2687" s="4">
        <v>2669</v>
      </c>
      <c r="C2687" t="s">
        <v>2928</v>
      </c>
    </row>
    <row r="2688" spans="1:3" ht="15.75" x14ac:dyDescent="0.25">
      <c r="A2688" s="5" t="s">
        <v>2620</v>
      </c>
      <c r="B2688" s="4">
        <v>2670</v>
      </c>
      <c r="C2688" t="s">
        <v>2928</v>
      </c>
    </row>
    <row r="2689" spans="1:3" ht="15.75" x14ac:dyDescent="0.25">
      <c r="A2689" s="5" t="s">
        <v>2621</v>
      </c>
      <c r="B2689" s="4">
        <v>2671</v>
      </c>
      <c r="C2689" t="s">
        <v>2928</v>
      </c>
    </row>
    <row r="2690" spans="1:3" ht="15.75" x14ac:dyDescent="0.25">
      <c r="A2690" s="5" t="s">
        <v>2622</v>
      </c>
      <c r="B2690" s="4">
        <v>2672</v>
      </c>
      <c r="C2690" t="s">
        <v>2928</v>
      </c>
    </row>
    <row r="2691" spans="1:3" ht="15.75" x14ac:dyDescent="0.25">
      <c r="A2691" s="5" t="s">
        <v>2623</v>
      </c>
      <c r="B2691" s="4">
        <v>2673</v>
      </c>
      <c r="C2691" t="s">
        <v>2928</v>
      </c>
    </row>
    <row r="2692" spans="1:3" ht="15.75" x14ac:dyDescent="0.25">
      <c r="A2692" s="5" t="s">
        <v>2624</v>
      </c>
      <c r="B2692" s="4">
        <v>2674</v>
      </c>
      <c r="C2692" t="s">
        <v>2928</v>
      </c>
    </row>
    <row r="2693" spans="1:3" ht="15.75" x14ac:dyDescent="0.25">
      <c r="A2693" s="5" t="s">
        <v>2625</v>
      </c>
      <c r="B2693" s="4">
        <v>2675</v>
      </c>
      <c r="C2693" t="s">
        <v>2928</v>
      </c>
    </row>
    <row r="2694" spans="1:3" ht="15.75" x14ac:dyDescent="0.25">
      <c r="A2694" s="5" t="s">
        <v>2626</v>
      </c>
      <c r="B2694" s="4">
        <v>2676</v>
      </c>
      <c r="C2694" t="s">
        <v>2928</v>
      </c>
    </row>
    <row r="2695" spans="1:3" ht="15.75" x14ac:dyDescent="0.25">
      <c r="A2695" s="5" t="s">
        <v>2627</v>
      </c>
      <c r="B2695" s="4">
        <v>2677</v>
      </c>
      <c r="C2695" t="s">
        <v>2928</v>
      </c>
    </row>
    <row r="2696" spans="1:3" ht="15.75" x14ac:dyDescent="0.25">
      <c r="A2696" s="5" t="s">
        <v>2628</v>
      </c>
      <c r="B2696" s="4">
        <v>2678</v>
      </c>
      <c r="C2696" t="s">
        <v>2928</v>
      </c>
    </row>
    <row r="2697" spans="1:3" ht="15.75" x14ac:dyDescent="0.25">
      <c r="A2697" s="5" t="s">
        <v>2629</v>
      </c>
      <c r="B2697" s="4">
        <v>2679</v>
      </c>
      <c r="C2697" t="s">
        <v>2928</v>
      </c>
    </row>
    <row r="2698" spans="1:3" ht="15.75" x14ac:dyDescent="0.25">
      <c r="A2698" s="5" t="s">
        <v>2630</v>
      </c>
      <c r="B2698" s="4">
        <v>2680</v>
      </c>
      <c r="C2698" t="s">
        <v>2928</v>
      </c>
    </row>
    <row r="2699" spans="1:3" ht="15.75" x14ac:dyDescent="0.25">
      <c r="A2699" s="5" t="s">
        <v>2631</v>
      </c>
      <c r="B2699" s="4">
        <v>2681</v>
      </c>
      <c r="C2699" t="s">
        <v>2928</v>
      </c>
    </row>
    <row r="2700" spans="1:3" ht="15.75" x14ac:dyDescent="0.25">
      <c r="A2700" s="5" t="s">
        <v>2632</v>
      </c>
      <c r="B2700" s="4">
        <v>2682</v>
      </c>
      <c r="C2700" t="s">
        <v>2928</v>
      </c>
    </row>
    <row r="2701" spans="1:3" ht="15.75" x14ac:dyDescent="0.25">
      <c r="A2701" s="5" t="s">
        <v>2633</v>
      </c>
      <c r="B2701" s="4">
        <v>2683</v>
      </c>
      <c r="C2701" t="s">
        <v>2928</v>
      </c>
    </row>
    <row r="2702" spans="1:3" ht="15.75" x14ac:dyDescent="0.25">
      <c r="A2702" s="5" t="s">
        <v>2634</v>
      </c>
      <c r="B2702" s="4">
        <v>2684</v>
      </c>
      <c r="C2702" t="s">
        <v>2928</v>
      </c>
    </row>
    <row r="2703" spans="1:3" ht="15.75" x14ac:dyDescent="0.25">
      <c r="A2703" s="5" t="s">
        <v>2635</v>
      </c>
      <c r="B2703" s="4">
        <v>2686</v>
      </c>
      <c r="C2703" t="s">
        <v>2928</v>
      </c>
    </row>
    <row r="2704" spans="1:3" ht="15.75" x14ac:dyDescent="0.25">
      <c r="A2704" s="5" t="s">
        <v>2636</v>
      </c>
      <c r="B2704" s="4">
        <v>2687</v>
      </c>
      <c r="C2704" t="s">
        <v>2928</v>
      </c>
    </row>
    <row r="2705" spans="1:3" ht="15.75" x14ac:dyDescent="0.25">
      <c r="A2705" s="5" t="s">
        <v>2637</v>
      </c>
      <c r="B2705" s="4">
        <v>2688</v>
      </c>
      <c r="C2705" t="s">
        <v>2928</v>
      </c>
    </row>
    <row r="2706" spans="1:3" ht="15.75" x14ac:dyDescent="0.25">
      <c r="A2706" s="8" t="s">
        <v>2638</v>
      </c>
      <c r="B2706" s="4">
        <v>2689</v>
      </c>
      <c r="C2706" t="s">
        <v>2928</v>
      </c>
    </row>
    <row r="2707" spans="1:3" ht="31.5" x14ac:dyDescent="0.25">
      <c r="A2707" s="8" t="s">
        <v>2639</v>
      </c>
      <c r="B2707" s="4">
        <v>2690</v>
      </c>
      <c r="C2707" t="s">
        <v>2928</v>
      </c>
    </row>
    <row r="2708" spans="1:3" ht="15.75" x14ac:dyDescent="0.25">
      <c r="A2708" s="8" t="s">
        <v>2640</v>
      </c>
      <c r="B2708" s="4">
        <v>2691</v>
      </c>
      <c r="C2708" t="s">
        <v>2928</v>
      </c>
    </row>
    <row r="2709" spans="1:3" ht="15.75" x14ac:dyDescent="0.25">
      <c r="A2709" s="8" t="s">
        <v>2641</v>
      </c>
      <c r="B2709" s="4">
        <v>2692</v>
      </c>
      <c r="C2709" t="s">
        <v>2928</v>
      </c>
    </row>
    <row r="2710" spans="1:3" ht="15.75" x14ac:dyDescent="0.25">
      <c r="A2710" s="8" t="s">
        <v>2642</v>
      </c>
      <c r="B2710" s="4">
        <v>2693</v>
      </c>
      <c r="C2710" t="s">
        <v>2928</v>
      </c>
    </row>
    <row r="2711" spans="1:3" ht="15.75" x14ac:dyDescent="0.25">
      <c r="A2711" s="8" t="s">
        <v>2643</v>
      </c>
      <c r="B2711" s="4">
        <v>2694</v>
      </c>
      <c r="C2711" t="s">
        <v>2928</v>
      </c>
    </row>
    <row r="2712" spans="1:3" ht="15.75" x14ac:dyDescent="0.25">
      <c r="A2712" s="8" t="s">
        <v>2644</v>
      </c>
      <c r="B2712" s="4">
        <v>2695</v>
      </c>
      <c r="C2712" t="s">
        <v>2928</v>
      </c>
    </row>
    <row r="2713" spans="1:3" ht="15.75" x14ac:dyDescent="0.25">
      <c r="A2713" s="8" t="s">
        <v>2645</v>
      </c>
      <c r="B2713" s="4">
        <v>2696</v>
      </c>
      <c r="C2713" t="s">
        <v>2928</v>
      </c>
    </row>
    <row r="2714" spans="1:3" ht="15.75" x14ac:dyDescent="0.25">
      <c r="A2714" s="8" t="s">
        <v>2646</v>
      </c>
      <c r="B2714" s="4">
        <v>2697</v>
      </c>
      <c r="C2714" t="s">
        <v>2928</v>
      </c>
    </row>
    <row r="2715" spans="1:3" ht="15.75" x14ac:dyDescent="0.25">
      <c r="A2715" s="8" t="s">
        <v>2647</v>
      </c>
      <c r="B2715" s="4">
        <v>2698</v>
      </c>
      <c r="C2715" t="s">
        <v>2928</v>
      </c>
    </row>
    <row r="2716" spans="1:3" ht="15.75" x14ac:dyDescent="0.25">
      <c r="A2716" s="8" t="s">
        <v>2648</v>
      </c>
      <c r="B2716" s="4">
        <v>2699</v>
      </c>
      <c r="C2716" t="s">
        <v>2928</v>
      </c>
    </row>
    <row r="2717" spans="1:3" ht="15.75" x14ac:dyDescent="0.25">
      <c r="A2717" s="8" t="s">
        <v>2649</v>
      </c>
      <c r="B2717" s="4">
        <v>2700</v>
      </c>
      <c r="C2717" t="s">
        <v>2928</v>
      </c>
    </row>
    <row r="2718" spans="1:3" ht="15.75" x14ac:dyDescent="0.25">
      <c r="A2718" s="8" t="s">
        <v>2650</v>
      </c>
      <c r="B2718" s="4">
        <v>2701</v>
      </c>
      <c r="C2718" t="s">
        <v>2928</v>
      </c>
    </row>
    <row r="2719" spans="1:3" ht="15.75" x14ac:dyDescent="0.25">
      <c r="A2719" s="8" t="s">
        <v>2651</v>
      </c>
      <c r="B2719" s="4">
        <v>2702</v>
      </c>
      <c r="C2719" t="s">
        <v>2928</v>
      </c>
    </row>
    <row r="2720" spans="1:3" ht="15.75" x14ac:dyDescent="0.25">
      <c r="A2720" s="8" t="s">
        <v>2652</v>
      </c>
      <c r="B2720" s="4">
        <v>2703</v>
      </c>
      <c r="C2720" t="s">
        <v>2928</v>
      </c>
    </row>
    <row r="2721" spans="1:3" ht="15.75" x14ac:dyDescent="0.25">
      <c r="A2721" s="8" t="s">
        <v>2653</v>
      </c>
      <c r="B2721" s="4">
        <v>2704</v>
      </c>
      <c r="C2721" t="s">
        <v>2928</v>
      </c>
    </row>
    <row r="2722" spans="1:3" ht="15.75" x14ac:dyDescent="0.25">
      <c r="A2722" s="8" t="s">
        <v>2654</v>
      </c>
      <c r="B2722" s="4">
        <v>2705</v>
      </c>
      <c r="C2722" t="s">
        <v>2928</v>
      </c>
    </row>
    <row r="2723" spans="1:3" ht="15.75" x14ac:dyDescent="0.25">
      <c r="A2723" s="8" t="s">
        <v>2655</v>
      </c>
      <c r="B2723" s="4">
        <v>2706</v>
      </c>
      <c r="C2723" t="s">
        <v>2928</v>
      </c>
    </row>
    <row r="2724" spans="1:3" ht="15.75" x14ac:dyDescent="0.25">
      <c r="A2724" s="8" t="s">
        <v>2656</v>
      </c>
      <c r="B2724" s="4">
        <v>2707</v>
      </c>
      <c r="C2724" t="s">
        <v>2928</v>
      </c>
    </row>
    <row r="2725" spans="1:3" ht="15.75" x14ac:dyDescent="0.25">
      <c r="A2725" s="8" t="s">
        <v>2657</v>
      </c>
      <c r="B2725" s="4">
        <v>2708</v>
      </c>
      <c r="C2725" t="s">
        <v>2928</v>
      </c>
    </row>
    <row r="2726" spans="1:3" ht="15.75" x14ac:dyDescent="0.25">
      <c r="A2726" s="8" t="s">
        <v>2658</v>
      </c>
      <c r="B2726" s="4">
        <v>2709</v>
      </c>
      <c r="C2726" t="s">
        <v>2928</v>
      </c>
    </row>
    <row r="2727" spans="1:3" ht="15.75" x14ac:dyDescent="0.25">
      <c r="A2727" s="8" t="s">
        <v>2659</v>
      </c>
      <c r="B2727" s="4">
        <v>2710</v>
      </c>
      <c r="C2727" t="s">
        <v>2928</v>
      </c>
    </row>
    <row r="2728" spans="1:3" ht="15.75" x14ac:dyDescent="0.25">
      <c r="A2728" s="8" t="s">
        <v>2660</v>
      </c>
      <c r="B2728" s="4">
        <v>2711</v>
      </c>
      <c r="C2728" t="s">
        <v>2928</v>
      </c>
    </row>
    <row r="2729" spans="1:3" ht="15.75" x14ac:dyDescent="0.25">
      <c r="A2729" s="8" t="s">
        <v>2661</v>
      </c>
      <c r="B2729" s="4">
        <v>2712</v>
      </c>
      <c r="C2729" t="s">
        <v>2928</v>
      </c>
    </row>
    <row r="2730" spans="1:3" ht="15.75" x14ac:dyDescent="0.25">
      <c r="A2730" s="8" t="s">
        <v>2662</v>
      </c>
      <c r="B2730" s="4">
        <v>2713</v>
      </c>
      <c r="C2730" t="s">
        <v>2928</v>
      </c>
    </row>
    <row r="2731" spans="1:3" ht="15.75" x14ac:dyDescent="0.25">
      <c r="A2731" s="8" t="s">
        <v>2663</v>
      </c>
      <c r="B2731" s="4">
        <v>2714</v>
      </c>
      <c r="C2731" t="s">
        <v>2928</v>
      </c>
    </row>
    <row r="2732" spans="1:3" ht="15.75" x14ac:dyDescent="0.25">
      <c r="A2732" s="8" t="s">
        <v>2664</v>
      </c>
      <c r="B2732" s="4">
        <v>2715</v>
      </c>
      <c r="C2732" t="s">
        <v>2928</v>
      </c>
    </row>
    <row r="2733" spans="1:3" ht="15.75" x14ac:dyDescent="0.25">
      <c r="A2733" s="8" t="s">
        <v>2665</v>
      </c>
      <c r="B2733" s="4">
        <v>2716</v>
      </c>
      <c r="C2733" t="s">
        <v>2928</v>
      </c>
    </row>
    <row r="2734" spans="1:3" ht="15.75" x14ac:dyDescent="0.25">
      <c r="A2734" s="8" t="s">
        <v>2666</v>
      </c>
      <c r="B2734" s="4">
        <v>2717</v>
      </c>
      <c r="C2734" t="s">
        <v>2928</v>
      </c>
    </row>
    <row r="2735" spans="1:3" ht="15.75" x14ac:dyDescent="0.25">
      <c r="A2735" s="8" t="s">
        <v>2667</v>
      </c>
      <c r="B2735" s="4">
        <v>2718</v>
      </c>
      <c r="C2735" t="s">
        <v>2928</v>
      </c>
    </row>
    <row r="2736" spans="1:3" ht="15.75" x14ac:dyDescent="0.25">
      <c r="A2736" s="8" t="s">
        <v>2668</v>
      </c>
      <c r="B2736" s="4">
        <v>2719</v>
      </c>
      <c r="C2736" t="s">
        <v>2928</v>
      </c>
    </row>
    <row r="2737" spans="1:3" ht="15.75" x14ac:dyDescent="0.25">
      <c r="A2737" s="8" t="s">
        <v>2669</v>
      </c>
      <c r="B2737" s="4">
        <v>2720</v>
      </c>
      <c r="C2737" t="s">
        <v>2928</v>
      </c>
    </row>
    <row r="2738" spans="1:3" ht="15.75" x14ac:dyDescent="0.25">
      <c r="A2738" s="8" t="s">
        <v>2670</v>
      </c>
      <c r="B2738" s="4">
        <v>2721</v>
      </c>
      <c r="C2738" t="s">
        <v>2928</v>
      </c>
    </row>
    <row r="2739" spans="1:3" ht="15.75" x14ac:dyDescent="0.25">
      <c r="A2739" s="8" t="s">
        <v>2671</v>
      </c>
      <c r="B2739" s="4">
        <v>2722</v>
      </c>
      <c r="C2739" t="s">
        <v>2928</v>
      </c>
    </row>
    <row r="2740" spans="1:3" ht="15.75" x14ac:dyDescent="0.25">
      <c r="A2740" s="8" t="s">
        <v>2672</v>
      </c>
      <c r="B2740" s="4">
        <v>2723</v>
      </c>
      <c r="C2740" t="s">
        <v>2928</v>
      </c>
    </row>
    <row r="2741" spans="1:3" ht="15.75" x14ac:dyDescent="0.25">
      <c r="A2741" s="8" t="s">
        <v>2673</v>
      </c>
      <c r="B2741" s="4">
        <v>2724</v>
      </c>
      <c r="C2741" t="s">
        <v>2928</v>
      </c>
    </row>
    <row r="2742" spans="1:3" ht="15.75" x14ac:dyDescent="0.25">
      <c r="A2742" s="8" t="s">
        <v>2674</v>
      </c>
      <c r="B2742" s="4">
        <v>2725</v>
      </c>
      <c r="C2742" t="s">
        <v>2928</v>
      </c>
    </row>
    <row r="2743" spans="1:3" ht="15.75" x14ac:dyDescent="0.25">
      <c r="A2743" s="8" t="s">
        <v>2675</v>
      </c>
      <c r="B2743" s="4">
        <v>2726</v>
      </c>
      <c r="C2743" t="s">
        <v>2928</v>
      </c>
    </row>
    <row r="2744" spans="1:3" ht="15.75" x14ac:dyDescent="0.25">
      <c r="A2744" s="8" t="s">
        <v>2676</v>
      </c>
      <c r="B2744" s="4">
        <v>2727</v>
      </c>
      <c r="C2744" t="s">
        <v>2928</v>
      </c>
    </row>
    <row r="2745" spans="1:3" ht="15.75" x14ac:dyDescent="0.25">
      <c r="A2745" s="8" t="s">
        <v>2677</v>
      </c>
      <c r="B2745" s="4">
        <v>2728</v>
      </c>
      <c r="C2745" t="s">
        <v>2928</v>
      </c>
    </row>
    <row r="2746" spans="1:3" ht="15.75" x14ac:dyDescent="0.25">
      <c r="A2746" s="8" t="s">
        <v>2678</v>
      </c>
      <c r="B2746" s="4">
        <v>2729</v>
      </c>
      <c r="C2746" t="s">
        <v>2928</v>
      </c>
    </row>
    <row r="2747" spans="1:3" ht="15.75" x14ac:dyDescent="0.25">
      <c r="A2747" s="8" t="s">
        <v>2679</v>
      </c>
      <c r="B2747" s="4">
        <v>2730</v>
      </c>
      <c r="C2747" t="s">
        <v>2928</v>
      </c>
    </row>
    <row r="2748" spans="1:3" ht="15.75" x14ac:dyDescent="0.25">
      <c r="A2748" s="8" t="s">
        <v>2680</v>
      </c>
      <c r="B2748" s="4">
        <v>2731</v>
      </c>
      <c r="C2748" t="s">
        <v>2928</v>
      </c>
    </row>
    <row r="2749" spans="1:3" ht="15.75" x14ac:dyDescent="0.25">
      <c r="A2749" s="8" t="s">
        <v>2681</v>
      </c>
      <c r="B2749" s="4">
        <v>2732</v>
      </c>
      <c r="C2749" t="s">
        <v>2928</v>
      </c>
    </row>
    <row r="2750" spans="1:3" ht="15.75" x14ac:dyDescent="0.25">
      <c r="A2750" s="5" t="s">
        <v>2682</v>
      </c>
      <c r="B2750" s="4">
        <v>2733</v>
      </c>
      <c r="C2750" t="s">
        <v>2928</v>
      </c>
    </row>
    <row r="2751" spans="1:3" ht="15.75" x14ac:dyDescent="0.25">
      <c r="A2751" s="5" t="s">
        <v>2683</v>
      </c>
      <c r="B2751" s="4">
        <v>2734</v>
      </c>
      <c r="C2751" t="s">
        <v>2928</v>
      </c>
    </row>
    <row r="2752" spans="1:3" ht="15.75" x14ac:dyDescent="0.25">
      <c r="A2752" s="5" t="s">
        <v>2684</v>
      </c>
      <c r="B2752" s="4">
        <v>2735</v>
      </c>
      <c r="C2752" t="s">
        <v>2928</v>
      </c>
    </row>
    <row r="2753" spans="1:3" ht="15.75" x14ac:dyDescent="0.25">
      <c r="A2753" s="5" t="s">
        <v>2685</v>
      </c>
      <c r="B2753" s="4">
        <v>2736</v>
      </c>
      <c r="C2753" t="s">
        <v>2928</v>
      </c>
    </row>
    <row r="2754" spans="1:3" ht="15.75" x14ac:dyDescent="0.25">
      <c r="A2754" s="5" t="s">
        <v>2686</v>
      </c>
      <c r="B2754" s="4">
        <v>2737</v>
      </c>
      <c r="C2754" t="s">
        <v>2928</v>
      </c>
    </row>
    <row r="2755" spans="1:3" ht="15.75" x14ac:dyDescent="0.25">
      <c r="A2755" s="5" t="s">
        <v>2687</v>
      </c>
      <c r="B2755" s="4">
        <v>2738</v>
      </c>
      <c r="C2755" t="s">
        <v>2928</v>
      </c>
    </row>
    <row r="2756" spans="1:3" ht="15.75" x14ac:dyDescent="0.25">
      <c r="A2756" s="5" t="s">
        <v>2688</v>
      </c>
      <c r="B2756" s="4">
        <v>2739</v>
      </c>
      <c r="C2756" t="s">
        <v>2928</v>
      </c>
    </row>
    <row r="2757" spans="1:3" ht="15.75" x14ac:dyDescent="0.25">
      <c r="A2757" s="5" t="s">
        <v>2689</v>
      </c>
      <c r="B2757" s="4">
        <v>2740</v>
      </c>
      <c r="C2757" t="s">
        <v>2928</v>
      </c>
    </row>
    <row r="2758" spans="1:3" ht="15.75" x14ac:dyDescent="0.25">
      <c r="A2758" s="5" t="s">
        <v>2690</v>
      </c>
      <c r="B2758" s="4">
        <v>2740</v>
      </c>
      <c r="C2758" t="s">
        <v>2928</v>
      </c>
    </row>
    <row r="2759" spans="1:3" ht="15.75" x14ac:dyDescent="0.25">
      <c r="A2759" s="5" t="s">
        <v>2691</v>
      </c>
      <c r="B2759" s="4">
        <v>2741</v>
      </c>
      <c r="C2759" t="s">
        <v>2928</v>
      </c>
    </row>
    <row r="2760" spans="1:3" ht="15.75" x14ac:dyDescent="0.25">
      <c r="A2760" s="5" t="s">
        <v>2692</v>
      </c>
      <c r="B2760" s="4">
        <v>2743</v>
      </c>
      <c r="C2760" t="s">
        <v>2928</v>
      </c>
    </row>
    <row r="2761" spans="1:3" ht="15.75" x14ac:dyDescent="0.25">
      <c r="A2761" s="5" t="s">
        <v>2693</v>
      </c>
      <c r="B2761" s="4">
        <v>2744</v>
      </c>
      <c r="C2761" t="s">
        <v>2928</v>
      </c>
    </row>
    <row r="2762" spans="1:3" ht="15.75" x14ac:dyDescent="0.25">
      <c r="A2762" s="5" t="s">
        <v>2694</v>
      </c>
      <c r="B2762" s="4">
        <v>2746</v>
      </c>
      <c r="C2762" t="s">
        <v>2928</v>
      </c>
    </row>
    <row r="2763" spans="1:3" ht="15.75" x14ac:dyDescent="0.25">
      <c r="A2763" s="5" t="s">
        <v>2695</v>
      </c>
      <c r="B2763" s="4">
        <v>2747</v>
      </c>
      <c r="C2763" t="s">
        <v>2928</v>
      </c>
    </row>
    <row r="2764" spans="1:3" ht="15.75" x14ac:dyDescent="0.25">
      <c r="A2764" s="5" t="s">
        <v>2696</v>
      </c>
      <c r="B2764" s="4">
        <v>2748</v>
      </c>
      <c r="C2764" t="s">
        <v>2928</v>
      </c>
    </row>
    <row r="2765" spans="1:3" ht="15.75" x14ac:dyDescent="0.25">
      <c r="A2765" s="5" t="s">
        <v>2697</v>
      </c>
      <c r="B2765" s="4">
        <v>2749</v>
      </c>
      <c r="C2765" t="s">
        <v>2928</v>
      </c>
    </row>
    <row r="2766" spans="1:3" ht="15.75" x14ac:dyDescent="0.25">
      <c r="A2766" s="5" t="s">
        <v>2698</v>
      </c>
      <c r="B2766" s="4">
        <v>2750</v>
      </c>
      <c r="C2766" t="s">
        <v>2928</v>
      </c>
    </row>
    <row r="2767" spans="1:3" ht="15.75" x14ac:dyDescent="0.25">
      <c r="A2767" s="5" t="s">
        <v>2699</v>
      </c>
      <c r="B2767" s="4">
        <v>2751</v>
      </c>
      <c r="C2767" t="s">
        <v>2928</v>
      </c>
    </row>
    <row r="2768" spans="1:3" ht="15.75" x14ac:dyDescent="0.25">
      <c r="A2768" s="5" t="s">
        <v>2700</v>
      </c>
      <c r="B2768" s="4">
        <v>2752</v>
      </c>
      <c r="C2768" t="s">
        <v>2928</v>
      </c>
    </row>
    <row r="2769" spans="1:3" ht="15.75" x14ac:dyDescent="0.25">
      <c r="A2769" s="5" t="s">
        <v>2701</v>
      </c>
      <c r="B2769" s="4">
        <v>2753</v>
      </c>
      <c r="C2769" t="s">
        <v>2928</v>
      </c>
    </row>
    <row r="2770" spans="1:3" ht="15.75" x14ac:dyDescent="0.25">
      <c r="A2770" s="5" t="s">
        <v>2702</v>
      </c>
      <c r="B2770" s="4">
        <v>2755</v>
      </c>
      <c r="C2770" t="s">
        <v>2928</v>
      </c>
    </row>
    <row r="2771" spans="1:3" ht="15.75" x14ac:dyDescent="0.25">
      <c r="A2771" s="5" t="s">
        <v>2703</v>
      </c>
      <c r="B2771" s="4">
        <v>2756</v>
      </c>
      <c r="C2771" t="s">
        <v>2928</v>
      </c>
    </row>
    <row r="2772" spans="1:3" ht="15.75" x14ac:dyDescent="0.25">
      <c r="A2772" s="5" t="s">
        <v>2704</v>
      </c>
      <c r="B2772" s="4">
        <v>2757</v>
      </c>
      <c r="C2772" t="s">
        <v>2928</v>
      </c>
    </row>
    <row r="2773" spans="1:3" ht="15.75" x14ac:dyDescent="0.25">
      <c r="A2773" s="5" t="s">
        <v>2705</v>
      </c>
      <c r="B2773" s="4">
        <v>2758</v>
      </c>
      <c r="C2773" t="s">
        <v>2928</v>
      </c>
    </row>
    <row r="2774" spans="1:3" ht="15.75" x14ac:dyDescent="0.25">
      <c r="A2774" s="5" t="s">
        <v>2706</v>
      </c>
      <c r="B2774" s="4">
        <v>2759</v>
      </c>
      <c r="C2774" t="s">
        <v>2928</v>
      </c>
    </row>
    <row r="2775" spans="1:3" ht="15.75" x14ac:dyDescent="0.25">
      <c r="A2775" s="5" t="s">
        <v>2707</v>
      </c>
      <c r="B2775" s="4">
        <v>2760</v>
      </c>
      <c r="C2775" t="s">
        <v>2928</v>
      </c>
    </row>
    <row r="2776" spans="1:3" ht="15.75" x14ac:dyDescent="0.25">
      <c r="A2776" s="5" t="s">
        <v>2708</v>
      </c>
      <c r="B2776" s="4">
        <v>2761</v>
      </c>
      <c r="C2776" t="s">
        <v>2928</v>
      </c>
    </row>
    <row r="2777" spans="1:3" ht="15.75" x14ac:dyDescent="0.25">
      <c r="A2777" s="5" t="s">
        <v>2709</v>
      </c>
      <c r="B2777" s="4">
        <v>2762</v>
      </c>
      <c r="C2777" t="s">
        <v>2928</v>
      </c>
    </row>
    <row r="2778" spans="1:3" ht="15.75" x14ac:dyDescent="0.25">
      <c r="A2778" s="5" t="s">
        <v>2710</v>
      </c>
      <c r="B2778" s="4">
        <v>2763</v>
      </c>
      <c r="C2778" t="s">
        <v>2928</v>
      </c>
    </row>
    <row r="2779" spans="1:3" ht="15.75" x14ac:dyDescent="0.25">
      <c r="A2779" s="5" t="s">
        <v>2711</v>
      </c>
      <c r="B2779" s="4">
        <v>2764</v>
      </c>
      <c r="C2779" t="s">
        <v>2928</v>
      </c>
    </row>
    <row r="2780" spans="1:3" ht="15.75" x14ac:dyDescent="0.25">
      <c r="A2780" s="5" t="s">
        <v>2712</v>
      </c>
      <c r="B2780" s="4">
        <v>2765</v>
      </c>
      <c r="C2780" t="s">
        <v>2928</v>
      </c>
    </row>
    <row r="2781" spans="1:3" ht="15.75" x14ac:dyDescent="0.25">
      <c r="A2781" s="5" t="s">
        <v>2713</v>
      </c>
      <c r="B2781" s="4">
        <v>2766</v>
      </c>
      <c r="C2781" t="s">
        <v>2928</v>
      </c>
    </row>
    <row r="2782" spans="1:3" ht="15.75" x14ac:dyDescent="0.25">
      <c r="A2782" s="5" t="s">
        <v>2714</v>
      </c>
      <c r="B2782" s="4">
        <v>2767</v>
      </c>
      <c r="C2782" t="s">
        <v>2928</v>
      </c>
    </row>
    <row r="2783" spans="1:3" ht="15.75" x14ac:dyDescent="0.25">
      <c r="A2783" s="5" t="s">
        <v>2715</v>
      </c>
      <c r="B2783" s="4">
        <v>2768</v>
      </c>
      <c r="C2783" t="s">
        <v>2928</v>
      </c>
    </row>
    <row r="2784" spans="1:3" ht="15.75" x14ac:dyDescent="0.25">
      <c r="A2784" s="5" t="s">
        <v>2716</v>
      </c>
      <c r="B2784" s="4">
        <v>2769</v>
      </c>
      <c r="C2784" t="s">
        <v>2928</v>
      </c>
    </row>
    <row r="2785" spans="1:3" ht="15.75" x14ac:dyDescent="0.25">
      <c r="A2785" s="5" t="s">
        <v>2717</v>
      </c>
      <c r="B2785" s="4">
        <v>2770</v>
      </c>
      <c r="C2785" t="s">
        <v>2928</v>
      </c>
    </row>
    <row r="2786" spans="1:3" ht="15.75" x14ac:dyDescent="0.25">
      <c r="A2786" s="5" t="s">
        <v>2718</v>
      </c>
      <c r="B2786" s="4">
        <v>2771</v>
      </c>
      <c r="C2786" t="s">
        <v>2928</v>
      </c>
    </row>
    <row r="2787" spans="1:3" ht="15.75" x14ac:dyDescent="0.25">
      <c r="A2787" s="5" t="s">
        <v>2719</v>
      </c>
      <c r="B2787" s="4">
        <v>2772</v>
      </c>
      <c r="C2787" t="s">
        <v>2928</v>
      </c>
    </row>
    <row r="2788" spans="1:3" ht="15.75" x14ac:dyDescent="0.25">
      <c r="A2788" s="5" t="s">
        <v>2720</v>
      </c>
      <c r="B2788" s="4">
        <v>2773</v>
      </c>
      <c r="C2788" t="s">
        <v>2928</v>
      </c>
    </row>
    <row r="2789" spans="1:3" ht="15.75" x14ac:dyDescent="0.25">
      <c r="A2789" s="5" t="s">
        <v>2721</v>
      </c>
      <c r="B2789" s="4">
        <v>2774</v>
      </c>
      <c r="C2789" t="s">
        <v>2928</v>
      </c>
    </row>
    <row r="2790" spans="1:3" ht="15.75" x14ac:dyDescent="0.25">
      <c r="A2790" s="5" t="s">
        <v>2722</v>
      </c>
      <c r="B2790" s="4">
        <v>2775</v>
      </c>
      <c r="C2790" t="s">
        <v>2928</v>
      </c>
    </row>
    <row r="2791" spans="1:3" ht="15.75" x14ac:dyDescent="0.25">
      <c r="A2791" s="5" t="s">
        <v>2723</v>
      </c>
      <c r="B2791" s="4">
        <v>2776</v>
      </c>
      <c r="C2791" t="s">
        <v>2928</v>
      </c>
    </row>
    <row r="2792" spans="1:3" ht="15.75" x14ac:dyDescent="0.25">
      <c r="A2792" s="5" t="s">
        <v>2724</v>
      </c>
      <c r="B2792" s="4">
        <v>2777</v>
      </c>
      <c r="C2792" t="s">
        <v>2928</v>
      </c>
    </row>
    <row r="2793" spans="1:3" ht="15.75" x14ac:dyDescent="0.25">
      <c r="A2793" s="5" t="s">
        <v>2726</v>
      </c>
      <c r="B2793" s="4" t="s">
        <v>2725</v>
      </c>
      <c r="C2793" t="s">
        <v>2928</v>
      </c>
    </row>
    <row r="2794" spans="1:3" ht="15.75" x14ac:dyDescent="0.25">
      <c r="A2794" s="5" t="s">
        <v>2727</v>
      </c>
      <c r="B2794" s="4">
        <v>2778</v>
      </c>
      <c r="C2794" t="s">
        <v>2928</v>
      </c>
    </row>
    <row r="2795" spans="1:3" ht="15.75" x14ac:dyDescent="0.25">
      <c r="A2795" s="5" t="s">
        <v>2728</v>
      </c>
      <c r="B2795" s="4">
        <v>2779</v>
      </c>
      <c r="C2795" t="s">
        <v>2928</v>
      </c>
    </row>
    <row r="2796" spans="1:3" ht="15.75" x14ac:dyDescent="0.25">
      <c r="A2796" s="5" t="s">
        <v>2729</v>
      </c>
      <c r="B2796" s="4">
        <v>2780</v>
      </c>
      <c r="C2796" t="s">
        <v>2928</v>
      </c>
    </row>
    <row r="2797" spans="1:3" ht="15.75" x14ac:dyDescent="0.25">
      <c r="A2797" s="5" t="s">
        <v>2730</v>
      </c>
      <c r="B2797" s="4">
        <v>2781</v>
      </c>
      <c r="C2797" t="s">
        <v>2928</v>
      </c>
    </row>
    <row r="2798" spans="1:3" ht="15.75" x14ac:dyDescent="0.25">
      <c r="A2798" s="5" t="s">
        <v>2731</v>
      </c>
      <c r="B2798" s="4">
        <v>2782</v>
      </c>
      <c r="C2798" t="s">
        <v>2928</v>
      </c>
    </row>
    <row r="2799" spans="1:3" ht="15.75" x14ac:dyDescent="0.25">
      <c r="A2799" s="5" t="s">
        <v>2732</v>
      </c>
      <c r="B2799" s="4">
        <v>2783</v>
      </c>
      <c r="C2799" t="s">
        <v>2928</v>
      </c>
    </row>
    <row r="2800" spans="1:3" ht="15.75" x14ac:dyDescent="0.25">
      <c r="A2800" s="5" t="s">
        <v>2733</v>
      </c>
      <c r="B2800" s="4">
        <v>2784</v>
      </c>
      <c r="C2800" t="s">
        <v>2928</v>
      </c>
    </row>
    <row r="2801" spans="1:3" ht="15.75" x14ac:dyDescent="0.25">
      <c r="A2801" s="5" t="s">
        <v>2734</v>
      </c>
      <c r="B2801" s="4">
        <v>2786</v>
      </c>
      <c r="C2801" t="s">
        <v>2928</v>
      </c>
    </row>
    <row r="2802" spans="1:3" ht="15.75" x14ac:dyDescent="0.25">
      <c r="A2802" s="5" t="s">
        <v>2735</v>
      </c>
      <c r="B2802" s="4">
        <v>2787</v>
      </c>
      <c r="C2802" t="s">
        <v>2928</v>
      </c>
    </row>
    <row r="2803" spans="1:3" ht="15.75" x14ac:dyDescent="0.25">
      <c r="A2803" s="5" t="s">
        <v>2736</v>
      </c>
      <c r="B2803" s="4">
        <v>2789</v>
      </c>
      <c r="C2803" t="s">
        <v>2928</v>
      </c>
    </row>
    <row r="2804" spans="1:3" ht="15.75" x14ac:dyDescent="0.25">
      <c r="A2804" s="5" t="s">
        <v>2737</v>
      </c>
      <c r="B2804" s="4">
        <v>2791</v>
      </c>
      <c r="C2804" t="s">
        <v>2928</v>
      </c>
    </row>
    <row r="2805" spans="1:3" ht="15.75" x14ac:dyDescent="0.25">
      <c r="A2805" s="5" t="s">
        <v>2738</v>
      </c>
      <c r="B2805" s="4">
        <v>2792</v>
      </c>
      <c r="C2805" t="s">
        <v>2928</v>
      </c>
    </row>
    <row r="2806" spans="1:3" ht="15.75" x14ac:dyDescent="0.25">
      <c r="A2806" s="5" t="s">
        <v>2739</v>
      </c>
      <c r="B2806" s="4">
        <v>2793</v>
      </c>
      <c r="C2806" t="s">
        <v>2928</v>
      </c>
    </row>
    <row r="2807" spans="1:3" ht="15.75" x14ac:dyDescent="0.25">
      <c r="A2807" s="5" t="s">
        <v>2740</v>
      </c>
      <c r="B2807" s="4">
        <v>2794</v>
      </c>
      <c r="C2807" t="s">
        <v>2928</v>
      </c>
    </row>
    <row r="2808" spans="1:3" ht="15.75" x14ac:dyDescent="0.25">
      <c r="A2808" s="5" t="s">
        <v>2741</v>
      </c>
      <c r="B2808" s="4">
        <v>2795</v>
      </c>
      <c r="C2808" t="s">
        <v>2928</v>
      </c>
    </row>
    <row r="2809" spans="1:3" ht="15.75" x14ac:dyDescent="0.25">
      <c r="A2809" s="5" t="s">
        <v>2742</v>
      </c>
      <c r="B2809" s="4">
        <v>2799</v>
      </c>
      <c r="C2809" t="s">
        <v>2928</v>
      </c>
    </row>
    <row r="2810" spans="1:3" ht="15.75" x14ac:dyDescent="0.25">
      <c r="A2810" s="5" t="s">
        <v>2743</v>
      </c>
      <c r="B2810" s="4">
        <v>2800</v>
      </c>
      <c r="C2810" t="s">
        <v>2928</v>
      </c>
    </row>
    <row r="2811" spans="1:3" ht="15.75" x14ac:dyDescent="0.25">
      <c r="A2811" s="5" t="s">
        <v>2744</v>
      </c>
      <c r="B2811" s="4">
        <v>2801</v>
      </c>
      <c r="C2811" t="s">
        <v>2928</v>
      </c>
    </row>
    <row r="2812" spans="1:3" ht="15.75" x14ac:dyDescent="0.25">
      <c r="A2812" s="5" t="s">
        <v>2745</v>
      </c>
      <c r="B2812" s="4">
        <v>2802</v>
      </c>
      <c r="C2812" t="s">
        <v>2928</v>
      </c>
    </row>
    <row r="2813" spans="1:3" ht="15.75" x14ac:dyDescent="0.25">
      <c r="A2813" s="5" t="s">
        <v>2746</v>
      </c>
      <c r="B2813" s="4">
        <v>2803</v>
      </c>
      <c r="C2813" t="s">
        <v>2928</v>
      </c>
    </row>
    <row r="2814" spans="1:3" ht="15.75" x14ac:dyDescent="0.25">
      <c r="A2814" s="5" t="s">
        <v>2748</v>
      </c>
      <c r="B2814" s="4" t="s">
        <v>2747</v>
      </c>
      <c r="C2814" t="s">
        <v>2928</v>
      </c>
    </row>
    <row r="2815" spans="1:3" ht="15.75" x14ac:dyDescent="0.25">
      <c r="A2815" s="5" t="s">
        <v>2750</v>
      </c>
      <c r="B2815" s="4" t="s">
        <v>2749</v>
      </c>
      <c r="C2815" t="s">
        <v>2928</v>
      </c>
    </row>
    <row r="2816" spans="1:3" ht="15.75" x14ac:dyDescent="0.25">
      <c r="A2816" s="5" t="s">
        <v>2752</v>
      </c>
      <c r="B2816" s="4" t="s">
        <v>2751</v>
      </c>
      <c r="C2816" t="s">
        <v>2928</v>
      </c>
    </row>
    <row r="2817" spans="1:3" ht="15.75" x14ac:dyDescent="0.25">
      <c r="A2817" s="5" t="s">
        <v>2754</v>
      </c>
      <c r="B2817" s="4" t="s">
        <v>2753</v>
      </c>
      <c r="C2817" t="s">
        <v>2928</v>
      </c>
    </row>
    <row r="2818" spans="1:3" ht="15.75" x14ac:dyDescent="0.25">
      <c r="A2818" s="5" t="s">
        <v>2755</v>
      </c>
      <c r="B2818" s="4" t="s">
        <v>2753</v>
      </c>
      <c r="C2818" t="s">
        <v>2928</v>
      </c>
    </row>
    <row r="2819" spans="1:3" ht="15.75" x14ac:dyDescent="0.25">
      <c r="A2819" s="5" t="s">
        <v>2756</v>
      </c>
      <c r="B2819" s="4">
        <v>2804</v>
      </c>
      <c r="C2819" t="s">
        <v>2928</v>
      </c>
    </row>
    <row r="2820" spans="1:3" ht="15.75" x14ac:dyDescent="0.25">
      <c r="A2820" s="5" t="s">
        <v>2757</v>
      </c>
      <c r="B2820" s="4">
        <v>2805</v>
      </c>
      <c r="C2820" t="s">
        <v>2928</v>
      </c>
    </row>
    <row r="2821" spans="1:3" ht="15.75" x14ac:dyDescent="0.25">
      <c r="A2821" s="5" t="s">
        <v>2758</v>
      </c>
      <c r="B2821" s="4">
        <v>2806</v>
      </c>
      <c r="C2821" t="s">
        <v>2928</v>
      </c>
    </row>
    <row r="2822" spans="1:3" ht="15.75" x14ac:dyDescent="0.25">
      <c r="A2822" s="5" t="s">
        <v>2759</v>
      </c>
      <c r="B2822" s="4">
        <v>2807</v>
      </c>
      <c r="C2822" t="s">
        <v>2928</v>
      </c>
    </row>
    <row r="2823" spans="1:3" ht="15.75" x14ac:dyDescent="0.25">
      <c r="A2823" s="5" t="s">
        <v>2760</v>
      </c>
      <c r="B2823" s="4">
        <v>2808</v>
      </c>
      <c r="C2823" t="s">
        <v>2928</v>
      </c>
    </row>
    <row r="2824" spans="1:3" ht="15.75" x14ac:dyDescent="0.25">
      <c r="A2824" s="5" t="s">
        <v>2762</v>
      </c>
      <c r="B2824" s="4" t="s">
        <v>2761</v>
      </c>
      <c r="C2824" t="s">
        <v>2928</v>
      </c>
    </row>
    <row r="2825" spans="1:3" ht="15.75" x14ac:dyDescent="0.25">
      <c r="A2825" s="5" t="s">
        <v>2763</v>
      </c>
      <c r="B2825" s="4">
        <v>2809</v>
      </c>
      <c r="C2825" t="s">
        <v>2928</v>
      </c>
    </row>
    <row r="2826" spans="1:3" ht="15.75" x14ac:dyDescent="0.25">
      <c r="A2826" s="5" t="s">
        <v>2764</v>
      </c>
      <c r="B2826" s="4">
        <v>2810</v>
      </c>
      <c r="C2826" t="s">
        <v>2928</v>
      </c>
    </row>
    <row r="2827" spans="1:3" ht="15.75" x14ac:dyDescent="0.25">
      <c r="A2827" s="5" t="s">
        <v>2765</v>
      </c>
      <c r="B2827" s="4">
        <v>2811</v>
      </c>
      <c r="C2827" t="s">
        <v>2928</v>
      </c>
    </row>
    <row r="2828" spans="1:3" ht="15.75" x14ac:dyDescent="0.25">
      <c r="A2828" s="5" t="s">
        <v>2766</v>
      </c>
      <c r="B2828" s="4">
        <v>2813</v>
      </c>
      <c r="C2828" t="s">
        <v>2928</v>
      </c>
    </row>
    <row r="2829" spans="1:3" ht="15.75" x14ac:dyDescent="0.25">
      <c r="A2829" s="5" t="s">
        <v>2767</v>
      </c>
      <c r="B2829" s="4">
        <v>2814</v>
      </c>
      <c r="C2829" t="s">
        <v>2928</v>
      </c>
    </row>
    <row r="2830" spans="1:3" ht="15.75" x14ac:dyDescent="0.25">
      <c r="A2830" s="5" t="s">
        <v>2768</v>
      </c>
      <c r="B2830" s="4">
        <v>2815</v>
      </c>
      <c r="C2830" t="s">
        <v>2928</v>
      </c>
    </row>
    <row r="2831" spans="1:3" ht="15.75" x14ac:dyDescent="0.25">
      <c r="A2831" s="5" t="s">
        <v>2769</v>
      </c>
      <c r="B2831" s="4">
        <v>2816</v>
      </c>
      <c r="C2831" t="s">
        <v>2928</v>
      </c>
    </row>
    <row r="2832" spans="1:3" ht="15.75" x14ac:dyDescent="0.25">
      <c r="A2832" s="5" t="s">
        <v>2770</v>
      </c>
      <c r="B2832" s="4">
        <v>2817</v>
      </c>
      <c r="C2832" t="s">
        <v>2928</v>
      </c>
    </row>
    <row r="2833" spans="1:3" ht="15.75" x14ac:dyDescent="0.25">
      <c r="A2833" s="5" t="s">
        <v>2771</v>
      </c>
      <c r="B2833" s="4">
        <v>2818</v>
      </c>
      <c r="C2833" t="s">
        <v>2928</v>
      </c>
    </row>
    <row r="2834" spans="1:3" ht="15.75" x14ac:dyDescent="0.25">
      <c r="A2834" s="5" t="s">
        <v>2772</v>
      </c>
      <c r="B2834" s="4">
        <v>2819</v>
      </c>
      <c r="C2834" t="s">
        <v>2928</v>
      </c>
    </row>
    <row r="2835" spans="1:3" ht="15.75" x14ac:dyDescent="0.25">
      <c r="A2835" s="5" t="s">
        <v>2773</v>
      </c>
      <c r="B2835" s="4">
        <v>2820</v>
      </c>
      <c r="C2835" t="s">
        <v>2928</v>
      </c>
    </row>
    <row r="2836" spans="1:3" ht="15.75" x14ac:dyDescent="0.25">
      <c r="A2836" s="5" t="s">
        <v>2774</v>
      </c>
      <c r="B2836" s="4">
        <v>2821</v>
      </c>
      <c r="C2836" t="s">
        <v>2928</v>
      </c>
    </row>
    <row r="2837" spans="1:3" ht="15.75" x14ac:dyDescent="0.25">
      <c r="A2837" s="5" t="s">
        <v>2775</v>
      </c>
      <c r="B2837" s="4">
        <v>2822</v>
      </c>
      <c r="C2837" t="s">
        <v>2928</v>
      </c>
    </row>
    <row r="2838" spans="1:3" ht="15.75" x14ac:dyDescent="0.25">
      <c r="A2838" s="5" t="s">
        <v>2776</v>
      </c>
      <c r="B2838" s="4">
        <v>2823</v>
      </c>
      <c r="C2838" t="s">
        <v>2928</v>
      </c>
    </row>
    <row r="2839" spans="1:3" ht="15.75" x14ac:dyDescent="0.25">
      <c r="A2839" s="5" t="s">
        <v>2777</v>
      </c>
      <c r="B2839" s="4">
        <v>2824</v>
      </c>
      <c r="C2839" t="s">
        <v>2928</v>
      </c>
    </row>
    <row r="2840" spans="1:3" ht="15.75" x14ac:dyDescent="0.25">
      <c r="A2840" s="5" t="s">
        <v>2778</v>
      </c>
      <c r="B2840" s="4">
        <v>2825</v>
      </c>
      <c r="C2840" t="s">
        <v>2928</v>
      </c>
    </row>
    <row r="2841" spans="1:3" ht="15.75" x14ac:dyDescent="0.25">
      <c r="A2841" s="5" t="s">
        <v>2779</v>
      </c>
      <c r="B2841" s="4">
        <v>2826</v>
      </c>
      <c r="C2841" t="s">
        <v>2928</v>
      </c>
    </row>
    <row r="2842" spans="1:3" ht="15.75" x14ac:dyDescent="0.25">
      <c r="A2842" s="5" t="s">
        <v>2780</v>
      </c>
      <c r="B2842" s="4">
        <v>2827</v>
      </c>
      <c r="C2842" t="s">
        <v>2928</v>
      </c>
    </row>
    <row r="2843" spans="1:3" ht="15.75" x14ac:dyDescent="0.25">
      <c r="A2843" s="5" t="s">
        <v>2782</v>
      </c>
      <c r="B2843" s="4" t="s">
        <v>2781</v>
      </c>
      <c r="C2843" t="s">
        <v>2928</v>
      </c>
    </row>
    <row r="2844" spans="1:3" ht="15.75" x14ac:dyDescent="0.25">
      <c r="A2844" s="5" t="s">
        <v>2784</v>
      </c>
      <c r="B2844" s="4" t="s">
        <v>2783</v>
      </c>
      <c r="C2844" t="s">
        <v>2928</v>
      </c>
    </row>
    <row r="2845" spans="1:3" ht="15.75" x14ac:dyDescent="0.25">
      <c r="A2845" s="5" t="s">
        <v>2786</v>
      </c>
      <c r="B2845" s="4" t="s">
        <v>2785</v>
      </c>
      <c r="C2845" t="s">
        <v>2928</v>
      </c>
    </row>
    <row r="2846" spans="1:3" ht="15.75" x14ac:dyDescent="0.25">
      <c r="A2846" s="5" t="s">
        <v>2787</v>
      </c>
      <c r="B2846" s="4">
        <v>2828</v>
      </c>
      <c r="C2846" t="s">
        <v>2928</v>
      </c>
    </row>
    <row r="2847" spans="1:3" ht="15.75" x14ac:dyDescent="0.25">
      <c r="A2847" s="5" t="s">
        <v>2789</v>
      </c>
      <c r="B2847" s="4" t="s">
        <v>2788</v>
      </c>
      <c r="C2847" t="s">
        <v>2928</v>
      </c>
    </row>
    <row r="2848" spans="1:3" ht="15.75" x14ac:dyDescent="0.25">
      <c r="A2848" s="5" t="s">
        <v>2791</v>
      </c>
      <c r="B2848" s="4" t="s">
        <v>2790</v>
      </c>
      <c r="C2848" t="s">
        <v>2928</v>
      </c>
    </row>
    <row r="2849" spans="1:3" ht="15.75" x14ac:dyDescent="0.25">
      <c r="A2849" s="5" t="s">
        <v>2793</v>
      </c>
      <c r="B2849" s="4" t="s">
        <v>2792</v>
      </c>
      <c r="C2849" t="s">
        <v>2928</v>
      </c>
    </row>
    <row r="2850" spans="1:3" ht="15.75" x14ac:dyDescent="0.25">
      <c r="A2850" s="5" t="s">
        <v>2794</v>
      </c>
      <c r="B2850" s="4">
        <v>2829</v>
      </c>
      <c r="C2850" t="s">
        <v>2928</v>
      </c>
    </row>
    <row r="2851" spans="1:3" ht="15.75" x14ac:dyDescent="0.25">
      <c r="A2851" s="5" t="s">
        <v>2795</v>
      </c>
      <c r="B2851" s="4">
        <v>2830</v>
      </c>
      <c r="C2851" t="s">
        <v>2928</v>
      </c>
    </row>
    <row r="2852" spans="1:3" ht="15.75" x14ac:dyDescent="0.25">
      <c r="A2852" s="5" t="s">
        <v>2796</v>
      </c>
      <c r="B2852" s="4">
        <v>2831</v>
      </c>
      <c r="C2852" t="s">
        <v>2928</v>
      </c>
    </row>
    <row r="2853" spans="1:3" ht="15.75" x14ac:dyDescent="0.25">
      <c r="A2853" s="5" t="s">
        <v>2797</v>
      </c>
      <c r="B2853" s="4">
        <v>2832</v>
      </c>
      <c r="C2853" t="s">
        <v>2928</v>
      </c>
    </row>
    <row r="2854" spans="1:3" ht="15.75" x14ac:dyDescent="0.25">
      <c r="A2854" s="5" t="s">
        <v>2798</v>
      </c>
      <c r="B2854" s="4">
        <v>2833</v>
      </c>
      <c r="C2854" t="s">
        <v>2928</v>
      </c>
    </row>
    <row r="2855" spans="1:3" ht="15.75" x14ac:dyDescent="0.25">
      <c r="A2855" s="5" t="s">
        <v>2799</v>
      </c>
      <c r="B2855" s="4">
        <v>2834</v>
      </c>
      <c r="C2855" t="s">
        <v>2928</v>
      </c>
    </row>
    <row r="2856" spans="1:3" ht="15.75" x14ac:dyDescent="0.25">
      <c r="A2856" s="5" t="s">
        <v>2800</v>
      </c>
      <c r="B2856" s="4">
        <v>2835</v>
      </c>
      <c r="C2856" t="s">
        <v>2928</v>
      </c>
    </row>
    <row r="2857" spans="1:3" ht="15.75" x14ac:dyDescent="0.25">
      <c r="A2857" s="5" t="s">
        <v>2801</v>
      </c>
      <c r="B2857" s="4">
        <v>2836</v>
      </c>
      <c r="C2857" t="s">
        <v>2928</v>
      </c>
    </row>
    <row r="2858" spans="1:3" ht="15.75" x14ac:dyDescent="0.25">
      <c r="A2858" s="5" t="s">
        <v>2802</v>
      </c>
      <c r="B2858" s="4">
        <v>2837</v>
      </c>
      <c r="C2858" t="s">
        <v>2928</v>
      </c>
    </row>
    <row r="2859" spans="1:3" ht="15.75" x14ac:dyDescent="0.25">
      <c r="A2859" s="5" t="s">
        <v>2803</v>
      </c>
      <c r="B2859" s="4">
        <v>2838</v>
      </c>
      <c r="C2859" t="s">
        <v>2928</v>
      </c>
    </row>
    <row r="2860" spans="1:3" ht="15.75" x14ac:dyDescent="0.25">
      <c r="A2860" s="5" t="s">
        <v>2804</v>
      </c>
      <c r="B2860" s="4">
        <v>2839</v>
      </c>
      <c r="C2860" t="s">
        <v>2928</v>
      </c>
    </row>
    <row r="2861" spans="1:3" ht="15.75" x14ac:dyDescent="0.25">
      <c r="A2861" s="5" t="s">
        <v>2805</v>
      </c>
      <c r="B2861" s="4">
        <v>2840</v>
      </c>
      <c r="C2861" t="s">
        <v>2928</v>
      </c>
    </row>
    <row r="2862" spans="1:3" ht="15.75" x14ac:dyDescent="0.25">
      <c r="A2862" s="5" t="s">
        <v>2806</v>
      </c>
      <c r="B2862" s="4">
        <v>2841</v>
      </c>
      <c r="C2862" t="s">
        <v>2928</v>
      </c>
    </row>
    <row r="2863" spans="1:3" ht="15.75" x14ac:dyDescent="0.25">
      <c r="A2863" s="5" t="s">
        <v>2807</v>
      </c>
      <c r="B2863" s="4">
        <v>2842</v>
      </c>
      <c r="C2863" t="s">
        <v>2928</v>
      </c>
    </row>
    <row r="2864" spans="1:3" ht="15.75" x14ac:dyDescent="0.25">
      <c r="A2864" s="5" t="s">
        <v>2809</v>
      </c>
      <c r="B2864" s="4" t="s">
        <v>2808</v>
      </c>
      <c r="C2864" t="s">
        <v>2928</v>
      </c>
    </row>
    <row r="2865" spans="1:3" ht="15.75" x14ac:dyDescent="0.25">
      <c r="A2865" s="5" t="s">
        <v>2811</v>
      </c>
      <c r="B2865" s="4" t="s">
        <v>2810</v>
      </c>
      <c r="C2865" t="s">
        <v>2928</v>
      </c>
    </row>
    <row r="2866" spans="1:3" ht="15.75" x14ac:dyDescent="0.25">
      <c r="A2866" s="5" t="s">
        <v>2813</v>
      </c>
      <c r="B2866" s="4" t="s">
        <v>2812</v>
      </c>
      <c r="C2866" t="s">
        <v>2928</v>
      </c>
    </row>
    <row r="2867" spans="1:3" ht="15.75" x14ac:dyDescent="0.25">
      <c r="A2867" s="5" t="s">
        <v>2814</v>
      </c>
      <c r="B2867" s="4">
        <v>2846</v>
      </c>
      <c r="C2867" t="s">
        <v>2928</v>
      </c>
    </row>
    <row r="2868" spans="1:3" ht="15.75" x14ac:dyDescent="0.25">
      <c r="A2868" s="5" t="s">
        <v>2815</v>
      </c>
      <c r="B2868" s="4">
        <v>2847</v>
      </c>
      <c r="C2868" t="s">
        <v>2928</v>
      </c>
    </row>
    <row r="2869" spans="1:3" ht="15.75" x14ac:dyDescent="0.25">
      <c r="A2869" s="5" t="s">
        <v>2816</v>
      </c>
      <c r="B2869" s="4">
        <v>2848</v>
      </c>
      <c r="C2869" t="s">
        <v>2928</v>
      </c>
    </row>
    <row r="2870" spans="1:3" ht="15.75" x14ac:dyDescent="0.25">
      <c r="A2870" s="5" t="s">
        <v>2817</v>
      </c>
      <c r="B2870" s="4">
        <v>2849</v>
      </c>
      <c r="C2870" t="s">
        <v>2928</v>
      </c>
    </row>
    <row r="2871" spans="1:3" ht="15.75" x14ac:dyDescent="0.25">
      <c r="A2871" s="5" t="s">
        <v>2818</v>
      </c>
      <c r="B2871" s="4">
        <v>2850</v>
      </c>
      <c r="C2871" t="s">
        <v>2928</v>
      </c>
    </row>
    <row r="2872" spans="1:3" ht="15.75" x14ac:dyDescent="0.25">
      <c r="A2872" s="5" t="s">
        <v>2819</v>
      </c>
      <c r="B2872" s="4">
        <v>2851</v>
      </c>
      <c r="C2872" t="s">
        <v>2928</v>
      </c>
    </row>
    <row r="2873" spans="1:3" ht="15.75" x14ac:dyDescent="0.25">
      <c r="A2873" s="5" t="s">
        <v>2820</v>
      </c>
      <c r="B2873" s="4">
        <v>2852</v>
      </c>
      <c r="C2873" t="s">
        <v>2928</v>
      </c>
    </row>
    <row r="2874" spans="1:3" ht="15.75" x14ac:dyDescent="0.25">
      <c r="A2874" s="5" t="s">
        <v>2821</v>
      </c>
      <c r="B2874" s="4">
        <v>2853</v>
      </c>
      <c r="C2874" t="s">
        <v>2928</v>
      </c>
    </row>
    <row r="2875" spans="1:3" ht="15.75" x14ac:dyDescent="0.25">
      <c r="A2875" s="5" t="s">
        <v>2822</v>
      </c>
      <c r="B2875" s="4">
        <v>2854</v>
      </c>
      <c r="C2875" t="s">
        <v>2928</v>
      </c>
    </row>
    <row r="2876" spans="1:3" ht="15.75" x14ac:dyDescent="0.25">
      <c r="A2876" s="5" t="s">
        <v>2823</v>
      </c>
      <c r="B2876" s="4">
        <v>2855</v>
      </c>
      <c r="C2876" t="s">
        <v>2928</v>
      </c>
    </row>
    <row r="2877" spans="1:3" ht="15.75" x14ac:dyDescent="0.25">
      <c r="A2877" s="5" t="s">
        <v>2824</v>
      </c>
      <c r="B2877" s="4">
        <v>2856</v>
      </c>
      <c r="C2877" t="s">
        <v>2928</v>
      </c>
    </row>
    <row r="2878" spans="1:3" ht="15.75" x14ac:dyDescent="0.25">
      <c r="A2878" s="5" t="s">
        <v>2825</v>
      </c>
      <c r="B2878" s="4">
        <v>2857</v>
      </c>
      <c r="C2878" t="s">
        <v>2928</v>
      </c>
    </row>
    <row r="2879" spans="1:3" ht="15.75" x14ac:dyDescent="0.25">
      <c r="A2879" s="5" t="s">
        <v>2826</v>
      </c>
      <c r="B2879" s="4">
        <v>2858</v>
      </c>
      <c r="C2879" t="s">
        <v>2928</v>
      </c>
    </row>
    <row r="2880" spans="1:3" ht="15.75" x14ac:dyDescent="0.25">
      <c r="A2880" s="5" t="s">
        <v>2827</v>
      </c>
      <c r="B2880" s="4">
        <v>2859</v>
      </c>
      <c r="C2880" t="s">
        <v>2928</v>
      </c>
    </row>
    <row r="2881" spans="1:3" ht="15.75" x14ac:dyDescent="0.25">
      <c r="A2881" s="5" t="s">
        <v>2829</v>
      </c>
      <c r="B2881" s="4" t="s">
        <v>2828</v>
      </c>
      <c r="C2881" t="s">
        <v>2928</v>
      </c>
    </row>
    <row r="2882" spans="1:3" ht="15.75" x14ac:dyDescent="0.25">
      <c r="A2882" s="5" t="s">
        <v>2831</v>
      </c>
      <c r="B2882" s="4" t="s">
        <v>2830</v>
      </c>
      <c r="C2882" t="s">
        <v>2928</v>
      </c>
    </row>
    <row r="2883" spans="1:3" ht="15.75" x14ac:dyDescent="0.25">
      <c r="A2883" s="5" t="s">
        <v>2832</v>
      </c>
      <c r="B2883" s="4">
        <v>2860</v>
      </c>
      <c r="C2883" t="s">
        <v>2928</v>
      </c>
    </row>
    <row r="2884" spans="1:3" ht="15.75" x14ac:dyDescent="0.25">
      <c r="A2884" s="5" t="s">
        <v>2833</v>
      </c>
      <c r="B2884" s="4">
        <v>2861</v>
      </c>
      <c r="C2884" t="s">
        <v>2928</v>
      </c>
    </row>
    <row r="2885" spans="1:3" ht="15.75" x14ac:dyDescent="0.25">
      <c r="A2885" s="5" t="s">
        <v>2834</v>
      </c>
      <c r="B2885" s="4">
        <v>2862</v>
      </c>
      <c r="C2885" t="s">
        <v>2928</v>
      </c>
    </row>
    <row r="2886" spans="1:3" ht="15.75" x14ac:dyDescent="0.25">
      <c r="A2886" s="5" t="s">
        <v>2835</v>
      </c>
      <c r="B2886" s="4">
        <v>2863</v>
      </c>
      <c r="C2886" t="s">
        <v>2928</v>
      </c>
    </row>
    <row r="2887" spans="1:3" ht="15.75" x14ac:dyDescent="0.25">
      <c r="A2887" s="5" t="s">
        <v>2836</v>
      </c>
      <c r="B2887" s="4">
        <v>2864</v>
      </c>
      <c r="C2887" t="s">
        <v>2928</v>
      </c>
    </row>
    <row r="2888" spans="1:3" ht="15.75" x14ac:dyDescent="0.25">
      <c r="A2888" s="5" t="s">
        <v>2837</v>
      </c>
      <c r="B2888" s="4">
        <v>2865</v>
      </c>
      <c r="C2888" t="s">
        <v>2928</v>
      </c>
    </row>
    <row r="2889" spans="1:3" ht="15.75" x14ac:dyDescent="0.25">
      <c r="A2889" s="5" t="s">
        <v>2838</v>
      </c>
      <c r="B2889" s="4">
        <v>2866</v>
      </c>
      <c r="C2889" t="s">
        <v>2928</v>
      </c>
    </row>
    <row r="2890" spans="1:3" ht="15.75" x14ac:dyDescent="0.25">
      <c r="A2890" s="5" t="s">
        <v>2839</v>
      </c>
      <c r="B2890" s="4">
        <v>2867</v>
      </c>
      <c r="C2890" t="s">
        <v>2928</v>
      </c>
    </row>
    <row r="2891" spans="1:3" ht="15.75" x14ac:dyDescent="0.25">
      <c r="A2891" s="5" t="s">
        <v>2840</v>
      </c>
      <c r="B2891" s="4">
        <v>2868</v>
      </c>
      <c r="C2891" t="s">
        <v>2928</v>
      </c>
    </row>
    <row r="2892" spans="1:3" ht="15.75" x14ac:dyDescent="0.25">
      <c r="A2892" s="5" t="s">
        <v>2842</v>
      </c>
      <c r="B2892" s="4" t="s">
        <v>2841</v>
      </c>
      <c r="C2892" t="s">
        <v>2928</v>
      </c>
    </row>
    <row r="2893" spans="1:3" ht="15.75" x14ac:dyDescent="0.25">
      <c r="A2893" s="5" t="s">
        <v>2843</v>
      </c>
      <c r="B2893" s="4">
        <v>2869</v>
      </c>
      <c r="C2893" t="s">
        <v>2928</v>
      </c>
    </row>
    <row r="2894" spans="1:3" ht="15.75" x14ac:dyDescent="0.25">
      <c r="A2894" s="5" t="s">
        <v>2845</v>
      </c>
      <c r="B2894" s="4" t="s">
        <v>2844</v>
      </c>
      <c r="C2894" t="s">
        <v>2928</v>
      </c>
    </row>
    <row r="2895" spans="1:3" ht="15.75" x14ac:dyDescent="0.25">
      <c r="A2895" s="5" t="s">
        <v>2846</v>
      </c>
      <c r="B2895" s="4">
        <v>2870</v>
      </c>
      <c r="C2895" t="s">
        <v>2928</v>
      </c>
    </row>
    <row r="2896" spans="1:3" ht="15.75" x14ac:dyDescent="0.25">
      <c r="A2896" s="5" t="s">
        <v>2847</v>
      </c>
      <c r="B2896" s="4">
        <v>2871</v>
      </c>
      <c r="C2896" t="s">
        <v>2928</v>
      </c>
    </row>
    <row r="2897" spans="1:3" ht="15.75" x14ac:dyDescent="0.25">
      <c r="A2897" s="5" t="s">
        <v>2848</v>
      </c>
      <c r="B2897" s="4">
        <v>2872</v>
      </c>
      <c r="C2897" t="s">
        <v>2928</v>
      </c>
    </row>
    <row r="2898" spans="1:3" ht="15.75" x14ac:dyDescent="0.25">
      <c r="A2898" s="5" t="s">
        <v>2849</v>
      </c>
      <c r="B2898" s="4">
        <v>2873</v>
      </c>
      <c r="C2898" t="s">
        <v>2928</v>
      </c>
    </row>
    <row r="2899" spans="1:3" ht="15.75" x14ac:dyDescent="0.25">
      <c r="A2899" s="5" t="s">
        <v>2851</v>
      </c>
      <c r="B2899" s="4" t="s">
        <v>2850</v>
      </c>
      <c r="C2899" t="s">
        <v>2928</v>
      </c>
    </row>
    <row r="2900" spans="1:3" ht="15.75" x14ac:dyDescent="0.25">
      <c r="A2900" s="5" t="s">
        <v>2852</v>
      </c>
      <c r="B2900" s="4">
        <v>2874</v>
      </c>
      <c r="C2900" t="s">
        <v>2928</v>
      </c>
    </row>
    <row r="2901" spans="1:3" ht="15.75" x14ac:dyDescent="0.25">
      <c r="A2901" s="5" t="s">
        <v>2853</v>
      </c>
      <c r="B2901" s="4">
        <v>2875</v>
      </c>
      <c r="C2901" t="s">
        <v>2928</v>
      </c>
    </row>
    <row r="2902" spans="1:3" ht="15.75" x14ac:dyDescent="0.25">
      <c r="A2902" s="5" t="s">
        <v>2854</v>
      </c>
      <c r="B2902" s="4">
        <v>2876</v>
      </c>
      <c r="C2902" t="s">
        <v>2928</v>
      </c>
    </row>
    <row r="2903" spans="1:3" ht="15.75" x14ac:dyDescent="0.25">
      <c r="A2903" s="5" t="s">
        <v>2855</v>
      </c>
      <c r="B2903" s="4">
        <v>2877</v>
      </c>
      <c r="C2903" t="s">
        <v>2928</v>
      </c>
    </row>
    <row r="2904" spans="1:3" ht="15.75" x14ac:dyDescent="0.25">
      <c r="A2904" s="5" t="s">
        <v>2856</v>
      </c>
      <c r="B2904" s="4">
        <v>2879</v>
      </c>
      <c r="C2904" t="s">
        <v>2928</v>
      </c>
    </row>
    <row r="2905" spans="1:3" ht="15.75" x14ac:dyDescent="0.25">
      <c r="A2905" s="5" t="s">
        <v>2857</v>
      </c>
      <c r="B2905" s="4">
        <v>2880</v>
      </c>
      <c r="C2905" t="s">
        <v>2928</v>
      </c>
    </row>
    <row r="2906" spans="1:3" ht="15.75" x14ac:dyDescent="0.25">
      <c r="A2906" s="5" t="s">
        <v>2858</v>
      </c>
      <c r="B2906" s="4">
        <v>2881</v>
      </c>
      <c r="C2906" t="s">
        <v>2928</v>
      </c>
    </row>
    <row r="2907" spans="1:3" ht="15.75" x14ac:dyDescent="0.25">
      <c r="A2907" s="5" t="s">
        <v>2859</v>
      </c>
      <c r="B2907" s="4">
        <v>2882</v>
      </c>
      <c r="C2907" t="s">
        <v>2928</v>
      </c>
    </row>
    <row r="2908" spans="1:3" ht="15.75" x14ac:dyDescent="0.25">
      <c r="A2908" s="5" t="s">
        <v>2860</v>
      </c>
      <c r="B2908" s="4">
        <v>2883</v>
      </c>
      <c r="C2908" t="s">
        <v>2928</v>
      </c>
    </row>
    <row r="2909" spans="1:3" ht="15.75" x14ac:dyDescent="0.25">
      <c r="A2909" s="5" t="s">
        <v>2861</v>
      </c>
      <c r="B2909" s="4">
        <v>2884</v>
      </c>
      <c r="C2909" t="s">
        <v>2928</v>
      </c>
    </row>
    <row r="2910" spans="1:3" ht="15.75" x14ac:dyDescent="0.25">
      <c r="A2910" s="5" t="s">
        <v>2862</v>
      </c>
      <c r="B2910" s="4">
        <v>2885</v>
      </c>
      <c r="C2910" t="s">
        <v>2928</v>
      </c>
    </row>
    <row r="2911" spans="1:3" ht="15.75" x14ac:dyDescent="0.25">
      <c r="A2911" s="5" t="s">
        <v>2863</v>
      </c>
      <c r="B2911" s="4">
        <v>2886</v>
      </c>
      <c r="C2911" t="s">
        <v>2928</v>
      </c>
    </row>
    <row r="2912" spans="1:3" ht="15.75" x14ac:dyDescent="0.25">
      <c r="A2912" s="5" t="s">
        <v>2864</v>
      </c>
      <c r="B2912" s="4">
        <v>2887</v>
      </c>
      <c r="C2912" t="s">
        <v>2928</v>
      </c>
    </row>
    <row r="2913" spans="1:3" ht="15.75" x14ac:dyDescent="0.25">
      <c r="A2913" s="5" t="s">
        <v>2865</v>
      </c>
      <c r="B2913" s="4">
        <v>2888</v>
      </c>
      <c r="C2913" t="s">
        <v>2928</v>
      </c>
    </row>
    <row r="2914" spans="1:3" ht="15.75" x14ac:dyDescent="0.25">
      <c r="A2914" s="5" t="s">
        <v>2866</v>
      </c>
      <c r="B2914" s="4">
        <v>2889</v>
      </c>
      <c r="C2914" t="s">
        <v>2928</v>
      </c>
    </row>
    <row r="2915" spans="1:3" ht="15.75" x14ac:dyDescent="0.25">
      <c r="A2915" s="5" t="s">
        <v>2867</v>
      </c>
      <c r="B2915" s="4">
        <v>2890</v>
      </c>
      <c r="C2915" t="s">
        <v>2928</v>
      </c>
    </row>
    <row r="2916" spans="1:3" ht="15.75" x14ac:dyDescent="0.25">
      <c r="A2916" s="5" t="s">
        <v>2868</v>
      </c>
      <c r="B2916" s="4">
        <v>2891</v>
      </c>
      <c r="C2916" t="s">
        <v>2928</v>
      </c>
    </row>
    <row r="2917" spans="1:3" ht="15.75" x14ac:dyDescent="0.25">
      <c r="A2917" s="5" t="s">
        <v>2869</v>
      </c>
      <c r="B2917" s="4">
        <v>2892</v>
      </c>
      <c r="C2917" t="s">
        <v>2928</v>
      </c>
    </row>
    <row r="2918" spans="1:3" ht="15.75" x14ac:dyDescent="0.25">
      <c r="A2918" s="5" t="s">
        <v>2870</v>
      </c>
      <c r="B2918" s="4">
        <v>2893</v>
      </c>
      <c r="C2918" t="s">
        <v>2928</v>
      </c>
    </row>
    <row r="2919" spans="1:3" ht="15.75" x14ac:dyDescent="0.25">
      <c r="A2919" s="5" t="s">
        <v>2871</v>
      </c>
      <c r="B2919" s="4">
        <v>2894</v>
      </c>
      <c r="C2919" t="s">
        <v>2928</v>
      </c>
    </row>
    <row r="2920" spans="1:3" ht="15.75" x14ac:dyDescent="0.25">
      <c r="A2920" s="5" t="s">
        <v>2872</v>
      </c>
      <c r="B2920" s="4">
        <v>2895</v>
      </c>
      <c r="C2920" t="s">
        <v>2928</v>
      </c>
    </row>
    <row r="2921" spans="1:3" ht="15.75" x14ac:dyDescent="0.25">
      <c r="A2921" s="5" t="s">
        <v>2873</v>
      </c>
      <c r="B2921" s="4">
        <v>2896</v>
      </c>
      <c r="C2921" t="s">
        <v>2928</v>
      </c>
    </row>
    <row r="2922" spans="1:3" ht="15.75" x14ac:dyDescent="0.25">
      <c r="A2922" s="5" t="s">
        <v>2874</v>
      </c>
      <c r="B2922" s="4">
        <v>2897</v>
      </c>
      <c r="C2922" t="s">
        <v>2928</v>
      </c>
    </row>
    <row r="2923" spans="1:3" ht="15.75" x14ac:dyDescent="0.25">
      <c r="A2923" s="5" t="s">
        <v>2875</v>
      </c>
      <c r="B2923" s="4">
        <v>2898</v>
      </c>
      <c r="C2923" t="s">
        <v>2928</v>
      </c>
    </row>
    <row r="2924" spans="1:3" ht="15.75" x14ac:dyDescent="0.25">
      <c r="A2924" s="5" t="s">
        <v>2876</v>
      </c>
      <c r="B2924" s="4">
        <v>2899</v>
      </c>
      <c r="C2924" t="s">
        <v>2928</v>
      </c>
    </row>
    <row r="2925" spans="1:3" ht="15.75" x14ac:dyDescent="0.25">
      <c r="A2925" s="5" t="s">
        <v>2877</v>
      </c>
      <c r="B2925" s="4">
        <v>2900</v>
      </c>
      <c r="C2925" t="s">
        <v>2928</v>
      </c>
    </row>
    <row r="2926" spans="1:3" ht="15.75" x14ac:dyDescent="0.25">
      <c r="A2926" s="5" t="s">
        <v>2878</v>
      </c>
      <c r="B2926" s="4">
        <v>2901</v>
      </c>
      <c r="C2926" t="s">
        <v>2928</v>
      </c>
    </row>
    <row r="2927" spans="1:3" ht="15.75" x14ac:dyDescent="0.25">
      <c r="A2927" s="5" t="s">
        <v>2879</v>
      </c>
      <c r="B2927" s="4">
        <v>2902</v>
      </c>
      <c r="C2927" t="s">
        <v>2928</v>
      </c>
    </row>
    <row r="2928" spans="1:3" ht="15.75" x14ac:dyDescent="0.25">
      <c r="A2928" s="5" t="s">
        <v>2880</v>
      </c>
      <c r="B2928" s="4">
        <v>2904</v>
      </c>
      <c r="C2928" t="s">
        <v>2928</v>
      </c>
    </row>
    <row r="2929" spans="1:3" ht="15.75" x14ac:dyDescent="0.25">
      <c r="A2929" s="5" t="s">
        <v>2881</v>
      </c>
      <c r="B2929" s="4">
        <v>2905</v>
      </c>
      <c r="C2929" t="s">
        <v>2928</v>
      </c>
    </row>
    <row r="2930" spans="1:3" ht="15.75" x14ac:dyDescent="0.25">
      <c r="A2930" s="5" t="s">
        <v>2883</v>
      </c>
      <c r="B2930" s="4" t="s">
        <v>2882</v>
      </c>
      <c r="C2930" t="s">
        <v>2928</v>
      </c>
    </row>
    <row r="2931" spans="1:3" ht="15.75" x14ac:dyDescent="0.25">
      <c r="A2931" s="5" t="s">
        <v>2884</v>
      </c>
      <c r="B2931" s="4">
        <v>2906</v>
      </c>
      <c r="C2931" t="s">
        <v>2928</v>
      </c>
    </row>
    <row r="2932" spans="1:3" ht="15.75" x14ac:dyDescent="0.25">
      <c r="A2932" s="5" t="s">
        <v>2885</v>
      </c>
      <c r="B2932" s="4">
        <v>2907</v>
      </c>
      <c r="C2932" t="s">
        <v>2928</v>
      </c>
    </row>
    <row r="2933" spans="1:3" ht="15.75" x14ac:dyDescent="0.25">
      <c r="A2933" s="5" t="s">
        <v>2886</v>
      </c>
      <c r="B2933" s="4">
        <v>2908</v>
      </c>
      <c r="C2933" t="s">
        <v>2928</v>
      </c>
    </row>
    <row r="2934" spans="1:3" ht="15.75" x14ac:dyDescent="0.25">
      <c r="A2934" s="5" t="s">
        <v>2887</v>
      </c>
      <c r="B2934" s="4">
        <v>2909</v>
      </c>
      <c r="C2934" t="s">
        <v>2928</v>
      </c>
    </row>
    <row r="2935" spans="1:3" ht="15.75" x14ac:dyDescent="0.25">
      <c r="A2935" s="5" t="s">
        <v>2888</v>
      </c>
      <c r="B2935" s="4">
        <v>2910</v>
      </c>
      <c r="C2935" t="s">
        <v>2928</v>
      </c>
    </row>
    <row r="2936" spans="1:3" ht="15.75" x14ac:dyDescent="0.25">
      <c r="A2936" s="5" t="s">
        <v>2889</v>
      </c>
      <c r="B2936" s="4">
        <v>2911</v>
      </c>
      <c r="C2936" t="s">
        <v>2928</v>
      </c>
    </row>
    <row r="2937" spans="1:3" ht="15.75" x14ac:dyDescent="0.25">
      <c r="A2937" s="5" t="s">
        <v>2890</v>
      </c>
      <c r="B2937" s="4">
        <v>2912</v>
      </c>
      <c r="C2937" t="s">
        <v>2928</v>
      </c>
    </row>
    <row r="2938" spans="1:3" ht="15.75" x14ac:dyDescent="0.25">
      <c r="A2938" s="5" t="s">
        <v>2891</v>
      </c>
      <c r="B2938" s="4">
        <v>2913</v>
      </c>
      <c r="C2938" t="s">
        <v>2928</v>
      </c>
    </row>
    <row r="2939" spans="1:3" ht="15.75" x14ac:dyDescent="0.25">
      <c r="A2939" s="5" t="s">
        <v>2892</v>
      </c>
      <c r="B2939" s="4">
        <v>2915</v>
      </c>
      <c r="C2939" t="s">
        <v>2928</v>
      </c>
    </row>
    <row r="2940" spans="1:3" ht="15.75" x14ac:dyDescent="0.25">
      <c r="A2940" s="5" t="s">
        <v>2893</v>
      </c>
      <c r="B2940" s="4">
        <v>2916</v>
      </c>
      <c r="C2940" t="s">
        <v>2928</v>
      </c>
    </row>
    <row r="2941" spans="1:3" ht="15.75" x14ac:dyDescent="0.25">
      <c r="A2941" s="5" t="s">
        <v>2894</v>
      </c>
      <c r="B2941" s="4">
        <v>2918</v>
      </c>
      <c r="C2941" t="s">
        <v>2928</v>
      </c>
    </row>
    <row r="2942" spans="1:3" ht="15.75" x14ac:dyDescent="0.25">
      <c r="A2942" s="5" t="s">
        <v>2895</v>
      </c>
      <c r="B2942" s="4">
        <v>2919</v>
      </c>
      <c r="C2942" t="s">
        <v>2928</v>
      </c>
    </row>
    <row r="2943" spans="1:3" ht="15.75" x14ac:dyDescent="0.25">
      <c r="A2943" s="8" t="s">
        <v>2896</v>
      </c>
      <c r="B2943" s="4">
        <v>2920</v>
      </c>
      <c r="C2943" t="s">
        <v>2928</v>
      </c>
    </row>
    <row r="2944" spans="1:3" ht="31.5" x14ac:dyDescent="0.25">
      <c r="A2944" s="8" t="s">
        <v>2897</v>
      </c>
      <c r="B2944" s="4">
        <v>2921</v>
      </c>
      <c r="C2944" t="s">
        <v>2928</v>
      </c>
    </row>
    <row r="2945" spans="1:3" ht="31.5" x14ac:dyDescent="0.25">
      <c r="A2945" s="8" t="s">
        <v>2898</v>
      </c>
      <c r="B2945" s="4">
        <v>2922</v>
      </c>
      <c r="C2945" t="s">
        <v>2928</v>
      </c>
    </row>
    <row r="2946" spans="1:3" ht="15.75" x14ac:dyDescent="0.25">
      <c r="A2946" s="8" t="s">
        <v>2899</v>
      </c>
      <c r="B2946" s="4">
        <v>2923</v>
      </c>
      <c r="C2946" t="s">
        <v>2928</v>
      </c>
    </row>
    <row r="2947" spans="1:3" ht="15.75" x14ac:dyDescent="0.25">
      <c r="A2947" s="8" t="s">
        <v>2900</v>
      </c>
      <c r="B2947" s="4">
        <v>2924</v>
      </c>
      <c r="C2947" t="s">
        <v>2928</v>
      </c>
    </row>
    <row r="2948" spans="1:3" ht="15.75" x14ac:dyDescent="0.25">
      <c r="A2948" s="8" t="s">
        <v>2901</v>
      </c>
      <c r="B2948" s="4">
        <v>2925</v>
      </c>
      <c r="C2948" t="s">
        <v>2928</v>
      </c>
    </row>
    <row r="2949" spans="1:3" ht="15.75" x14ac:dyDescent="0.25">
      <c r="A2949" s="8" t="s">
        <v>1814</v>
      </c>
      <c r="B2949" s="4">
        <v>2926</v>
      </c>
      <c r="C2949" t="s">
        <v>2928</v>
      </c>
    </row>
    <row r="2950" spans="1:3" ht="31.5" x14ac:dyDescent="0.25">
      <c r="A2950" s="8" t="s">
        <v>2902</v>
      </c>
      <c r="B2950" s="4">
        <v>2927</v>
      </c>
      <c r="C2950" t="s">
        <v>2928</v>
      </c>
    </row>
    <row r="2951" spans="1:3" ht="31.5" x14ac:dyDescent="0.25">
      <c r="A2951" s="8" t="s">
        <v>2903</v>
      </c>
      <c r="B2951" s="4">
        <v>2928</v>
      </c>
      <c r="C2951" t="s">
        <v>2928</v>
      </c>
    </row>
    <row r="2952" spans="1:3" ht="31.5" x14ac:dyDescent="0.25">
      <c r="A2952" s="8" t="s">
        <v>2904</v>
      </c>
      <c r="B2952" s="4">
        <v>2929</v>
      </c>
      <c r="C2952" t="s">
        <v>2928</v>
      </c>
    </row>
    <row r="2953" spans="1:3" ht="15.75" x14ac:dyDescent="0.25">
      <c r="A2953" s="5" t="s">
        <v>2905</v>
      </c>
      <c r="B2953" s="4">
        <v>2930</v>
      </c>
      <c r="C2953" t="s">
        <v>2928</v>
      </c>
    </row>
    <row r="2954" spans="1:3" ht="31.5" x14ac:dyDescent="0.25">
      <c r="A2954" s="8" t="s">
        <v>2906</v>
      </c>
      <c r="B2954" s="4">
        <v>2931</v>
      </c>
      <c r="C2954" t="s">
        <v>2928</v>
      </c>
    </row>
    <row r="2955" spans="1:3" ht="31.5" x14ac:dyDescent="0.25">
      <c r="A2955" s="8" t="s">
        <v>2907</v>
      </c>
      <c r="B2955" s="4">
        <v>2932</v>
      </c>
      <c r="C2955" t="s">
        <v>2928</v>
      </c>
    </row>
    <row r="2956" spans="1:3" ht="15.75" x14ac:dyDescent="0.25">
      <c r="A2956" s="8" t="s">
        <v>2908</v>
      </c>
      <c r="B2956" s="4">
        <v>2933</v>
      </c>
      <c r="C2956" t="s">
        <v>2928</v>
      </c>
    </row>
    <row r="2957" spans="1:3" ht="15.75" x14ac:dyDescent="0.25">
      <c r="A2957" s="5" t="s">
        <v>2909</v>
      </c>
      <c r="B2957" s="4">
        <v>2934</v>
      </c>
      <c r="C2957" t="s">
        <v>2928</v>
      </c>
    </row>
    <row r="2958" spans="1:3" ht="15.75" x14ac:dyDescent="0.25">
      <c r="A2958" s="5" t="s">
        <v>2910</v>
      </c>
      <c r="B2958" s="4">
        <v>2935</v>
      </c>
      <c r="C2958" t="s">
        <v>2928</v>
      </c>
    </row>
    <row r="2959" spans="1:3" ht="15.75" x14ac:dyDescent="0.25">
      <c r="A2959" s="5" t="s">
        <v>2911</v>
      </c>
      <c r="B2959" s="4">
        <v>2936</v>
      </c>
      <c r="C2959" t="s">
        <v>2928</v>
      </c>
    </row>
    <row r="2960" spans="1:3" ht="15.75" x14ac:dyDescent="0.25">
      <c r="A2960" s="5" t="s">
        <v>2912</v>
      </c>
      <c r="B2960" s="4">
        <v>2937</v>
      </c>
      <c r="C2960" t="s">
        <v>2928</v>
      </c>
    </row>
    <row r="2961" spans="1:3" ht="15.75" x14ac:dyDescent="0.25">
      <c r="A2961" s="5" t="s">
        <v>2913</v>
      </c>
      <c r="B2961" s="4">
        <v>2938</v>
      </c>
      <c r="C2961" t="s">
        <v>2928</v>
      </c>
    </row>
    <row r="2962" spans="1:3" ht="15.75" x14ac:dyDescent="0.25">
      <c r="A2962" s="5" t="s">
        <v>2914</v>
      </c>
      <c r="B2962" s="4">
        <v>2939</v>
      </c>
      <c r="C2962" t="s">
        <v>2928</v>
      </c>
    </row>
    <row r="2963" spans="1:3" ht="15.75" x14ac:dyDescent="0.25">
      <c r="A2963" s="5" t="s">
        <v>2915</v>
      </c>
      <c r="B2963" s="4">
        <v>2940</v>
      </c>
      <c r="C2963" t="s">
        <v>2928</v>
      </c>
    </row>
    <row r="2964" spans="1:3" ht="15.75" x14ac:dyDescent="0.25">
      <c r="A2964" s="5" t="s">
        <v>2916</v>
      </c>
      <c r="B2964" s="4">
        <v>2941</v>
      </c>
      <c r="C2964" t="s">
        <v>2928</v>
      </c>
    </row>
    <row r="2965" spans="1:3" ht="15.75" x14ac:dyDescent="0.25">
      <c r="A2965" s="5" t="s">
        <v>2917</v>
      </c>
      <c r="B2965" s="4">
        <v>2942</v>
      </c>
      <c r="C2965" t="s">
        <v>2928</v>
      </c>
    </row>
    <row r="2966" spans="1:3" ht="15.75" x14ac:dyDescent="0.25">
      <c r="A2966" s="5" t="s">
        <v>2918</v>
      </c>
      <c r="B2966" s="4">
        <v>2943</v>
      </c>
      <c r="C2966" t="s">
        <v>2928</v>
      </c>
    </row>
    <row r="2967" spans="1:3" ht="15.75" x14ac:dyDescent="0.25">
      <c r="A2967" s="5" t="s">
        <v>2919</v>
      </c>
      <c r="B2967" s="4">
        <v>2944</v>
      </c>
      <c r="C2967" t="s">
        <v>2928</v>
      </c>
    </row>
    <row r="2968" spans="1:3" ht="15.75" x14ac:dyDescent="0.25">
      <c r="A2968" s="5" t="s">
        <v>2920</v>
      </c>
      <c r="B2968" s="4">
        <v>2945</v>
      </c>
      <c r="C2968" t="s">
        <v>2928</v>
      </c>
    </row>
    <row r="2969" spans="1:3" ht="15.75" x14ac:dyDescent="0.25">
      <c r="A2969" s="5" t="s">
        <v>2921</v>
      </c>
      <c r="B2969" s="4">
        <v>2946</v>
      </c>
      <c r="C2969" t="s">
        <v>2928</v>
      </c>
    </row>
    <row r="2970" spans="1:3" ht="15.75" x14ac:dyDescent="0.25">
      <c r="A2970" s="5" t="s">
        <v>2922</v>
      </c>
      <c r="B2970" s="4">
        <v>2947</v>
      </c>
      <c r="C2970" t="s">
        <v>2928</v>
      </c>
    </row>
    <row r="2971" spans="1:3" ht="15.75" x14ac:dyDescent="0.25">
      <c r="A2971" s="5" t="s">
        <v>2923</v>
      </c>
      <c r="B2971" s="4">
        <v>2948</v>
      </c>
      <c r="C2971" t="s">
        <v>2928</v>
      </c>
    </row>
    <row r="2972" spans="1:3" ht="15.75" x14ac:dyDescent="0.25">
      <c r="A2972" s="5" t="s">
        <v>2924</v>
      </c>
      <c r="B2972" s="4">
        <v>2949</v>
      </c>
      <c r="C2972" t="s">
        <v>2928</v>
      </c>
    </row>
    <row r="2973" spans="1:3" ht="15.75" x14ac:dyDescent="0.25">
      <c r="A2973" s="5" t="s">
        <v>2925</v>
      </c>
      <c r="B2973" s="4">
        <v>2950</v>
      </c>
      <c r="C2973" t="s">
        <v>2928</v>
      </c>
    </row>
    <row r="2974" spans="1:3" ht="15.75" x14ac:dyDescent="0.25">
      <c r="A2974" s="11">
        <v>401568</v>
      </c>
      <c r="B2974" s="4">
        <v>2951</v>
      </c>
      <c r="C2974" t="s">
        <v>2928</v>
      </c>
    </row>
    <row r="2975" spans="1:3" ht="15.75" x14ac:dyDescent="0.25">
      <c r="A2975" s="11" t="s">
        <v>2926</v>
      </c>
      <c r="B2975" s="4">
        <v>2952</v>
      </c>
      <c r="C2975" t="s">
        <v>2928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AIDE ACHAT</vt:lpstr>
      <vt:lpstr>SCO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Papeterie5</dc:creator>
  <cp:lastModifiedBy>Christelle MORIZET</cp:lastModifiedBy>
  <cp:lastPrinted>2016-08-24T03:40:56Z</cp:lastPrinted>
  <dcterms:created xsi:type="dcterms:W3CDTF">2015-09-30T20:45:05Z</dcterms:created>
  <dcterms:modified xsi:type="dcterms:W3CDTF">2019-06-19T02:53:59Z</dcterms:modified>
</cp:coreProperties>
</file>