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UPFIC01P\utilisateurs$\jmdfigueiredo\Documents\"/>
    </mc:Choice>
  </mc:AlternateContent>
  <bookViews>
    <workbookView xWindow="0" yWindow="0" windowWidth="28800" windowHeight="12300" activeTab="1"/>
  </bookViews>
  <sheets>
    <sheet name="doc excel manquant1" sheetId="2" r:id="rId1"/>
    <sheet name="feuil" sheetId="1" r:id="rId2"/>
    <sheet name="Feuil2" sheetId="3" r:id="rId3"/>
  </sheets>
  <calcPr calcId="0"/>
</workbook>
</file>

<file path=xl/calcChain.xml><?xml version="1.0" encoding="utf-8"?>
<calcChain xmlns="http://schemas.openxmlformats.org/spreadsheetml/2006/main">
  <c r="B2" i="2" l="1"/>
  <c r="B5" i="2"/>
  <c r="B6" i="2"/>
  <c r="X6" i="2"/>
  <c r="G6" i="2"/>
  <c r="X5" i="2"/>
  <c r="G5" i="2"/>
  <c r="X4" i="2"/>
  <c r="G4" i="2"/>
  <c r="B4" i="2"/>
  <c r="X3" i="2"/>
  <c r="G3" i="2"/>
  <c r="B3" i="2"/>
  <c r="X2" i="2"/>
  <c r="G2" i="2"/>
</calcChain>
</file>

<file path=xl/sharedStrings.xml><?xml version="1.0" encoding="utf-8"?>
<sst xmlns="http://schemas.openxmlformats.org/spreadsheetml/2006/main" count="135" uniqueCount="61">
  <si>
    <t>Date de commande</t>
  </si>
  <si>
    <t>Compte client</t>
  </si>
  <si>
    <t>Adresse</t>
  </si>
  <si>
    <t>Nom client</t>
  </si>
  <si>
    <t>Site de livraison</t>
  </si>
  <si>
    <t>Reference client</t>
  </si>
  <si>
    <t>Reference</t>
  </si>
  <si>
    <t>Designation</t>
  </si>
  <si>
    <t>Quantite</t>
  </si>
  <si>
    <t>Date de livraison</t>
  </si>
  <si>
    <t>Detail date</t>
  </si>
  <si>
    <t>Fiabilite</t>
  </si>
  <si>
    <t>Nom du fournisseur</t>
  </si>
  <si>
    <t>DO</t>
  </si>
  <si>
    <t>Commande SAP</t>
  </si>
  <si>
    <t>Poste</t>
  </si>
  <si>
    <t>Avis</t>
  </si>
  <si>
    <t>Priorite</t>
  </si>
  <si>
    <t>Date de reclamation</t>
  </si>
  <si>
    <t>Numero de commande</t>
  </si>
  <si>
    <t>Statut</t>
  </si>
  <si>
    <t>Type de solution</t>
  </si>
  <si>
    <t>Fournisseur</t>
  </si>
  <si>
    <t>Article</t>
  </si>
  <si>
    <t>Prix</t>
  </si>
  <si>
    <t>PVP</t>
  </si>
  <si>
    <t>PND</t>
  </si>
  <si>
    <t>OC</t>
  </si>
  <si>
    <t>Type de commande</t>
  </si>
  <si>
    <t>Division</t>
  </si>
  <si>
    <t>Type de piece</t>
  </si>
  <si>
    <t>VIN</t>
  </si>
  <si>
    <t>Model</t>
  </si>
  <si>
    <t>SUPPORT SUSP AV</t>
  </si>
  <si>
    <t>Marchandise expediee vers votre magasin de rattachement par le fournisseur</t>
  </si>
  <si>
    <t>++</t>
  </si>
  <si>
    <t>000000V</t>
  </si>
  <si>
    <t>Piece initiale conservee</t>
  </si>
  <si>
    <t>Commande originale conservee</t>
  </si>
  <si>
    <t>FRAC</t>
  </si>
  <si>
    <t>ZURG</t>
  </si>
  <si>
    <t>RFRV</t>
  </si>
  <si>
    <t>1DDAHT9VQ</t>
  </si>
  <si>
    <t>1416F2</t>
  </si>
  <si>
    <t>ENTRETOISE EP 3 5</t>
  </si>
  <si>
    <t>Non determine</t>
  </si>
  <si>
    <t xml:space="preserve">Ici je voudrai qu'il me trouve toutes les lignes pour le meme numero de compte </t>
  </si>
  <si>
    <t>Quand je clique ici je voudrai que cela change de client, c’est-à-dire qu'il me selectionne le numero suivant a 90832</t>
  </si>
  <si>
    <t xml:space="preserve">a une adresse mail donné par rapport au numero de compte client </t>
  </si>
  <si>
    <t>ANTIVOL</t>
  </si>
  <si>
    <t>PR a identifiant</t>
  </si>
  <si>
    <t xml:space="preserve">Commande originale conservee VI : </t>
  </si>
  <si>
    <t>ID</t>
  </si>
  <si>
    <t>JOINT DE PORTE G</t>
  </si>
  <si>
    <t>Selon echeancier fournisseur</t>
  </si>
  <si>
    <t>+</t>
  </si>
  <si>
    <t>EMETTEUR</t>
  </si>
  <si>
    <t xml:space="preserve">numero compte </t>
  </si>
  <si>
    <t>mail</t>
  </si>
  <si>
    <t>mail@mail.com</t>
  </si>
  <si>
    <t xml:space="preserve">Ici je voudrai qu'en cliquant sur ce bouton les lignes qui s'afficheront sur cette feuille (ici 3 lignes)  soit envoyé en image dans un mail par rapport au mail qui sera chercher dans la feuil 2 qui concorde avec le numero de compte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</si>
</sst>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max="30000" page="10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709612</xdr:colOff>
      <xdr:row>2</xdr:row>
      <xdr:rowOff>166688</xdr:rowOff>
    </xdr:from>
    <xdr:to>
      <xdr:col>3</xdr:col>
      <xdr:colOff>376237</xdr:colOff>
      <xdr:row>6</xdr:row>
      <xdr:rowOff>109538</xdr:rowOff>
    </xdr:to>
    <xdr:sp macro="" textlink="">
      <xdr:nvSpPr>
        <xdr:cNvPr id="2" name="Flèche droite 1"/>
        <xdr:cNvSpPr/>
      </xdr:nvSpPr>
      <xdr:spPr>
        <a:xfrm rot="16200000">
          <a:off x="2095500" y="685800"/>
          <a:ext cx="704850" cy="428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552450</xdr:colOff>
          <xdr:row>9</xdr:row>
          <xdr:rowOff>123825</xdr:rowOff>
        </xdr:from>
        <xdr:to>
          <xdr:col>14</xdr:col>
          <xdr:colOff>619125</xdr:colOff>
          <xdr:row>16</xdr:row>
          <xdr:rowOff>180975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11</xdr:col>
      <xdr:colOff>438150</xdr:colOff>
      <xdr:row>12</xdr:row>
      <xdr:rowOff>152400</xdr:rowOff>
    </xdr:from>
    <xdr:to>
      <xdr:col>12</xdr:col>
      <xdr:colOff>514350</xdr:colOff>
      <xdr:row>15</xdr:row>
      <xdr:rowOff>76200</xdr:rowOff>
    </xdr:to>
    <xdr:sp macro="" textlink="">
      <xdr:nvSpPr>
        <xdr:cNvPr id="3" name="Flèche droite 2"/>
        <xdr:cNvSpPr/>
      </xdr:nvSpPr>
      <xdr:spPr>
        <a:xfrm>
          <a:off x="8820150" y="2438400"/>
          <a:ext cx="838200" cy="495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152400</xdr:colOff>
          <xdr:row>11</xdr:row>
          <xdr:rowOff>104775</xdr:rowOff>
        </xdr:from>
        <xdr:to>
          <xdr:col>22</xdr:col>
          <xdr:colOff>257175</xdr:colOff>
          <xdr:row>21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 de mail 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180974</xdr:colOff>
      <xdr:row>13</xdr:row>
      <xdr:rowOff>152400</xdr:rowOff>
    </xdr:from>
    <xdr:to>
      <xdr:col>17</xdr:col>
      <xdr:colOff>723899</xdr:colOff>
      <xdr:row>22</xdr:row>
      <xdr:rowOff>104775</xdr:rowOff>
    </xdr:to>
    <xdr:sp macro="" textlink="">
      <xdr:nvSpPr>
        <xdr:cNvPr id="4" name="Flèche droite 3"/>
        <xdr:cNvSpPr/>
      </xdr:nvSpPr>
      <xdr:spPr>
        <a:xfrm rot="19991874">
          <a:off x="10848974" y="2628900"/>
          <a:ext cx="2828925" cy="1666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mail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"/>
  <sheetViews>
    <sheetView workbookViewId="0">
      <selection activeCell="J20" sqref="J20"/>
    </sheetView>
  </sheetViews>
  <sheetFormatPr baseColWidth="10" defaultRowHeight="15" x14ac:dyDescent="0.25"/>
  <sheetData>
    <row r="1" spans="1:3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25">
      <c r="A2" s="1">
        <v>43630</v>
      </c>
      <c r="B2" t="str">
        <f>"90832"</f>
        <v>90832</v>
      </c>
      <c r="G2" t="str">
        <f>"9811370580"</f>
        <v>9811370580</v>
      </c>
      <c r="H2" t="s">
        <v>33</v>
      </c>
      <c r="I2">
        <v>2</v>
      </c>
      <c r="J2" s="1">
        <v>43635</v>
      </c>
      <c r="K2" t="s">
        <v>34</v>
      </c>
      <c r="L2" t="s">
        <v>35</v>
      </c>
      <c r="N2" t="s">
        <v>36</v>
      </c>
      <c r="O2">
        <v>2044783460</v>
      </c>
      <c r="P2">
        <v>10</v>
      </c>
      <c r="Q2">
        <v>300008896</v>
      </c>
      <c r="R2">
        <v>5</v>
      </c>
      <c r="S2" s="1">
        <v>43630</v>
      </c>
      <c r="T2">
        <v>7099</v>
      </c>
      <c r="U2" t="s">
        <v>37</v>
      </c>
      <c r="V2" t="s">
        <v>38</v>
      </c>
      <c r="X2" t="str">
        <f>""</f>
        <v/>
      </c>
      <c r="Z2">
        <v>0</v>
      </c>
      <c r="AB2" t="s">
        <v>39</v>
      </c>
      <c r="AC2" t="s">
        <v>40</v>
      </c>
      <c r="AD2" t="s">
        <v>41</v>
      </c>
    </row>
    <row r="3" spans="1:31" x14ac:dyDescent="0.25">
      <c r="A3" s="1">
        <v>43630</v>
      </c>
      <c r="B3" t="str">
        <f>"189143"</f>
        <v>189143</v>
      </c>
      <c r="G3" t="str">
        <f>"4162CH"</f>
        <v>4162CH</v>
      </c>
      <c r="H3" t="s">
        <v>49</v>
      </c>
      <c r="I3">
        <v>1</v>
      </c>
      <c r="J3" t="s">
        <v>50</v>
      </c>
      <c r="N3" t="s">
        <v>36</v>
      </c>
      <c r="O3">
        <v>2044783062</v>
      </c>
      <c r="P3">
        <v>20</v>
      </c>
      <c r="Q3">
        <v>300008896</v>
      </c>
      <c r="R3">
        <v>3</v>
      </c>
      <c r="S3" s="1">
        <v>43630</v>
      </c>
      <c r="T3">
        <v>7100</v>
      </c>
      <c r="U3" t="s">
        <v>37</v>
      </c>
      <c r="V3" t="s">
        <v>51</v>
      </c>
      <c r="X3" t="str">
        <f>""</f>
        <v/>
      </c>
      <c r="Z3">
        <v>0</v>
      </c>
      <c r="AB3" t="s">
        <v>39</v>
      </c>
      <c r="AC3" t="s">
        <v>40</v>
      </c>
      <c r="AD3" t="s">
        <v>41</v>
      </c>
      <c r="AE3" t="s">
        <v>52</v>
      </c>
    </row>
    <row r="4" spans="1:31" x14ac:dyDescent="0.25">
      <c r="A4" s="1">
        <v>43630</v>
      </c>
      <c r="B4" t="str">
        <f>"24093"</f>
        <v>24093</v>
      </c>
      <c r="G4" t="str">
        <f>"9025Q3"</f>
        <v>9025Q3</v>
      </c>
      <c r="H4" t="s">
        <v>53</v>
      </c>
      <c r="I4">
        <v>1</v>
      </c>
      <c r="J4" s="1">
        <v>43640</v>
      </c>
      <c r="K4" t="s">
        <v>54</v>
      </c>
      <c r="L4" t="s">
        <v>55</v>
      </c>
      <c r="N4" t="s">
        <v>36</v>
      </c>
      <c r="O4">
        <v>2044786555</v>
      </c>
      <c r="P4">
        <v>10</v>
      </c>
      <c r="Q4">
        <v>300008896</v>
      </c>
      <c r="R4">
        <v>5</v>
      </c>
      <c r="S4" s="1">
        <v>43633</v>
      </c>
      <c r="T4">
        <v>7120</v>
      </c>
      <c r="U4" t="s">
        <v>37</v>
      </c>
      <c r="V4" t="s">
        <v>38</v>
      </c>
      <c r="X4" t="str">
        <f>""</f>
        <v/>
      </c>
      <c r="Z4">
        <v>0</v>
      </c>
      <c r="AB4" t="s">
        <v>39</v>
      </c>
      <c r="AC4" t="s">
        <v>40</v>
      </c>
      <c r="AD4" t="s">
        <v>41</v>
      </c>
    </row>
    <row r="5" spans="1:31" x14ac:dyDescent="0.25">
      <c r="A5" s="1">
        <v>43630</v>
      </c>
      <c r="B5" t="str">
        <f>"90832"</f>
        <v>90832</v>
      </c>
      <c r="F5" t="s">
        <v>42</v>
      </c>
      <c r="G5" t="str">
        <f>"1416F2"</f>
        <v>1416F2</v>
      </c>
      <c r="H5" t="s">
        <v>44</v>
      </c>
      <c r="I5">
        <v>1</v>
      </c>
      <c r="J5" t="s">
        <v>45</v>
      </c>
      <c r="N5" t="s">
        <v>36</v>
      </c>
      <c r="O5">
        <v>2044780869</v>
      </c>
      <c r="P5">
        <v>150</v>
      </c>
      <c r="Q5">
        <v>300008896</v>
      </c>
      <c r="R5">
        <v>5</v>
      </c>
      <c r="S5" s="1">
        <v>43630</v>
      </c>
      <c r="T5">
        <v>7093</v>
      </c>
      <c r="U5" t="s">
        <v>37</v>
      </c>
      <c r="V5" t="s">
        <v>38</v>
      </c>
      <c r="X5" t="str">
        <f>""</f>
        <v/>
      </c>
      <c r="Z5">
        <v>0</v>
      </c>
      <c r="AB5" t="s">
        <v>39</v>
      </c>
      <c r="AC5" t="s">
        <v>40</v>
      </c>
      <c r="AD5" t="s">
        <v>41</v>
      </c>
    </row>
    <row r="6" spans="1:31" x14ac:dyDescent="0.25">
      <c r="A6" s="1">
        <v>43630</v>
      </c>
      <c r="B6" t="str">
        <f>"24093"</f>
        <v>24093</v>
      </c>
      <c r="G6" t="str">
        <f>"6490S3"</f>
        <v>6490S3</v>
      </c>
      <c r="H6" t="s">
        <v>56</v>
      </c>
      <c r="I6">
        <v>2</v>
      </c>
      <c r="J6" t="s">
        <v>50</v>
      </c>
      <c r="N6" t="s">
        <v>36</v>
      </c>
      <c r="O6">
        <v>2044786551</v>
      </c>
      <c r="P6">
        <v>10</v>
      </c>
      <c r="Q6">
        <v>300008896</v>
      </c>
      <c r="R6">
        <v>5</v>
      </c>
      <c r="S6" s="1">
        <v>43633</v>
      </c>
      <c r="T6">
        <v>7121</v>
      </c>
      <c r="U6" t="s">
        <v>37</v>
      </c>
      <c r="V6" t="s">
        <v>38</v>
      </c>
      <c r="X6" t="str">
        <f>""</f>
        <v/>
      </c>
      <c r="Z6">
        <v>0</v>
      </c>
      <c r="AB6" t="s">
        <v>39</v>
      </c>
      <c r="AC6" t="s">
        <v>40</v>
      </c>
      <c r="AD6" t="s">
        <v>41</v>
      </c>
      <c r="AE6" t="s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28"/>
  <sheetViews>
    <sheetView tabSelected="1" workbookViewId="0">
      <selection activeCell="M30" sqref="M30"/>
    </sheetView>
  </sheetViews>
  <sheetFormatPr baseColWidth="10" defaultRowHeight="15" x14ac:dyDescent="0.25"/>
  <sheetData>
    <row r="1" spans="1:3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 x14ac:dyDescent="0.25">
      <c r="A2" s="1">
        <v>43630</v>
      </c>
      <c r="B2">
        <v>90832</v>
      </c>
      <c r="G2">
        <v>9811370580</v>
      </c>
      <c r="H2" t="s">
        <v>33</v>
      </c>
      <c r="I2">
        <v>2</v>
      </c>
      <c r="J2" s="1">
        <v>43635</v>
      </c>
      <c r="K2" t="s">
        <v>34</v>
      </c>
      <c r="L2" t="s">
        <v>35</v>
      </c>
      <c r="N2" t="s">
        <v>36</v>
      </c>
      <c r="O2">
        <v>2044785460</v>
      </c>
      <c r="P2">
        <v>10</v>
      </c>
      <c r="Q2">
        <v>305318896</v>
      </c>
      <c r="R2">
        <v>5</v>
      </c>
      <c r="S2" s="1">
        <v>43630</v>
      </c>
      <c r="T2">
        <v>7099</v>
      </c>
      <c r="U2" t="s">
        <v>37</v>
      </c>
      <c r="V2" t="s">
        <v>38</v>
      </c>
      <c r="Z2">
        <v>0</v>
      </c>
      <c r="AB2" t="s">
        <v>39</v>
      </c>
      <c r="AC2" t="s">
        <v>40</v>
      </c>
      <c r="AD2" t="s">
        <v>41</v>
      </c>
    </row>
    <row r="3" spans="1:33" x14ac:dyDescent="0.25">
      <c r="A3" s="1">
        <v>43630</v>
      </c>
      <c r="B3">
        <v>90832</v>
      </c>
      <c r="F3" t="s">
        <v>42</v>
      </c>
      <c r="G3" t="s">
        <v>43</v>
      </c>
      <c r="H3" t="s">
        <v>44</v>
      </c>
      <c r="I3">
        <v>1</v>
      </c>
      <c r="J3" t="s">
        <v>45</v>
      </c>
      <c r="N3" t="s">
        <v>36</v>
      </c>
      <c r="O3">
        <v>2044785460</v>
      </c>
      <c r="P3">
        <v>150</v>
      </c>
      <c r="Q3">
        <v>305318190</v>
      </c>
      <c r="R3">
        <v>5</v>
      </c>
      <c r="S3" s="1">
        <v>43630</v>
      </c>
      <c r="T3">
        <v>7093</v>
      </c>
      <c r="U3" t="s">
        <v>37</v>
      </c>
      <c r="V3" t="s">
        <v>38</v>
      </c>
      <c r="Z3">
        <v>0</v>
      </c>
      <c r="AB3" t="s">
        <v>39</v>
      </c>
      <c r="AC3" t="s">
        <v>40</v>
      </c>
      <c r="AD3" t="s">
        <v>41</v>
      </c>
    </row>
    <row r="7" spans="1:33" x14ac:dyDescent="0.25">
      <c r="B7" t="s">
        <v>46</v>
      </c>
    </row>
    <row r="16" spans="1:33" x14ac:dyDescent="0.25">
      <c r="D16" t="s">
        <v>47</v>
      </c>
    </row>
    <row r="27" spans="7:16" x14ac:dyDescent="0.25">
      <c r="G27" t="s">
        <v>60</v>
      </c>
    </row>
    <row r="28" spans="7:16" x14ac:dyDescent="0.25">
      <c r="P28" t="s">
        <v>48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12</xdr:col>
                    <xdr:colOff>552450</xdr:colOff>
                    <xdr:row>9</xdr:row>
                    <xdr:rowOff>123825</xdr:rowOff>
                  </from>
                  <to>
                    <xdr:col>14</xdr:col>
                    <xdr:colOff>619125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18</xdr:col>
                    <xdr:colOff>152400</xdr:colOff>
                    <xdr:row>11</xdr:row>
                    <xdr:rowOff>104775</xdr:rowOff>
                  </from>
                  <to>
                    <xdr:col>22</xdr:col>
                    <xdr:colOff>257175</xdr:colOff>
                    <xdr:row>21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D5" sqref="D5"/>
    </sheetView>
  </sheetViews>
  <sheetFormatPr baseColWidth="10" defaultRowHeight="15" x14ac:dyDescent="0.25"/>
  <cols>
    <col min="1" max="1" width="15.5703125" bestFit="1" customWidth="1"/>
  </cols>
  <sheetData>
    <row r="1" spans="1:2" x14ac:dyDescent="0.25">
      <c r="A1" t="s">
        <v>57</v>
      </c>
      <c r="B1" t="s">
        <v>58</v>
      </c>
    </row>
    <row r="2" spans="1:2" x14ac:dyDescent="0.25">
      <c r="A2">
        <v>90832</v>
      </c>
      <c r="B2" s="2" t="s">
        <v>59</v>
      </c>
    </row>
  </sheetData>
  <hyperlinks>
    <hyperlink ref="B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doc excel manquant1</vt:lpstr>
      <vt:lpstr>feuil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MOREIRA DE FIGUEIREDO</dc:creator>
  <cp:lastModifiedBy>Jose MOREIRA DE FIGUEIREDO</cp:lastModifiedBy>
  <dcterms:created xsi:type="dcterms:W3CDTF">2019-06-17T13:53:40Z</dcterms:created>
  <dcterms:modified xsi:type="dcterms:W3CDTF">2019-06-17T13:53:40Z</dcterms:modified>
</cp:coreProperties>
</file>