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rid.temagoult\Desktop\2019\FICHE TEST\"/>
    </mc:Choice>
  </mc:AlternateContent>
  <xr:revisionPtr revIDLastSave="0" documentId="13_ncr:1_{0C79EC6A-A874-4B47-A893-1424B8D9FF88}" xr6:coauthVersionLast="36" xr6:coauthVersionMax="36" xr10:uidLastSave="{00000000-0000-0000-0000-000000000000}"/>
  <bookViews>
    <workbookView xWindow="-120" yWindow="-120" windowWidth="29040" windowHeight="16440" activeTab="1" xr2:uid="{00000000-000D-0000-FFFF-FFFF00000000}"/>
  </bookViews>
  <sheets>
    <sheet name="Fériés" sheetId="38" r:id="rId1"/>
    <sheet name="OT" sheetId="24" r:id="rId2"/>
  </sheets>
  <functionGroups builtInGroupCount="19"/>
  <externalReferences>
    <externalReference r:id="rId3"/>
  </externalReferences>
  <definedNames>
    <definedName name="_xlnm._FilterDatabase" localSheetId="1" hidden="1">OT!#REF!</definedName>
    <definedName name="Acceuil.Espace.grand.site" localSheetId="1">#REF!</definedName>
    <definedName name="Acceuil.Espace.grand.site">#REF!</definedName>
    <definedName name="AGENT">[1]Agents!$A$2:$A$19</definedName>
    <definedName name="Agents">#REF!</definedName>
    <definedName name="Aiguillage">#REF!</definedName>
    <definedName name="Aiguillage.AG1C">#REF!</definedName>
    <definedName name="Aiguillage.AG1L">#REF!</definedName>
    <definedName name="Aiguillage.AG2C">#REF!</definedName>
    <definedName name="Aiguillage.AG2L">#REF!</definedName>
    <definedName name="Aiguillage.AG3">#REF!</definedName>
    <definedName name="Aiguillage.AG4">#REF!</definedName>
    <definedName name="Amont">#REF!</definedName>
    <definedName name="Amont.Aval">#REF!</definedName>
    <definedName name="Armoire.SIG">#REF!</definedName>
    <definedName name="Armoire.SIG.CDM">#REF!</definedName>
    <definedName name="Armoire.SIG.GDS">#REF!</definedName>
    <definedName name="Armoire.SIG.GDSµ">#REF!</definedName>
    <definedName name="Armoire.SIG.MDS">#REF!</definedName>
    <definedName name="Armoire.SIG.MUL">#REF!</definedName>
    <definedName name="Ascenceur.GDS">#REF!</definedName>
    <definedName name="Ascenceur.MDS">#REF!</definedName>
    <definedName name="Audio.Vidéo">#REF!</definedName>
    <definedName name="Automate.SIG">#REF!</definedName>
    <definedName name="Automate.SIG.CDM">#REF!</definedName>
    <definedName name="Automate.SIG.GDS">#REF!</definedName>
    <definedName name="Automate.SIG.MDS">#REF!</definedName>
    <definedName name="Automate.SIG.MUL">#REF!</definedName>
    <definedName name="Aval">#REF!</definedName>
    <definedName name="avancement">#REF!</definedName>
    <definedName name="B.CDM">#REF!</definedName>
    <definedName name="B.GDS">#REF!</definedName>
    <definedName name="B.MDS">#REF!</definedName>
    <definedName name="B.Parking">#REF!</definedName>
    <definedName name="Baie.de.brassage">#REF!</definedName>
    <definedName name="Ballast">#REF!</definedName>
    <definedName name="Bar" localSheetId="1">#REF!</definedName>
    <definedName name="Bar">#REF!</definedName>
    <definedName name="batiment">#REF!</definedName>
    <definedName name="Boutique" localSheetId="1">#REF!</definedName>
    <definedName name="Boutique">#REF!</definedName>
    <definedName name="Carte.Module.Siemens">#REF!</definedName>
    <definedName name="CDM" localSheetId="1">#REF!</definedName>
    <definedName name="CDM">#REF!</definedName>
    <definedName name="CDM.">#REF!</definedName>
    <definedName name="CDM.1">#REF!</definedName>
    <definedName name="CDM.2">#REF!</definedName>
    <definedName name="CDM.3">#REF!</definedName>
    <definedName name="CDM.SIG">#REF!</definedName>
    <definedName name="CHAUFFERIE">#REF!</definedName>
    <definedName name="Compresseur">#REF!</definedName>
    <definedName name="Compresseur.CDM">#REF!</definedName>
    <definedName name="Compteur.essieu" localSheetId="1">#REF!</definedName>
    <definedName name="Compteur.essieu">#REF!</definedName>
    <definedName name="Compteur.essieu.CDM">#REF!</definedName>
    <definedName name="Compteur.essieu.GDS">#REF!</definedName>
    <definedName name="Compteur.essieu.MDS">#REF!</definedName>
    <definedName name="Compteur.essieu.MUL">#REF!</definedName>
    <definedName name="Conformité">#REF!</definedName>
    <definedName name="Console">#REF!</definedName>
    <definedName name="Contre.rail">#REF!</definedName>
    <definedName name="Crémaillère">#REF!</definedName>
    <definedName name="Crémaillère.générique">#REF!</definedName>
    <definedName name="Cuisine" localSheetId="1">#REF!</definedName>
    <definedName name="Cuisine">#REF!</definedName>
    <definedName name="Defaut.pupitre">#REF!</definedName>
    <definedName name="Degré">#REF!</definedName>
    <definedName name="DEPARTEMENT">#REF!</definedName>
    <definedName name="Département">#REF!</definedName>
    <definedName name="Dépôt.B">#REF!</definedName>
    <definedName name="DEPOT.M">#REF!</definedName>
    <definedName name="DIVERS">#REF!</definedName>
    <definedName name="DIVERS.M">#REF!</definedName>
    <definedName name="DUSTER">#REF!</definedName>
    <definedName name="E.CDM">#REF!</definedName>
    <definedName name="E.GDS">#REF!</definedName>
    <definedName name="E.MDS">#REF!</definedName>
    <definedName name="EBATIMENT">#REF!</definedName>
    <definedName name="edeneigement">#REF!</definedName>
    <definedName name="EENERGIE">#REF!</definedName>
    <definedName name="EESPACE.VERT">#REF!</definedName>
    <definedName name="ELAC">#REF!</definedName>
    <definedName name="Electricité">#REF!</definedName>
    <definedName name="Elevateur.a.train">#REF!</definedName>
    <definedName name="EMACHINERIE">#REF!</definedName>
    <definedName name="EMR">#REF!</definedName>
    <definedName name="Encrage">#REF!</definedName>
    <definedName name="Encrage.Gérénique">#REF!</definedName>
    <definedName name="energie">#REF!</definedName>
    <definedName name="Entrée.crémaillère">#REF!</definedName>
    <definedName name="ENTREPRISE">#REF!</definedName>
    <definedName name="EPI">INDIRECT(VLOOKUP(#REF!,#REF!,2,0))</definedName>
    <definedName name="Escalator.MDS">#REF!</definedName>
    <definedName name="ESIG">#REF!</definedName>
    <definedName name="ESMACHINERIE">#REF!</definedName>
    <definedName name="espace.vert">#REF!</definedName>
    <definedName name="Espace.Vert.CDM">#REF!</definedName>
    <definedName name="ESPACE.VERT.CE">#REF!</definedName>
    <definedName name="Espace.Vert.GDS">#REF!</definedName>
    <definedName name="Espace.Vert.Ligne">#REF!</definedName>
    <definedName name="Espace.Vert.MDS">#REF!</definedName>
    <definedName name="Espace.Vert.Parking">#REF!</definedName>
    <definedName name="ESYSTEME">#REF!</definedName>
    <definedName name="Etat">#REF!</definedName>
    <definedName name="EVENEMENT">#REF!</definedName>
    <definedName name="EVOIE">#REF!</definedName>
    <definedName name="GDS" localSheetId="1">#REF!</definedName>
    <definedName name="GDS">#REF!</definedName>
    <definedName name="GDS.">#REF!</definedName>
    <definedName name="GDS.1">#REF!</definedName>
    <definedName name="GDS.2">#REF!</definedName>
    <definedName name="GDS.3">#REF!</definedName>
    <definedName name="GDS.4">#REF!</definedName>
    <definedName name="GDS.SIG">#REF!</definedName>
    <definedName name="GENERIQUE">#REF!</definedName>
    <definedName name="Générique">#REF!</definedName>
    <definedName name="Génerique.CDM">#REF!</definedName>
    <definedName name="Générique.CDM">#REF!</definedName>
    <definedName name="Générique.GDS">#REF!</definedName>
    <definedName name="Générique.MDS">#REF!</definedName>
    <definedName name="Générique.MUL">#REF!</definedName>
    <definedName name="Groupe.ELECTROGENE.GDS">#REF!</definedName>
    <definedName name="Groupe.electrogène.GDS">#REF!</definedName>
    <definedName name="GSF">#REF!</definedName>
    <definedName name="Informatique">#REF!</definedName>
    <definedName name="Jonction">#REF!</definedName>
    <definedName name="KANGOO">#REF!</definedName>
    <definedName name="LAC">#REF!</definedName>
    <definedName name="LAC.SE">#REF!</definedName>
    <definedName name="LBATIMENT">#REF!</definedName>
    <definedName name="LDENEIGEMENT">#REF!</definedName>
    <definedName name="LENERGIE">#REF!</definedName>
    <definedName name="LESPACE.VERT">#REF!</definedName>
    <definedName name="LI.1">#REF!</definedName>
    <definedName name="LI.2">#REF!</definedName>
    <definedName name="LI.3">#REF!</definedName>
    <definedName name="LI.4">#REF!</definedName>
    <definedName name="LI.5">#REF!</definedName>
    <definedName name="LLAC">#REF!</definedName>
    <definedName name="LMACHINERIE">#REF!</definedName>
    <definedName name="LMR">#REF!</definedName>
    <definedName name="local.consigne" localSheetId="1">#REF!</definedName>
    <definedName name="local.consigne">#REF!</definedName>
    <definedName name="Local.Desenfumage" localSheetId="1">#REF!</definedName>
    <definedName name="Local.Desenfumage">#REF!</definedName>
    <definedName name="local.divers" localSheetId="1">#REF!</definedName>
    <definedName name="local.divers">#REF!</definedName>
    <definedName name="Local.Gestion.Intervention" localSheetId="1">#REF!</definedName>
    <definedName name="Local.Gestion.Intervention">#REF!</definedName>
    <definedName name="Local.pompage.CDM">#REF!</definedName>
    <definedName name="Local.Sous.Station">#REF!</definedName>
    <definedName name="Local.SST">#REF!</definedName>
    <definedName name="Local.TGBT">#REF!</definedName>
    <definedName name="Local.TGBT.PCC">#REF!</definedName>
    <definedName name="Locaux.techniques.restauration" localSheetId="1">#REF!</definedName>
    <definedName name="Locaux.techniques.restauration">#REF!</definedName>
    <definedName name="LSIG">#REF!</definedName>
    <definedName name="LSYSTEME">#REF!</definedName>
    <definedName name="LVOIE">#REF!</definedName>
    <definedName name="M.CDM">#REF!</definedName>
    <definedName name="M.MDS">#REF!</definedName>
    <definedName name="Machine.a.laver.tram">#REF!</definedName>
    <definedName name="machinerie">#REF!</definedName>
    <definedName name="MACHINERIE.SE">#REF!</definedName>
    <definedName name="Maçonnerie">#REF!</definedName>
    <definedName name="MDS" localSheetId="1">#REF!</definedName>
    <definedName name="MDS">#REF!</definedName>
    <definedName name="MDS.1">#REF!</definedName>
    <definedName name="MDS.2">#REF!</definedName>
    <definedName name="MDS.3">#REF!</definedName>
    <definedName name="MDS.4">#REF!</definedName>
    <definedName name="MDS.5">#REF!</definedName>
    <definedName name="MDS.6">#REF!</definedName>
    <definedName name="MDS.SIG">#REF!</definedName>
    <definedName name="MENUISERIE">#REF!</definedName>
    <definedName name="MLT">#REF!</definedName>
    <definedName name="Monte.charge.GDS">#REF!</definedName>
    <definedName name="Monte.charge.MDS">#REF!</definedName>
    <definedName name="Moteur">#REF!</definedName>
    <definedName name="Moteur.AG.3">#REF!</definedName>
    <definedName name="Moteur.AG.4">#REF!</definedName>
    <definedName name="Moteur.AG1.C">#REF!</definedName>
    <definedName name="Moteur.AG1.L">#REF!</definedName>
    <definedName name="Moteur.AG2.C">#REF!</definedName>
    <definedName name="Moteur.AG2.L">#REF!</definedName>
    <definedName name="MR">#REF!</definedName>
    <definedName name="Muletiers.">#REF!</definedName>
    <definedName name="Multier.SIG">#REF!</definedName>
    <definedName name="NACELLE.OULOTTE">#REF!</definedName>
    <definedName name="NAVARA">#REF!</definedName>
    <definedName name="niveau">#REF!</definedName>
    <definedName name="Optique.lumineux.CDM">#REF!</definedName>
    <definedName name="Optique.lumineux.GDS">#REF!</definedName>
    <definedName name="Optique.lumineux.MDS">#REF!</definedName>
    <definedName name="Optique.lumineux.MUL">#REF!</definedName>
    <definedName name="Pas">#REF!</definedName>
    <definedName name="Personnel">#REF!</definedName>
    <definedName name="PIECES">#REF!</definedName>
    <definedName name="PK.1">#REF!</definedName>
    <definedName name="PK.2">#REF!</definedName>
    <definedName name="PK.3">#REF!</definedName>
    <definedName name="PK.4">#REF!</definedName>
    <definedName name="PK.5">#REF!</definedName>
    <definedName name="PK.6">#REF!</definedName>
    <definedName name="PK.7">#REF!</definedName>
    <definedName name="PK.8">#REF!</definedName>
    <definedName name="plage">OT!$H$5</definedName>
    <definedName name="Plomberie">#REF!</definedName>
    <definedName name="PN1.">#REF!</definedName>
    <definedName name="PN2.">#REF!</definedName>
    <definedName name="PN3.">#REF!</definedName>
    <definedName name="PN4.">#REF!</definedName>
    <definedName name="PN5.">#REF!</definedName>
    <definedName name="Pompe.de.relevage">#REF!</definedName>
    <definedName name="Pompe.de.relevage.MDS">#REF!</definedName>
    <definedName name="Pont.Elevateur">#REF!</definedName>
    <definedName name="Pont.Roulant">#REF!</definedName>
    <definedName name="Poteau.3.005">#REF!</definedName>
    <definedName name="Poteau.3.013">#REF!</definedName>
    <definedName name="Poteau.3.024">#REF!</definedName>
    <definedName name="Poteau.3.033">#REF!</definedName>
    <definedName name="Poteau.3.042">#REF!</definedName>
    <definedName name="Poteau.4.004">#REF!</definedName>
    <definedName name="Poteau.4.013">#REF!</definedName>
    <definedName name="Poteau.4.024">#REF!</definedName>
    <definedName name="Poteau.4.034">#REF!</definedName>
    <definedName name="Poteau.5.002">#REF!</definedName>
    <definedName name="Poteau.5.011">#REF!</definedName>
    <definedName name="Poteau.5.023">#REF!</definedName>
    <definedName name="Poteau.6.009">#REF!</definedName>
    <definedName name="Poteau.6.019">#REF!</definedName>
    <definedName name="Poteau.6.031">#REF!</definedName>
    <definedName name="Poteau.6.044">#REF!</definedName>
    <definedName name="Poteau.6.055">#REF!</definedName>
    <definedName name="Poteau.6.066">#REF!</definedName>
    <definedName name="Poteau.7.016">#REF!</definedName>
    <definedName name="Poteau.7.044">#REF!</definedName>
    <definedName name="Quai" localSheetId="1">#REF!</definedName>
    <definedName name="Quai">#REF!</definedName>
    <definedName name="Rail">#REF!</definedName>
    <definedName name="RAME.1">#REF!</definedName>
    <definedName name="RAME.2">#REF!</definedName>
    <definedName name="RAME.3">#REF!</definedName>
    <definedName name="RAME.4">#REF!</definedName>
    <definedName name="REGULATEUR">#REF!</definedName>
    <definedName name="Réseau.">#REF!</definedName>
    <definedName name="Réseau.hertzien">#REF!</definedName>
    <definedName name="Restaurant" localSheetId="1">#REF!</definedName>
    <definedName name="Restaurant">#REF!</definedName>
    <definedName name="RK489.Escenceur.MDS">#REF!</definedName>
    <definedName name="RK490.Escalator.MDS">#REF!</definedName>
    <definedName name="RK491.Monte.charge.GDS">#REF!</definedName>
    <definedName name="RK492.Ascenceur.GDS">#REF!</definedName>
    <definedName name="RK493.Ascenceur.GDS">#REF!</definedName>
    <definedName name="RK494.Monte.charge.MDS">#REF!</definedName>
    <definedName name="S.CDM">#REF!</definedName>
    <definedName name="S.GDS">#REF!</definedName>
    <definedName name="S.MDS">#REF!</definedName>
    <definedName name="S.Parking">#REF!</definedName>
    <definedName name="S.TDF">#REF!</definedName>
    <definedName name="sbatiment">#REF!</definedName>
    <definedName name="sdeneigement">#REF!</definedName>
    <definedName name="SEBATIMENT">#REF!</definedName>
    <definedName name="SEC.1">#REF!</definedName>
    <definedName name="SEC.2">#REF!</definedName>
    <definedName name="SEC.3">#REF!</definedName>
    <definedName name="SEC.4">#REF!</definedName>
    <definedName name="SEC.5">#REF!</definedName>
    <definedName name="SEC.6">#REF!</definedName>
    <definedName name="SEC.7">#REF!</definedName>
    <definedName name="SEC1.010">#REF!</definedName>
    <definedName name="SEC1.011">#REF!</definedName>
    <definedName name="SEC1.012">#REF!</definedName>
    <definedName name="SEC1.013">#REF!</definedName>
    <definedName name="SEC1.014">#REF!</definedName>
    <definedName name="SEC1.015">#REF!</definedName>
    <definedName name="SEC1.016">#REF!</definedName>
    <definedName name="SEC1.017">#REF!</definedName>
    <definedName name="SEC1.018">#REF!</definedName>
    <definedName name="SEC1.019">#REF!</definedName>
    <definedName name="SEC1.020">#REF!</definedName>
    <definedName name="SEC1.021">#REF!</definedName>
    <definedName name="SEC1.022">#REF!</definedName>
    <definedName name="SEC1.023">#REF!</definedName>
    <definedName name="SEC1.024">#REF!</definedName>
    <definedName name="SEC1.025">#REF!</definedName>
    <definedName name="SEC1.026">#REF!</definedName>
    <definedName name="SEC1.027">#REF!</definedName>
    <definedName name="SEC1.028">#REF!</definedName>
    <definedName name="SEC1.029">#REF!</definedName>
    <definedName name="SEC1.030">#REF!</definedName>
    <definedName name="SEC1.031">#REF!</definedName>
    <definedName name="SEC1.032">#REF!</definedName>
    <definedName name="SEC1.033">#REF!</definedName>
    <definedName name="SEC2.001">#REF!</definedName>
    <definedName name="SEC2.002">#REF!</definedName>
    <definedName name="SEC2.003">#REF!</definedName>
    <definedName name="SEC2.004">#REF!</definedName>
    <definedName name="SEC2.005">#REF!</definedName>
    <definedName name="SEC2.006">#REF!</definedName>
    <definedName name="SEC2.007">#REF!</definedName>
    <definedName name="SEC2.008">#REF!</definedName>
    <definedName name="SEC2.009">#REF!</definedName>
    <definedName name="SEC2.010">#REF!</definedName>
    <definedName name="SEC2.011">#REF!</definedName>
    <definedName name="SEC2.012">#REF!</definedName>
    <definedName name="SEC2.013">#REF!</definedName>
    <definedName name="SEC2.014">#REF!</definedName>
    <definedName name="SEC2.015">#REF!</definedName>
    <definedName name="SEC2.016">#REF!</definedName>
    <definedName name="SEC2.017">#REF!</definedName>
    <definedName name="SEC2.018">#REF!</definedName>
    <definedName name="SEC2.019">#REF!</definedName>
    <definedName name="SEC2.020">#REF!</definedName>
    <definedName name="SEC2.021">#REF!</definedName>
    <definedName name="SEC2.022">#REF!</definedName>
    <definedName name="SEC2.023">#REF!</definedName>
    <definedName name="SEC2.024">#REF!</definedName>
    <definedName name="SEC2.025">#REF!</definedName>
    <definedName name="SEC3.001">#REF!</definedName>
    <definedName name="SEC3.002">#REF!</definedName>
    <definedName name="SEC3.003">#REF!</definedName>
    <definedName name="SEC3.004">#REF!</definedName>
    <definedName name="SEC3.005">#REF!</definedName>
    <definedName name="SEC3.006">#REF!</definedName>
    <definedName name="SEC3.007">#REF!</definedName>
    <definedName name="SEC3.008">#REF!</definedName>
    <definedName name="SEC3.009">#REF!</definedName>
    <definedName name="SEC3.010">#REF!</definedName>
    <definedName name="SEC3.011">#REF!</definedName>
    <definedName name="SEC3.012">#REF!</definedName>
    <definedName name="SEC3.013">#REF!</definedName>
    <definedName name="SEC3.014">#REF!</definedName>
    <definedName name="SEC3.015">#REF!</definedName>
    <definedName name="SEC3.016">#REF!</definedName>
    <definedName name="SEC3.017">#REF!</definedName>
    <definedName name="SEC3.018">#REF!</definedName>
    <definedName name="SEC3.019">#REF!</definedName>
    <definedName name="SEC3.020">#REF!</definedName>
    <definedName name="SEC3.021">#REF!</definedName>
    <definedName name="SEC3.022">#REF!</definedName>
    <definedName name="SEC3.023">#REF!</definedName>
    <definedName name="SEC3.024">#REF!</definedName>
    <definedName name="SEC3.025">#REF!</definedName>
    <definedName name="SEC3.026">#REF!</definedName>
    <definedName name="SEC3.027">#REF!</definedName>
    <definedName name="SEC3.028">#REF!</definedName>
    <definedName name="SEC3.029">#REF!</definedName>
    <definedName name="SEC3.030">#REF!</definedName>
    <definedName name="SEC3.031">#REF!</definedName>
    <definedName name="SEC3.032">#REF!</definedName>
    <definedName name="SEC3.033">#REF!</definedName>
    <definedName name="SEC3.034">#REF!</definedName>
    <definedName name="SEC3.035">#REF!</definedName>
    <definedName name="SEC3.036">#REF!</definedName>
    <definedName name="SEC3.037">#REF!</definedName>
    <definedName name="SEC3.038">#REF!</definedName>
    <definedName name="SEC3.039">#REF!</definedName>
    <definedName name="SEC3.040">#REF!</definedName>
    <definedName name="SEC3.041">#REF!</definedName>
    <definedName name="SEC3.042">#REF!</definedName>
    <definedName name="SEC3.043">#REF!</definedName>
    <definedName name="SEC3.044">#REF!</definedName>
    <definedName name="SEC3.045">#REF!</definedName>
    <definedName name="SEC4.001">#REF!</definedName>
    <definedName name="SEC4.002">#REF!</definedName>
    <definedName name="SEC4.003">#REF!</definedName>
    <definedName name="SEC4.004">#REF!</definedName>
    <definedName name="SEC4.005">#REF!</definedName>
    <definedName name="SEC4.006">#REF!</definedName>
    <definedName name="SEC4.007">#REF!</definedName>
    <definedName name="SEC4.008">#REF!</definedName>
    <definedName name="SEC4.009">#REF!</definedName>
    <definedName name="SEC4.010">#REF!</definedName>
    <definedName name="SEC4.011">#REF!</definedName>
    <definedName name="SEC4.012">#REF!</definedName>
    <definedName name="SEC4.013">#REF!</definedName>
    <definedName name="SEC4.014">#REF!</definedName>
    <definedName name="SEC4.015">#REF!</definedName>
    <definedName name="SEC4.016">#REF!</definedName>
    <definedName name="SEC4.017">#REF!</definedName>
    <definedName name="SEC4.018">#REF!</definedName>
    <definedName name="SEC4.019">#REF!</definedName>
    <definedName name="SEC4.020">#REF!</definedName>
    <definedName name="SEC4.021">#REF!</definedName>
    <definedName name="SEC4.022">#REF!</definedName>
    <definedName name="SEC4.023">#REF!</definedName>
    <definedName name="SEC4.024">#REF!</definedName>
    <definedName name="SEC4.025">#REF!</definedName>
    <definedName name="SEC4.026">#REF!</definedName>
    <definedName name="SEC4.027">#REF!</definedName>
    <definedName name="SEC4.028">#REF!</definedName>
    <definedName name="SEC4.029">#REF!</definedName>
    <definedName name="SEC4.030">#REF!</definedName>
    <definedName name="SEC4.031">#REF!</definedName>
    <definedName name="SEC4.032">#REF!</definedName>
    <definedName name="SEC4.033">#REF!</definedName>
    <definedName name="SEC4.034">#REF!</definedName>
    <definedName name="SEC4.035">#REF!</definedName>
    <definedName name="SEC4.036">#REF!</definedName>
    <definedName name="SEC4.037">#REF!</definedName>
    <definedName name="SEC4.038">#REF!</definedName>
    <definedName name="SEC4.039">#REF!</definedName>
    <definedName name="SEC4.040">#REF!</definedName>
    <definedName name="SEC4.041">#REF!</definedName>
    <definedName name="SEC4.042">#REF!</definedName>
    <definedName name="SEC4.043">#REF!</definedName>
    <definedName name="SEC4.044">#REF!</definedName>
    <definedName name="SEC5.001">#REF!</definedName>
    <definedName name="SEC5.002">#REF!</definedName>
    <definedName name="SEC5.003">#REF!</definedName>
    <definedName name="SEC5.004">#REF!</definedName>
    <definedName name="SEC5.005">#REF!</definedName>
    <definedName name="SEC5.006">#REF!</definedName>
    <definedName name="SEC5.007">#REF!</definedName>
    <definedName name="SEC5.008">#REF!</definedName>
    <definedName name="SEC5.009">#REF!</definedName>
    <definedName name="SEC5.010">#REF!</definedName>
    <definedName name="SEC5.011">#REF!</definedName>
    <definedName name="SEC5.012">#REF!</definedName>
    <definedName name="SEC5.013">#REF!</definedName>
    <definedName name="SEC5.014">#REF!</definedName>
    <definedName name="SEC5.015">#REF!</definedName>
    <definedName name="SEC5.016">#REF!</definedName>
    <definedName name="SEC5.017">#REF!</definedName>
    <definedName name="SEC5.018">#REF!</definedName>
    <definedName name="SEC5.019">#REF!</definedName>
    <definedName name="SEC5.020">#REF!</definedName>
    <definedName name="SEC5.021">#REF!</definedName>
    <definedName name="SEC5.022">#REF!</definedName>
    <definedName name="SEC5.023">#REF!</definedName>
    <definedName name="SEC6.001">#REF!</definedName>
    <definedName name="SEC6.002">#REF!</definedName>
    <definedName name="SEC6.003">#REF!</definedName>
    <definedName name="SEC6.004">#REF!</definedName>
    <definedName name="SEC6.005">#REF!</definedName>
    <definedName name="SEC6.006">#REF!</definedName>
    <definedName name="SEC6.007">#REF!</definedName>
    <definedName name="SEC6.008">#REF!</definedName>
    <definedName name="SEC6.009">#REF!</definedName>
    <definedName name="SEC6.010">#REF!</definedName>
    <definedName name="SEC6.011">#REF!</definedName>
    <definedName name="SEC6.012">#REF!</definedName>
    <definedName name="SEC6.013">#REF!</definedName>
    <definedName name="SEC6.014">#REF!</definedName>
    <definedName name="SEC6.015">#REF!</definedName>
    <definedName name="SEC6.016">#REF!</definedName>
    <definedName name="SEC6.017">#REF!</definedName>
    <definedName name="SEC6.018">#REF!</definedName>
    <definedName name="SEC6.019">#REF!</definedName>
    <definedName name="SEC6.020">#REF!</definedName>
    <definedName name="SEC6.021">#REF!</definedName>
    <definedName name="SEC6.022">#REF!</definedName>
    <definedName name="SEC6.023">#REF!</definedName>
    <definedName name="SEC6.025">#REF!</definedName>
    <definedName name="SEC6.026">#REF!</definedName>
    <definedName name="SEC6.027">#REF!</definedName>
    <definedName name="SEC6.028">#REF!</definedName>
    <definedName name="SEC6.029">#REF!</definedName>
    <definedName name="SEC6.030">#REF!</definedName>
    <definedName name="SEC6.031">#REF!</definedName>
    <definedName name="SEC6.032">#REF!</definedName>
    <definedName name="SEC6.033">#REF!</definedName>
    <definedName name="SEC6.034">#REF!</definedName>
    <definedName name="SEC6.035">#REF!</definedName>
    <definedName name="SEC6.036">#REF!</definedName>
    <definedName name="SEC6.037">#REF!</definedName>
    <definedName name="SEC6.038">#REF!</definedName>
    <definedName name="SEC6.039">#REF!</definedName>
    <definedName name="SEC6.040">#REF!</definedName>
    <definedName name="SEC6.041">#REF!</definedName>
    <definedName name="SEC6.042">#REF!</definedName>
    <definedName name="SEC6.043">#REF!</definedName>
    <definedName name="SEC6.044">#REF!</definedName>
    <definedName name="SEC6.045">#REF!</definedName>
    <definedName name="SEC6.046">#REF!</definedName>
    <definedName name="SEC6.047">#REF!</definedName>
    <definedName name="SEC6.048">#REF!</definedName>
    <definedName name="SEC6.049">#REF!</definedName>
    <definedName name="SEC6.050">#REF!</definedName>
    <definedName name="SEC6.051">#REF!</definedName>
    <definedName name="SEC6.052">#REF!</definedName>
    <definedName name="SEC6.053">#REF!</definedName>
    <definedName name="SEC6.054">#REF!</definedName>
    <definedName name="SEC6.055">#REF!</definedName>
    <definedName name="SEC6.056">#REF!</definedName>
    <definedName name="SEC6.057">#REF!</definedName>
    <definedName name="SEC6.058">#REF!</definedName>
    <definedName name="SEC6.059">#REF!</definedName>
    <definedName name="SEC6.060">#REF!</definedName>
    <definedName name="SEC6.061">#REF!</definedName>
    <definedName name="SEC6.062">#REF!</definedName>
    <definedName name="SEC6.063">#REF!</definedName>
    <definedName name="SEC6.064">#REF!</definedName>
    <definedName name="SEC6.065">#REF!</definedName>
    <definedName name="SEC6.066">#REF!</definedName>
    <definedName name="SEC6.067">#REF!</definedName>
    <definedName name="SEC6.068">#REF!</definedName>
    <definedName name="SEC6.069">#REF!</definedName>
    <definedName name="SEC6.070">#REF!</definedName>
    <definedName name="SEC6.071">#REF!</definedName>
    <definedName name="SEC6.072">#REF!</definedName>
    <definedName name="SEC6.073">#REF!</definedName>
    <definedName name="SEC7.001">#REF!</definedName>
    <definedName name="SEC7.002">#REF!</definedName>
    <definedName name="SEC7.003">#REF!</definedName>
    <definedName name="SEC7.004">#REF!</definedName>
    <definedName name="SEC7.005">#REF!</definedName>
    <definedName name="SEC7.006">#REF!</definedName>
    <definedName name="SEC7.007">#REF!</definedName>
    <definedName name="SEC7.008">#REF!</definedName>
    <definedName name="SEC7.009">#REF!</definedName>
    <definedName name="SEC7.010">#REF!</definedName>
    <definedName name="SEC7.011">#REF!</definedName>
    <definedName name="SEC7.012">#REF!</definedName>
    <definedName name="SEC7.013">#REF!</definedName>
    <definedName name="SEC7.014">#REF!</definedName>
    <definedName name="SEC7.015">#REF!</definedName>
    <definedName name="SEC7.016">#REF!</definedName>
    <definedName name="SEC7.017">#REF!</definedName>
    <definedName name="SEC7.018">#REF!</definedName>
    <definedName name="SEC7.019">#REF!</definedName>
    <definedName name="SEC7.020">#REF!</definedName>
    <definedName name="SEC7.021">#REF!</definedName>
    <definedName name="SEC7.022">#REF!</definedName>
    <definedName name="SEC7.023">#REF!</definedName>
    <definedName name="SEC7.024">#REF!</definedName>
    <definedName name="SEC7.025">#REF!</definedName>
    <definedName name="SEC7.026">#REF!</definedName>
    <definedName name="SEC7.027">#REF!</definedName>
    <definedName name="SEC7.028">#REF!</definedName>
    <definedName name="SEC7.029">#REF!</definedName>
    <definedName name="SEC7.030">#REF!</definedName>
    <definedName name="SEC7.031">#REF!</definedName>
    <definedName name="SEC7.032">#REF!</definedName>
    <definedName name="SEC7.033">#REF!</definedName>
    <definedName name="SEC7.034">#REF!</definedName>
    <definedName name="SEC7.035">#REF!</definedName>
    <definedName name="SEC7.036">#REF!</definedName>
    <definedName name="SEC7.037">#REF!</definedName>
    <definedName name="SEC7.038">#REF!</definedName>
    <definedName name="SEC7.039">#REF!</definedName>
    <definedName name="SEENERGIE">#REF!</definedName>
    <definedName name="SEESPACE.VERT">#REF!</definedName>
    <definedName name="SELAC">#REF!</definedName>
    <definedName name="SEMACHINERIE">#REF!</definedName>
    <definedName name="SEMR">#REF!</definedName>
    <definedName name="senergie">#REF!</definedName>
    <definedName name="SESIG">#REF!</definedName>
    <definedName name="sespace.vert">#REF!</definedName>
    <definedName name="sespacevert">#REF!</definedName>
    <definedName name="SESYSTEME">#REF!</definedName>
    <definedName name="SEVENEMENT">#REF!</definedName>
    <definedName name="SEVOIE">#REF!</definedName>
    <definedName name="sig">#REF!</definedName>
    <definedName name="SIG.DEPÔT">#REF!</definedName>
    <definedName name="SIG.SE" localSheetId="1">#REF!</definedName>
    <definedName name="SIG.SE">#REF!</definedName>
    <definedName name="SLAC">#REF!</definedName>
    <definedName name="smachinerie">#REF!</definedName>
    <definedName name="SMR">#REF!</definedName>
    <definedName name="sous.equipement">#REF!</definedName>
    <definedName name="sous.equipement.">#REF!</definedName>
    <definedName name="SOUS.TRAITANT">#REF!</definedName>
    <definedName name="ssig">#REF!</definedName>
    <definedName name="ssysteme">#REF!</definedName>
    <definedName name="Support.Y">#REF!</definedName>
    <definedName name="svoie">#REF!</definedName>
    <definedName name="systeme">#REF!</definedName>
    <definedName name="SYSTÈME">#REF!</definedName>
    <definedName name="SYSTÈME.DEPÔT">#REF!</definedName>
    <definedName name="SYSTÈME.SE">#REF!</definedName>
    <definedName name="Taquet.arrêt">#REF!</definedName>
    <definedName name="Téléphonie">#REF!</definedName>
    <definedName name="Téléphonie.Informatique">#REF!</definedName>
    <definedName name="Type">#REF!</definedName>
    <definedName name="UNIMOG">#REF!</definedName>
    <definedName name="V.CDM">#REF!</definedName>
    <definedName name="V.GDS" localSheetId="1">#REF!</definedName>
    <definedName name="V.GDS">#REF!</definedName>
    <definedName name="V.Générique">#REF!</definedName>
    <definedName name="V.Multier">#REF!</definedName>
    <definedName name="VEHICULE">#REF!</definedName>
    <definedName name="Véhicule">#REF!</definedName>
    <definedName name="voie">#REF!</definedName>
    <definedName name="Voie.de.service">#REF!</definedName>
    <definedName name="Voie.Générique">#REF!</definedName>
    <definedName name="VOIE.SE">#REF!</definedName>
    <definedName name="Zone.Occupation.CDM">#REF!</definedName>
    <definedName name="Zone.Occupation.GDS">#REF!</definedName>
    <definedName name="Zone.Occupation.MDS">#REF!</definedName>
    <definedName name="Zone.Occupation.MUL">#REF!</definedName>
    <definedName name="_xlnm.Print_Area" localSheetId="1">OT!$A$1:$K$16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38" l="1"/>
  <c r="A3" i="38"/>
  <c r="A4" i="38" s="1"/>
  <c r="A5" i="38"/>
  <c r="A6" i="38"/>
  <c r="A10" i="38"/>
  <c r="A11" i="38"/>
  <c r="A12" i="38"/>
  <c r="A13" i="38"/>
  <c r="A14" i="38"/>
  <c r="A8" i="38" l="1"/>
  <c r="A9" i="38" s="1"/>
  <c r="A7" i="38"/>
  <c r="C4" i="24"/>
  <c r="D4" i="24" l="1"/>
</calcChain>
</file>

<file path=xl/sharedStrings.xml><?xml version="1.0" encoding="utf-8"?>
<sst xmlns="http://schemas.openxmlformats.org/spreadsheetml/2006/main" count="39" uniqueCount="39">
  <si>
    <t>Equipement</t>
  </si>
  <si>
    <t xml:space="preserve">Pointage </t>
  </si>
  <si>
    <t>Date de la demande</t>
  </si>
  <si>
    <t>Département</t>
  </si>
  <si>
    <t>Coût de la main d'œuvre</t>
  </si>
  <si>
    <t>Coût pièce</t>
  </si>
  <si>
    <t>Coût total MO</t>
  </si>
  <si>
    <t>Intervention sous traitant</t>
  </si>
  <si>
    <t>Conforme</t>
  </si>
  <si>
    <t>Intervenants</t>
  </si>
  <si>
    <t>Date d'intervention</t>
  </si>
  <si>
    <t>Signaleur</t>
  </si>
  <si>
    <t>Demande d'intervention PCC</t>
  </si>
  <si>
    <t>N° DE DEMANDE</t>
  </si>
  <si>
    <t>Heure d'intervention</t>
  </si>
  <si>
    <t>Agent PCC</t>
  </si>
  <si>
    <t>Avancement des travaux</t>
  </si>
  <si>
    <t>Niveau d'urgence</t>
  </si>
  <si>
    <t>Heure du signalement</t>
  </si>
  <si>
    <t>OK</t>
  </si>
  <si>
    <r>
      <rPr>
        <b/>
        <u/>
        <sz val="12"/>
        <rFont val="Calibri"/>
        <family val="2"/>
        <scheme val="minor"/>
      </rPr>
      <t>Nature du signalement</t>
    </r>
    <r>
      <rPr>
        <b/>
        <sz val="12"/>
        <rFont val="Calibri"/>
        <family val="2"/>
        <scheme val="minor"/>
      </rPr>
      <t xml:space="preserve"> 
(Alt + Entrée pour continuer le texte sur la ligne au dessous. ) </t>
    </r>
  </si>
  <si>
    <t>N° OT</t>
  </si>
  <si>
    <t>Non</t>
  </si>
  <si>
    <r>
      <rPr>
        <b/>
        <u/>
        <sz val="14"/>
        <rFont val="Calibri"/>
        <family val="2"/>
        <scheme val="minor"/>
      </rPr>
      <t>Compte rendu de l'intervention</t>
    </r>
    <r>
      <rPr>
        <b/>
        <sz val="14"/>
        <rFont val="Calibri"/>
        <family val="2"/>
        <scheme val="minor"/>
      </rPr>
      <t xml:space="preserve">
</t>
    </r>
    <r>
      <rPr>
        <sz val="14"/>
        <rFont val="Calibri"/>
        <family val="2"/>
        <scheme val="minor"/>
      </rPr>
      <t xml:space="preserve">(Alt + Entrée pour continuer le texte sur la ligne au dessous. ) </t>
    </r>
  </si>
  <si>
    <t>Sous Equipement &amp; Localisation</t>
  </si>
  <si>
    <r>
      <t xml:space="preserve">Défaut        </t>
    </r>
    <r>
      <rPr>
        <b/>
        <sz val="11"/>
        <color theme="1"/>
        <rFont val="Calibri"/>
        <family val="2"/>
        <scheme val="minor"/>
      </rPr>
      <t>(uniquement train)</t>
    </r>
  </si>
  <si>
    <t>Noël</t>
  </si>
  <si>
    <t>Armistice 1918</t>
  </si>
  <si>
    <t>Toussaint</t>
  </si>
  <si>
    <t>Assomption</t>
  </si>
  <si>
    <t>Fête Nationale France</t>
  </si>
  <si>
    <t>Lundi de Pentecôte</t>
  </si>
  <si>
    <t>Pentecôte</t>
  </si>
  <si>
    <t>Jeudi de l'Ascension</t>
  </si>
  <si>
    <t xml:space="preserve"> 8 Mai Victoire 1945</t>
  </si>
  <si>
    <t>1er  Mai</t>
  </si>
  <si>
    <t>Lundi de Pâques</t>
  </si>
  <si>
    <t>Pâques</t>
  </si>
  <si>
    <t>1er 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</si>
</sst>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€&quot;* #,##0.00_);_(&quot;€&quot;* \(#,##0.00\);_(&quot;€&quot;* &quot;-&quot;??_);_(@_)"/>
    <numFmt numFmtId="165" formatCode="[$-40C]d\-mmm;@"/>
    <numFmt numFmtId="166" formatCode="[h]:mm:ss;@"/>
    <numFmt numFmtId="167" formatCode="#,##0.00\ &quot;€&quot;"/>
    <numFmt numFmtId="168" formatCode="[$-F800]dddd\,\ mmmm\ dd\,\ yyyy"/>
    <numFmt numFmtId="169" formatCode="[$-40C]d\-mmm\-yy;@"/>
    <numFmt numFmtId="170" formatCode="h:mm:ss;@"/>
  </numFmts>
  <fonts count="3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8"/>
      <color theme="1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Verdana"/>
      <family val="2"/>
    </font>
    <font>
      <sz val="18"/>
      <color rgb="FFFF0000"/>
      <name val="Verdana"/>
      <family val="2"/>
    </font>
    <font>
      <b/>
      <sz val="3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</font>
    <font>
      <sz val="8"/>
      <color indexed="10"/>
      <name val="Arial"/>
      <family val="2"/>
    </font>
    <font>
      <sz val="11"/>
      <color indexed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auto="1"/>
      </patternFill>
    </fill>
    <fill>
      <gradientFill degree="90">
        <stop position="0">
          <color theme="0"/>
        </stop>
        <stop position="1">
          <color theme="4" tint="0.40000610370189521"/>
        </stop>
      </gradientFill>
    </fill>
    <fill>
      <gradientFill degree="90">
        <stop position="0">
          <color theme="0"/>
        </stop>
        <stop position="1">
          <color theme="3" tint="0.40000610370189521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indexed="43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Protection="1"/>
    <xf numFmtId="0" fontId="0" fillId="0" borderId="0" xfId="0" applyFont="1" applyProtection="1"/>
    <xf numFmtId="0" fontId="10" fillId="0" borderId="0" xfId="0" applyFont="1" applyProtection="1"/>
    <xf numFmtId="0" fontId="1" fillId="0" borderId="0" xfId="0" applyFont="1" applyProtection="1"/>
    <xf numFmtId="0" fontId="10" fillId="0" borderId="0" xfId="0" applyFont="1" applyFill="1" applyProtection="1"/>
    <xf numFmtId="0" fontId="1" fillId="0" borderId="0" xfId="0" applyFont="1" applyFill="1" applyProtection="1"/>
    <xf numFmtId="164" fontId="11" fillId="0" borderId="0" xfId="0" applyNumberFormat="1" applyFont="1" applyFill="1" applyBorder="1" applyAlignment="1" applyProtection="1">
      <alignment vertical="center"/>
      <protection locked="0" hidden="1"/>
    </xf>
    <xf numFmtId="0" fontId="17" fillId="0" borderId="0" xfId="0" applyFont="1" applyAlignment="1" applyProtection="1">
      <alignment horizontal="right" vertical="center"/>
    </xf>
    <xf numFmtId="167" fontId="17" fillId="0" borderId="0" xfId="0" applyNumberFormat="1" applyFont="1" applyAlignment="1" applyProtection="1">
      <alignment horizontal="center" vertical="center"/>
    </xf>
    <xf numFmtId="0" fontId="18" fillId="0" borderId="0" xfId="0" applyFont="1" applyProtection="1"/>
    <xf numFmtId="0" fontId="17" fillId="0" borderId="0" xfId="0" applyFont="1" applyProtection="1"/>
    <xf numFmtId="0" fontId="6" fillId="3" borderId="13" xfId="1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0" fillId="0" borderId="7" xfId="0" applyBorder="1" applyProtection="1"/>
    <xf numFmtId="0" fontId="2" fillId="2" borderId="14" xfId="0" applyFont="1" applyFill="1" applyBorder="1" applyAlignment="1" applyProtection="1">
      <alignment horizontal="center" vertical="center" wrapText="1"/>
    </xf>
    <xf numFmtId="166" fontId="2" fillId="0" borderId="2" xfId="0" applyNumberFormat="1" applyFont="1" applyBorder="1" applyAlignment="1" applyProtection="1">
      <alignment horizontal="center" vertical="center"/>
    </xf>
    <xf numFmtId="166" fontId="2" fillId="0" borderId="15" xfId="0" applyNumberFormat="1" applyFont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13" fillId="4" borderId="0" xfId="0" applyFont="1" applyFill="1" applyBorder="1" applyAlignment="1" applyProtection="1">
      <alignment vertical="center" wrapText="1"/>
      <protection hidden="1"/>
    </xf>
    <xf numFmtId="0" fontId="16" fillId="4" borderId="0" xfId="0" applyFont="1" applyFill="1" applyBorder="1" applyAlignment="1" applyProtection="1">
      <alignment horizontal="left" vertical="top" wrapText="1"/>
      <protection hidden="1"/>
    </xf>
    <xf numFmtId="0" fontId="16" fillId="4" borderId="0" xfId="0" applyFont="1" applyFill="1" applyBorder="1" applyAlignment="1" applyProtection="1">
      <alignment horizontal="left" vertical="center" wrapText="1"/>
      <protection hidden="1"/>
    </xf>
    <xf numFmtId="167" fontId="15" fillId="0" borderId="20" xfId="0" applyNumberFormat="1" applyFont="1" applyFill="1" applyBorder="1" applyAlignment="1" applyProtection="1">
      <alignment horizontal="center"/>
    </xf>
    <xf numFmtId="164" fontId="15" fillId="0" borderId="20" xfId="0" applyNumberFormat="1" applyFont="1" applyFill="1" applyBorder="1" applyAlignment="1" applyProtection="1">
      <alignment horizontal="right"/>
    </xf>
    <xf numFmtId="0" fontId="1" fillId="0" borderId="20" xfId="0" applyFont="1" applyBorder="1" applyProtection="1"/>
    <xf numFmtId="164" fontId="15" fillId="0" borderId="20" xfId="0" applyNumberFormat="1" applyFont="1" applyFill="1" applyBorder="1" applyAlignment="1" applyProtection="1"/>
    <xf numFmtId="167" fontId="15" fillId="0" borderId="20" xfId="0" applyNumberFormat="1" applyFont="1" applyFill="1" applyBorder="1" applyProtection="1"/>
    <xf numFmtId="164" fontId="12" fillId="0" borderId="20" xfId="0" applyNumberFormat="1" applyFont="1" applyFill="1" applyBorder="1" applyAlignment="1" applyProtection="1">
      <alignment vertical="center"/>
      <protection hidden="1"/>
    </xf>
    <xf numFmtId="0" fontId="22" fillId="6" borderId="11" xfId="0" applyFont="1" applyFill="1" applyBorder="1" applyAlignment="1" applyProtection="1">
      <alignment horizontal="center" vertical="center" wrapText="1"/>
    </xf>
    <xf numFmtId="0" fontId="2" fillId="6" borderId="5" xfId="0" applyFont="1" applyFill="1" applyBorder="1" applyAlignment="1" applyProtection="1">
      <alignment horizontal="center" vertical="center" wrapText="1"/>
      <protection hidden="1"/>
    </xf>
    <xf numFmtId="165" fontId="2" fillId="6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6" borderId="12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</xf>
    <xf numFmtId="0" fontId="24" fillId="0" borderId="0" xfId="0" applyFont="1" applyAlignment="1" applyProtection="1">
      <alignment horizontal="center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14" fillId="7" borderId="17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166" fontId="23" fillId="0" borderId="6" xfId="0" applyNumberFormat="1" applyFont="1" applyFill="1" applyBorder="1" applyAlignment="1" applyProtection="1">
      <alignment horizontal="center" vertical="center"/>
      <protection locked="0"/>
    </xf>
    <xf numFmtId="167" fontId="7" fillId="0" borderId="18" xfId="0" applyNumberFormat="1" applyFont="1" applyFill="1" applyBorder="1" applyAlignment="1" applyProtection="1">
      <alignment horizontal="center" vertical="center"/>
      <protection locked="0"/>
    </xf>
    <xf numFmtId="169" fontId="2" fillId="0" borderId="6" xfId="0" quotePrefix="1" applyNumberFormat="1" applyFont="1" applyFill="1" applyBorder="1" applyAlignment="1" applyProtection="1">
      <alignment horizontal="center" vertical="center" wrapText="1"/>
    </xf>
    <xf numFmtId="170" fontId="2" fillId="0" borderId="6" xfId="0" quotePrefix="1" applyNumberFormat="1" applyFont="1" applyFill="1" applyBorder="1" applyAlignment="1" applyProtection="1">
      <alignment horizontal="center" vertical="center" wrapText="1"/>
    </xf>
    <xf numFmtId="14" fontId="30" fillId="0" borderId="0" xfId="0" applyNumberFormat="1" applyFont="1" applyFill="1" applyAlignment="1" applyProtection="1">
      <alignment horizontal="center"/>
      <protection hidden="1"/>
    </xf>
    <xf numFmtId="0" fontId="31" fillId="0" borderId="0" xfId="0" applyFont="1"/>
    <xf numFmtId="0" fontId="31" fillId="0" borderId="0" xfId="0" applyFont="1" applyFill="1"/>
    <xf numFmtId="0" fontId="30" fillId="0" borderId="0" xfId="0" applyFont="1"/>
    <xf numFmtId="14" fontId="30" fillId="0" borderId="0" xfId="0" applyNumberFormat="1" applyFont="1" applyFill="1" applyProtection="1">
      <protection hidden="1"/>
    </xf>
    <xf numFmtId="14" fontId="30" fillId="0" borderId="0" xfId="0" applyNumberFormat="1" applyFont="1" applyFill="1" applyAlignment="1" applyProtection="1">
      <alignment horizontal="right"/>
      <protection hidden="1"/>
    </xf>
    <xf numFmtId="0" fontId="32" fillId="8" borderId="32" xfId="0" applyFont="1" applyFill="1" applyBorder="1" applyAlignment="1">
      <alignment horizontal="center"/>
    </xf>
    <xf numFmtId="0" fontId="25" fillId="7" borderId="3" xfId="0" applyFont="1" applyFill="1" applyBorder="1" applyAlignment="1" applyProtection="1">
      <alignment vertical="center"/>
      <protection locked="0"/>
    </xf>
    <xf numFmtId="168" fontId="2" fillId="0" borderId="3" xfId="0" applyNumberFormat="1" applyFont="1" applyBorder="1" applyAlignment="1" applyProtection="1">
      <alignment vertical="center"/>
    </xf>
    <xf numFmtId="168" fontId="2" fillId="0" borderId="19" xfId="0" applyNumberFormat="1" applyFont="1" applyBorder="1" applyAlignment="1" applyProtection="1">
      <alignment vertical="center"/>
    </xf>
    <xf numFmtId="0" fontId="25" fillId="7" borderId="1" xfId="0" applyFont="1" applyFill="1" applyBorder="1" applyAlignment="1" applyProtection="1">
      <alignment horizontal="center" vertical="center"/>
      <protection locked="0"/>
    </xf>
    <xf numFmtId="0" fontId="25" fillId="7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/>
    </xf>
    <xf numFmtId="0" fontId="2" fillId="0" borderId="16" xfId="0" applyFont="1" applyBorder="1" applyAlignment="1" applyProtection="1">
      <alignment vertical="center"/>
    </xf>
    <xf numFmtId="0" fontId="0" fillId="0" borderId="20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0" fillId="0" borderId="35" xfId="0" applyBorder="1" applyAlignment="1" applyProtection="1">
      <alignment horizontal="left" vertical="top"/>
    </xf>
    <xf numFmtId="0" fontId="0" fillId="0" borderId="36" xfId="0" applyBorder="1" applyAlignment="1" applyProtection="1">
      <alignment horizontal="left" vertical="top"/>
    </xf>
    <xf numFmtId="0" fontId="0" fillId="0" borderId="37" xfId="0" applyBorder="1" applyAlignment="1" applyProtection="1">
      <alignment horizontal="left" vertical="top"/>
    </xf>
    <xf numFmtId="0" fontId="0" fillId="0" borderId="38" xfId="0" applyBorder="1" applyAlignment="1" applyProtection="1">
      <alignment horizontal="left" vertical="top"/>
    </xf>
    <xf numFmtId="0" fontId="9" fillId="7" borderId="39" xfId="0" applyFont="1" applyFill="1" applyBorder="1" applyAlignment="1" applyProtection="1">
      <alignment horizontal="center" vertical="center" wrapText="1"/>
      <protection locked="0"/>
    </xf>
    <xf numFmtId="0" fontId="9" fillId="7" borderId="40" xfId="0" applyFont="1" applyFill="1" applyBorder="1" applyAlignment="1" applyProtection="1">
      <alignment horizontal="center" vertical="center" wrapText="1"/>
      <protection locked="0"/>
    </xf>
    <xf numFmtId="0" fontId="9" fillId="7" borderId="41" xfId="0" applyFont="1" applyFill="1" applyBorder="1" applyAlignment="1" applyProtection="1">
      <alignment horizontal="center" vertical="center" wrapText="1"/>
      <protection locked="0"/>
    </xf>
    <xf numFmtId="0" fontId="9" fillId="7" borderId="42" xfId="0" applyFont="1" applyFill="1" applyBorder="1" applyAlignment="1" applyProtection="1">
      <alignment horizontal="center" vertical="center" wrapText="1"/>
      <protection locked="0"/>
    </xf>
    <xf numFmtId="0" fontId="8" fillId="7" borderId="28" xfId="0" applyFont="1" applyFill="1" applyBorder="1" applyAlignment="1" applyProtection="1">
      <alignment horizontal="center" vertical="center" wrapText="1"/>
      <protection locked="0"/>
    </xf>
    <xf numFmtId="0" fontId="8" fillId="7" borderId="29" xfId="0" applyFont="1" applyFill="1" applyBorder="1" applyAlignment="1" applyProtection="1">
      <alignment horizontal="center" vertical="center" wrapText="1"/>
      <protection locked="0"/>
    </xf>
    <xf numFmtId="0" fontId="9" fillId="7" borderId="26" xfId="0" applyFont="1" applyFill="1" applyBorder="1" applyAlignment="1" applyProtection="1">
      <alignment horizontal="center" vertical="center" wrapText="1"/>
      <protection locked="0"/>
    </xf>
    <xf numFmtId="0" fontId="9" fillId="7" borderId="27" xfId="0" applyFont="1" applyFill="1" applyBorder="1" applyAlignment="1" applyProtection="1">
      <alignment horizontal="center" vertical="center" wrapText="1"/>
      <protection locked="0"/>
    </xf>
    <xf numFmtId="0" fontId="8" fillId="7" borderId="11" xfId="0" applyFont="1" applyFill="1" applyBorder="1" applyAlignment="1" applyProtection="1">
      <alignment horizontal="center" vertical="center"/>
      <protection locked="0"/>
    </xf>
    <xf numFmtId="0" fontId="8" fillId="7" borderId="33" xfId="0" applyFont="1" applyFill="1" applyBorder="1" applyAlignment="1" applyProtection="1">
      <alignment horizontal="center" vertical="center"/>
      <protection locked="0"/>
    </xf>
    <xf numFmtId="0" fontId="8" fillId="7" borderId="34" xfId="0" applyFont="1" applyFill="1" applyBorder="1" applyAlignment="1" applyProtection="1">
      <alignment horizontal="center" vertical="center"/>
      <protection locked="0"/>
    </xf>
    <xf numFmtId="0" fontId="3" fillId="7" borderId="28" xfId="0" applyFont="1" applyFill="1" applyBorder="1" applyAlignment="1" applyProtection="1">
      <alignment horizontal="center" vertical="center" wrapText="1"/>
      <protection locked="0"/>
    </xf>
    <xf numFmtId="0" fontId="27" fillId="0" borderId="29" xfId="0" applyFont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hidden="1"/>
    </xf>
    <xf numFmtId="0" fontId="27" fillId="0" borderId="31" xfId="0" applyFont="1" applyFill="1" applyBorder="1" applyAlignment="1">
      <alignment vertical="center" wrapText="1"/>
    </xf>
    <xf numFmtId="0" fontId="13" fillId="4" borderId="8" xfId="0" applyFont="1" applyFill="1" applyBorder="1" applyAlignment="1" applyProtection="1">
      <alignment horizontal="center" vertical="center" wrapText="1"/>
      <protection hidden="1"/>
    </xf>
    <xf numFmtId="0" fontId="13" fillId="4" borderId="9" xfId="0" applyFont="1" applyFill="1" applyBorder="1" applyAlignment="1" applyProtection="1">
      <alignment horizontal="center" vertical="center" wrapText="1"/>
      <protection hidden="1"/>
    </xf>
    <xf numFmtId="0" fontId="13" fillId="4" borderId="10" xfId="0" applyFont="1" applyFill="1" applyBorder="1" applyAlignment="1" applyProtection="1">
      <alignment horizontal="center" vertical="center" wrapText="1"/>
      <protection hidden="1"/>
    </xf>
    <xf numFmtId="0" fontId="25" fillId="7" borderId="4" xfId="0" applyFont="1" applyFill="1" applyBorder="1" applyAlignment="1" applyProtection="1">
      <alignment horizontal="left" vertical="center" wrapText="1"/>
      <protection locked="0"/>
    </xf>
    <xf numFmtId="0" fontId="25" fillId="7" borderId="5" xfId="0" applyFont="1" applyFill="1" applyBorder="1" applyAlignment="1" applyProtection="1">
      <alignment horizontal="left" vertical="center" wrapText="1"/>
      <protection locked="0"/>
    </xf>
    <xf numFmtId="0" fontId="25" fillId="7" borderId="19" xfId="0" applyFont="1" applyFill="1" applyBorder="1" applyAlignment="1" applyProtection="1">
      <alignment horizontal="left" vertical="center" wrapText="1"/>
      <protection locked="0"/>
    </xf>
    <xf numFmtId="0" fontId="25" fillId="7" borderId="16" xfId="0" applyFont="1" applyFill="1" applyBorder="1" applyAlignment="1" applyProtection="1">
      <alignment horizontal="left" vertical="center" wrapText="1"/>
      <protection locked="0"/>
    </xf>
    <xf numFmtId="0" fontId="20" fillId="0" borderId="5" xfId="0" applyFont="1" applyBorder="1" applyAlignment="1" applyProtection="1">
      <alignment horizontal="left" vertical="top"/>
    </xf>
    <xf numFmtId="0" fontId="20" fillId="0" borderId="16" xfId="0" applyFont="1" applyBorder="1" applyAlignment="1" applyProtection="1">
      <alignment horizontal="left" vertical="top"/>
    </xf>
    <xf numFmtId="164" fontId="21" fillId="5" borderId="21" xfId="0" applyNumberFormat="1" applyFont="1" applyFill="1" applyBorder="1" applyAlignment="1" applyProtection="1">
      <alignment horizontal="right" vertical="center" wrapText="1"/>
    </xf>
    <xf numFmtId="0" fontId="0" fillId="5" borderId="22" xfId="0" applyFill="1" applyBorder="1" applyAlignment="1" applyProtection="1">
      <alignment horizontal="right" vertical="center" wrapText="1"/>
    </xf>
    <xf numFmtId="0" fontId="0" fillId="5" borderId="23" xfId="0" applyFill="1" applyBorder="1" applyAlignment="1" applyProtection="1">
      <alignment horizontal="right" vertical="center" wrapText="1"/>
    </xf>
    <xf numFmtId="0" fontId="3" fillId="5" borderId="24" xfId="0" applyFont="1" applyFill="1" applyBorder="1" applyAlignment="1" applyProtection="1">
      <alignment horizontal="center" vertical="top" wrapText="1"/>
    </xf>
    <xf numFmtId="0" fontId="3" fillId="5" borderId="22" xfId="0" applyFont="1" applyFill="1" applyBorder="1" applyAlignment="1" applyProtection="1">
      <alignment horizontal="center" vertical="top" wrapText="1"/>
    </xf>
    <xf numFmtId="0" fontId="3" fillId="5" borderId="25" xfId="0" applyFont="1" applyFill="1" applyBorder="1" applyAlignment="1" applyProtection="1">
      <alignment horizontal="center" vertical="top" wrapText="1"/>
    </xf>
  </cellXfs>
  <cellStyles count="2">
    <cellStyle name="Lien hypertexte" xfId="1" builtinId="8"/>
    <cellStyle name="Normal" xfId="0" builtinId="0"/>
  </cellStyles>
  <dxfs count="55"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92D050"/>
      </font>
      <fill>
        <patternFill>
          <bgColor theme="0" tint="-0.34998626667073579"/>
        </patternFill>
      </fill>
    </dxf>
    <dxf>
      <font>
        <color theme="0" tint="-0.499984740745262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C000"/>
      </font>
    </dxf>
    <dxf>
      <font>
        <b/>
        <i val="0"/>
        <color auto="1"/>
      </font>
    </dxf>
    <dxf>
      <font>
        <color theme="0" tint="-0.24994659260841701"/>
      </font>
    </dxf>
    <dxf>
      <font>
        <color theme="1"/>
      </font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0070C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8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E22AA5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</dxfs>
  <tableStyles count="0" defaultTableStyle="TableStyleMedium2" defaultPivotStyle="PivotStyleLight16"/>
  <colors>
    <mruColors>
      <color rgb="FFE22A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Signalement%20PCC.xlsm#MACHINERIE!A1" TargetMode="External"/><Relationship Id="rId13" Type="http://schemas.openxmlformats.org/officeDocument/2006/relationships/image" Target="../media/image2.png"/><Relationship Id="rId18" Type="http://schemas.openxmlformats.org/officeDocument/2006/relationships/hyperlink" Target="Signalement%20PCC.xlsm#EVENEMENT!A1" TargetMode="External"/><Relationship Id="rId3" Type="http://schemas.openxmlformats.org/officeDocument/2006/relationships/hyperlink" Target="Signalement%20PCC.xlsm#SYSTEME!A1" TargetMode="External"/><Relationship Id="rId7" Type="http://schemas.openxmlformats.org/officeDocument/2006/relationships/hyperlink" Target="Signalement%20PCC.xlsm#ENERGIE!A1" TargetMode="External"/><Relationship Id="rId12" Type="http://schemas.openxmlformats.org/officeDocument/2006/relationships/image" Target="../media/image1.png"/><Relationship Id="rId17" Type="http://schemas.openxmlformats.org/officeDocument/2006/relationships/image" Target="../media/image6.png"/><Relationship Id="rId2" Type="http://schemas.openxmlformats.org/officeDocument/2006/relationships/hyperlink" Target="Signalement%20PCC.xlsm#LAC!A1" TargetMode="External"/><Relationship Id="rId16" Type="http://schemas.openxmlformats.org/officeDocument/2006/relationships/image" Target="../media/image5.png"/><Relationship Id="rId1" Type="http://schemas.openxmlformats.org/officeDocument/2006/relationships/hyperlink" Target="Signalement%20PCC.xlsm#MR!A1" TargetMode="External"/><Relationship Id="rId6" Type="http://schemas.openxmlformats.org/officeDocument/2006/relationships/hyperlink" Target="Signalement%20PCC.xlsm#'ESPACE VERT'!A1" TargetMode="External"/><Relationship Id="rId11" Type="http://schemas.openxmlformats.org/officeDocument/2006/relationships/hyperlink" Target="Signalement%20PCC.xlsm#SIG!A1" TargetMode="External"/><Relationship Id="rId5" Type="http://schemas.openxmlformats.org/officeDocument/2006/relationships/hyperlink" Target="Signalement%20PCC.xlsm#VOIE!A1" TargetMode="External"/><Relationship Id="rId15" Type="http://schemas.openxmlformats.org/officeDocument/2006/relationships/image" Target="../media/image4.png"/><Relationship Id="rId10" Type="http://schemas.openxmlformats.org/officeDocument/2006/relationships/hyperlink" Target="Signalement%20PCC.xlsm#DEPARTEMENT!A1" TargetMode="External"/><Relationship Id="rId4" Type="http://schemas.openxmlformats.org/officeDocument/2006/relationships/hyperlink" Target="Signalement%20PCC.xlsm#BATIMENT!A1" TargetMode="External"/><Relationship Id="rId9" Type="http://schemas.openxmlformats.org/officeDocument/2006/relationships/hyperlink" Target="Signalement%20PCC.xlsm#Agents!A1" TargetMode="External"/><Relationship Id="rId14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0</xdr:row>
      <xdr:rowOff>0</xdr:rowOff>
    </xdr:from>
    <xdr:ext cx="161925" cy="21907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962650" y="962025"/>
          <a:ext cx="161925" cy="219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2</xdr:row>
      <xdr:rowOff>304800</xdr:rowOff>
    </xdr:to>
    <xdr:sp macro="" textlink="">
      <xdr:nvSpPr>
        <xdr:cNvPr id="3" name="AutoShape 3" descr="Résultat de recherche d'images pour &quot;epi&quot;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409700" y="777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2</xdr:row>
      <xdr:rowOff>304800</xdr:rowOff>
    </xdr:to>
    <xdr:sp macro="" textlink="">
      <xdr:nvSpPr>
        <xdr:cNvPr id="4" name="AutoShape 4" descr="Résultat de recherche d'images pour &quot;epi&quot;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409700" y="777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2</xdr:row>
      <xdr:rowOff>304800</xdr:rowOff>
    </xdr:to>
    <xdr:sp macro="" textlink="">
      <xdr:nvSpPr>
        <xdr:cNvPr id="20" name="AutoShape 3" descr="Résultat de recherche d'images pour &quot;epi&quot;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009650" y="60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2</xdr:row>
      <xdr:rowOff>304800</xdr:rowOff>
    </xdr:to>
    <xdr:sp macro="" textlink="">
      <xdr:nvSpPr>
        <xdr:cNvPr id="21" name="AutoShape 4" descr="Résultat de recherche d'images pour &quot;epi&quot;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009650" y="60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123264</xdr:colOff>
      <xdr:row>0</xdr:row>
      <xdr:rowOff>112059</xdr:rowOff>
    </xdr:from>
    <xdr:to>
      <xdr:col>11</xdr:col>
      <xdr:colOff>1367118</xdr:colOff>
      <xdr:row>2</xdr:row>
      <xdr:rowOff>11723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18474764" y="112059"/>
          <a:ext cx="1243854" cy="926247"/>
          <a:chOff x="20474526" y="112059"/>
          <a:chExt cx="1243854" cy="1221097"/>
        </a:xfrm>
      </xdr:grpSpPr>
      <xdr:sp macro="[0]!affichage_plein_ecran" textlink="">
        <xdr:nvSpPr>
          <xdr:cNvPr id="9" name="Rectangle : coins arrondis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20474527" y="112059"/>
            <a:ext cx="1243853" cy="336176"/>
          </a:xfrm>
          <a:prstGeom prst="roundRect">
            <a:avLst/>
          </a:prstGeom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Plein ecran</a:t>
            </a:r>
          </a:p>
        </xdr:txBody>
      </xdr:sp>
      <xdr:sp macro="[0]!affichage_normal" textlink="">
        <xdr:nvSpPr>
          <xdr:cNvPr id="23" name="Rectangle : coins arrondis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20474526" y="549088"/>
            <a:ext cx="1243853" cy="336176"/>
          </a:xfrm>
          <a:prstGeom prst="roundRect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Sortie plein ecran</a:t>
            </a:r>
          </a:p>
        </xdr:txBody>
      </xdr:sp>
      <xdr:sp macro="[0]!MasquerColonneL" textlink="">
        <xdr:nvSpPr>
          <xdr:cNvPr id="33" name="Rectangle : coins arrondis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20474527" y="1008530"/>
            <a:ext cx="1243853" cy="324626"/>
          </a:xfrm>
          <a:prstGeom prst="round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Masquer</a:t>
            </a:r>
            <a:r>
              <a:rPr lang="fr-FR" sz="1100" baseline="0"/>
              <a:t> colonne</a:t>
            </a:r>
            <a:endParaRPr lang="fr-FR" sz="1100"/>
          </a:p>
        </xdr:txBody>
      </xdr:sp>
    </xdr:grpSp>
    <xdr:clientData/>
  </xdr:twoCellAnchor>
  <xdr:twoCellAnchor>
    <xdr:from>
      <xdr:col>11</xdr:col>
      <xdr:colOff>155850</xdr:colOff>
      <xdr:row>6</xdr:row>
      <xdr:rowOff>96966</xdr:rowOff>
    </xdr:from>
    <xdr:to>
      <xdr:col>11</xdr:col>
      <xdr:colOff>1399703</xdr:colOff>
      <xdr:row>6</xdr:row>
      <xdr:rowOff>302553</xdr:rowOff>
    </xdr:to>
    <xdr:sp macro="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8507350" y="2552299"/>
          <a:ext cx="1243853" cy="205587"/>
        </a:xfrm>
        <a:prstGeom prst="roundRect">
          <a:avLst/>
        </a:prstGeom>
        <a:solidFill>
          <a:srgbClr val="7030A0">
            <a:alpha val="50000"/>
          </a:srgb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MR</a:t>
          </a:r>
        </a:p>
      </xdr:txBody>
    </xdr:sp>
    <xdr:clientData/>
  </xdr:twoCellAnchor>
  <xdr:twoCellAnchor>
    <xdr:from>
      <xdr:col>11</xdr:col>
      <xdr:colOff>155849</xdr:colOff>
      <xdr:row>6</xdr:row>
      <xdr:rowOff>365400</xdr:rowOff>
    </xdr:from>
    <xdr:to>
      <xdr:col>11</xdr:col>
      <xdr:colOff>1399702</xdr:colOff>
      <xdr:row>7</xdr:row>
      <xdr:rowOff>189986</xdr:rowOff>
    </xdr:to>
    <xdr:sp macro="" textlink="">
      <xdr:nvSpPr>
        <xdr:cNvPr id="25" name="Rectangle : coins arrondis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8507349" y="2820733"/>
          <a:ext cx="1243853" cy="205586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LAC</a:t>
          </a:r>
        </a:p>
      </xdr:txBody>
    </xdr:sp>
    <xdr:clientData/>
  </xdr:twoCellAnchor>
  <xdr:twoCellAnchor>
    <xdr:from>
      <xdr:col>11</xdr:col>
      <xdr:colOff>155850</xdr:colOff>
      <xdr:row>7</xdr:row>
      <xdr:rowOff>251159</xdr:rowOff>
    </xdr:from>
    <xdr:to>
      <xdr:col>11</xdr:col>
      <xdr:colOff>1399703</xdr:colOff>
      <xdr:row>8</xdr:row>
      <xdr:rowOff>139245</xdr:rowOff>
    </xdr:to>
    <xdr:sp macro="" textlink="">
      <xdr:nvSpPr>
        <xdr:cNvPr id="26" name="Rectangle : coins arrondis 2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8507350" y="3087492"/>
          <a:ext cx="1243853" cy="205586"/>
        </a:xfrm>
        <a:prstGeom prst="roundRect">
          <a:avLst/>
        </a:prstGeom>
        <a:solidFill>
          <a:schemeClr val="accent5">
            <a:lumMod val="40000"/>
            <a:lumOff val="60000"/>
            <a:alpha val="50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SYSTEME</a:t>
          </a:r>
        </a:p>
      </xdr:txBody>
    </xdr:sp>
    <xdr:clientData/>
  </xdr:twoCellAnchor>
  <xdr:twoCellAnchor>
    <xdr:from>
      <xdr:col>11</xdr:col>
      <xdr:colOff>155849</xdr:colOff>
      <xdr:row>8</xdr:row>
      <xdr:rowOff>200420</xdr:rowOff>
    </xdr:from>
    <xdr:to>
      <xdr:col>11</xdr:col>
      <xdr:colOff>1399702</xdr:colOff>
      <xdr:row>9</xdr:row>
      <xdr:rowOff>90179</xdr:rowOff>
    </xdr:to>
    <xdr:sp macro="" textlink="">
      <xdr:nvSpPr>
        <xdr:cNvPr id="27" name="Rectangle : coins arrondis 2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8507349" y="3354253"/>
          <a:ext cx="1243853" cy="207259"/>
        </a:xfrm>
        <a:prstGeom prst="roundRect">
          <a:avLst/>
        </a:prstGeom>
        <a:solidFill>
          <a:schemeClr val="accent6">
            <a:alpha val="50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BATIMENT</a:t>
          </a:r>
        </a:p>
      </xdr:txBody>
    </xdr:sp>
    <xdr:clientData/>
  </xdr:twoCellAnchor>
  <xdr:twoCellAnchor>
    <xdr:from>
      <xdr:col>11</xdr:col>
      <xdr:colOff>155851</xdr:colOff>
      <xdr:row>9</xdr:row>
      <xdr:rowOff>158150</xdr:rowOff>
    </xdr:from>
    <xdr:to>
      <xdr:col>11</xdr:col>
      <xdr:colOff>1399704</xdr:colOff>
      <xdr:row>10</xdr:row>
      <xdr:rowOff>46236</xdr:rowOff>
    </xdr:to>
    <xdr:sp macro="" textlink="">
      <xdr:nvSpPr>
        <xdr:cNvPr id="28" name="Rectangle : coins arrondis 2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8507351" y="3629483"/>
          <a:ext cx="1243853" cy="205586"/>
        </a:xfrm>
        <a:prstGeom prst="roundRect">
          <a:avLst/>
        </a:prstGeom>
        <a:solidFill>
          <a:srgbClr val="00B050">
            <a:alpha val="50000"/>
          </a:srgb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VOIE</a:t>
          </a:r>
        </a:p>
      </xdr:txBody>
    </xdr:sp>
    <xdr:clientData/>
  </xdr:twoCellAnchor>
  <xdr:twoCellAnchor>
    <xdr:from>
      <xdr:col>11</xdr:col>
      <xdr:colOff>155850</xdr:colOff>
      <xdr:row>10</xdr:row>
      <xdr:rowOff>107410</xdr:rowOff>
    </xdr:from>
    <xdr:to>
      <xdr:col>11</xdr:col>
      <xdr:colOff>1399703</xdr:colOff>
      <xdr:row>10</xdr:row>
      <xdr:rowOff>312996</xdr:rowOff>
    </xdr:to>
    <xdr:sp macro="" textlink="">
      <xdr:nvSpPr>
        <xdr:cNvPr id="29" name="Rectangle : coins arrondis 2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8507350" y="3896243"/>
          <a:ext cx="1243853" cy="205586"/>
        </a:xfrm>
        <a:prstGeom prst="roundRect">
          <a:avLst/>
        </a:prstGeom>
        <a:solidFill>
          <a:srgbClr val="92D050">
            <a:alpha val="50000"/>
          </a:srgb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ESPACE VERT</a:t>
          </a:r>
        </a:p>
      </xdr:txBody>
    </xdr:sp>
    <xdr:clientData/>
  </xdr:twoCellAnchor>
  <xdr:twoCellAnchor>
    <xdr:from>
      <xdr:col>11</xdr:col>
      <xdr:colOff>155850</xdr:colOff>
      <xdr:row>11</xdr:row>
      <xdr:rowOff>65141</xdr:rowOff>
    </xdr:from>
    <xdr:to>
      <xdr:col>11</xdr:col>
      <xdr:colOff>1399703</xdr:colOff>
      <xdr:row>11</xdr:row>
      <xdr:rowOff>270727</xdr:rowOff>
    </xdr:to>
    <xdr:sp macro="" textlink="">
      <xdr:nvSpPr>
        <xdr:cNvPr id="30" name="Rectangle : coins arrondis 2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507350" y="4171474"/>
          <a:ext cx="1243853" cy="205586"/>
        </a:xfrm>
        <a:prstGeom prst="roundRect">
          <a:avLst/>
        </a:prstGeom>
        <a:solidFill>
          <a:schemeClr val="accent2">
            <a:alpha val="50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ENERGIE</a:t>
          </a:r>
        </a:p>
      </xdr:txBody>
    </xdr:sp>
    <xdr:clientData/>
  </xdr:twoCellAnchor>
  <xdr:twoCellAnchor>
    <xdr:from>
      <xdr:col>11</xdr:col>
      <xdr:colOff>155849</xdr:colOff>
      <xdr:row>12</xdr:row>
      <xdr:rowOff>14400</xdr:rowOff>
    </xdr:from>
    <xdr:to>
      <xdr:col>11</xdr:col>
      <xdr:colOff>1399702</xdr:colOff>
      <xdr:row>12</xdr:row>
      <xdr:rowOff>219986</xdr:rowOff>
    </xdr:to>
    <xdr:sp macro="" textlink="">
      <xdr:nvSpPr>
        <xdr:cNvPr id="31" name="Rectangle : coins arrondis 3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507349" y="4438233"/>
          <a:ext cx="1243853" cy="205586"/>
        </a:xfrm>
        <a:prstGeom prst="roundRect">
          <a:avLst/>
        </a:prstGeom>
        <a:solidFill>
          <a:schemeClr val="bg1">
            <a:lumMod val="50000"/>
            <a:alpha val="50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MACHINERIE</a:t>
          </a:r>
        </a:p>
      </xdr:txBody>
    </xdr:sp>
    <xdr:clientData/>
  </xdr:twoCellAnchor>
  <xdr:twoCellAnchor>
    <xdr:from>
      <xdr:col>11</xdr:col>
      <xdr:colOff>144643</xdr:colOff>
      <xdr:row>2</xdr:row>
      <xdr:rowOff>443409</xdr:rowOff>
    </xdr:from>
    <xdr:to>
      <xdr:col>11</xdr:col>
      <xdr:colOff>1388496</xdr:colOff>
      <xdr:row>4</xdr:row>
      <xdr:rowOff>302012</xdr:rowOff>
    </xdr:to>
    <xdr:sp macro="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8496143" y="1469992"/>
          <a:ext cx="1243853" cy="37718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BASE DE DONNEE</a:t>
          </a:r>
        </a:p>
      </xdr:txBody>
    </xdr:sp>
    <xdr:clientData/>
  </xdr:twoCellAnchor>
  <xdr:twoCellAnchor>
    <xdr:from>
      <xdr:col>11</xdr:col>
      <xdr:colOff>133436</xdr:colOff>
      <xdr:row>4</xdr:row>
      <xdr:rowOff>383576</xdr:rowOff>
    </xdr:from>
    <xdr:to>
      <xdr:col>11</xdr:col>
      <xdr:colOff>1377289</xdr:colOff>
      <xdr:row>5</xdr:row>
      <xdr:rowOff>81162</xdr:rowOff>
    </xdr:to>
    <xdr:sp macro="" textlink="">
      <xdr:nvSpPr>
        <xdr:cNvPr id="40" name="Rectangle : coins arrondis 3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8484936" y="1928743"/>
          <a:ext cx="1243853" cy="205586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Agents</a:t>
          </a:r>
        </a:p>
      </xdr:txBody>
    </xdr:sp>
    <xdr:clientData/>
  </xdr:twoCellAnchor>
  <xdr:twoCellAnchor>
    <xdr:from>
      <xdr:col>11</xdr:col>
      <xdr:colOff>144641</xdr:colOff>
      <xdr:row>5</xdr:row>
      <xdr:rowOff>171198</xdr:rowOff>
    </xdr:from>
    <xdr:to>
      <xdr:col>11</xdr:col>
      <xdr:colOff>1388494</xdr:colOff>
      <xdr:row>5</xdr:row>
      <xdr:rowOff>376784</xdr:rowOff>
    </xdr:to>
    <xdr:sp macro="" textlink="">
      <xdr:nvSpPr>
        <xdr:cNvPr id="42" name="Rectangle : coins arrondis 4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496141" y="2224365"/>
          <a:ext cx="1243853" cy="20558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DEPARTEMENT</a:t>
          </a:r>
        </a:p>
      </xdr:txBody>
    </xdr:sp>
    <xdr:clientData/>
  </xdr:twoCellAnchor>
  <xdr:twoCellAnchor>
    <xdr:from>
      <xdr:col>11</xdr:col>
      <xdr:colOff>144641</xdr:colOff>
      <xdr:row>12</xdr:row>
      <xdr:rowOff>274364</xdr:rowOff>
    </xdr:from>
    <xdr:to>
      <xdr:col>11</xdr:col>
      <xdr:colOff>1388494</xdr:colOff>
      <xdr:row>13</xdr:row>
      <xdr:rowOff>164124</xdr:rowOff>
    </xdr:to>
    <xdr:sp macro="" textlink="">
      <xdr:nvSpPr>
        <xdr:cNvPr id="32" name="Rectangle : coins arrondis 3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496141" y="4698197"/>
          <a:ext cx="1243853" cy="207260"/>
        </a:xfrm>
        <a:prstGeom prst="roundRect">
          <a:avLst/>
        </a:prstGeom>
        <a:solidFill>
          <a:srgbClr val="FFFF00">
            <a:alpha val="50000"/>
          </a:srgb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SIG</a:t>
          </a:r>
        </a:p>
      </xdr:txBody>
    </xdr:sp>
    <xdr:clientData/>
  </xdr:twoCellAnchor>
  <xdr:twoCellAnchor editAs="oneCell">
    <xdr:from>
      <xdr:col>6</xdr:col>
      <xdr:colOff>603249</xdr:colOff>
      <xdr:row>0</xdr:row>
      <xdr:rowOff>105832</xdr:rowOff>
    </xdr:from>
    <xdr:to>
      <xdr:col>7</xdr:col>
      <xdr:colOff>1460497</xdr:colOff>
      <xdr:row>0</xdr:row>
      <xdr:rowOff>920750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31082" y="105832"/>
          <a:ext cx="2148415" cy="814918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>
    <xdr:from>
      <xdr:col>10</xdr:col>
      <xdr:colOff>285751</xdr:colOff>
      <xdr:row>0</xdr:row>
      <xdr:rowOff>74084</xdr:rowOff>
    </xdr:from>
    <xdr:to>
      <xdr:col>10</xdr:col>
      <xdr:colOff>1375835</xdr:colOff>
      <xdr:row>0</xdr:row>
      <xdr:rowOff>910167</xdr:rowOff>
    </xdr:to>
    <xdr:grpSp>
      <xdr:nvGrpSpPr>
        <xdr:cNvPr id="34" name="Group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pSpPr/>
      </xdr:nvGrpSpPr>
      <xdr:grpSpPr>
        <a:xfrm>
          <a:off x="17187334" y="74084"/>
          <a:ext cx="1090084" cy="836083"/>
          <a:chOff x="6870639" y="44826"/>
          <a:chExt cx="963706" cy="955996"/>
        </a:xfrm>
      </xdr:grpSpPr>
      <xdr:pic macro="[0]!cloturer">
        <xdr:nvPicPr>
          <xdr:cNvPr id="35" name="Image 34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70639" y="44826"/>
            <a:ext cx="963706" cy="955996"/>
          </a:xfrm>
          <a:prstGeom prst="rect">
            <a:avLst/>
          </a:prstGeom>
        </xdr:spPr>
      </xdr:pic>
      <xdr:sp macro="[0]!cloturer" textlink="">
        <xdr:nvSpPr>
          <xdr:cNvPr id="36" name="Rectangle : coins arrondis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7094757" y="773206"/>
            <a:ext cx="526677" cy="112059"/>
          </a:xfrm>
          <a:prstGeom prst="roundRect">
            <a:avLst/>
          </a:prstGeom>
          <a:solidFill>
            <a:srgbClr val="FF0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>
            <a:bevelT w="139700" h="1397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900"/>
              <a:t>Clôturer</a:t>
            </a:r>
          </a:p>
        </xdr:txBody>
      </xdr:sp>
    </xdr:grpSp>
    <xdr:clientData/>
  </xdr:twoCellAnchor>
  <xdr:twoCellAnchor editAs="oneCell">
    <xdr:from>
      <xdr:col>9</xdr:col>
      <xdr:colOff>698500</xdr:colOff>
      <xdr:row>0</xdr:row>
      <xdr:rowOff>190501</xdr:rowOff>
    </xdr:from>
    <xdr:to>
      <xdr:col>10</xdr:col>
      <xdr:colOff>105989</xdr:colOff>
      <xdr:row>0</xdr:row>
      <xdr:rowOff>820617</xdr:rowOff>
    </xdr:to>
    <xdr:pic macro="[0]!AfficherColonneL">
      <xdr:nvPicPr>
        <xdr:cNvPr id="37" name="Imag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50167" y="190501"/>
          <a:ext cx="857405" cy="630116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8</xdr:col>
      <xdr:colOff>910167</xdr:colOff>
      <xdr:row>0</xdr:row>
      <xdr:rowOff>31751</xdr:rowOff>
    </xdr:from>
    <xdr:to>
      <xdr:col>9</xdr:col>
      <xdr:colOff>405465</xdr:colOff>
      <xdr:row>2</xdr:row>
      <xdr:rowOff>6942</xdr:rowOff>
    </xdr:to>
    <xdr:pic macro="[0]!BoutonImpr">
      <xdr:nvPicPr>
        <xdr:cNvPr id="41" name="Imag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27250" y="31751"/>
          <a:ext cx="1029882" cy="1001774"/>
        </a:xfrm>
        <a:prstGeom prst="rect">
          <a:avLst/>
        </a:prstGeom>
      </xdr:spPr>
    </xdr:pic>
    <xdr:clientData/>
  </xdr:twoCellAnchor>
  <xdr:twoCellAnchor>
    <xdr:from>
      <xdr:col>1</xdr:col>
      <xdr:colOff>1799166</xdr:colOff>
      <xdr:row>0</xdr:row>
      <xdr:rowOff>84669</xdr:rowOff>
    </xdr:from>
    <xdr:to>
      <xdr:col>2</xdr:col>
      <xdr:colOff>598737</xdr:colOff>
      <xdr:row>0</xdr:row>
      <xdr:rowOff>687918</xdr:rowOff>
    </xdr:to>
    <xdr:pic macro="[0]!enregistrementseul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49" y="84669"/>
          <a:ext cx="736321" cy="603249"/>
        </a:xfrm>
        <a:prstGeom prst="rect">
          <a:avLst/>
        </a:prstGeom>
      </xdr:spPr>
    </xdr:pic>
    <xdr:clientData/>
  </xdr:twoCellAnchor>
  <xdr:twoCellAnchor>
    <xdr:from>
      <xdr:col>0</xdr:col>
      <xdr:colOff>508001</xdr:colOff>
      <xdr:row>0</xdr:row>
      <xdr:rowOff>0</xdr:rowOff>
    </xdr:from>
    <xdr:to>
      <xdr:col>1</xdr:col>
      <xdr:colOff>444500</xdr:colOff>
      <xdr:row>0</xdr:row>
      <xdr:rowOff>846666</xdr:rowOff>
    </xdr:to>
    <xdr:pic macro="[0]!enregistrement"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1" y="0"/>
          <a:ext cx="1280582" cy="846666"/>
        </a:xfrm>
        <a:prstGeom prst="rect">
          <a:avLst/>
        </a:prstGeom>
      </xdr:spPr>
    </xdr:pic>
    <xdr:clientData/>
  </xdr:twoCellAnchor>
  <xdr:twoCellAnchor>
    <xdr:from>
      <xdr:col>11</xdr:col>
      <xdr:colOff>158750</xdr:colOff>
      <xdr:row>13</xdr:row>
      <xdr:rowOff>264583</xdr:rowOff>
    </xdr:from>
    <xdr:to>
      <xdr:col>11</xdr:col>
      <xdr:colOff>1402603</xdr:colOff>
      <xdr:row>14</xdr:row>
      <xdr:rowOff>154343</xdr:rowOff>
    </xdr:to>
    <xdr:sp macro="" textlink="">
      <xdr:nvSpPr>
        <xdr:cNvPr id="45" name="Rectangle : coins arrondis 44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8510250" y="5005916"/>
          <a:ext cx="1243853" cy="207260"/>
        </a:xfrm>
        <a:prstGeom prst="roundRect">
          <a:avLst/>
        </a:prstGeom>
        <a:solidFill>
          <a:srgbClr val="E22AA5">
            <a:alpha val="50000"/>
          </a:srgb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EVENEMENT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rid.temagoult/Desktop/Test%20ot/OT%202019%203/Fiche%20vierge-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.INTERVENTION   "/>
      <sheetName val="Agents"/>
      <sheetName val="Fiche vierge-"/>
    </sheetNames>
    <sheetDataSet>
      <sheetData sheetId="0">
        <row r="2">
          <cell r="O2">
            <v>0</v>
          </cell>
        </row>
      </sheetData>
      <sheetData sheetId="1">
        <row r="2">
          <cell r="A2" t="str">
            <v>Farid.TEMAGOULT</v>
          </cell>
        </row>
        <row r="3">
          <cell r="A3" t="str">
            <v>Jonathan.MARGOT</v>
          </cell>
        </row>
        <row r="4">
          <cell r="A4" t="str">
            <v>Damien.CHEVET</v>
          </cell>
        </row>
        <row r="5">
          <cell r="A5" t="str">
            <v>Quentin.COHADON</v>
          </cell>
        </row>
        <row r="6">
          <cell r="A6" t="str">
            <v>Jean.Miche.GASC</v>
          </cell>
        </row>
        <row r="7">
          <cell r="A7" t="str">
            <v>Mickael.BLOUIN</v>
          </cell>
        </row>
        <row r="8">
          <cell r="A8" t="str">
            <v>Christophe.TRIOULLIER</v>
          </cell>
        </row>
        <row r="9">
          <cell r="A9" t="str">
            <v>Stéphane.PETIT</v>
          </cell>
        </row>
        <row r="10">
          <cell r="A10" t="str">
            <v>Eric.SMOCH</v>
          </cell>
        </row>
        <row r="11">
          <cell r="A11" t="str">
            <v>Nadège.NOUGE</v>
          </cell>
        </row>
        <row r="12">
          <cell r="A12" t="str">
            <v>Laurent.BROSSE</v>
          </cell>
        </row>
        <row r="13">
          <cell r="A13" t="str">
            <v>Philippe.BASTIDE</v>
          </cell>
        </row>
        <row r="14">
          <cell r="A14" t="str">
            <v>Sébastien.BUFFARD</v>
          </cell>
        </row>
        <row r="15">
          <cell r="A15" t="str">
            <v>Yoann-TEXIER</v>
          </cell>
        </row>
        <row r="16">
          <cell r="A16" t="str">
            <v>Luc.FAURE</v>
          </cell>
        </row>
        <row r="17">
          <cell r="A17" t="str">
            <v>Julien.ROBERT</v>
          </cell>
        </row>
        <row r="18">
          <cell r="A18" t="str">
            <v>Benoit.PAPON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B14AB-E3C5-4154-BB76-A3CE2BFE628C}">
  <sheetPr codeName="Feuil14"/>
  <dimension ref="A1:O14"/>
  <sheetViews>
    <sheetView workbookViewId="0">
      <selection sqref="A1:B14"/>
    </sheetView>
  </sheetViews>
  <sheetFormatPr baseColWidth="10" defaultRowHeight="15" x14ac:dyDescent="0.25"/>
  <cols>
    <col min="1" max="1" width="12.7109375" customWidth="1"/>
    <col min="2" max="2" width="21.5703125" customWidth="1"/>
  </cols>
  <sheetData>
    <row r="1" spans="1:15" s="47" customFormat="1" ht="15.75" thickBot="1" x14ac:dyDescent="0.3">
      <c r="A1" s="50">
        <v>2019</v>
      </c>
      <c r="B1" s="44"/>
      <c r="C1" s="49"/>
      <c r="D1" s="44"/>
      <c r="E1" s="44"/>
      <c r="F1" s="44"/>
      <c r="G1" s="44"/>
      <c r="H1" s="48"/>
      <c r="I1" s="48"/>
      <c r="J1" s="48"/>
      <c r="K1" s="48"/>
      <c r="L1" s="48"/>
      <c r="M1" s="48"/>
      <c r="N1" s="48"/>
    </row>
    <row r="2" spans="1:15" x14ac:dyDescent="0.25">
      <c r="A2" s="44">
        <f>DATE(A1,1,1)</f>
        <v>43466</v>
      </c>
      <c r="B2" t="s">
        <v>38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5"/>
    </row>
    <row r="3" spans="1:15" x14ac:dyDescent="0.25">
      <c r="A3" s="44">
        <f>ROUND(DATE(A1,4,MOD(234-11*MOD(A1,19),30))/7,)*7-6</f>
        <v>43576</v>
      </c>
      <c r="B3" t="s">
        <v>37</v>
      </c>
    </row>
    <row r="4" spans="1:15" x14ac:dyDescent="0.25">
      <c r="A4" s="44">
        <f>SUM(A3+1)</f>
        <v>43577</v>
      </c>
      <c r="B4" t="s">
        <v>36</v>
      </c>
    </row>
    <row r="5" spans="1:15" x14ac:dyDescent="0.25">
      <c r="A5" s="44">
        <f>DATE(A1,5,1)</f>
        <v>43586</v>
      </c>
      <c r="B5" t="s">
        <v>35</v>
      </c>
    </row>
    <row r="6" spans="1:15" x14ac:dyDescent="0.25">
      <c r="A6" s="44">
        <f>DATE(A1,5,8)</f>
        <v>43593</v>
      </c>
      <c r="B6" t="s">
        <v>34</v>
      </c>
    </row>
    <row r="7" spans="1:15" x14ac:dyDescent="0.25">
      <c r="A7" s="44">
        <f>A3+39</f>
        <v>43615</v>
      </c>
      <c r="B7" t="s">
        <v>33</v>
      </c>
    </row>
    <row r="8" spans="1:15" x14ac:dyDescent="0.25">
      <c r="A8" s="44">
        <f>A3+49</f>
        <v>43625</v>
      </c>
      <c r="B8" t="s">
        <v>32</v>
      </c>
    </row>
    <row r="9" spans="1:15" x14ac:dyDescent="0.25">
      <c r="A9" s="44">
        <f>SUM(A8+1)</f>
        <v>43626</v>
      </c>
      <c r="B9" t="s">
        <v>31</v>
      </c>
    </row>
    <row r="10" spans="1:15" x14ac:dyDescent="0.25">
      <c r="A10" s="44">
        <f>DATE(A1,7,14)</f>
        <v>43660</v>
      </c>
      <c r="B10" t="s">
        <v>30</v>
      </c>
    </row>
    <row r="11" spans="1:15" x14ac:dyDescent="0.25">
      <c r="A11" s="44">
        <f>DATE(A1,8,15)</f>
        <v>43692</v>
      </c>
      <c r="B11" t="s">
        <v>29</v>
      </c>
    </row>
    <row r="12" spans="1:15" x14ac:dyDescent="0.25">
      <c r="A12" s="44">
        <f>DATE(A1,11,1)</f>
        <v>43770</v>
      </c>
      <c r="B12" t="s">
        <v>28</v>
      </c>
    </row>
    <row r="13" spans="1:15" x14ac:dyDescent="0.25">
      <c r="A13" s="44">
        <f>DATE(A1,11,11)</f>
        <v>43780</v>
      </c>
      <c r="B13" t="s">
        <v>27</v>
      </c>
    </row>
    <row r="14" spans="1:15" x14ac:dyDescent="0.25">
      <c r="A14" s="44">
        <f>DATE(A1,12,25)</f>
        <v>43824</v>
      </c>
      <c r="B14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OT">
    <pageSetUpPr fitToPage="1"/>
  </sheetPr>
  <dimension ref="A1:U18"/>
  <sheetViews>
    <sheetView tabSelected="1" zoomScale="90" zoomScaleNormal="90" zoomScaleSheetLayoutView="112" zoomScalePageLayoutView="51" workbookViewId="0">
      <selection activeCell="A10" sqref="A10"/>
    </sheetView>
  </sheetViews>
  <sheetFormatPr baseColWidth="10" defaultColWidth="11.42578125" defaultRowHeight="15" x14ac:dyDescent="0.25"/>
  <cols>
    <col min="1" max="1" width="20.140625" style="1" customWidth="1"/>
    <col min="2" max="2" width="29" style="1" customWidth="1"/>
    <col min="3" max="3" width="34.7109375" style="1" customWidth="1"/>
    <col min="4" max="4" width="38" style="1" customWidth="1"/>
    <col min="5" max="5" width="24.140625" style="1" customWidth="1"/>
    <col min="6" max="7" width="19.28515625" style="1" customWidth="1"/>
    <col min="8" max="8" width="24" style="1" customWidth="1"/>
    <col min="9" max="9" width="23" style="1" customWidth="1"/>
    <col min="10" max="11" width="21.7109375" style="1" customWidth="1"/>
    <col min="12" max="12" width="22.7109375" style="2" customWidth="1"/>
    <col min="13" max="13" width="19.7109375" style="4" customWidth="1"/>
    <col min="14" max="14" width="14.7109375" style="3" customWidth="1"/>
    <col min="15" max="15" width="21.85546875" style="3" customWidth="1"/>
    <col min="16" max="16" width="15" style="4" customWidth="1"/>
    <col min="17" max="18" width="11.42578125" style="4" customWidth="1"/>
    <col min="19" max="21" width="11.42578125" style="4"/>
    <col min="22" max="16384" width="11.42578125" style="1"/>
  </cols>
  <sheetData>
    <row r="1" spans="1:21" ht="80.25" customHeight="1" thickTop="1" thickBot="1" x14ac:dyDescent="0.35">
      <c r="A1" s="91" t="s">
        <v>12</v>
      </c>
      <c r="B1" s="92"/>
      <c r="C1" s="92"/>
      <c r="D1" s="92"/>
      <c r="E1" s="92"/>
      <c r="F1" s="92"/>
      <c r="G1" s="92"/>
      <c r="H1" s="93"/>
      <c r="I1" s="88"/>
      <c r="J1" s="89"/>
      <c r="K1" s="90"/>
      <c r="L1" s="79"/>
      <c r="M1" s="23"/>
      <c r="N1" s="8" t="s">
        <v>4</v>
      </c>
      <c r="O1" s="9">
        <v>20</v>
      </c>
      <c r="P1" s="10"/>
      <c r="Q1" s="10"/>
      <c r="R1" s="10"/>
    </row>
    <row r="2" spans="1:21" ht="0.75" customHeight="1" thickTop="1" thickBot="1" x14ac:dyDescent="0.35">
      <c r="A2" s="18"/>
      <c r="B2" s="19"/>
      <c r="C2" s="20"/>
      <c r="D2" s="20"/>
      <c r="E2" s="21"/>
      <c r="F2" s="22"/>
      <c r="G2" s="22"/>
      <c r="H2" s="20"/>
      <c r="I2" s="20"/>
      <c r="J2" s="20"/>
      <c r="K2" s="20"/>
      <c r="L2" s="80"/>
      <c r="M2" s="23"/>
      <c r="N2" s="8"/>
      <c r="O2" s="9"/>
      <c r="P2" s="10"/>
      <c r="Q2" s="10"/>
      <c r="R2" s="10"/>
    </row>
    <row r="3" spans="1:21" ht="40.5" customHeight="1" thickTop="1" x14ac:dyDescent="0.3">
      <c r="A3" s="29" t="s">
        <v>13</v>
      </c>
      <c r="B3" s="30" t="s">
        <v>3</v>
      </c>
      <c r="C3" s="31" t="s">
        <v>0</v>
      </c>
      <c r="D3" s="31" t="s">
        <v>24</v>
      </c>
      <c r="E3" s="30" t="s">
        <v>25</v>
      </c>
      <c r="F3" s="30" t="s">
        <v>11</v>
      </c>
      <c r="G3" s="30" t="s">
        <v>15</v>
      </c>
      <c r="H3" s="30" t="s">
        <v>2</v>
      </c>
      <c r="I3" s="30" t="s">
        <v>18</v>
      </c>
      <c r="J3" s="30" t="s">
        <v>17</v>
      </c>
      <c r="K3" s="32" t="s">
        <v>16</v>
      </c>
      <c r="L3" s="80"/>
      <c r="M3" s="24"/>
      <c r="N3" s="8" t="s">
        <v>6</v>
      </c>
      <c r="O3" s="10"/>
      <c r="P3" s="10"/>
      <c r="Q3" s="10"/>
      <c r="R3" s="10"/>
      <c r="U3" s="1"/>
    </row>
    <row r="4" spans="1:21" ht="29.25" hidden="1" customHeight="1" x14ac:dyDescent="0.3">
      <c r="A4" s="12">
        <v>19015</v>
      </c>
      <c r="B4" s="13"/>
      <c r="C4" s="35" t="e">
        <f>VLOOKUP(B5,#REF!,2,FALSE)</f>
        <v>#REF!</v>
      </c>
      <c r="D4" s="14">
        <f>$C$5</f>
        <v>0</v>
      </c>
      <c r="E4" s="13"/>
      <c r="F4" s="13"/>
      <c r="G4" s="13"/>
      <c r="H4" s="13"/>
      <c r="I4" s="13"/>
      <c r="J4" s="13"/>
      <c r="K4" s="15"/>
      <c r="L4" s="80"/>
      <c r="M4" s="25"/>
      <c r="N4" s="11"/>
      <c r="O4" s="10"/>
      <c r="P4" s="10"/>
      <c r="Q4" s="10"/>
      <c r="R4" s="10"/>
      <c r="U4" s="1"/>
    </row>
    <row r="5" spans="1:21" ht="39.75" customHeight="1" thickBot="1" x14ac:dyDescent="0.35">
      <c r="A5" s="36"/>
      <c r="B5" s="37"/>
      <c r="C5" s="38"/>
      <c r="D5" s="38"/>
      <c r="E5" s="39"/>
      <c r="F5" s="39"/>
      <c r="G5" s="39"/>
      <c r="H5" s="42"/>
      <c r="I5" s="43"/>
      <c r="J5" s="40"/>
      <c r="K5" s="41"/>
      <c r="L5" s="80"/>
      <c r="M5" s="26"/>
      <c r="N5" s="8" t="s">
        <v>5</v>
      </c>
      <c r="O5" s="10"/>
      <c r="P5" s="10"/>
      <c r="Q5" s="10"/>
      <c r="R5" s="10"/>
      <c r="U5" s="1"/>
    </row>
    <row r="6" spans="1:21" ht="31.5" customHeight="1" thickTop="1" x14ac:dyDescent="0.3">
      <c r="A6" s="82" t="s">
        <v>20</v>
      </c>
      <c r="B6" s="83"/>
      <c r="C6" s="86"/>
      <c r="D6" s="86"/>
      <c r="E6" s="86"/>
      <c r="F6" s="86"/>
      <c r="G6" s="86"/>
      <c r="H6" s="86"/>
      <c r="I6" s="86"/>
      <c r="J6" s="86"/>
      <c r="K6" s="86"/>
      <c r="L6" s="80"/>
      <c r="M6" s="27"/>
      <c r="N6" s="8" t="s">
        <v>7</v>
      </c>
      <c r="O6" s="10"/>
      <c r="P6" s="10"/>
      <c r="Q6" s="10"/>
      <c r="R6" s="10"/>
      <c r="U6" s="1"/>
    </row>
    <row r="7" spans="1:21" ht="30" customHeight="1" thickBot="1" x14ac:dyDescent="0.35">
      <c r="A7" s="84"/>
      <c r="B7" s="85"/>
      <c r="C7" s="87"/>
      <c r="D7" s="87"/>
      <c r="E7" s="87"/>
      <c r="F7" s="87"/>
      <c r="G7" s="87"/>
      <c r="H7" s="87"/>
      <c r="I7" s="87"/>
      <c r="J7" s="87"/>
      <c r="K7" s="87"/>
      <c r="L7" s="80"/>
      <c r="M7" s="25"/>
      <c r="N7" s="11"/>
      <c r="O7" s="11"/>
      <c r="P7" s="10"/>
      <c r="Q7" s="10"/>
      <c r="R7" s="10"/>
      <c r="U7" s="1"/>
    </row>
    <row r="8" spans="1:21" ht="24.95" customHeight="1" thickTop="1" x14ac:dyDescent="0.3">
      <c r="A8" s="72" t="s">
        <v>1</v>
      </c>
      <c r="B8" s="73"/>
      <c r="C8" s="74"/>
      <c r="D8" s="64" t="s">
        <v>23</v>
      </c>
      <c r="E8" s="65"/>
      <c r="F8" s="65"/>
      <c r="G8" s="65"/>
      <c r="H8" s="68" t="s">
        <v>21</v>
      </c>
      <c r="I8" s="70"/>
      <c r="J8" s="75" t="s">
        <v>8</v>
      </c>
      <c r="K8" s="77" t="s">
        <v>22</v>
      </c>
      <c r="L8" s="80"/>
      <c r="M8" s="25"/>
      <c r="N8" s="11"/>
      <c r="O8" s="10"/>
      <c r="P8" s="10"/>
      <c r="Q8" s="10"/>
      <c r="R8" s="10"/>
      <c r="U8" s="1"/>
    </row>
    <row r="9" spans="1:21" ht="24.95" customHeight="1" x14ac:dyDescent="0.3">
      <c r="A9" s="51" t="s">
        <v>10</v>
      </c>
      <c r="B9" s="54" t="s">
        <v>9</v>
      </c>
      <c r="C9" s="55" t="s">
        <v>14</v>
      </c>
      <c r="D9" s="66"/>
      <c r="E9" s="67"/>
      <c r="F9" s="67"/>
      <c r="G9" s="67"/>
      <c r="H9" s="69"/>
      <c r="I9" s="71"/>
      <c r="J9" s="76"/>
      <c r="K9" s="78"/>
      <c r="L9" s="80"/>
      <c r="M9" s="25"/>
      <c r="N9" s="11"/>
      <c r="O9" s="10"/>
      <c r="P9" s="10"/>
      <c r="Q9" s="10"/>
      <c r="R9" s="10"/>
      <c r="U9" s="1"/>
    </row>
    <row r="10" spans="1:21" ht="24.95" customHeight="1" x14ac:dyDescent="0.3">
      <c r="A10" s="52"/>
      <c r="B10" s="56"/>
      <c r="C10" s="16"/>
      <c r="D10" s="58"/>
      <c r="E10" s="59"/>
      <c r="F10" s="59"/>
      <c r="G10" s="59"/>
      <c r="H10" s="59"/>
      <c r="I10" s="59"/>
      <c r="J10" s="59"/>
      <c r="K10" s="60"/>
      <c r="L10" s="80"/>
      <c r="M10" s="25"/>
      <c r="N10" s="11"/>
      <c r="O10" s="10"/>
      <c r="P10" s="10"/>
      <c r="Q10" s="10"/>
      <c r="R10" s="10"/>
      <c r="U10" s="1"/>
    </row>
    <row r="11" spans="1:21" ht="24.95" customHeight="1" x14ac:dyDescent="0.3">
      <c r="A11" s="52"/>
      <c r="B11" s="56"/>
      <c r="C11" s="16"/>
      <c r="D11" s="58"/>
      <c r="E11" s="59"/>
      <c r="F11" s="59"/>
      <c r="G11" s="59"/>
      <c r="H11" s="59"/>
      <c r="I11" s="59"/>
      <c r="J11" s="59"/>
      <c r="K11" s="60"/>
      <c r="L11" s="80"/>
      <c r="M11" s="25"/>
      <c r="N11" s="11"/>
      <c r="O11" s="10"/>
      <c r="P11" s="10"/>
      <c r="Q11" s="10"/>
      <c r="R11" s="10"/>
      <c r="U11" s="1"/>
    </row>
    <row r="12" spans="1:21" ht="24.95" customHeight="1" x14ac:dyDescent="0.3">
      <c r="A12" s="52"/>
      <c r="B12" s="56"/>
      <c r="C12" s="16"/>
      <c r="D12" s="58"/>
      <c r="E12" s="59"/>
      <c r="F12" s="59"/>
      <c r="G12" s="59"/>
      <c r="H12" s="59"/>
      <c r="I12" s="59"/>
      <c r="J12" s="59"/>
      <c r="K12" s="60"/>
      <c r="L12" s="80"/>
      <c r="M12" s="25"/>
      <c r="N12" s="11"/>
      <c r="O12" s="10"/>
      <c r="P12" s="10"/>
      <c r="Q12" s="10"/>
      <c r="R12" s="10"/>
      <c r="U12" s="1"/>
    </row>
    <row r="13" spans="1:21" ht="24.95" customHeight="1" x14ac:dyDescent="0.3">
      <c r="A13" s="52"/>
      <c r="B13" s="56"/>
      <c r="C13" s="16"/>
      <c r="D13" s="58"/>
      <c r="E13" s="59"/>
      <c r="F13" s="59"/>
      <c r="G13" s="59"/>
      <c r="H13" s="59"/>
      <c r="I13" s="59"/>
      <c r="J13" s="59"/>
      <c r="K13" s="60"/>
      <c r="L13" s="80"/>
      <c r="M13" s="25"/>
      <c r="N13" s="11"/>
      <c r="O13" s="10"/>
      <c r="P13" s="10"/>
      <c r="Q13" s="10"/>
      <c r="R13" s="10"/>
      <c r="U13" s="1"/>
    </row>
    <row r="14" spans="1:21" ht="24.95" customHeight="1" x14ac:dyDescent="0.3">
      <c r="A14" s="52"/>
      <c r="B14" s="56"/>
      <c r="C14" s="16"/>
      <c r="D14" s="58"/>
      <c r="E14" s="59"/>
      <c r="F14" s="59"/>
      <c r="G14" s="59"/>
      <c r="H14" s="59"/>
      <c r="I14" s="59"/>
      <c r="J14" s="59"/>
      <c r="K14" s="60"/>
      <c r="L14" s="80"/>
      <c r="M14" s="25"/>
      <c r="N14" s="11"/>
      <c r="O14" s="10"/>
      <c r="P14" s="10"/>
      <c r="Q14" s="10"/>
      <c r="R14" s="10"/>
      <c r="U14" s="1"/>
    </row>
    <row r="15" spans="1:21" ht="24.95" customHeight="1" x14ac:dyDescent="0.3">
      <c r="A15" s="52"/>
      <c r="B15" s="56"/>
      <c r="C15" s="16"/>
      <c r="D15" s="58"/>
      <c r="E15" s="59"/>
      <c r="F15" s="59"/>
      <c r="G15" s="59"/>
      <c r="H15" s="59"/>
      <c r="I15" s="59"/>
      <c r="J15" s="59"/>
      <c r="K15" s="60"/>
      <c r="L15" s="80"/>
      <c r="M15" s="25"/>
      <c r="N15" s="11"/>
      <c r="O15" s="10"/>
      <c r="P15" s="10"/>
      <c r="Q15" s="10"/>
      <c r="R15" s="10"/>
      <c r="U15" s="1"/>
    </row>
    <row r="16" spans="1:21" ht="24.95" customHeight="1" thickBot="1" x14ac:dyDescent="0.3">
      <c r="A16" s="53"/>
      <c r="B16" s="57"/>
      <c r="C16" s="17"/>
      <c r="D16" s="61"/>
      <c r="E16" s="62"/>
      <c r="F16" s="62"/>
      <c r="G16" s="62"/>
      <c r="H16" s="62"/>
      <c r="I16" s="62"/>
      <c r="J16" s="62"/>
      <c r="K16" s="63"/>
      <c r="L16" s="81"/>
      <c r="M16" s="28"/>
      <c r="N16" s="7"/>
      <c r="O16" s="4"/>
      <c r="U16" s="1"/>
    </row>
    <row r="17" spans="11:15" ht="15.75" thickTop="1" x14ac:dyDescent="0.25">
      <c r="M17" s="6"/>
      <c r="N17" s="5"/>
    </row>
    <row r="18" spans="11:15" x14ac:dyDescent="0.25">
      <c r="K18" s="34"/>
      <c r="M18" s="6"/>
      <c r="N18" s="5"/>
      <c r="O18" s="33" t="s">
        <v>19</v>
      </c>
    </row>
  </sheetData>
  <dataConsolidate link="1"/>
  <mergeCells count="12">
    <mergeCell ref="L1:L16"/>
    <mergeCell ref="A6:B7"/>
    <mergeCell ref="C6:K7"/>
    <mergeCell ref="I1:K1"/>
    <mergeCell ref="A1:H1"/>
    <mergeCell ref="D10:K16"/>
    <mergeCell ref="D8:G9"/>
    <mergeCell ref="H8:H9"/>
    <mergeCell ref="I8:I9"/>
    <mergeCell ref="A8:C8"/>
    <mergeCell ref="J8:J9"/>
    <mergeCell ref="K8:K9"/>
  </mergeCells>
  <conditionalFormatting sqref="F17:I1048576">
    <cfRule type="containsText" dxfId="54" priority="105" operator="containsText" text="Résolue">
      <formula>NOT(ISERROR(SEARCH("Résolue",F17)))</formula>
    </cfRule>
    <cfRule type="containsText" dxfId="53" priority="106" operator="containsText" text="Résolue">
      <formula>NOT(ISERROR(SEARCH("Résolue",F17)))</formula>
    </cfRule>
    <cfRule type="containsText" dxfId="52" priority="107" operator="containsText" text="Résolue">
      <formula>NOT(ISERROR(SEARCH("Résolue",F17)))</formula>
    </cfRule>
    <cfRule type="containsText" dxfId="51" priority="108" operator="containsText" text="Resolue">
      <formula>NOT(ISERROR(SEARCH("Resolue",F17)))</formula>
    </cfRule>
  </conditionalFormatting>
  <conditionalFormatting sqref="F17:I1048576">
    <cfRule type="containsText" dxfId="50" priority="100" operator="containsText" text="URGENT">
      <formula>NOT(ISERROR(SEARCH("URGENT",F17)))</formula>
    </cfRule>
    <cfRule type="containsText" dxfId="49" priority="101" operator="containsText" text="URGENT">
      <formula>NOT(ISERROR(SEARCH("URGENT",F17)))</formula>
    </cfRule>
  </conditionalFormatting>
  <conditionalFormatting sqref="F3:I4">
    <cfRule type="containsText" dxfId="48" priority="53" operator="containsText" text="Résolue">
      <formula>NOT(ISERROR(SEARCH("Résolue",F3)))</formula>
    </cfRule>
    <cfRule type="containsText" dxfId="47" priority="54" operator="containsText" text="Résolue">
      <formula>NOT(ISERROR(SEARCH("Résolue",F3)))</formula>
    </cfRule>
    <cfRule type="containsText" dxfId="46" priority="55" operator="containsText" text="Résolue">
      <formula>NOT(ISERROR(SEARCH("Résolue",F3)))</formula>
    </cfRule>
    <cfRule type="containsText" dxfId="45" priority="56" operator="containsText" text="Resolue">
      <formula>NOT(ISERROR(SEARCH("Resolue",F3)))</formula>
    </cfRule>
  </conditionalFormatting>
  <conditionalFormatting sqref="F3:I4">
    <cfRule type="containsText" dxfId="44" priority="48" operator="containsText" text="URGENT">
      <formula>NOT(ISERROR(SEARCH("URGENT",F3)))</formula>
    </cfRule>
    <cfRule type="containsText" dxfId="43" priority="49" operator="containsText" text="URGENT">
      <formula>NOT(ISERROR(SEARCH("URGENT",F3)))</formula>
    </cfRule>
  </conditionalFormatting>
  <conditionalFormatting sqref="J3:J4">
    <cfRule type="containsText" dxfId="42" priority="44" operator="containsText" text="Résolue">
      <formula>NOT(ISERROR(SEARCH("Résolue",J3)))</formula>
    </cfRule>
    <cfRule type="containsText" dxfId="41" priority="45" operator="containsText" text="Résolue">
      <formula>NOT(ISERROR(SEARCH("Résolue",J3)))</formula>
    </cfRule>
    <cfRule type="containsText" dxfId="40" priority="46" operator="containsText" text="Résolue">
      <formula>NOT(ISERROR(SEARCH("Résolue",J3)))</formula>
    </cfRule>
    <cfRule type="containsText" dxfId="39" priority="47" operator="containsText" text="Resolue">
      <formula>NOT(ISERROR(SEARCH("Resolue",J3)))</formula>
    </cfRule>
  </conditionalFormatting>
  <conditionalFormatting sqref="J3:J4">
    <cfRule type="containsText" dxfId="38" priority="42" operator="containsText" text="URGENT">
      <formula>NOT(ISERROR(SEARCH("URGENT",J3)))</formula>
    </cfRule>
    <cfRule type="containsText" dxfId="37" priority="43" operator="containsText" text="URGENT">
      <formula>NOT(ISERROR(SEARCH("URGENT",J3)))</formula>
    </cfRule>
  </conditionalFormatting>
  <conditionalFormatting sqref="B5">
    <cfRule type="containsText" dxfId="36" priority="13" operator="containsText" text="EVENEMENT">
      <formula>NOT(ISERROR(SEARCH("EVENEMENT",B5)))</formula>
    </cfRule>
    <cfRule type="containsText" dxfId="35" priority="33" operator="containsText" text="MR">
      <formula>NOT(ISERROR(SEARCH("MR",B5)))</formula>
    </cfRule>
    <cfRule type="containsText" dxfId="34" priority="34" operator="containsText" text="SIG">
      <formula>NOT(ISERROR(SEARCH("SIG",B5)))</formula>
    </cfRule>
    <cfRule type="containsText" dxfId="33" priority="35" operator="containsText" text="MACHINERIE">
      <formula>NOT(ISERROR(SEARCH("MACHINERIE",B5)))</formula>
    </cfRule>
    <cfRule type="containsText" dxfId="32" priority="36" operator="containsText" text="ESPACE.VERT">
      <formula>NOT(ISERROR(SEARCH("ESPACE.VERT",B5)))</formula>
    </cfRule>
    <cfRule type="containsText" dxfId="31" priority="37" operator="containsText" text="BATIMENT">
      <formula>NOT(ISERROR(SEARCH("BATIMENT",B5)))</formula>
    </cfRule>
    <cfRule type="containsText" dxfId="30" priority="38" operator="containsText" text="LAC">
      <formula>NOT(ISERROR(SEARCH("LAC",B5)))</formula>
    </cfRule>
    <cfRule type="containsText" dxfId="29" priority="39" operator="containsText" text="SYSTEME">
      <formula>NOT(ISERROR(SEARCH("SYSTEME",B5)))</formula>
    </cfRule>
    <cfRule type="containsText" dxfId="28" priority="40" operator="containsText" text="VOIE">
      <formula>NOT(ISERROR(SEARCH("VOIE",B5)))</formula>
    </cfRule>
    <cfRule type="containsText" dxfId="27" priority="41" operator="containsText" text="ENERGIE">
      <formula>NOT(ISERROR(SEARCH("ENERGIE",B5)))</formula>
    </cfRule>
  </conditionalFormatting>
  <conditionalFormatting sqref="C9">
    <cfRule type="containsText" dxfId="26" priority="30" operator="containsText" text="NUIT/JOUR">
      <formula>NOT(ISERROR(SEARCH("NUIT/JOUR",C9)))</formula>
    </cfRule>
    <cfRule type="containsText" dxfId="25" priority="31" operator="containsText" text="JOUR">
      <formula>NOT(ISERROR(SEARCH("JOUR",C9)))</formula>
    </cfRule>
    <cfRule type="containsText" dxfId="24" priority="32" operator="containsText" text="NUIT">
      <formula>NOT(ISERROR(SEARCH("NUIT",C9)))</formula>
    </cfRule>
  </conditionalFormatting>
  <conditionalFormatting sqref="C4">
    <cfRule type="containsText" dxfId="23" priority="24" operator="containsText" text="#N/A">
      <formula>NOT(ISERROR(SEARCH("#N/A",C4)))</formula>
    </cfRule>
    <cfRule type="containsErrors" dxfId="22" priority="25">
      <formula>ISERROR(C4)</formula>
    </cfRule>
  </conditionalFormatting>
  <conditionalFormatting sqref="K2 K6:K8 J5 K4 K17:K1048576">
    <cfRule type="containsText" dxfId="21" priority="20" operator="containsText" text="Q4">
      <formula>NOT(ISERROR(SEARCH("Q4",J2)))</formula>
    </cfRule>
    <cfRule type="containsText" dxfId="20" priority="21" operator="containsText" text="Q3">
      <formula>NOT(ISERROR(SEARCH("Q3",J2)))</formula>
    </cfRule>
    <cfRule type="containsText" dxfId="19" priority="22" operator="containsText" text="Q2">
      <formula>NOT(ISERROR(SEARCH("Q2",J2)))</formula>
    </cfRule>
    <cfRule type="containsText" dxfId="18" priority="23" operator="containsText" text="Q1">
      <formula>NOT(ISERROR(SEARCH("Q1",J2)))</formula>
    </cfRule>
  </conditionalFormatting>
  <conditionalFormatting sqref="K5">
    <cfRule type="containsText" dxfId="17" priority="18" operator="containsText" text="Clôturer">
      <formula>NOT(ISERROR(SEARCH("Clôturer",K5)))</formula>
    </cfRule>
    <cfRule type="containsText" dxfId="16" priority="19" operator="containsText" text="Résolu">
      <formula>NOT(ISERROR(SEARCH("Résolu",K5)))</formula>
    </cfRule>
  </conditionalFormatting>
  <conditionalFormatting sqref="J8">
    <cfRule type="containsText" dxfId="15" priority="14" operator="containsText" text="Q4">
      <formula>NOT(ISERROR(SEARCH("Q4",J8)))</formula>
    </cfRule>
    <cfRule type="containsText" dxfId="14" priority="15" operator="containsText" text="Q3">
      <formula>NOT(ISERROR(SEARCH("Q3",J8)))</formula>
    </cfRule>
    <cfRule type="containsText" dxfId="13" priority="16" operator="containsText" text="Q2">
      <formula>NOT(ISERROR(SEARCH("Q2",J8)))</formula>
    </cfRule>
    <cfRule type="containsText" dxfId="12" priority="17" operator="containsText" text="Q1">
      <formula>NOT(ISERROR(SEARCH("Q1",J8)))</formula>
    </cfRule>
  </conditionalFormatting>
  <conditionalFormatting sqref="H5">
    <cfRule type="containsText" dxfId="11" priority="9" operator="containsText" text="Résolue">
      <formula>NOT(ISERROR(SEARCH("Résolue",H5)))</formula>
    </cfRule>
    <cfRule type="containsText" dxfId="10" priority="10" operator="containsText" text="Résolue">
      <formula>NOT(ISERROR(SEARCH("Résolue",H5)))</formula>
    </cfRule>
    <cfRule type="containsText" dxfId="9" priority="11" operator="containsText" text="Résolue">
      <formula>NOT(ISERROR(SEARCH("Résolue",H5)))</formula>
    </cfRule>
    <cfRule type="containsText" dxfId="8" priority="12" operator="containsText" text="Resolue">
      <formula>NOT(ISERROR(SEARCH("Resolue",H5)))</formula>
    </cfRule>
  </conditionalFormatting>
  <conditionalFormatting sqref="H5">
    <cfRule type="containsText" dxfId="7" priority="7" operator="containsText" text="URGENT">
      <formula>NOT(ISERROR(SEARCH("URGENT",H5)))</formula>
    </cfRule>
    <cfRule type="containsText" dxfId="6" priority="8" operator="containsText" text="URGENT">
      <formula>NOT(ISERROR(SEARCH("URGENT",H5)))</formula>
    </cfRule>
  </conditionalFormatting>
  <conditionalFormatting sqref="I5">
    <cfRule type="containsText" dxfId="5" priority="3" operator="containsText" text="Résolue">
      <formula>NOT(ISERROR(SEARCH("Résolue",I5)))</formula>
    </cfRule>
    <cfRule type="containsText" dxfId="4" priority="4" operator="containsText" text="Résolue">
      <formula>NOT(ISERROR(SEARCH("Résolue",I5)))</formula>
    </cfRule>
    <cfRule type="containsText" dxfId="3" priority="5" operator="containsText" text="Résolue">
      <formula>NOT(ISERROR(SEARCH("Résolue",I5)))</formula>
    </cfRule>
    <cfRule type="containsText" dxfId="2" priority="6" operator="containsText" text="Resolue">
      <formula>NOT(ISERROR(SEARCH("Resolue",I5)))</formula>
    </cfRule>
  </conditionalFormatting>
  <conditionalFormatting sqref="I5">
    <cfRule type="containsText" dxfId="1" priority="1" operator="containsText" text="URGENT">
      <formula>NOT(ISERROR(SEARCH("URGENT",I5)))</formula>
    </cfRule>
    <cfRule type="containsText" dxfId="0" priority="2" operator="containsText" text="URGENT">
      <formula>NOT(ISERROR(SEARCH("URGENT",I5)))</formula>
    </cfRule>
  </conditionalFormatting>
  <dataValidations count="9">
    <dataValidation type="list" allowBlank="1" showInputMessage="1" showErrorMessage="1" sqref="F5 B9:B16" xr:uid="{63EB244B-520F-4567-B258-72637076569A}">
      <formula1>Agents</formula1>
    </dataValidation>
    <dataValidation type="list" allowBlank="1" showInputMessage="1" showErrorMessage="1" sqref="B5" xr:uid="{61E3D00A-43FB-4B58-9DB5-91125E1F18D3}">
      <formula1>DEPARTEMENT</formula1>
    </dataValidation>
    <dataValidation type="list" allowBlank="1" showInputMessage="1" showErrorMessage="1" sqref="C5" xr:uid="{EC9178D6-8211-49B9-92F3-74D9DBDD5502}">
      <formula1>INDIRECT($B$5)</formula1>
    </dataValidation>
    <dataValidation type="list" allowBlank="1" showInputMessage="1" showErrorMessage="1" sqref="J5" xr:uid="{2D9E3CBC-2F48-41E9-B949-E76D8BCFBDF9}">
      <formula1>niveau</formula1>
    </dataValidation>
    <dataValidation type="list" allowBlank="1" showInputMessage="1" showErrorMessage="1" sqref="K5" xr:uid="{0CE65F06-277A-48C9-B3A4-283261F28E8F}">
      <formula1>avancement</formula1>
    </dataValidation>
    <dataValidation type="list" allowBlank="1" showInputMessage="1" showErrorMessage="1" sqref="E5" xr:uid="{B50FDAEC-4F6F-4C62-AB34-D5584B8F524E}">
      <formula1>INDIRECT($D$5)</formula1>
    </dataValidation>
    <dataValidation type="list" allowBlank="1" showInputMessage="1" showErrorMessage="1" sqref="G5" xr:uid="{BE97B4AC-A699-4176-9D51-3BA23C4353BB}">
      <formula1>REGULATEUR</formula1>
    </dataValidation>
    <dataValidation type="list" allowBlank="1" showInputMessage="1" showErrorMessage="1" sqref="D5" xr:uid="{42D57D3C-D25B-4AAB-9797-C70782344243}">
      <formula1>INDIRECT($C$4)</formula1>
    </dataValidation>
    <dataValidation type="list" allowBlank="1" showInputMessage="1" showErrorMessage="1" sqref="K8:K9" xr:uid="{47C67952-199C-4D79-A2B2-DAF99FBC6065}">
      <formula1>Conformité</formula1>
    </dataValidation>
  </dataValidations>
  <printOptions horizontalCentered="1" verticalCentered="1"/>
  <pageMargins left="0" right="0" top="0.78740157480314965" bottom="0" header="0" footer="0"/>
  <pageSetup paperSize="9" scale="52" fitToHeight="0" orientation="landscape" verticalDpi="598" r:id="rId1"/>
  <headerFooter>
    <oddHeader>&amp;L&amp;G</oddHead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EF06A9-BBC4-40C0-94D8-18F818998E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Fériés</vt:lpstr>
      <vt:lpstr>OT</vt:lpstr>
      <vt:lpstr>plage</vt:lpstr>
      <vt:lpstr>OT!Zone_d_impression</vt:lpstr>
    </vt:vector>
  </TitlesOfParts>
  <Company>Veolia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 Farid</dc:creator>
  <cp:lastModifiedBy>TEMAGOULT, Farid</cp:lastModifiedBy>
  <cp:lastPrinted>2019-07-31T06:53:21Z</cp:lastPrinted>
  <dcterms:created xsi:type="dcterms:W3CDTF">2015-12-09T05:13:12Z</dcterms:created>
  <dcterms:modified xsi:type="dcterms:W3CDTF">2019-08-04T16:09:38Z</dcterms:modified>
</cp:coreProperties>
</file>