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tables/table2.xml" ContentType="application/vnd.openxmlformats-officedocument.spreadsheetml.table+xml"/>
  <Override PartName="/xl/drawings/drawing12.xml" ContentType="application/vnd.openxmlformats-officedocument.drawing+xml"/>
  <Override PartName="/xl/tables/table3.xml" ContentType="application/vnd.openxmlformats-officedocument.spreadsheetml.table+xml"/>
  <Override PartName="/xl/drawings/drawing1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Main courante\test main courante selecteur de date\"/>
    </mc:Choice>
  </mc:AlternateContent>
  <xr:revisionPtr revIDLastSave="0" documentId="13_ncr:1_{E021CB91-63ED-4CF0-9FB7-3C4EAC3BA88E}" xr6:coauthVersionLast="36" xr6:coauthVersionMax="36" xr10:uidLastSave="{00000000-0000-0000-0000-000000000000}"/>
  <bookViews>
    <workbookView xWindow="-120" yWindow="-120" windowWidth="29040" windowHeight="16440" activeTab="1" xr2:uid="{00000000-000D-0000-FFFF-FFFF00000000}"/>
  </bookViews>
  <sheets>
    <sheet name="Fériés" sheetId="38" r:id="rId1"/>
    <sheet name="OT" sheetId="24" r:id="rId2"/>
    <sheet name="LAC" sheetId="35" r:id="rId3"/>
    <sheet name="MR" sheetId="26" r:id="rId4"/>
    <sheet name="ENERGIE" sheetId="27" r:id="rId5"/>
    <sheet name="SIG" sheetId="28" r:id="rId6"/>
    <sheet name="MACHINERIE" sheetId="29" r:id="rId7"/>
    <sheet name="SYSTEME" sheetId="30" r:id="rId8"/>
    <sheet name="ESPACE VERT" sheetId="31" r:id="rId9"/>
    <sheet name="VOIE" sheetId="32" r:id="rId10"/>
    <sheet name="BATIMENT" sheetId="33" r:id="rId11"/>
    <sheet name="DEPARTEMENT" sheetId="34" r:id="rId12"/>
    <sheet name="EVENEMENT" sheetId="37" r:id="rId13"/>
    <sheet name="Agents" sheetId="25" r:id="rId14"/>
  </sheets>
  <functionGroups builtInGroupCount="19"/>
  <externalReferences>
    <externalReference r:id="rId15"/>
  </externalReferences>
  <definedNames>
    <definedName name="_xlnm._FilterDatabase" localSheetId="1" hidden="1">OT!#REF!</definedName>
    <definedName name="Acceuil.Espace.grand.site">#REF!</definedName>
    <definedName name="AGENT">[1]Agents!$A$2:$A$19</definedName>
    <definedName name="Agents" localSheetId="0">#REF!</definedName>
    <definedName name="Agents">Agents!$A$7:$A$23</definedName>
    <definedName name="Aiguillage" localSheetId="12">#REF!</definedName>
    <definedName name="Aiguillage" localSheetId="0">#REF!</definedName>
    <definedName name="Aiguillage">#REF!</definedName>
    <definedName name="Aiguillage.AG1C" localSheetId="12">#REF!</definedName>
    <definedName name="Aiguillage.AG1C" localSheetId="0">#REF!</definedName>
    <definedName name="Aiguillage.AG1C">#REF!</definedName>
    <definedName name="Aiguillage.AG1L" localSheetId="12">#REF!</definedName>
    <definedName name="Aiguillage.AG1L">#REF!</definedName>
    <definedName name="Aiguillage.AG2C" localSheetId="12">#REF!</definedName>
    <definedName name="Aiguillage.AG2C">#REF!</definedName>
    <definedName name="Aiguillage.AG2L" localSheetId="12">#REF!</definedName>
    <definedName name="Aiguillage.AG2L">#REF!</definedName>
    <definedName name="Aiguillage.AG3" localSheetId="12">#REF!</definedName>
    <definedName name="Aiguillage.AG3">#REF!</definedName>
    <definedName name="Aiguillage.AG4" localSheetId="12">#REF!</definedName>
    <definedName name="Aiguillage.AG4">#REF!</definedName>
    <definedName name="Amont" localSheetId="12">#REF!</definedName>
    <definedName name="Amont">#REF!</definedName>
    <definedName name="Amont.Aval" localSheetId="12">#REF!</definedName>
    <definedName name="Amont.Aval">#REF!</definedName>
    <definedName name="Armoire.SIG" localSheetId="12">#REF!</definedName>
    <definedName name="Armoire.SIG">#REF!</definedName>
    <definedName name="Armoire.SIG.CDM" localSheetId="12">#REF!</definedName>
    <definedName name="Armoire.SIG.CDM">#REF!</definedName>
    <definedName name="Armoire.SIG.GDS" localSheetId="12">#REF!</definedName>
    <definedName name="Armoire.SIG.GDS">#REF!</definedName>
    <definedName name="Armoire.SIG.GDSµ" localSheetId="12">#REF!</definedName>
    <definedName name="Armoire.SIG.GDSµ">#REF!</definedName>
    <definedName name="Armoire.SIG.MDS" localSheetId="12">#REF!</definedName>
    <definedName name="Armoire.SIG.MDS">#REF!</definedName>
    <definedName name="Armoire.SIG.MUL" localSheetId="12">#REF!</definedName>
    <definedName name="Armoire.SIG.MUL">#REF!</definedName>
    <definedName name="Ascenceur.GDS" localSheetId="0">#REF!</definedName>
    <definedName name="Ascenceur.GDS">MACHINERIE!$B$54:$B$58</definedName>
    <definedName name="Ascenceur.MDS" localSheetId="0">#REF!</definedName>
    <definedName name="Ascenceur.MDS">MACHINERIE!$B$54:$B$58</definedName>
    <definedName name="Audio.Vidéo" localSheetId="12">#REF!</definedName>
    <definedName name="Audio.Vidéo" localSheetId="0">#REF!</definedName>
    <definedName name="Audio.Vidéo">#REF!</definedName>
    <definedName name="Automate.SIG" localSheetId="12">#REF!</definedName>
    <definedName name="Automate.SIG">#REF!</definedName>
    <definedName name="Automate.SIG.CDM" localSheetId="12">#REF!</definedName>
    <definedName name="Automate.SIG.CDM">#REF!</definedName>
    <definedName name="Automate.SIG.GDS" localSheetId="12">#REF!</definedName>
    <definedName name="Automate.SIG.GDS">#REF!</definedName>
    <definedName name="Automate.SIG.MDS" localSheetId="12">#REF!</definedName>
    <definedName name="Automate.SIG.MDS">#REF!</definedName>
    <definedName name="Automate.SIG.MUL" localSheetId="12">#REF!</definedName>
    <definedName name="Automate.SIG.MUL">#REF!</definedName>
    <definedName name="Aval" localSheetId="12">#REF!</definedName>
    <definedName name="Aval">#REF!</definedName>
    <definedName name="avancement" localSheetId="0">#REF!</definedName>
    <definedName name="avancement">Agents!$D$7:$D$11</definedName>
    <definedName name="B.CDM" localSheetId="12">#REF!</definedName>
    <definedName name="B.CDM" localSheetId="0">#REF!</definedName>
    <definedName name="B.CDM">#REF!</definedName>
    <definedName name="B.GDS" localSheetId="12">#REF!</definedName>
    <definedName name="B.GDS">#REF!</definedName>
    <definedName name="B.MDS" localSheetId="12">#REF!</definedName>
    <definedName name="B.MDS">#REF!</definedName>
    <definedName name="B.Parking" localSheetId="12">#REF!</definedName>
    <definedName name="B.Parking">#REF!</definedName>
    <definedName name="Baie.de.brassage" localSheetId="12">#REF!</definedName>
    <definedName name="Baie.de.brassage">#REF!</definedName>
    <definedName name="Ballast" localSheetId="12">#REF!</definedName>
    <definedName name="Ballast">#REF!</definedName>
    <definedName name="Bar" localSheetId="12">#REF!</definedName>
    <definedName name="Bar" localSheetId="1">#REF!</definedName>
    <definedName name="Bar">#REF!</definedName>
    <definedName name="batiment" localSheetId="0">#REF!</definedName>
    <definedName name="batiment">BATIMENT!$A$7:$A$10</definedName>
    <definedName name="Boutique" localSheetId="12">#REF!</definedName>
    <definedName name="Boutique" localSheetId="0">#REF!</definedName>
    <definedName name="Boutique" localSheetId="1">#REF!</definedName>
    <definedName name="Boutique">#REF!</definedName>
    <definedName name="Carte.Module.Siemens" localSheetId="12">#REF!</definedName>
    <definedName name="Carte.Module.Siemens">#REF!</definedName>
    <definedName name="CDM" localSheetId="12">#REF!</definedName>
    <definedName name="CDM" localSheetId="1">#REF!</definedName>
    <definedName name="CDM">#REF!</definedName>
    <definedName name="CDM." localSheetId="12">#REF!</definedName>
    <definedName name="CDM.">#REF!</definedName>
    <definedName name="CDM.1" localSheetId="12">#REF!</definedName>
    <definedName name="CDM.1">#REF!</definedName>
    <definedName name="CDM.2" localSheetId="12">#REF!</definedName>
    <definedName name="CDM.2">#REF!</definedName>
    <definedName name="CDM.3" localSheetId="12">#REF!</definedName>
    <definedName name="CDM.3">#REF!</definedName>
    <definedName name="CDM.SIG" localSheetId="12">#REF!</definedName>
    <definedName name="CDM.SIG">#REF!</definedName>
    <definedName name="CHAUFFERIE" localSheetId="12">#REF!</definedName>
    <definedName name="CHAUFFERIE">#REF!</definedName>
    <definedName name="Compresseur" localSheetId="12">#REF!</definedName>
    <definedName name="Compresseur">#REF!</definedName>
    <definedName name="Compresseur.CDM" localSheetId="0">#REF!</definedName>
    <definedName name="Compresseur.CDM">MACHINERIE!$B$81:$B$87</definedName>
    <definedName name="Compteur.essieu" localSheetId="12">#REF!</definedName>
    <definedName name="Compteur.essieu" localSheetId="0">#REF!</definedName>
    <definedName name="Compteur.essieu" localSheetId="1">#REF!</definedName>
    <definedName name="Compteur.essieu">#REF!</definedName>
    <definedName name="Compteur.essieu.CDM" localSheetId="12">#REF!</definedName>
    <definedName name="Compteur.essieu.CDM">#REF!</definedName>
    <definedName name="Compteur.essieu.GDS" localSheetId="12">#REF!</definedName>
    <definedName name="Compteur.essieu.GDS">#REF!</definedName>
    <definedName name="Compteur.essieu.MDS" localSheetId="12">#REF!</definedName>
    <definedName name="Compteur.essieu.MDS">#REF!</definedName>
    <definedName name="Compteur.essieu.MUL" localSheetId="12">#REF!</definedName>
    <definedName name="Compteur.essieu.MUL">#REF!</definedName>
    <definedName name="Conformité" localSheetId="0">#REF!</definedName>
    <definedName name="Conformité">DEPARTEMENT!$C$7:$C$8</definedName>
    <definedName name="Console" localSheetId="12">#REF!</definedName>
    <definedName name="Console" localSheetId="0">#REF!</definedName>
    <definedName name="Console">#REF!</definedName>
    <definedName name="Contre.rail" localSheetId="12">#REF!</definedName>
    <definedName name="Contre.rail">#REF!</definedName>
    <definedName name="Crémaillère" localSheetId="12">#REF!</definedName>
    <definedName name="Crémaillère">#REF!</definedName>
    <definedName name="Crémaillère.générique" localSheetId="12">#REF!</definedName>
    <definedName name="Crémaillère.générique">#REF!</definedName>
    <definedName name="Cuisine" localSheetId="12">#REF!</definedName>
    <definedName name="Cuisine" localSheetId="1">#REF!</definedName>
    <definedName name="Cuisine">#REF!</definedName>
    <definedName name="Defaut.pupitre" localSheetId="12">Tableau3[N° DEFAUT]</definedName>
    <definedName name="Defaut.pupitre" localSheetId="0">#REF!</definedName>
    <definedName name="Defaut.pupitre">Tableau3[N° DEFAUT]</definedName>
    <definedName name="Degré" localSheetId="12">#REF!</definedName>
    <definedName name="Degré" localSheetId="0">#REF!</definedName>
    <definedName name="Degré">#REF!</definedName>
    <definedName name="DEPARTEMENT" localSheetId="12">Tableau25[NATURE]</definedName>
    <definedName name="DEPARTEMENT" localSheetId="0">#REF!</definedName>
    <definedName name="DEPARTEMENT">Tableau2[Département]</definedName>
    <definedName name="Département" localSheetId="12">#REF!</definedName>
    <definedName name="Département" localSheetId="0">#REF!</definedName>
    <definedName name="Département">#REF!</definedName>
    <definedName name="Dépôt.B" localSheetId="12">#REF!</definedName>
    <definedName name="Dépôt.B">#REF!</definedName>
    <definedName name="DEPOT.M" localSheetId="12">#REF!</definedName>
    <definedName name="DEPOT.M">#REF!</definedName>
    <definedName name="DIVERS" localSheetId="12">#REF!</definedName>
    <definedName name="DIVERS">#REF!</definedName>
    <definedName name="DIVERS.M" localSheetId="12">#REF!</definedName>
    <definedName name="DIVERS.M">#REF!</definedName>
    <definedName name="DUSTER" localSheetId="0">#REF!</definedName>
    <definedName name="DUSTER">MACHINERIE!$B$26:$B$53</definedName>
    <definedName name="E.CDM" localSheetId="12">#REF!</definedName>
    <definedName name="E.CDM" localSheetId="0">#REF!</definedName>
    <definedName name="E.CDM">#REF!</definedName>
    <definedName name="E.GDS" localSheetId="12">#REF!</definedName>
    <definedName name="E.GDS">#REF!</definedName>
    <definedName name="E.MDS" localSheetId="12">#REF!</definedName>
    <definedName name="E.MDS">#REF!</definedName>
    <definedName name="EBATIMENT" localSheetId="12">#REF!</definedName>
    <definedName name="EBATIMENT">#REF!</definedName>
    <definedName name="edeneigement" localSheetId="12">#REF!</definedName>
    <definedName name="edeneigement">#REF!</definedName>
    <definedName name="EENERGIE" localSheetId="12">#REF!</definedName>
    <definedName name="EENERGIE">#REF!</definedName>
    <definedName name="EESPACE.VERT" localSheetId="12">#REF!</definedName>
    <definedName name="EESPACE.VERT">#REF!</definedName>
    <definedName name="ELAC" localSheetId="12">#REF!</definedName>
    <definedName name="ELAC">#REF!</definedName>
    <definedName name="Electricité" localSheetId="12">#REF!</definedName>
    <definedName name="Electricité">#REF!</definedName>
    <definedName name="Elevateur.a.train" localSheetId="0">#REF!</definedName>
    <definedName name="Elevateur.a.train">MACHINERIE!$B$72:$B$80</definedName>
    <definedName name="EMACHINERIE" localSheetId="12">#REF!</definedName>
    <definedName name="EMACHINERIE" localSheetId="0">#REF!</definedName>
    <definedName name="EMACHINERIE">#REF!</definedName>
    <definedName name="EMR" localSheetId="12">#REF!</definedName>
    <definedName name="EMR">#REF!</definedName>
    <definedName name="Encrage" localSheetId="12">#REF!</definedName>
    <definedName name="Encrage">#REF!</definedName>
    <definedName name="Encrage.Gérénique" localSheetId="12">#REF!</definedName>
    <definedName name="Encrage.Gérénique">#REF!</definedName>
    <definedName name="energie" localSheetId="0">#REF!</definedName>
    <definedName name="energie">ENERGIE!$A$7:$A$13</definedName>
    <definedName name="Entrée.crémaillère" localSheetId="12">#REF!</definedName>
    <definedName name="Entrée.crémaillère" localSheetId="0">#REF!</definedName>
    <definedName name="Entrée.crémaillère">#REF!</definedName>
    <definedName name="ENTREPRISE" localSheetId="0">#REF!</definedName>
    <definedName name="ENTREPRISE">DEPARTEMENT!$D$7:$D$12</definedName>
    <definedName name="EPI" localSheetId="12">INDIRECT(VLOOKUP(#REF!,#REF!,2,0))</definedName>
    <definedName name="EPI" localSheetId="0">INDIRECT(VLOOKUP(#REF!,#REF!,2,0))</definedName>
    <definedName name="EPI">INDIRECT(VLOOKUP(#REF!,#REF!,2,0))</definedName>
    <definedName name="Escalator.MDS" localSheetId="0">#REF!</definedName>
    <definedName name="Escalator.MDS">MACHINERIE!$B$59:$B$62</definedName>
    <definedName name="ESIG" localSheetId="12">#REF!</definedName>
    <definedName name="ESIG" localSheetId="0">#REF!</definedName>
    <definedName name="ESIG">#REF!</definedName>
    <definedName name="ESMACHINERIE" localSheetId="12">#REF!</definedName>
    <definedName name="ESMACHINERIE">#REF!</definedName>
    <definedName name="espace.vert" localSheetId="0">#REF!</definedName>
    <definedName name="espace.vert">'ESPACE VERT'!$A$7:$A$20</definedName>
    <definedName name="Espace.Vert.CDM" localSheetId="12">#REF!</definedName>
    <definedName name="Espace.Vert.CDM" localSheetId="0">#REF!</definedName>
    <definedName name="Espace.Vert.CDM">#REF!</definedName>
    <definedName name="ESPACE.VERT.CE" localSheetId="12">#REF!</definedName>
    <definedName name="ESPACE.VERT.CE">#REF!</definedName>
    <definedName name="Espace.Vert.GDS" localSheetId="12">#REF!</definedName>
    <definedName name="Espace.Vert.GDS">#REF!</definedName>
    <definedName name="Espace.Vert.Ligne" localSheetId="12">#REF!</definedName>
    <definedName name="Espace.Vert.Ligne">#REF!</definedName>
    <definedName name="Espace.Vert.MDS" localSheetId="12">#REF!</definedName>
    <definedName name="Espace.Vert.MDS">#REF!</definedName>
    <definedName name="Espace.Vert.Parking" localSheetId="12">#REF!</definedName>
    <definedName name="Espace.Vert.Parking">#REF!</definedName>
    <definedName name="ESYSTEME" localSheetId="12">#REF!</definedName>
    <definedName name="ESYSTEME">#REF!</definedName>
    <definedName name="Etat" localSheetId="12">#REF!</definedName>
    <definedName name="Etat">#REF!</definedName>
    <definedName name="EVENEMENT" localSheetId="0">#REF!</definedName>
    <definedName name="EVENEMENT">EVENEMENT!$A$7:$A$14</definedName>
    <definedName name="EVOIE" localSheetId="12">#REF!</definedName>
    <definedName name="EVOIE" localSheetId="0">#REF!</definedName>
    <definedName name="EVOIE">#REF!</definedName>
    <definedName name="GDS" localSheetId="12">#REF!</definedName>
    <definedName name="GDS" localSheetId="1">#REF!</definedName>
    <definedName name="GDS">#REF!</definedName>
    <definedName name="GDS." localSheetId="12">#REF!</definedName>
    <definedName name="GDS.">#REF!</definedName>
    <definedName name="GDS.1" localSheetId="12">#REF!</definedName>
    <definedName name="GDS.1">#REF!</definedName>
    <definedName name="GDS.2" localSheetId="12">#REF!</definedName>
    <definedName name="GDS.2">#REF!</definedName>
    <definedName name="GDS.3" localSheetId="12">#REF!</definedName>
    <definedName name="GDS.3">#REF!</definedName>
    <definedName name="GDS.4" localSheetId="12">#REF!</definedName>
    <definedName name="GDS.4">#REF!</definedName>
    <definedName name="GDS.SIG" localSheetId="12">#REF!</definedName>
    <definedName name="GDS.SIG">#REF!</definedName>
    <definedName name="GENERIQUE" localSheetId="12">#REF!</definedName>
    <definedName name="GENERIQUE">#REF!</definedName>
    <definedName name="Générique" localSheetId="12">#REF!</definedName>
    <definedName name="Générique">#REF!</definedName>
    <definedName name="Génerique.CDM" localSheetId="12">#REF!</definedName>
    <definedName name="Génerique.CDM">#REF!</definedName>
    <definedName name="Générique.CDM" localSheetId="12">#REF!</definedName>
    <definedName name="Générique.CDM">#REF!</definedName>
    <definedName name="Générique.GDS" localSheetId="12">#REF!</definedName>
    <definedName name="Générique.GDS">#REF!</definedName>
    <definedName name="Générique.MDS" localSheetId="12">#REF!</definedName>
    <definedName name="Générique.MDS">#REF!</definedName>
    <definedName name="Générique.MUL" localSheetId="12">#REF!</definedName>
    <definedName name="Générique.MUL">#REF!</definedName>
    <definedName name="Groupe.ELECTROGENE.GDS" localSheetId="12">#REF!</definedName>
    <definedName name="Groupe.ELECTROGENE.GDS">#REF!</definedName>
    <definedName name="Groupe.electrogène.GDS" localSheetId="0">#REF!</definedName>
    <definedName name="Groupe.electrogène.GDS">MACHINERIE!$B$26:$B$53</definedName>
    <definedName name="GSF" localSheetId="0">#REF!</definedName>
    <definedName name="GSF">DEPARTEMENT!$E$7:$E$12</definedName>
    <definedName name="Informatique" localSheetId="12">#REF!</definedName>
    <definedName name="Informatique" localSheetId="0">#REF!</definedName>
    <definedName name="Informatique">#REF!</definedName>
    <definedName name="Jonction" localSheetId="12">#REF!</definedName>
    <definedName name="Jonction">#REF!</definedName>
    <definedName name="KANGOO" localSheetId="0">#REF!</definedName>
    <definedName name="KANGOO">MACHINERIE!$B$26:$B$53</definedName>
    <definedName name="LAC" localSheetId="0">#REF!</definedName>
    <definedName name="LAC">LAC!$A$7:$A$276</definedName>
    <definedName name="LAC.SE" localSheetId="12">#REF!</definedName>
    <definedName name="LAC.SE" localSheetId="0">#REF!</definedName>
    <definedName name="LAC.SE">#REF!</definedName>
    <definedName name="LBATIMENT" localSheetId="12">#REF!</definedName>
    <definedName name="LBATIMENT">#REF!</definedName>
    <definedName name="LDENEIGEMENT" localSheetId="12">#REF!</definedName>
    <definedName name="LDENEIGEMENT">#REF!</definedName>
    <definedName name="LENERGIE" localSheetId="12">#REF!</definedName>
    <definedName name="LENERGIE">#REF!</definedName>
    <definedName name="LESPACE.VERT" localSheetId="12">#REF!</definedName>
    <definedName name="LESPACE.VERT">#REF!</definedName>
    <definedName name="LI.1" localSheetId="12">#REF!</definedName>
    <definedName name="LI.1">#REF!</definedName>
    <definedName name="LI.2" localSheetId="12">#REF!</definedName>
    <definedName name="LI.2">#REF!</definedName>
    <definedName name="LI.3" localSheetId="12">#REF!</definedName>
    <definedName name="LI.3">#REF!</definedName>
    <definedName name="LI.4" localSheetId="12">#REF!</definedName>
    <definedName name="LI.4">#REF!</definedName>
    <definedName name="LI.5" localSheetId="12">#REF!</definedName>
    <definedName name="LI.5">#REF!</definedName>
    <definedName name="LLAC" localSheetId="12">#REF!</definedName>
    <definedName name="LLAC">#REF!</definedName>
    <definedName name="LMACHINERIE" localSheetId="12">#REF!</definedName>
    <definedName name="LMACHINERIE">#REF!</definedName>
    <definedName name="LMR" localSheetId="12">#REF!</definedName>
    <definedName name="LMR">#REF!</definedName>
    <definedName name="local.consigne" localSheetId="12">#REF!</definedName>
    <definedName name="local.consigne" localSheetId="1">#REF!</definedName>
    <definedName name="local.consigne">#REF!</definedName>
    <definedName name="Local.Desenfumage" localSheetId="12">#REF!</definedName>
    <definedName name="Local.Desenfumage" localSheetId="1">#REF!</definedName>
    <definedName name="Local.Desenfumage">#REF!</definedName>
    <definedName name="local.divers" localSheetId="12">#REF!</definedName>
    <definedName name="local.divers" localSheetId="1">#REF!</definedName>
    <definedName name="local.divers">#REF!</definedName>
    <definedName name="Local.Gestion.Intervention" localSheetId="12">#REF!</definedName>
    <definedName name="Local.Gestion.Intervention" localSheetId="1">#REF!</definedName>
    <definedName name="Local.Gestion.Intervention">#REF!</definedName>
    <definedName name="Local.pompage.CDM" localSheetId="12">#REF!</definedName>
    <definedName name="Local.pompage.CDM">#REF!</definedName>
    <definedName name="Local.Sous.Station" localSheetId="12">#REF!</definedName>
    <definedName name="Local.Sous.Station">#REF!</definedName>
    <definedName name="Local.SST" localSheetId="12">#REF!</definedName>
    <definedName name="Local.SST">#REF!</definedName>
    <definedName name="Local.TGBT" localSheetId="12">#REF!</definedName>
    <definedName name="Local.TGBT">#REF!</definedName>
    <definedName name="Local.TGBT.PCC" localSheetId="12">#REF!</definedName>
    <definedName name="Local.TGBT.PCC">#REF!</definedName>
    <definedName name="Locaux.techniques.restauration" localSheetId="12">#REF!</definedName>
    <definedName name="Locaux.techniques.restauration" localSheetId="1">#REF!</definedName>
    <definedName name="Locaux.techniques.restauration">#REF!</definedName>
    <definedName name="LSIG" localSheetId="12">#REF!</definedName>
    <definedName name="LSIG">#REF!</definedName>
    <definedName name="LSYSTEME" localSheetId="12">#REF!</definedName>
    <definedName name="LSYSTEME">#REF!</definedName>
    <definedName name="LVOIE" localSheetId="12">#REF!</definedName>
    <definedName name="LVOIE">#REF!</definedName>
    <definedName name="M.CDM" localSheetId="12">#REF!</definedName>
    <definedName name="M.CDM">#REF!</definedName>
    <definedName name="M.MDS" localSheetId="12">#REF!</definedName>
    <definedName name="M.MDS">#REF!</definedName>
    <definedName name="Machine.a.laver.tram" localSheetId="0">#REF!</definedName>
    <definedName name="Machine.a.laver.tram">MACHINERIE!$B$7:$B$20</definedName>
    <definedName name="machinerie" localSheetId="0">#REF!</definedName>
    <definedName name="machinerie">MACHINERIE!$A$7:$A$20</definedName>
    <definedName name="MACHINERIE.SE" localSheetId="12">#REF!</definedName>
    <definedName name="MACHINERIE.SE" localSheetId="0">#REF!</definedName>
    <definedName name="MACHINERIE.SE">#REF!</definedName>
    <definedName name="Maçonnerie" localSheetId="12">#REF!</definedName>
    <definedName name="Maçonnerie">#REF!</definedName>
    <definedName name="MDS" localSheetId="12">#REF!</definedName>
    <definedName name="MDS" localSheetId="1">#REF!</definedName>
    <definedName name="MDS">#REF!</definedName>
    <definedName name="MDS.1" localSheetId="12">#REF!</definedName>
    <definedName name="MDS.1">#REF!</definedName>
    <definedName name="MDS.2" localSheetId="12">#REF!</definedName>
    <definedName name="MDS.2">#REF!</definedName>
    <definedName name="MDS.3" localSheetId="12">#REF!</definedName>
    <definedName name="MDS.3">#REF!</definedName>
    <definedName name="MDS.4" localSheetId="12">#REF!</definedName>
    <definedName name="MDS.4">#REF!</definedName>
    <definedName name="MDS.5" localSheetId="12">#REF!</definedName>
    <definedName name="MDS.5">#REF!</definedName>
    <definedName name="MDS.6" localSheetId="12">#REF!</definedName>
    <definedName name="MDS.6">#REF!</definedName>
    <definedName name="MDS.SIG" localSheetId="12">#REF!</definedName>
    <definedName name="MDS.SIG">#REF!</definedName>
    <definedName name="MENUISERIE" localSheetId="12">#REF!</definedName>
    <definedName name="MENUISERIE">#REF!</definedName>
    <definedName name="MLT" localSheetId="12">#REF!</definedName>
    <definedName name="MLT">#REF!</definedName>
    <definedName name="Monte.charge.GDS" localSheetId="0">#REF!</definedName>
    <definedName name="Monte.charge.GDS">MACHINERIE!$B$54:$B$58</definedName>
    <definedName name="Monte.charge.MDS" localSheetId="12">#REF!</definedName>
    <definedName name="Monte.charge.MDS" localSheetId="0">#REF!</definedName>
    <definedName name="Monte.charge.MDS">#REF!</definedName>
    <definedName name="Moteur" localSheetId="12">#REF!</definedName>
    <definedName name="Moteur">#REF!</definedName>
    <definedName name="Moteur.AG.3" localSheetId="12">#REF!</definedName>
    <definedName name="Moteur.AG.3">#REF!</definedName>
    <definedName name="Moteur.AG.4" localSheetId="12">#REF!</definedName>
    <definedName name="Moteur.AG.4">#REF!</definedName>
    <definedName name="Moteur.AG1.C" localSheetId="12">#REF!</definedName>
    <definedName name="Moteur.AG1.C">#REF!</definedName>
    <definedName name="Moteur.AG1.L" localSheetId="12">#REF!</definedName>
    <definedName name="Moteur.AG1.L">#REF!</definedName>
    <definedName name="Moteur.AG2.C" localSheetId="12">#REF!</definedName>
    <definedName name="Moteur.AG2.C">#REF!</definedName>
    <definedName name="Moteur.AG2.L" localSheetId="12">#REF!</definedName>
    <definedName name="Moteur.AG2.L">#REF!</definedName>
    <definedName name="MR" localSheetId="0">#REF!</definedName>
    <definedName name="mr">MR!$A$7:$A$18</definedName>
    <definedName name="Muletiers." localSheetId="12">#REF!</definedName>
    <definedName name="Muletiers." localSheetId="0">#REF!</definedName>
    <definedName name="Muletiers.">#REF!</definedName>
    <definedName name="Multier.SIG" localSheetId="12">#REF!</definedName>
    <definedName name="Multier.SIG">#REF!</definedName>
    <definedName name="NACELLE.OULOTTE" localSheetId="12">#REF!</definedName>
    <definedName name="NACELLE.OULOTTE">#REF!</definedName>
    <definedName name="NAVARA" localSheetId="0">#REF!</definedName>
    <definedName name="NAVARA">MACHINERIE!$B$26:$B$53</definedName>
    <definedName name="niveau" localSheetId="0">#REF!</definedName>
    <definedName name="niveau">Agents!$C$7:$C$10</definedName>
    <definedName name="Optique.lumineux.CDM" localSheetId="12">#REF!</definedName>
    <definedName name="Optique.lumineux.CDM" localSheetId="0">#REF!</definedName>
    <definedName name="Optique.lumineux.CDM">#REF!</definedName>
    <definedName name="Optique.lumineux.GDS" localSheetId="12">#REF!</definedName>
    <definedName name="Optique.lumineux.GDS">#REF!</definedName>
    <definedName name="Optique.lumineux.MDS" localSheetId="12">#REF!</definedName>
    <definedName name="Optique.lumineux.MDS">#REF!</definedName>
    <definedName name="Optique.lumineux.MUL" localSheetId="12">#REF!</definedName>
    <definedName name="Optique.lumineux.MUL">#REF!</definedName>
    <definedName name="Pas" localSheetId="12">#REF!</definedName>
    <definedName name="Pas">#REF!</definedName>
    <definedName name="Personnel" localSheetId="12">#REF!</definedName>
    <definedName name="Personnel">#REF!</definedName>
    <definedName name="PIECES" localSheetId="12">#REF!</definedName>
    <definedName name="PIECES">#REF!</definedName>
    <definedName name="PK.1" localSheetId="12">#REF!</definedName>
    <definedName name="PK.1">#REF!</definedName>
    <definedName name="PK.2" localSheetId="12">#REF!</definedName>
    <definedName name="PK.2">#REF!</definedName>
    <definedName name="PK.3" localSheetId="12">#REF!</definedName>
    <definedName name="PK.3">#REF!</definedName>
    <definedName name="PK.4" localSheetId="12">#REF!</definedName>
    <definedName name="PK.4">#REF!</definedName>
    <definedName name="PK.5" localSheetId="12">#REF!</definedName>
    <definedName name="PK.5">#REF!</definedName>
    <definedName name="PK.6" localSheetId="12">#REF!</definedName>
    <definedName name="PK.6">#REF!</definedName>
    <definedName name="PK.7" localSheetId="12">#REF!</definedName>
    <definedName name="PK.7">#REF!</definedName>
    <definedName name="PK.8" localSheetId="12">#REF!</definedName>
    <definedName name="PK.8">#REF!</definedName>
    <definedName name="Plomberie" localSheetId="12">#REF!</definedName>
    <definedName name="Plomberie" localSheetId="0">#REF!</definedName>
    <definedName name="Plomberie">#REF!</definedName>
    <definedName name="PN1." localSheetId="12">#REF!</definedName>
    <definedName name="PN1." localSheetId="0">#REF!</definedName>
    <definedName name="PN1.">#REF!</definedName>
    <definedName name="PN2." localSheetId="12">#REF!</definedName>
    <definedName name="PN2." localSheetId="0">#REF!</definedName>
    <definedName name="PN2.">#REF!</definedName>
    <definedName name="PN3." localSheetId="12">#REF!</definedName>
    <definedName name="PN3.">#REF!</definedName>
    <definedName name="PN4." localSheetId="12">#REF!</definedName>
    <definedName name="PN4.">#REF!</definedName>
    <definedName name="PN5." localSheetId="12">#REF!</definedName>
    <definedName name="PN5.">#REF!</definedName>
    <definedName name="Pompe.de.relevage" localSheetId="0">#REF!</definedName>
    <definedName name="Pompe.de.relevage">MACHINERIE!$B$21:$B$25</definedName>
    <definedName name="Pompe.de.relevage.MDS" localSheetId="12">#REF!</definedName>
    <definedName name="Pompe.de.relevage.MDS" localSheetId="0">#REF!</definedName>
    <definedName name="Pompe.de.relevage.MDS">#REF!</definedName>
    <definedName name="Pont.Elevateur" localSheetId="12">#REF!</definedName>
    <definedName name="Pont.Elevateur">#REF!</definedName>
    <definedName name="Pont.Roulant" localSheetId="0">#REF!</definedName>
    <definedName name="Pont.Roulant">MACHINERIE!$B$63:$B$71</definedName>
    <definedName name="Poteau.3.005" localSheetId="12">#REF!</definedName>
    <definedName name="Poteau.3.005" localSheetId="0">#REF!</definedName>
    <definedName name="Poteau.3.005">#REF!</definedName>
    <definedName name="Poteau.3.013" localSheetId="12">#REF!</definedName>
    <definedName name="Poteau.3.013">#REF!</definedName>
    <definedName name="Poteau.3.024" localSheetId="12">#REF!</definedName>
    <definedName name="Poteau.3.024">#REF!</definedName>
    <definedName name="Poteau.3.033" localSheetId="12">#REF!</definedName>
    <definedName name="Poteau.3.033">#REF!</definedName>
    <definedName name="Poteau.3.042" localSheetId="12">#REF!</definedName>
    <definedName name="Poteau.3.042">#REF!</definedName>
    <definedName name="Poteau.4.004" localSheetId="12">#REF!</definedName>
    <definedName name="Poteau.4.004">#REF!</definedName>
    <definedName name="Poteau.4.013" localSheetId="12">#REF!</definedName>
    <definedName name="Poteau.4.013">#REF!</definedName>
    <definedName name="Poteau.4.024" localSheetId="12">#REF!</definedName>
    <definedName name="Poteau.4.024">#REF!</definedName>
    <definedName name="Poteau.4.034" localSheetId="12">#REF!</definedName>
    <definedName name="Poteau.4.034">#REF!</definedName>
    <definedName name="Poteau.5.002" localSheetId="12">#REF!</definedName>
    <definedName name="Poteau.5.002">#REF!</definedName>
    <definedName name="Poteau.5.011" localSheetId="12">#REF!</definedName>
    <definedName name="Poteau.5.011">#REF!</definedName>
    <definedName name="Poteau.5.023" localSheetId="12">#REF!</definedName>
    <definedName name="Poteau.5.023">#REF!</definedName>
    <definedName name="Poteau.6.009" localSheetId="12">#REF!</definedName>
    <definedName name="Poteau.6.009">#REF!</definedName>
    <definedName name="Poteau.6.019" localSheetId="12">#REF!</definedName>
    <definedName name="Poteau.6.019">#REF!</definedName>
    <definedName name="Poteau.6.031" localSheetId="12">#REF!</definedName>
    <definedName name="Poteau.6.031">#REF!</definedName>
    <definedName name="Poteau.6.044" localSheetId="12">#REF!</definedName>
    <definedName name="Poteau.6.044">#REF!</definedName>
    <definedName name="Poteau.6.055" localSheetId="12">#REF!</definedName>
    <definedName name="Poteau.6.055">#REF!</definedName>
    <definedName name="Poteau.6.066" localSheetId="12">#REF!</definedName>
    <definedName name="Poteau.6.066">#REF!</definedName>
    <definedName name="Poteau.7.016" localSheetId="12">#REF!</definedName>
    <definedName name="Poteau.7.016">#REF!</definedName>
    <definedName name="Poteau.7.044" localSheetId="12">#REF!</definedName>
    <definedName name="Poteau.7.044">#REF!</definedName>
    <definedName name="Quai" localSheetId="12">#REF!</definedName>
    <definedName name="Quai" localSheetId="1">#REF!</definedName>
    <definedName name="Quai">#REF!</definedName>
    <definedName name="Rail" localSheetId="12">#REF!</definedName>
    <definedName name="Rail">#REF!</definedName>
    <definedName name="RAME.1" localSheetId="12">#REF!</definedName>
    <definedName name="RAME.1">#REF!</definedName>
    <definedName name="RAME.2" localSheetId="12">#REF!</definedName>
    <definedName name="RAME.2">#REF!</definedName>
    <definedName name="RAME.3" localSheetId="12">#REF!</definedName>
    <definedName name="RAME.3">#REF!</definedName>
    <definedName name="RAME.4" localSheetId="12">#REF!</definedName>
    <definedName name="RAME.4">#REF!</definedName>
    <definedName name="REGULATEUR" localSheetId="0">#REF!</definedName>
    <definedName name="REGULATEUR">Agents!$E$7:$E$11</definedName>
    <definedName name="Réseau." localSheetId="12">#REF!</definedName>
    <definedName name="Réseau." localSheetId="0">#REF!</definedName>
    <definedName name="Réseau.">#REF!</definedName>
    <definedName name="Réseau.hertzien" localSheetId="12">#REF!</definedName>
    <definedName name="Réseau.hertzien">#REF!</definedName>
    <definedName name="Restaurant" localSheetId="12">#REF!</definedName>
    <definedName name="Restaurant" localSheetId="1">#REF!</definedName>
    <definedName name="Restaurant">#REF!</definedName>
    <definedName name="RK489.Escenceur.MDS" localSheetId="12">#REF!</definedName>
    <definedName name="RK489.Escenceur.MDS">#REF!</definedName>
    <definedName name="RK490.Escalator.MDS" localSheetId="12">#REF!</definedName>
    <definedName name="RK490.Escalator.MDS">#REF!</definedName>
    <definedName name="RK491.Monte.charge.GDS" localSheetId="12">#REF!</definedName>
    <definedName name="RK491.Monte.charge.GDS">#REF!</definedName>
    <definedName name="RK492.Ascenceur.GDS" localSheetId="12">#REF!</definedName>
    <definedName name="RK492.Ascenceur.GDS">#REF!</definedName>
    <definedName name="RK493.Ascenceur.GDS" localSheetId="12">#REF!</definedName>
    <definedName name="RK493.Ascenceur.GDS">#REF!</definedName>
    <definedName name="RK494.Monte.charge.MDS" localSheetId="12">#REF!</definedName>
    <definedName name="RK494.Monte.charge.MDS">#REF!</definedName>
    <definedName name="S.CDM" localSheetId="12">#REF!</definedName>
    <definedName name="S.CDM">#REF!</definedName>
    <definedName name="S.GDS" localSheetId="12">#REF!</definedName>
    <definedName name="S.GDS">#REF!</definedName>
    <definedName name="S.MDS" localSheetId="12">#REF!</definedName>
    <definedName name="S.MDS">#REF!</definedName>
    <definedName name="S.Parking" localSheetId="12">#REF!</definedName>
    <definedName name="S.Parking">#REF!</definedName>
    <definedName name="S.TDF" localSheetId="12">#REF!</definedName>
    <definedName name="S.TDF">#REF!</definedName>
    <definedName name="sbatiment" localSheetId="0">#REF!</definedName>
    <definedName name="sbatiment">BATIMENT!$B$7:$B$37</definedName>
    <definedName name="sdeneigement" localSheetId="12">#REF!</definedName>
    <definedName name="sdeneigement" localSheetId="0">#REF!</definedName>
    <definedName name="sdeneigement">#REF!</definedName>
    <definedName name="SEBATIMENT" localSheetId="12">#REF!</definedName>
    <definedName name="SEBATIMENT">#REF!</definedName>
    <definedName name="SEC.1" localSheetId="12">#REF!</definedName>
    <definedName name="SEC.1">#REF!</definedName>
    <definedName name="SEC.2" localSheetId="12">#REF!</definedName>
    <definedName name="SEC.2">#REF!</definedName>
    <definedName name="SEC.3" localSheetId="12">#REF!</definedName>
    <definedName name="SEC.3">#REF!</definedName>
    <definedName name="SEC.4" localSheetId="12">#REF!</definedName>
    <definedName name="SEC.4">#REF!</definedName>
    <definedName name="SEC.5" localSheetId="12">#REF!</definedName>
    <definedName name="SEC.5">#REF!</definedName>
    <definedName name="SEC.6" localSheetId="12">#REF!</definedName>
    <definedName name="SEC.6">#REF!</definedName>
    <definedName name="SEC.7" localSheetId="12">#REF!</definedName>
    <definedName name="SEC.7">#REF!</definedName>
    <definedName name="SEC1.010" localSheetId="12">#REF!</definedName>
    <definedName name="SEC1.010">#REF!</definedName>
    <definedName name="SEC1.011" localSheetId="12">#REF!</definedName>
    <definedName name="SEC1.011">#REF!</definedName>
    <definedName name="SEC1.012" localSheetId="12">#REF!</definedName>
    <definedName name="SEC1.012">#REF!</definedName>
    <definedName name="SEC1.013" localSheetId="12">#REF!</definedName>
    <definedName name="SEC1.013">#REF!</definedName>
    <definedName name="SEC1.014" localSheetId="12">#REF!</definedName>
    <definedName name="SEC1.014">#REF!</definedName>
    <definedName name="SEC1.015" localSheetId="12">#REF!</definedName>
    <definedName name="SEC1.015">#REF!</definedName>
    <definedName name="SEC1.016" localSheetId="12">#REF!</definedName>
    <definedName name="SEC1.016">#REF!</definedName>
    <definedName name="SEC1.017" localSheetId="12">#REF!</definedName>
    <definedName name="SEC1.017">#REF!</definedName>
    <definedName name="SEC1.018" localSheetId="12">#REF!</definedName>
    <definedName name="SEC1.018">#REF!</definedName>
    <definedName name="SEC1.019" localSheetId="12">#REF!</definedName>
    <definedName name="SEC1.019">#REF!</definedName>
    <definedName name="SEC1.020" localSheetId="12">#REF!</definedName>
    <definedName name="SEC1.020">#REF!</definedName>
    <definedName name="SEC1.021" localSheetId="12">#REF!</definedName>
    <definedName name="SEC1.021">#REF!</definedName>
    <definedName name="SEC1.022" localSheetId="12">#REF!</definedName>
    <definedName name="SEC1.022">#REF!</definedName>
    <definedName name="SEC1.023" localSheetId="12">#REF!</definedName>
    <definedName name="SEC1.023">#REF!</definedName>
    <definedName name="SEC1.024" localSheetId="12">#REF!</definedName>
    <definedName name="SEC1.024">#REF!</definedName>
    <definedName name="SEC1.025" localSheetId="12">#REF!</definedName>
    <definedName name="SEC1.025">#REF!</definedName>
    <definedName name="SEC1.026" localSheetId="12">#REF!</definedName>
    <definedName name="SEC1.026">#REF!</definedName>
    <definedName name="SEC1.027" localSheetId="12">#REF!</definedName>
    <definedName name="SEC1.027">#REF!</definedName>
    <definedName name="SEC1.028" localSheetId="12">#REF!</definedName>
    <definedName name="SEC1.028">#REF!</definedName>
    <definedName name="SEC1.029" localSheetId="12">#REF!</definedName>
    <definedName name="SEC1.029">#REF!</definedName>
    <definedName name="SEC1.030" localSheetId="12">#REF!</definedName>
    <definedName name="SEC1.030">#REF!</definedName>
    <definedName name="SEC1.031" localSheetId="12">#REF!</definedName>
    <definedName name="SEC1.031">#REF!</definedName>
    <definedName name="SEC1.032" localSheetId="12">#REF!</definedName>
    <definedName name="SEC1.032">#REF!</definedName>
    <definedName name="SEC1.033" localSheetId="12">#REF!</definedName>
    <definedName name="SEC1.033">#REF!</definedName>
    <definedName name="SEC2.001" localSheetId="12">#REF!</definedName>
    <definedName name="SEC2.001">#REF!</definedName>
    <definedName name="SEC2.002" localSheetId="12">#REF!</definedName>
    <definedName name="SEC2.002">#REF!</definedName>
    <definedName name="SEC2.003" localSheetId="12">#REF!</definedName>
    <definedName name="SEC2.003">#REF!</definedName>
    <definedName name="SEC2.004" localSheetId="12">#REF!</definedName>
    <definedName name="SEC2.004">#REF!</definedName>
    <definedName name="SEC2.005" localSheetId="12">#REF!</definedName>
    <definedName name="SEC2.005">#REF!</definedName>
    <definedName name="SEC2.006" localSheetId="12">#REF!</definedName>
    <definedName name="SEC2.006">#REF!</definedName>
    <definedName name="SEC2.007" localSheetId="12">#REF!</definedName>
    <definedName name="SEC2.007">#REF!</definedName>
    <definedName name="SEC2.008" localSheetId="12">#REF!</definedName>
    <definedName name="SEC2.008">#REF!</definedName>
    <definedName name="SEC2.009" localSheetId="12">#REF!</definedName>
    <definedName name="SEC2.009">#REF!</definedName>
    <definedName name="SEC2.010" localSheetId="12">#REF!</definedName>
    <definedName name="SEC2.010">#REF!</definedName>
    <definedName name="SEC2.011" localSheetId="12">#REF!</definedName>
    <definedName name="SEC2.011">#REF!</definedName>
    <definedName name="SEC2.012" localSheetId="12">#REF!</definedName>
    <definedName name="SEC2.012">#REF!</definedName>
    <definedName name="SEC2.013" localSheetId="12">#REF!</definedName>
    <definedName name="SEC2.013">#REF!</definedName>
    <definedName name="SEC2.014" localSheetId="12">#REF!</definedName>
    <definedName name="SEC2.014">#REF!</definedName>
    <definedName name="SEC2.015" localSheetId="12">#REF!</definedName>
    <definedName name="SEC2.015">#REF!</definedName>
    <definedName name="SEC2.016" localSheetId="12">#REF!</definedName>
    <definedName name="SEC2.016">#REF!</definedName>
    <definedName name="SEC2.017" localSheetId="12">#REF!</definedName>
    <definedName name="SEC2.017">#REF!</definedName>
    <definedName name="SEC2.018" localSheetId="12">#REF!</definedName>
    <definedName name="SEC2.018">#REF!</definedName>
    <definedName name="SEC2.019" localSheetId="12">#REF!</definedName>
    <definedName name="SEC2.019">#REF!</definedName>
    <definedName name="SEC2.020" localSheetId="12">#REF!</definedName>
    <definedName name="SEC2.020">#REF!</definedName>
    <definedName name="SEC2.021" localSheetId="12">#REF!</definedName>
    <definedName name="SEC2.021">#REF!</definedName>
    <definedName name="SEC2.022" localSheetId="12">#REF!</definedName>
    <definedName name="SEC2.022">#REF!</definedName>
    <definedName name="SEC2.023" localSheetId="12">#REF!</definedName>
    <definedName name="SEC2.023">#REF!</definedName>
    <definedName name="SEC2.024" localSheetId="12">#REF!</definedName>
    <definedName name="SEC2.024">#REF!</definedName>
    <definedName name="SEC2.025" localSheetId="12">#REF!</definedName>
    <definedName name="SEC2.025">#REF!</definedName>
    <definedName name="SEC3.001" localSheetId="12">#REF!</definedName>
    <definedName name="SEC3.001">#REF!</definedName>
    <definedName name="SEC3.002" localSheetId="12">#REF!</definedName>
    <definedName name="SEC3.002">#REF!</definedName>
    <definedName name="SEC3.003" localSheetId="12">#REF!</definedName>
    <definedName name="SEC3.003">#REF!</definedName>
    <definedName name="SEC3.004" localSheetId="12">#REF!</definedName>
    <definedName name="SEC3.004">#REF!</definedName>
    <definedName name="SEC3.005" localSheetId="12">#REF!</definedName>
    <definedName name="SEC3.005">#REF!</definedName>
    <definedName name="SEC3.006" localSheetId="12">#REF!</definedName>
    <definedName name="SEC3.006">#REF!</definedName>
    <definedName name="SEC3.007" localSheetId="12">#REF!</definedName>
    <definedName name="SEC3.007">#REF!</definedName>
    <definedName name="SEC3.008" localSheetId="12">#REF!</definedName>
    <definedName name="SEC3.008">#REF!</definedName>
    <definedName name="SEC3.009" localSheetId="12">#REF!</definedName>
    <definedName name="SEC3.009">#REF!</definedName>
    <definedName name="SEC3.010" localSheetId="12">#REF!</definedName>
    <definedName name="SEC3.010">#REF!</definedName>
    <definedName name="SEC3.011" localSheetId="12">#REF!</definedName>
    <definedName name="SEC3.011">#REF!</definedName>
    <definedName name="SEC3.012" localSheetId="12">#REF!</definedName>
    <definedName name="SEC3.012">#REF!</definedName>
    <definedName name="SEC3.013" localSheetId="12">#REF!</definedName>
    <definedName name="SEC3.013">#REF!</definedName>
    <definedName name="SEC3.014" localSheetId="12">#REF!</definedName>
    <definedName name="SEC3.014">#REF!</definedName>
    <definedName name="SEC3.015" localSheetId="12">#REF!</definedName>
    <definedName name="SEC3.015">#REF!</definedName>
    <definedName name="SEC3.016" localSheetId="12">#REF!</definedName>
    <definedName name="SEC3.016">#REF!</definedName>
    <definedName name="SEC3.017" localSheetId="12">#REF!</definedName>
    <definedName name="SEC3.017">#REF!</definedName>
    <definedName name="SEC3.018" localSheetId="12">#REF!</definedName>
    <definedName name="SEC3.018">#REF!</definedName>
    <definedName name="SEC3.019" localSheetId="12">#REF!</definedName>
    <definedName name="SEC3.019">#REF!</definedName>
    <definedName name="SEC3.020" localSheetId="12">#REF!</definedName>
    <definedName name="SEC3.020">#REF!</definedName>
    <definedName name="SEC3.021" localSheetId="12">#REF!</definedName>
    <definedName name="SEC3.021">#REF!</definedName>
    <definedName name="SEC3.022" localSheetId="12">#REF!</definedName>
    <definedName name="SEC3.022">#REF!</definedName>
    <definedName name="SEC3.023" localSheetId="12">#REF!</definedName>
    <definedName name="SEC3.023">#REF!</definedName>
    <definedName name="SEC3.024" localSheetId="12">#REF!</definedName>
    <definedName name="SEC3.024">#REF!</definedName>
    <definedName name="SEC3.025" localSheetId="12">#REF!</definedName>
    <definedName name="SEC3.025">#REF!</definedName>
    <definedName name="SEC3.026" localSheetId="12">#REF!</definedName>
    <definedName name="SEC3.026">#REF!</definedName>
    <definedName name="SEC3.027" localSheetId="12">#REF!</definedName>
    <definedName name="SEC3.027">#REF!</definedName>
    <definedName name="SEC3.028" localSheetId="12">#REF!</definedName>
    <definedName name="SEC3.028">#REF!</definedName>
    <definedName name="SEC3.029" localSheetId="12">#REF!</definedName>
    <definedName name="SEC3.029">#REF!</definedName>
    <definedName name="SEC3.030" localSheetId="12">#REF!</definedName>
    <definedName name="SEC3.030">#REF!</definedName>
    <definedName name="SEC3.031" localSheetId="12">#REF!</definedName>
    <definedName name="SEC3.031">#REF!</definedName>
    <definedName name="SEC3.032" localSheetId="12">#REF!</definedName>
    <definedName name="SEC3.032">#REF!</definedName>
    <definedName name="SEC3.033" localSheetId="12">#REF!</definedName>
    <definedName name="SEC3.033">#REF!</definedName>
    <definedName name="SEC3.034" localSheetId="12">#REF!</definedName>
    <definedName name="SEC3.034">#REF!</definedName>
    <definedName name="SEC3.035" localSheetId="12">#REF!</definedName>
    <definedName name="SEC3.035">#REF!</definedName>
    <definedName name="SEC3.036" localSheetId="12">#REF!</definedName>
    <definedName name="SEC3.036">#REF!</definedName>
    <definedName name="SEC3.037" localSheetId="12">#REF!</definedName>
    <definedName name="SEC3.037">#REF!</definedName>
    <definedName name="SEC3.038" localSheetId="12">#REF!</definedName>
    <definedName name="SEC3.038">#REF!</definedName>
    <definedName name="SEC3.039" localSheetId="12">#REF!</definedName>
    <definedName name="SEC3.039">#REF!</definedName>
    <definedName name="SEC3.040" localSheetId="12">#REF!</definedName>
    <definedName name="SEC3.040">#REF!</definedName>
    <definedName name="SEC3.041" localSheetId="12">#REF!</definedName>
    <definedName name="SEC3.041">#REF!</definedName>
    <definedName name="SEC3.042" localSheetId="12">#REF!</definedName>
    <definedName name="SEC3.042">#REF!</definedName>
    <definedName name="SEC3.043" localSheetId="12">#REF!</definedName>
    <definedName name="SEC3.043">#REF!</definedName>
    <definedName name="SEC3.044" localSheetId="12">#REF!</definedName>
    <definedName name="SEC3.044">#REF!</definedName>
    <definedName name="SEC3.045" localSheetId="12">#REF!</definedName>
    <definedName name="SEC3.045">#REF!</definedName>
    <definedName name="SEC4.001" localSheetId="12">#REF!</definedName>
    <definedName name="SEC4.001">#REF!</definedName>
    <definedName name="SEC4.002" localSheetId="12">#REF!</definedName>
    <definedName name="SEC4.002">#REF!</definedName>
    <definedName name="SEC4.003" localSheetId="12">#REF!</definedName>
    <definedName name="SEC4.003">#REF!</definedName>
    <definedName name="SEC4.004" localSheetId="12">#REF!</definedName>
    <definedName name="SEC4.004">#REF!</definedName>
    <definedName name="SEC4.005" localSheetId="12">#REF!</definedName>
    <definedName name="SEC4.005">#REF!</definedName>
    <definedName name="SEC4.006" localSheetId="12">#REF!</definedName>
    <definedName name="SEC4.006">#REF!</definedName>
    <definedName name="SEC4.007" localSheetId="12">#REF!</definedName>
    <definedName name="SEC4.007">#REF!</definedName>
    <definedName name="SEC4.008" localSheetId="12">#REF!</definedName>
    <definedName name="SEC4.008">#REF!</definedName>
    <definedName name="SEC4.009" localSheetId="12">#REF!</definedName>
    <definedName name="SEC4.009">#REF!</definedName>
    <definedName name="SEC4.010" localSheetId="12">#REF!</definedName>
    <definedName name="SEC4.010">#REF!</definedName>
    <definedName name="SEC4.011" localSheetId="12">#REF!</definedName>
    <definedName name="SEC4.011">#REF!</definedName>
    <definedName name="SEC4.012" localSheetId="12">#REF!</definedName>
    <definedName name="SEC4.012">#REF!</definedName>
    <definedName name="SEC4.013" localSheetId="12">#REF!</definedName>
    <definedName name="SEC4.013">#REF!</definedName>
    <definedName name="SEC4.014" localSheetId="12">#REF!</definedName>
    <definedName name="SEC4.014">#REF!</definedName>
    <definedName name="SEC4.015" localSheetId="12">#REF!</definedName>
    <definedName name="SEC4.015">#REF!</definedName>
    <definedName name="SEC4.016" localSheetId="12">#REF!</definedName>
    <definedName name="SEC4.016">#REF!</definedName>
    <definedName name="SEC4.017" localSheetId="12">#REF!</definedName>
    <definedName name="SEC4.017">#REF!</definedName>
    <definedName name="SEC4.018" localSheetId="12">#REF!</definedName>
    <definedName name="SEC4.018">#REF!</definedName>
    <definedName name="SEC4.019" localSheetId="12">#REF!</definedName>
    <definedName name="SEC4.019">#REF!</definedName>
    <definedName name="SEC4.020" localSheetId="12">#REF!</definedName>
    <definedName name="SEC4.020">#REF!</definedName>
    <definedName name="SEC4.021" localSheetId="12">#REF!</definedName>
    <definedName name="SEC4.021">#REF!</definedName>
    <definedName name="SEC4.022" localSheetId="12">#REF!</definedName>
    <definedName name="SEC4.022">#REF!</definedName>
    <definedName name="SEC4.023" localSheetId="12">#REF!</definedName>
    <definedName name="SEC4.023">#REF!</definedName>
    <definedName name="SEC4.024" localSheetId="12">#REF!</definedName>
    <definedName name="SEC4.024">#REF!</definedName>
    <definedName name="SEC4.025" localSheetId="12">#REF!</definedName>
    <definedName name="SEC4.025">#REF!</definedName>
    <definedName name="SEC4.026" localSheetId="12">#REF!</definedName>
    <definedName name="SEC4.026">#REF!</definedName>
    <definedName name="SEC4.027" localSheetId="12">#REF!</definedName>
    <definedName name="SEC4.027">#REF!</definedName>
    <definedName name="SEC4.028" localSheetId="12">#REF!</definedName>
    <definedName name="SEC4.028">#REF!</definedName>
    <definedName name="SEC4.029" localSheetId="12">#REF!</definedName>
    <definedName name="SEC4.029">#REF!</definedName>
    <definedName name="SEC4.030" localSheetId="12">#REF!</definedName>
    <definedName name="SEC4.030">#REF!</definedName>
    <definedName name="SEC4.031" localSheetId="12">#REF!</definedName>
    <definedName name="SEC4.031">#REF!</definedName>
    <definedName name="SEC4.032" localSheetId="12">#REF!</definedName>
    <definedName name="SEC4.032">#REF!</definedName>
    <definedName name="SEC4.033" localSheetId="12">#REF!</definedName>
    <definedName name="SEC4.033">#REF!</definedName>
    <definedName name="SEC4.034" localSheetId="12">#REF!</definedName>
    <definedName name="SEC4.034">#REF!</definedName>
    <definedName name="SEC4.035" localSheetId="12">#REF!</definedName>
    <definedName name="SEC4.035">#REF!</definedName>
    <definedName name="SEC4.036" localSheetId="12">#REF!</definedName>
    <definedName name="SEC4.036">#REF!</definedName>
    <definedName name="SEC4.037" localSheetId="12">#REF!</definedName>
    <definedName name="SEC4.037">#REF!</definedName>
    <definedName name="SEC4.038" localSheetId="12">#REF!</definedName>
    <definedName name="SEC4.038">#REF!</definedName>
    <definedName name="SEC4.039" localSheetId="12">#REF!</definedName>
    <definedName name="SEC4.039">#REF!</definedName>
    <definedName name="SEC4.040" localSheetId="12">#REF!</definedName>
    <definedName name="SEC4.040">#REF!</definedName>
    <definedName name="SEC4.041" localSheetId="12">#REF!</definedName>
    <definedName name="SEC4.041">#REF!</definedName>
    <definedName name="SEC4.042" localSheetId="12">#REF!</definedName>
    <definedName name="SEC4.042">#REF!</definedName>
    <definedName name="SEC4.043" localSheetId="12">#REF!</definedName>
    <definedName name="SEC4.043">#REF!</definedName>
    <definedName name="SEC4.044" localSheetId="12">#REF!</definedName>
    <definedName name="SEC4.044">#REF!</definedName>
    <definedName name="SEC5.001" localSheetId="12">#REF!</definedName>
    <definedName name="SEC5.001">#REF!</definedName>
    <definedName name="SEC5.002" localSheetId="12">#REF!</definedName>
    <definedName name="SEC5.002">#REF!</definedName>
    <definedName name="SEC5.003" localSheetId="12">#REF!</definedName>
    <definedName name="SEC5.003">#REF!</definedName>
    <definedName name="SEC5.004" localSheetId="12">#REF!</definedName>
    <definedName name="SEC5.004">#REF!</definedName>
    <definedName name="SEC5.005" localSheetId="12">#REF!</definedName>
    <definedName name="SEC5.005">#REF!</definedName>
    <definedName name="SEC5.006" localSheetId="12">#REF!</definedName>
    <definedName name="SEC5.006">#REF!</definedName>
    <definedName name="SEC5.007" localSheetId="12">#REF!</definedName>
    <definedName name="SEC5.007">#REF!</definedName>
    <definedName name="SEC5.008" localSheetId="12">#REF!</definedName>
    <definedName name="SEC5.008">#REF!</definedName>
    <definedName name="SEC5.009" localSheetId="12">#REF!</definedName>
    <definedName name="SEC5.009">#REF!</definedName>
    <definedName name="SEC5.010" localSheetId="12">#REF!</definedName>
    <definedName name="SEC5.010">#REF!</definedName>
    <definedName name="SEC5.011" localSheetId="12">#REF!</definedName>
    <definedName name="SEC5.011">#REF!</definedName>
    <definedName name="SEC5.012" localSheetId="12">#REF!</definedName>
    <definedName name="SEC5.012">#REF!</definedName>
    <definedName name="SEC5.013" localSheetId="12">#REF!</definedName>
    <definedName name="SEC5.013">#REF!</definedName>
    <definedName name="SEC5.014" localSheetId="12">#REF!</definedName>
    <definedName name="SEC5.014">#REF!</definedName>
    <definedName name="SEC5.015" localSheetId="12">#REF!</definedName>
    <definedName name="SEC5.015">#REF!</definedName>
    <definedName name="SEC5.016" localSheetId="12">#REF!</definedName>
    <definedName name="SEC5.016">#REF!</definedName>
    <definedName name="SEC5.017" localSheetId="12">#REF!</definedName>
    <definedName name="SEC5.017">#REF!</definedName>
    <definedName name="SEC5.018" localSheetId="12">#REF!</definedName>
    <definedName name="SEC5.018">#REF!</definedName>
    <definedName name="SEC5.019" localSheetId="12">#REF!</definedName>
    <definedName name="SEC5.019">#REF!</definedName>
    <definedName name="SEC5.020" localSheetId="12">#REF!</definedName>
    <definedName name="SEC5.020">#REF!</definedName>
    <definedName name="SEC5.021" localSheetId="12">#REF!</definedName>
    <definedName name="SEC5.021">#REF!</definedName>
    <definedName name="SEC5.022" localSheetId="12">#REF!</definedName>
    <definedName name="SEC5.022">#REF!</definedName>
    <definedName name="SEC5.023" localSheetId="12">#REF!</definedName>
    <definedName name="SEC5.023">#REF!</definedName>
    <definedName name="SEC6.001" localSheetId="12">#REF!</definedName>
    <definedName name="SEC6.001">#REF!</definedName>
    <definedName name="SEC6.002" localSheetId="12">#REF!</definedName>
    <definedName name="SEC6.002">#REF!</definedName>
    <definedName name="SEC6.003" localSheetId="12">#REF!</definedName>
    <definedName name="SEC6.003">#REF!</definedName>
    <definedName name="SEC6.004" localSheetId="12">#REF!</definedName>
    <definedName name="SEC6.004">#REF!</definedName>
    <definedName name="SEC6.005" localSheetId="12">#REF!</definedName>
    <definedName name="SEC6.005">#REF!</definedName>
    <definedName name="SEC6.006" localSheetId="12">#REF!</definedName>
    <definedName name="SEC6.006">#REF!</definedName>
    <definedName name="SEC6.007" localSheetId="12">#REF!</definedName>
    <definedName name="SEC6.007">#REF!</definedName>
    <definedName name="SEC6.008" localSheetId="12">#REF!</definedName>
    <definedName name="SEC6.008">#REF!</definedName>
    <definedName name="SEC6.009" localSheetId="12">#REF!</definedName>
    <definedName name="SEC6.009">#REF!</definedName>
    <definedName name="SEC6.010" localSheetId="12">#REF!</definedName>
    <definedName name="SEC6.010">#REF!</definedName>
    <definedName name="SEC6.011" localSheetId="12">#REF!</definedName>
    <definedName name="SEC6.011">#REF!</definedName>
    <definedName name="SEC6.012" localSheetId="12">#REF!</definedName>
    <definedName name="SEC6.012">#REF!</definedName>
    <definedName name="SEC6.013" localSheetId="12">#REF!</definedName>
    <definedName name="SEC6.013">#REF!</definedName>
    <definedName name="SEC6.014" localSheetId="12">#REF!</definedName>
    <definedName name="SEC6.014">#REF!</definedName>
    <definedName name="SEC6.015" localSheetId="12">#REF!</definedName>
    <definedName name="SEC6.015">#REF!</definedName>
    <definedName name="SEC6.016" localSheetId="12">#REF!</definedName>
    <definedName name="SEC6.016">#REF!</definedName>
    <definedName name="SEC6.017" localSheetId="12">#REF!</definedName>
    <definedName name="SEC6.017">#REF!</definedName>
    <definedName name="SEC6.018" localSheetId="12">#REF!</definedName>
    <definedName name="SEC6.018">#REF!</definedName>
    <definedName name="SEC6.019" localSheetId="12">#REF!</definedName>
    <definedName name="SEC6.019">#REF!</definedName>
    <definedName name="SEC6.020" localSheetId="12">#REF!</definedName>
    <definedName name="SEC6.020">#REF!</definedName>
    <definedName name="SEC6.021" localSheetId="12">#REF!</definedName>
    <definedName name="SEC6.021">#REF!</definedName>
    <definedName name="SEC6.022" localSheetId="12">#REF!</definedName>
    <definedName name="SEC6.022">#REF!</definedName>
    <definedName name="SEC6.023" localSheetId="12">#REF!</definedName>
    <definedName name="SEC6.023">#REF!</definedName>
    <definedName name="SEC6.025" localSheetId="12">#REF!</definedName>
    <definedName name="SEC6.025">#REF!</definedName>
    <definedName name="SEC6.026" localSheetId="12">#REF!</definedName>
    <definedName name="SEC6.026">#REF!</definedName>
    <definedName name="SEC6.027" localSheetId="12">#REF!</definedName>
    <definedName name="SEC6.027">#REF!</definedName>
    <definedName name="SEC6.028" localSheetId="12">#REF!</definedName>
    <definedName name="SEC6.028">#REF!</definedName>
    <definedName name="SEC6.029" localSheetId="12">#REF!</definedName>
    <definedName name="SEC6.029">#REF!</definedName>
    <definedName name="SEC6.030" localSheetId="12">#REF!</definedName>
    <definedName name="SEC6.030">#REF!</definedName>
    <definedName name="SEC6.031" localSheetId="12">#REF!</definedName>
    <definedName name="SEC6.031">#REF!</definedName>
    <definedName name="SEC6.032" localSheetId="12">#REF!</definedName>
    <definedName name="SEC6.032">#REF!</definedName>
    <definedName name="SEC6.033" localSheetId="12">#REF!</definedName>
    <definedName name="SEC6.033">#REF!</definedName>
    <definedName name="SEC6.034" localSheetId="12">#REF!</definedName>
    <definedName name="SEC6.034">#REF!</definedName>
    <definedName name="SEC6.035" localSheetId="12">#REF!</definedName>
    <definedName name="SEC6.035">#REF!</definedName>
    <definedName name="SEC6.036" localSheetId="12">#REF!</definedName>
    <definedName name="SEC6.036">#REF!</definedName>
    <definedName name="SEC6.037" localSheetId="12">#REF!</definedName>
    <definedName name="SEC6.037">#REF!</definedName>
    <definedName name="SEC6.038" localSheetId="12">#REF!</definedName>
    <definedName name="SEC6.038">#REF!</definedName>
    <definedName name="SEC6.039" localSheetId="12">#REF!</definedName>
    <definedName name="SEC6.039">#REF!</definedName>
    <definedName name="SEC6.040" localSheetId="12">#REF!</definedName>
    <definedName name="SEC6.040">#REF!</definedName>
    <definedName name="SEC6.041" localSheetId="12">#REF!</definedName>
    <definedName name="SEC6.041">#REF!</definedName>
    <definedName name="SEC6.042" localSheetId="12">#REF!</definedName>
    <definedName name="SEC6.042">#REF!</definedName>
    <definedName name="SEC6.043" localSheetId="12">#REF!</definedName>
    <definedName name="SEC6.043">#REF!</definedName>
    <definedName name="SEC6.044" localSheetId="12">#REF!</definedName>
    <definedName name="SEC6.044">#REF!</definedName>
    <definedName name="SEC6.045" localSheetId="12">#REF!</definedName>
    <definedName name="SEC6.045">#REF!</definedName>
    <definedName name="SEC6.046" localSheetId="12">#REF!</definedName>
    <definedName name="SEC6.046">#REF!</definedName>
    <definedName name="SEC6.047" localSheetId="12">#REF!</definedName>
    <definedName name="SEC6.047">#REF!</definedName>
    <definedName name="SEC6.048" localSheetId="12">#REF!</definedName>
    <definedName name="SEC6.048">#REF!</definedName>
    <definedName name="SEC6.049" localSheetId="12">#REF!</definedName>
    <definedName name="SEC6.049">#REF!</definedName>
    <definedName name="SEC6.050" localSheetId="12">#REF!</definedName>
    <definedName name="SEC6.050">#REF!</definedName>
    <definedName name="SEC6.051" localSheetId="12">#REF!</definedName>
    <definedName name="SEC6.051">#REF!</definedName>
    <definedName name="SEC6.052" localSheetId="12">#REF!</definedName>
    <definedName name="SEC6.052">#REF!</definedName>
    <definedName name="SEC6.053" localSheetId="12">#REF!</definedName>
    <definedName name="SEC6.053">#REF!</definedName>
    <definedName name="SEC6.054" localSheetId="12">#REF!</definedName>
    <definedName name="SEC6.054">#REF!</definedName>
    <definedName name="SEC6.055" localSheetId="12">#REF!</definedName>
    <definedName name="SEC6.055">#REF!</definedName>
    <definedName name="SEC6.056" localSheetId="12">#REF!</definedName>
    <definedName name="SEC6.056">#REF!</definedName>
    <definedName name="SEC6.057" localSheetId="12">#REF!</definedName>
    <definedName name="SEC6.057">#REF!</definedName>
    <definedName name="SEC6.058" localSheetId="12">#REF!</definedName>
    <definedName name="SEC6.058">#REF!</definedName>
    <definedName name="SEC6.059" localSheetId="12">#REF!</definedName>
    <definedName name="SEC6.059">#REF!</definedName>
    <definedName name="SEC6.060" localSheetId="12">#REF!</definedName>
    <definedName name="SEC6.060">#REF!</definedName>
    <definedName name="SEC6.061" localSheetId="12">#REF!</definedName>
    <definedName name="SEC6.061">#REF!</definedName>
    <definedName name="SEC6.062" localSheetId="12">#REF!</definedName>
    <definedName name="SEC6.062">#REF!</definedName>
    <definedName name="SEC6.063" localSheetId="12">#REF!</definedName>
    <definedName name="SEC6.063">#REF!</definedName>
    <definedName name="SEC6.064" localSheetId="12">#REF!</definedName>
    <definedName name="SEC6.064">#REF!</definedName>
    <definedName name="SEC6.065" localSheetId="12">#REF!</definedName>
    <definedName name="SEC6.065">#REF!</definedName>
    <definedName name="SEC6.066" localSheetId="12">#REF!</definedName>
    <definedName name="SEC6.066">#REF!</definedName>
    <definedName name="SEC6.067" localSheetId="12">#REF!</definedName>
    <definedName name="SEC6.067">#REF!</definedName>
    <definedName name="SEC6.068" localSheetId="12">#REF!</definedName>
    <definedName name="SEC6.068">#REF!</definedName>
    <definedName name="SEC6.069" localSheetId="12">#REF!</definedName>
    <definedName name="SEC6.069">#REF!</definedName>
    <definedName name="SEC6.070" localSheetId="12">#REF!</definedName>
    <definedName name="SEC6.070">#REF!</definedName>
    <definedName name="SEC6.071" localSheetId="12">#REF!</definedName>
    <definedName name="SEC6.071">#REF!</definedName>
    <definedName name="SEC6.072" localSheetId="12">#REF!</definedName>
    <definedName name="SEC6.072">#REF!</definedName>
    <definedName name="SEC6.073" localSheetId="12">#REF!</definedName>
    <definedName name="SEC6.073">#REF!</definedName>
    <definedName name="SEC7.001" localSheetId="12">#REF!</definedName>
    <definedName name="SEC7.001">#REF!</definedName>
    <definedName name="SEC7.002" localSheetId="12">#REF!</definedName>
    <definedName name="SEC7.002">#REF!</definedName>
    <definedName name="SEC7.003" localSheetId="12">#REF!</definedName>
    <definedName name="SEC7.003">#REF!</definedName>
    <definedName name="SEC7.004" localSheetId="12">#REF!</definedName>
    <definedName name="SEC7.004">#REF!</definedName>
    <definedName name="SEC7.005" localSheetId="12">#REF!</definedName>
    <definedName name="SEC7.005">#REF!</definedName>
    <definedName name="SEC7.006" localSheetId="12">#REF!</definedName>
    <definedName name="SEC7.006">#REF!</definedName>
    <definedName name="SEC7.007" localSheetId="12">#REF!</definedName>
    <definedName name="SEC7.007">#REF!</definedName>
    <definedName name="SEC7.008" localSheetId="12">#REF!</definedName>
    <definedName name="SEC7.008">#REF!</definedName>
    <definedName name="SEC7.009" localSheetId="12">#REF!</definedName>
    <definedName name="SEC7.009">#REF!</definedName>
    <definedName name="SEC7.010" localSheetId="12">#REF!</definedName>
    <definedName name="SEC7.010">#REF!</definedName>
    <definedName name="SEC7.011" localSheetId="12">#REF!</definedName>
    <definedName name="SEC7.011">#REF!</definedName>
    <definedName name="SEC7.012" localSheetId="12">#REF!</definedName>
    <definedName name="SEC7.012">#REF!</definedName>
    <definedName name="SEC7.013" localSheetId="12">#REF!</definedName>
    <definedName name="SEC7.013">#REF!</definedName>
    <definedName name="SEC7.014" localSheetId="12">#REF!</definedName>
    <definedName name="SEC7.014">#REF!</definedName>
    <definedName name="SEC7.015" localSheetId="12">#REF!</definedName>
    <definedName name="SEC7.015">#REF!</definedName>
    <definedName name="SEC7.016" localSheetId="12">#REF!</definedName>
    <definedName name="SEC7.016">#REF!</definedName>
    <definedName name="SEC7.017" localSheetId="12">#REF!</definedName>
    <definedName name="SEC7.017">#REF!</definedName>
    <definedName name="SEC7.018" localSheetId="12">#REF!</definedName>
    <definedName name="SEC7.018">#REF!</definedName>
    <definedName name="SEC7.019" localSheetId="12">#REF!</definedName>
    <definedName name="SEC7.019">#REF!</definedName>
    <definedName name="SEC7.020" localSheetId="12">#REF!</definedName>
    <definedName name="SEC7.020">#REF!</definedName>
    <definedName name="SEC7.021" localSheetId="12">#REF!</definedName>
    <definedName name="SEC7.021">#REF!</definedName>
    <definedName name="SEC7.022" localSheetId="12">#REF!</definedName>
    <definedName name="SEC7.022">#REF!</definedName>
    <definedName name="SEC7.023" localSheetId="12">#REF!</definedName>
    <definedName name="SEC7.023">#REF!</definedName>
    <definedName name="SEC7.024" localSheetId="12">#REF!</definedName>
    <definedName name="SEC7.024">#REF!</definedName>
    <definedName name="SEC7.025" localSheetId="12">#REF!</definedName>
    <definedName name="SEC7.025">#REF!</definedName>
    <definedName name="SEC7.026" localSheetId="12">#REF!</definedName>
    <definedName name="SEC7.026">#REF!</definedName>
    <definedName name="SEC7.027" localSheetId="12">#REF!</definedName>
    <definedName name="SEC7.027">#REF!</definedName>
    <definedName name="SEC7.028" localSheetId="12">#REF!</definedName>
    <definedName name="SEC7.028">#REF!</definedName>
    <definedName name="SEC7.029" localSheetId="12">#REF!</definedName>
    <definedName name="SEC7.029">#REF!</definedName>
    <definedName name="SEC7.030" localSheetId="12">#REF!</definedName>
    <definedName name="SEC7.030">#REF!</definedName>
    <definedName name="SEC7.031" localSheetId="12">#REF!</definedName>
    <definedName name="SEC7.031">#REF!</definedName>
    <definedName name="SEC7.032" localSheetId="12">#REF!</definedName>
    <definedName name="SEC7.032">#REF!</definedName>
    <definedName name="SEC7.033" localSheetId="12">#REF!</definedName>
    <definedName name="SEC7.033">#REF!</definedName>
    <definedName name="SEC7.034" localSheetId="12">#REF!</definedName>
    <definedName name="SEC7.034">#REF!</definedName>
    <definedName name="SEC7.035" localSheetId="12">#REF!</definedName>
    <definedName name="SEC7.035">#REF!</definedName>
    <definedName name="SEC7.036" localSheetId="12">#REF!</definedName>
    <definedName name="SEC7.036">#REF!</definedName>
    <definedName name="SEC7.037" localSheetId="12">#REF!</definedName>
    <definedName name="SEC7.037">#REF!</definedName>
    <definedName name="SEC7.038" localSheetId="12">#REF!</definedName>
    <definedName name="SEC7.038">#REF!</definedName>
    <definedName name="SEC7.039" localSheetId="12">#REF!</definedName>
    <definedName name="SEC7.039">#REF!</definedName>
    <definedName name="SEENERGIE" localSheetId="12">#REF!</definedName>
    <definedName name="SEENERGIE">#REF!</definedName>
    <definedName name="SEESPACE.VERT" localSheetId="12">#REF!</definedName>
    <definedName name="SEESPACE.VERT">#REF!</definedName>
    <definedName name="SELAC" localSheetId="12">#REF!</definedName>
    <definedName name="SELAC">#REF!</definedName>
    <definedName name="SEMACHINERIE" localSheetId="12">#REF!</definedName>
    <definedName name="SEMACHINERIE">#REF!</definedName>
    <definedName name="SEMR" localSheetId="12">#REF!</definedName>
    <definedName name="SEMR">#REF!</definedName>
    <definedName name="senergie" localSheetId="0">#REF!</definedName>
    <definedName name="senergie">ENERGIE!$B$7:$B$36</definedName>
    <definedName name="SESIG" localSheetId="12">#REF!</definedName>
    <definedName name="SESIG" localSheetId="0">#REF!</definedName>
    <definedName name="SESIG">#REF!</definedName>
    <definedName name="sespace.vert" localSheetId="0">#REF!</definedName>
    <definedName name="sespace.vert">'ESPACE VERT'!$B$7:$B$15</definedName>
    <definedName name="sespacevert" localSheetId="0">#REF!</definedName>
    <definedName name="sespacevert">'ESPACE VERT'!$B$7:$B$15</definedName>
    <definedName name="SESYSTEME" localSheetId="12">#REF!</definedName>
    <definedName name="SESYSTEME" localSheetId="0">#REF!</definedName>
    <definedName name="SESYSTEME">#REF!</definedName>
    <definedName name="SEVENEMENT" localSheetId="0">#REF!</definedName>
    <definedName name="SEVENEMENT">EVENEMENT!$B$7:$B$12</definedName>
    <definedName name="SEVOIE" localSheetId="12">#REF!</definedName>
    <definedName name="SEVOIE" localSheetId="0">#REF!</definedName>
    <definedName name="SEVOIE">#REF!</definedName>
    <definedName name="sig" localSheetId="0">#REF!</definedName>
    <definedName name="sig">SIG!$A$7:$A$11</definedName>
    <definedName name="SIG.DEPÔT" localSheetId="12">#REF!</definedName>
    <definedName name="SIG.DEPÔT" localSheetId="0">#REF!</definedName>
    <definedName name="SIG.DEPÔT">#REF!</definedName>
    <definedName name="SIG.SE" localSheetId="12">#REF!</definedName>
    <definedName name="SIG.SE" localSheetId="1">#REF!</definedName>
    <definedName name="SIG.SE">#REF!</definedName>
    <definedName name="SLAC" localSheetId="0">#REF!</definedName>
    <definedName name="SLAC">LAC!$B$7:$B$26</definedName>
    <definedName name="smachinerie" localSheetId="0">#REF!</definedName>
    <definedName name="smachinerie">MACHINERIE!$B$7:$B$87</definedName>
    <definedName name="SMR" localSheetId="0">#REF!</definedName>
    <definedName name="SMR">MR!$B$7:$B$30</definedName>
    <definedName name="sous.equipement" localSheetId="12">#REF!</definedName>
    <definedName name="sous.equipement" localSheetId="0">#REF!</definedName>
    <definedName name="sous.equipement">#REF!</definedName>
    <definedName name="sous.equipement." localSheetId="12">#REF!</definedName>
    <definedName name="sous.equipement.">#REF!</definedName>
    <definedName name="SOUS.TRAITANT" localSheetId="0">#REF!</definedName>
    <definedName name="SOUS.TRAITANT">DEPARTEMENT!$D$7:$D$12</definedName>
    <definedName name="ssig" localSheetId="0">#REF!</definedName>
    <definedName name="ssig">SIG!$B$7:$B$83</definedName>
    <definedName name="ssysteme" localSheetId="0">#REF!</definedName>
    <definedName name="ssysteme">SYSTEME!$B$7:$B$53</definedName>
    <definedName name="Support.Y" localSheetId="12">#REF!</definedName>
    <definedName name="Support.Y" localSheetId="0">#REF!</definedName>
    <definedName name="Support.Y">#REF!</definedName>
    <definedName name="svoie" localSheetId="0">#REF!</definedName>
    <definedName name="svoie">VOIE!$B$7:$B$59</definedName>
    <definedName name="systeme" localSheetId="0">#REF!</definedName>
    <definedName name="systeme">SYSTEME!$A$7:$A$16</definedName>
    <definedName name="SYSTÈME" localSheetId="12">#REF!</definedName>
    <definedName name="SYSTÈME" localSheetId="0">#REF!</definedName>
    <definedName name="SYSTÈME">#REF!</definedName>
    <definedName name="SYSTÈME.DEPÔT" localSheetId="12">#REF!</definedName>
    <definedName name="SYSTÈME.DEPÔT">#REF!</definedName>
    <definedName name="SYSTÈME.SE" localSheetId="12">#REF!</definedName>
    <definedName name="SYSTÈME.SE">#REF!</definedName>
    <definedName name="Taquet.arrêt" localSheetId="12">#REF!</definedName>
    <definedName name="Taquet.arrêt">#REF!</definedName>
    <definedName name="Téléphonie" localSheetId="12">#REF!</definedName>
    <definedName name="Téléphonie">#REF!</definedName>
    <definedName name="Téléphonie.Informatique" localSheetId="12">#REF!</definedName>
    <definedName name="Téléphonie.Informatique">#REF!</definedName>
    <definedName name="Type" localSheetId="12">#REF!</definedName>
    <definedName name="Type">#REF!</definedName>
    <definedName name="UNIMOG" localSheetId="0">#REF!</definedName>
    <definedName name="UNIMOG">MACHINERIE!$B$26:$B$53</definedName>
    <definedName name="V.CDM" localSheetId="12">#REF!</definedName>
    <definedName name="V.CDM" localSheetId="0">#REF!</definedName>
    <definedName name="V.CDM">#REF!</definedName>
    <definedName name="V.GDS" localSheetId="12">#REF!</definedName>
    <definedName name="V.GDS" localSheetId="1">#REF!</definedName>
    <definedName name="V.GDS">#REF!</definedName>
    <definedName name="V.Générique" localSheetId="12">#REF!</definedName>
    <definedName name="V.Générique">#REF!</definedName>
    <definedName name="V.Multier" localSheetId="12">#REF!</definedName>
    <definedName name="V.Multier">#REF!</definedName>
    <definedName name="VEHICULE" localSheetId="0">#REF!</definedName>
    <definedName name="VEHICULE">MACHINERIE!$A$17:$A$20</definedName>
    <definedName name="Véhicule" localSheetId="12">#REF!</definedName>
    <definedName name="Véhicule" localSheetId="0">#REF!</definedName>
    <definedName name="Véhicule">#REF!</definedName>
    <definedName name="voie" localSheetId="0">#REF!</definedName>
    <definedName name="voie">VOIE!$A$7:$A$24</definedName>
    <definedName name="Voie.de.service" localSheetId="12">#REF!</definedName>
    <definedName name="Voie.de.service" localSheetId="0">#REF!</definedName>
    <definedName name="Voie.de.service">#REF!</definedName>
    <definedName name="Voie.Générique" localSheetId="12">#REF!</definedName>
    <definedName name="Voie.Générique">#REF!</definedName>
    <definedName name="VOIE.SE" localSheetId="12">#REF!</definedName>
    <definedName name="VOIE.SE">#REF!</definedName>
    <definedName name="Zone.Occupation.CDM" localSheetId="12">#REF!</definedName>
    <definedName name="Zone.Occupation.CDM">#REF!</definedName>
    <definedName name="Zone.Occupation.GDS" localSheetId="12">#REF!</definedName>
    <definedName name="Zone.Occupation.GDS">#REF!</definedName>
    <definedName name="Zone.Occupation.MDS" localSheetId="12">#REF!</definedName>
    <definedName name="Zone.Occupation.MDS">#REF!</definedName>
    <definedName name="Zone.Occupation.MUL" localSheetId="12">#REF!</definedName>
    <definedName name="Zone.Occupation.MUL">#REF!</definedName>
    <definedName name="_xlnm.Print_Area" localSheetId="1">OT!$A$1:$K$16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4" i="38" l="1"/>
  <c r="A13" i="38"/>
  <c r="A12" i="38"/>
  <c r="A11" i="38"/>
  <c r="A10" i="38"/>
  <c r="A6" i="38"/>
  <c r="A5" i="38"/>
  <c r="A3" i="38"/>
  <c r="A8" i="38" s="1"/>
  <c r="A9" i="38" s="1"/>
  <c r="A2" i="38"/>
  <c r="A4" i="38" l="1"/>
  <c r="A7" i="38"/>
  <c r="C4" i="24"/>
  <c r="D4" i="24" l="1"/>
</calcChain>
</file>

<file path=xl/sharedStrings.xml><?xml version="1.0" encoding="utf-8"?>
<sst xmlns="http://schemas.openxmlformats.org/spreadsheetml/2006/main" count="878" uniqueCount="790">
  <si>
    <t>Equipement</t>
  </si>
  <si>
    <t>Matricule</t>
  </si>
  <si>
    <t>Date de la demande</t>
  </si>
  <si>
    <t>Département</t>
  </si>
  <si>
    <t>Coût de la main d'œuvre</t>
  </si>
  <si>
    <t>Coût pièce</t>
  </si>
  <si>
    <t>Coût total MO</t>
  </si>
  <si>
    <t>Intervention sous traitant</t>
  </si>
  <si>
    <t>Conforme</t>
  </si>
  <si>
    <t>Agents</t>
  </si>
  <si>
    <t>Farid.TEMAGOULT</t>
  </si>
  <si>
    <t>Jonathan.MARGOT</t>
  </si>
  <si>
    <t>Damien.CHEVET</t>
  </si>
  <si>
    <t>Quentin.COHADON</t>
  </si>
  <si>
    <t>Jean.Miche.GASC</t>
  </si>
  <si>
    <t>Mickael.BLOUIN</t>
  </si>
  <si>
    <t>Christophe.TRIOULLIER</t>
  </si>
  <si>
    <t>Stéphane.PETIT</t>
  </si>
  <si>
    <t>Eric.SMOCH</t>
  </si>
  <si>
    <t>Nadège.NOUGE</t>
  </si>
  <si>
    <t>Laurent.BROSSE</t>
  </si>
  <si>
    <t>Philippe.BASTIDE</t>
  </si>
  <si>
    <t>Sébastien.BUFFARD</t>
  </si>
  <si>
    <t>Yoann-TEXIER</t>
  </si>
  <si>
    <t>Luc.FAURE</t>
  </si>
  <si>
    <t>Julien.ROBERT</t>
  </si>
  <si>
    <t>MR</t>
  </si>
  <si>
    <t>ENERGIE</t>
  </si>
  <si>
    <t>SIG</t>
  </si>
  <si>
    <t>BATIMENT</t>
  </si>
  <si>
    <t>VOIE</t>
  </si>
  <si>
    <t>MACHINERIE</t>
  </si>
  <si>
    <t>LAC</t>
  </si>
  <si>
    <t>SYSTEME</t>
  </si>
  <si>
    <t>EQUIPEMENT</t>
  </si>
  <si>
    <t>RAME 1</t>
  </si>
  <si>
    <t>RAME 1-AMONT</t>
  </si>
  <si>
    <t>RAME 1-AVAL</t>
  </si>
  <si>
    <t>RAME 2</t>
  </si>
  <si>
    <t>RAME 3</t>
  </si>
  <si>
    <t>RAME 4</t>
  </si>
  <si>
    <t>RAME 2-AMONT</t>
  </si>
  <si>
    <t>RAME 2-AVAL</t>
  </si>
  <si>
    <t>RAME 3-AMONT</t>
  </si>
  <si>
    <t>RAME 3-AVAL</t>
  </si>
  <si>
    <t>RAME 4-AMONT</t>
  </si>
  <si>
    <t>RAME 4-AVAL</t>
  </si>
  <si>
    <t>sous equipement</t>
  </si>
  <si>
    <t>Panteau</t>
  </si>
  <si>
    <t>Bogie moteur</t>
  </si>
  <si>
    <t>Bogie porteur</t>
  </si>
  <si>
    <t>Porte</t>
  </si>
  <si>
    <t>Ondduleur</t>
  </si>
  <si>
    <t>Chargeur</t>
  </si>
  <si>
    <t>Automate</t>
  </si>
  <si>
    <t>Cabine conducteur</t>
  </si>
  <si>
    <t>Eclairage</t>
  </si>
  <si>
    <t>Crémaillère</t>
  </si>
  <si>
    <t>Freinage</t>
  </si>
  <si>
    <t>Cablage</t>
  </si>
  <si>
    <t>Climatisation</t>
  </si>
  <si>
    <t>Chauffage</t>
  </si>
  <si>
    <t>Siege passager</t>
  </si>
  <si>
    <t>Siege conducteur</t>
  </si>
  <si>
    <t>Radio</t>
  </si>
  <si>
    <t>Caméra</t>
  </si>
  <si>
    <t>Ecran information</t>
  </si>
  <si>
    <t>Vitrage</t>
  </si>
  <si>
    <t>Corrosserie</t>
  </si>
  <si>
    <t>Disjoncteur</t>
  </si>
  <si>
    <t>Trace</t>
  </si>
  <si>
    <t>SEQUIPEMENT</t>
  </si>
  <si>
    <t>SMR</t>
  </si>
  <si>
    <t>SENERGIE</t>
  </si>
  <si>
    <t>SSIG</t>
  </si>
  <si>
    <t>SSYSTEME</t>
  </si>
  <si>
    <t>SBATIMENT</t>
  </si>
  <si>
    <t>SVOIE</t>
  </si>
  <si>
    <t>SMACHINERIE</t>
  </si>
  <si>
    <t>SLAC</t>
  </si>
  <si>
    <t>ESPACE.VERT</t>
  </si>
  <si>
    <t>SESPACE.VERT</t>
  </si>
  <si>
    <t>SEC1.010</t>
  </si>
  <si>
    <t>SEC1.011</t>
  </si>
  <si>
    <t>SEC1.012</t>
  </si>
  <si>
    <t>SEC1.013</t>
  </si>
  <si>
    <t>SEC1.014</t>
  </si>
  <si>
    <t>SEC1.015</t>
  </si>
  <si>
    <t>SEC1.016</t>
  </si>
  <si>
    <t>SEC1.017</t>
  </si>
  <si>
    <t>SEC1.018</t>
  </si>
  <si>
    <t>SEC1.019</t>
  </si>
  <si>
    <t>SEC1.020</t>
  </si>
  <si>
    <t>SEC1.021</t>
  </si>
  <si>
    <t>SEC1.022</t>
  </si>
  <si>
    <t>SEC1.023</t>
  </si>
  <si>
    <t>SEC1.024</t>
  </si>
  <si>
    <t>SEC1.025</t>
  </si>
  <si>
    <t>SEC1.026</t>
  </si>
  <si>
    <t>SEC1.027</t>
  </si>
  <si>
    <t>SEC1.028</t>
  </si>
  <si>
    <t>SEC1.029</t>
  </si>
  <si>
    <t>SEC1.030</t>
  </si>
  <si>
    <t>SEC1.031</t>
  </si>
  <si>
    <t>SEC1.032</t>
  </si>
  <si>
    <t>SEC1.033</t>
  </si>
  <si>
    <t>SEC2.001</t>
  </si>
  <si>
    <t>SEC2.002</t>
  </si>
  <si>
    <t>SEC2.003</t>
  </si>
  <si>
    <t>SEC2.004</t>
  </si>
  <si>
    <t>SEC2.005</t>
  </si>
  <si>
    <t>SEC2.006</t>
  </si>
  <si>
    <t>SEC2.007</t>
  </si>
  <si>
    <t>SEC2.008</t>
  </si>
  <si>
    <t>SEC2.009</t>
  </si>
  <si>
    <t>SEC2.010</t>
  </si>
  <si>
    <t>SEC2.011</t>
  </si>
  <si>
    <t>SEC2.012</t>
  </si>
  <si>
    <t>SEC2.013</t>
  </si>
  <si>
    <t>SEC2.014</t>
  </si>
  <si>
    <t>SEC2.015</t>
  </si>
  <si>
    <t>SEC2.016</t>
  </si>
  <si>
    <t>SEC2.017</t>
  </si>
  <si>
    <t>SEC2.018</t>
  </si>
  <si>
    <t>SEC2.019</t>
  </si>
  <si>
    <t>SEC2.020</t>
  </si>
  <si>
    <t>SEC2.021</t>
  </si>
  <si>
    <t>SEC2.022</t>
  </si>
  <si>
    <t>SEC2.023</t>
  </si>
  <si>
    <t>SEC2.024</t>
  </si>
  <si>
    <t>SEC2.025</t>
  </si>
  <si>
    <t>SEC3.001</t>
  </si>
  <si>
    <t>SEC3.002</t>
  </si>
  <si>
    <t>SEC3.003</t>
  </si>
  <si>
    <t>SEC3.004</t>
  </si>
  <si>
    <t>SEC3.005</t>
  </si>
  <si>
    <t>SEC3.006</t>
  </si>
  <si>
    <t>SEC3.007</t>
  </si>
  <si>
    <t>SEC3.008</t>
  </si>
  <si>
    <t>SEC3.009</t>
  </si>
  <si>
    <t>SEC3.010</t>
  </si>
  <si>
    <t>SEC3.011</t>
  </si>
  <si>
    <t>SEC3.012</t>
  </si>
  <si>
    <t>SEC3.013</t>
  </si>
  <si>
    <t>SEC3.014</t>
  </si>
  <si>
    <t>SEC3.015</t>
  </si>
  <si>
    <t>SEC3.016</t>
  </si>
  <si>
    <t>SEC3.017</t>
  </si>
  <si>
    <t>SEC3.018</t>
  </si>
  <si>
    <t>SEC3.019</t>
  </si>
  <si>
    <t>SEC3.020</t>
  </si>
  <si>
    <t>SEC3.021</t>
  </si>
  <si>
    <t>SEC3.022</t>
  </si>
  <si>
    <t>SEC3.023</t>
  </si>
  <si>
    <t>SEC3.024</t>
  </si>
  <si>
    <t>SEC3.025</t>
  </si>
  <si>
    <t>SEC3.026</t>
  </si>
  <si>
    <t>SEC3.027</t>
  </si>
  <si>
    <t>SEC3.028</t>
  </si>
  <si>
    <t>SEC3.029</t>
  </si>
  <si>
    <t>SEC3.030</t>
  </si>
  <si>
    <t>SEC3.031</t>
  </si>
  <si>
    <t>SEC3.032</t>
  </si>
  <si>
    <t>SEC3.033</t>
  </si>
  <si>
    <t>SEC3.034</t>
  </si>
  <si>
    <t>SEC3.035</t>
  </si>
  <si>
    <t>SEC3.036</t>
  </si>
  <si>
    <t>SEC3.037</t>
  </si>
  <si>
    <t>SEC3.038</t>
  </si>
  <si>
    <t>SEC3.039</t>
  </si>
  <si>
    <t>SEC3.040</t>
  </si>
  <si>
    <t>SEC3.041</t>
  </si>
  <si>
    <t>SEC3.042</t>
  </si>
  <si>
    <t>SEC3.043</t>
  </si>
  <si>
    <t>SEC3.044</t>
  </si>
  <si>
    <t>SEC3.045</t>
  </si>
  <si>
    <t>SEC4.001</t>
  </si>
  <si>
    <t>SEC4.002</t>
  </si>
  <si>
    <t>SEC4.003</t>
  </si>
  <si>
    <t>SEC4.004</t>
  </si>
  <si>
    <t>SEC4.005</t>
  </si>
  <si>
    <t>SEC4.006</t>
  </si>
  <si>
    <t>SEC4.007</t>
  </si>
  <si>
    <t>SEC4.008</t>
  </si>
  <si>
    <t>SEC4.009</t>
  </si>
  <si>
    <t>SEC4.010</t>
  </si>
  <si>
    <t>SEC4.011</t>
  </si>
  <si>
    <t>SEC4.012</t>
  </si>
  <si>
    <t>SEC4.013</t>
  </si>
  <si>
    <t>SEC4.014</t>
  </si>
  <si>
    <t>SEC4.015</t>
  </si>
  <si>
    <t>SEC4.016</t>
  </si>
  <si>
    <t>SEC4.017</t>
  </si>
  <si>
    <t>SEC4.018</t>
  </si>
  <si>
    <t>SEC4.019</t>
  </si>
  <si>
    <t>SEC4.020</t>
  </si>
  <si>
    <t>SEC4.021</t>
  </si>
  <si>
    <t>SEC4.022</t>
  </si>
  <si>
    <t>SEC4.023</t>
  </si>
  <si>
    <t>SEC4.024</t>
  </si>
  <si>
    <t>SEC4.025</t>
  </si>
  <si>
    <t>SEC4.026</t>
  </si>
  <si>
    <t>SEC4.027</t>
  </si>
  <si>
    <t>SEC4.028</t>
  </si>
  <si>
    <t>SEC4.029</t>
  </si>
  <si>
    <t>SEC4.030</t>
  </si>
  <si>
    <t>SEC4.031</t>
  </si>
  <si>
    <t>SEC4.032</t>
  </si>
  <si>
    <t>SEC4.033</t>
  </si>
  <si>
    <t>SEC4.034</t>
  </si>
  <si>
    <t>SEC4.035</t>
  </si>
  <si>
    <t>SEC4.036</t>
  </si>
  <si>
    <t>SEC4.037</t>
  </si>
  <si>
    <t>SEC4.038</t>
  </si>
  <si>
    <t>SEC4.039</t>
  </si>
  <si>
    <t>SEC4.040</t>
  </si>
  <si>
    <t>SEC4.041</t>
  </si>
  <si>
    <t>SEC5.001</t>
  </si>
  <si>
    <t>SEC5.002</t>
  </si>
  <si>
    <t>SEC5.003</t>
  </si>
  <si>
    <t>SEC5.004</t>
  </si>
  <si>
    <t>SEC5.005</t>
  </si>
  <si>
    <t>SEC5.006</t>
  </si>
  <si>
    <t>SEC5.007</t>
  </si>
  <si>
    <t>SEC5.008</t>
  </si>
  <si>
    <t>SEC5.009</t>
  </si>
  <si>
    <t>SEC5.010</t>
  </si>
  <si>
    <t>SEC5.011</t>
  </si>
  <si>
    <t>SEC5.012</t>
  </si>
  <si>
    <t>SEC5.013</t>
  </si>
  <si>
    <t>SEC5.014</t>
  </si>
  <si>
    <t>SEC5.015</t>
  </si>
  <si>
    <t>SEC5.016</t>
  </si>
  <si>
    <t>SEC5.017</t>
  </si>
  <si>
    <t>SEC5.018</t>
  </si>
  <si>
    <t>SEC5.019</t>
  </si>
  <si>
    <t>SEC5.020</t>
  </si>
  <si>
    <t>SEC5.021</t>
  </si>
  <si>
    <t>SEC5.022</t>
  </si>
  <si>
    <t>SEC5.023</t>
  </si>
  <si>
    <t>SEC6.001</t>
  </si>
  <si>
    <t>SEC6.002</t>
  </si>
  <si>
    <t>SEC6.003</t>
  </si>
  <si>
    <t>SEC6.004</t>
  </si>
  <si>
    <t>SEC6.005</t>
  </si>
  <si>
    <t>SEC6.006</t>
  </si>
  <si>
    <t>SEC6.007</t>
  </si>
  <si>
    <t>SEC6.008</t>
  </si>
  <si>
    <t>SEC6.009</t>
  </si>
  <si>
    <t>SEC6.010</t>
  </si>
  <si>
    <t>SEC6.011</t>
  </si>
  <si>
    <t>SEC6.012</t>
  </si>
  <si>
    <t>SEC6.013</t>
  </si>
  <si>
    <t>SEC6.014</t>
  </si>
  <si>
    <t>SEC6.015</t>
  </si>
  <si>
    <t>SEC6.016</t>
  </si>
  <si>
    <t>SEC6.017</t>
  </si>
  <si>
    <t>SEC6.018</t>
  </si>
  <si>
    <t>SEC6.019</t>
  </si>
  <si>
    <t>SEC6.020</t>
  </si>
  <si>
    <t>SEC6.021</t>
  </si>
  <si>
    <t>SEC6.022</t>
  </si>
  <si>
    <t>SEC6.023</t>
  </si>
  <si>
    <t>SEC6.024</t>
  </si>
  <si>
    <t>SEC6.025</t>
  </si>
  <si>
    <t>SEC6.026</t>
  </si>
  <si>
    <t>SEC6.027</t>
  </si>
  <si>
    <t>SEC6.028</t>
  </si>
  <si>
    <t>SEC6.029</t>
  </si>
  <si>
    <t>SEC6.030</t>
  </si>
  <si>
    <t>SEC6.031</t>
  </si>
  <si>
    <t>SEC6.032</t>
  </si>
  <si>
    <t>SEC6.033</t>
  </si>
  <si>
    <t>SEC6.034</t>
  </si>
  <si>
    <t>SEC6.035</t>
  </si>
  <si>
    <t>SEC6.036</t>
  </si>
  <si>
    <t>SEC6.037</t>
  </si>
  <si>
    <t>SEC6.038</t>
  </si>
  <si>
    <t>SEC6.039</t>
  </si>
  <si>
    <t>SEC6.040</t>
  </si>
  <si>
    <t>SEC6.041</t>
  </si>
  <si>
    <t>SEC6.042</t>
  </si>
  <si>
    <t>SEC6.043</t>
  </si>
  <si>
    <t>SEC6.044</t>
  </si>
  <si>
    <t>SEC6.045</t>
  </si>
  <si>
    <t>SEC6.046</t>
  </si>
  <si>
    <t>SEC6.047</t>
  </si>
  <si>
    <t>SEC6.048</t>
  </si>
  <si>
    <t>SEC6.049</t>
  </si>
  <si>
    <t>SEC6.050</t>
  </si>
  <si>
    <t>SEC6.051</t>
  </si>
  <si>
    <t>SEC6.052</t>
  </si>
  <si>
    <t>SEC6.053</t>
  </si>
  <si>
    <t>SEC6.054</t>
  </si>
  <si>
    <t>SEC6.055</t>
  </si>
  <si>
    <t>SEC6.056</t>
  </si>
  <si>
    <t>SEC6.057</t>
  </si>
  <si>
    <t>SEC6.058</t>
  </si>
  <si>
    <t>SEC6.059</t>
  </si>
  <si>
    <t>SEC6.060</t>
  </si>
  <si>
    <t>SEC6.061</t>
  </si>
  <si>
    <t>SEC6.062</t>
  </si>
  <si>
    <t>SEC6.063</t>
  </si>
  <si>
    <t>SEC6.064</t>
  </si>
  <si>
    <t>SEC6.065</t>
  </si>
  <si>
    <t>SEC6.066</t>
  </si>
  <si>
    <t>SEC6.067</t>
  </si>
  <si>
    <t>SEC6.068</t>
  </si>
  <si>
    <t>SEC6.069</t>
  </si>
  <si>
    <t>SEC6.070</t>
  </si>
  <si>
    <t>SEC6.071</t>
  </si>
  <si>
    <t>SEC6.072</t>
  </si>
  <si>
    <t>SEC6.073</t>
  </si>
  <si>
    <t>SEC7.001</t>
  </si>
  <si>
    <t>SEC7.002</t>
  </si>
  <si>
    <t>SEC7.003</t>
  </si>
  <si>
    <t>SEC7.004</t>
  </si>
  <si>
    <t>SEC7.005</t>
  </si>
  <si>
    <t>SEC7.006</t>
  </si>
  <si>
    <t>SEC7.007</t>
  </si>
  <si>
    <t>SEC7.008</t>
  </si>
  <si>
    <t>SEC7.009</t>
  </si>
  <si>
    <t>SEC7.010</t>
  </si>
  <si>
    <t>SEC7.011</t>
  </si>
  <si>
    <t>SEC7.012</t>
  </si>
  <si>
    <t>SEC7.013</t>
  </si>
  <si>
    <t>SEC7.014</t>
  </si>
  <si>
    <t>SEC7.015</t>
  </si>
  <si>
    <t>SEC7.016</t>
  </si>
  <si>
    <t>SEC7.017</t>
  </si>
  <si>
    <t>SEC7.018</t>
  </si>
  <si>
    <t>SEC7.019</t>
  </si>
  <si>
    <t>SEC7.020</t>
  </si>
  <si>
    <t>SEC7.021</t>
  </si>
  <si>
    <t>SEC7.022</t>
  </si>
  <si>
    <t>SEC7.023</t>
  </si>
  <si>
    <t>SEC7.024</t>
  </si>
  <si>
    <t>SEC7.025</t>
  </si>
  <si>
    <t>SEC7.026</t>
  </si>
  <si>
    <t>SEC7.027</t>
  </si>
  <si>
    <t>SEC7.028</t>
  </si>
  <si>
    <t>SEC7.029</t>
  </si>
  <si>
    <t>SEC7.030</t>
  </si>
  <si>
    <t>SEC7.031</t>
  </si>
  <si>
    <t>SEC7.032</t>
  </si>
  <si>
    <t>SEC7.033</t>
  </si>
  <si>
    <t>SEC7.034</t>
  </si>
  <si>
    <t>SEC7.035</t>
  </si>
  <si>
    <t>SEC7.036</t>
  </si>
  <si>
    <t>SEC7.037</t>
  </si>
  <si>
    <t>SEC7.038</t>
  </si>
  <si>
    <t>SEC7.039</t>
  </si>
  <si>
    <t>Console</t>
  </si>
  <si>
    <t>Pied de console</t>
  </si>
  <si>
    <t>Delta</t>
  </si>
  <si>
    <t>Hauban</t>
  </si>
  <si>
    <t>Feeder</t>
  </si>
  <si>
    <t>tendeur</t>
  </si>
  <si>
    <t>Lac</t>
  </si>
  <si>
    <t>IS</t>
  </si>
  <si>
    <t>Temoin d'usure</t>
  </si>
  <si>
    <t>Bras de rappel</t>
  </si>
  <si>
    <t>Manchon</t>
  </si>
  <si>
    <t>Parafoudre</t>
  </si>
  <si>
    <t>Poteaux</t>
  </si>
  <si>
    <t>Injection</t>
  </si>
  <si>
    <t>Isolement</t>
  </si>
  <si>
    <t>Mise a la terre</t>
  </si>
  <si>
    <t>Peinture</t>
  </si>
  <si>
    <t>Visuel</t>
  </si>
  <si>
    <t>Divers</t>
  </si>
  <si>
    <t>Haubanage</t>
  </si>
  <si>
    <t>Baie.de.brassage</t>
  </si>
  <si>
    <t>Contrôle accès</t>
  </si>
  <si>
    <t>Information</t>
  </si>
  <si>
    <t>Informatique</t>
  </si>
  <si>
    <t>Réseau.hertzien</t>
  </si>
  <si>
    <t>Téléphonie</t>
  </si>
  <si>
    <t>Alarme</t>
  </si>
  <si>
    <t>Alimentation</t>
  </si>
  <si>
    <t>Amplificateur</t>
  </si>
  <si>
    <t>Antenne</t>
  </si>
  <si>
    <t>Armoire</t>
  </si>
  <si>
    <t>Barrière</t>
  </si>
  <si>
    <t>Batterie</t>
  </si>
  <si>
    <t>BIV</t>
  </si>
  <si>
    <t>Bluetooth</t>
  </si>
  <si>
    <t>Câble</t>
  </si>
  <si>
    <t>Câble coaxial</t>
  </si>
  <si>
    <t>Carte mémoire</t>
  </si>
  <si>
    <t>Carte mère</t>
  </si>
  <si>
    <t>Casque</t>
  </si>
  <si>
    <t>Clavier</t>
  </si>
  <si>
    <t>Combiné</t>
  </si>
  <si>
    <t>Disque dur</t>
  </si>
  <si>
    <t>Ecran</t>
  </si>
  <si>
    <t>Electricité</t>
  </si>
  <si>
    <t>Fibre</t>
  </si>
  <si>
    <t>GSM</t>
  </si>
  <si>
    <t>Lecteur badge</t>
  </si>
  <si>
    <t>lecteur disque</t>
  </si>
  <si>
    <t>Logiciel</t>
  </si>
  <si>
    <t>Micro</t>
  </si>
  <si>
    <t>Modem</t>
  </si>
  <si>
    <t>Parabole</t>
  </si>
  <si>
    <t>PC</t>
  </si>
  <si>
    <t>Poste fixe</t>
  </si>
  <si>
    <t>Prise PC</t>
  </si>
  <si>
    <t>Processeur</t>
  </si>
  <si>
    <t>Serveur</t>
  </si>
  <si>
    <t>Sono</t>
  </si>
  <si>
    <t>Souris</t>
  </si>
  <si>
    <t>Switch</t>
  </si>
  <si>
    <t>Système OS</t>
  </si>
  <si>
    <t>Télecom</t>
  </si>
  <si>
    <t>USB</t>
  </si>
  <si>
    <t>Ventilateur</t>
  </si>
  <si>
    <t>Wifi</t>
  </si>
  <si>
    <t>Detecteur de fumé</t>
  </si>
  <si>
    <t>Brise glace</t>
  </si>
  <si>
    <t>Intrustion</t>
  </si>
  <si>
    <t>Centrale</t>
  </si>
  <si>
    <t>Vidéo</t>
  </si>
  <si>
    <t>Audio</t>
  </si>
  <si>
    <t>Menuiserie</t>
  </si>
  <si>
    <t>Plomberie</t>
  </si>
  <si>
    <t>Maçonnerie</t>
  </si>
  <si>
    <t>Serrurerie</t>
  </si>
  <si>
    <t>Parquet</t>
  </si>
  <si>
    <t>WC Homme</t>
  </si>
  <si>
    <t>WC Femme</t>
  </si>
  <si>
    <t>Urinoir</t>
  </si>
  <si>
    <t>Robinet</t>
  </si>
  <si>
    <t>Lavabo</t>
  </si>
  <si>
    <t>Douche</t>
  </si>
  <si>
    <t>Joint</t>
  </si>
  <si>
    <t>Raccord</t>
  </si>
  <si>
    <t>Compteur</t>
  </si>
  <si>
    <t>Vanne</t>
  </si>
  <si>
    <t>Ampoule</t>
  </si>
  <si>
    <t>Interrupteur</t>
  </si>
  <si>
    <t>Prise de courant</t>
  </si>
  <si>
    <t>Bloc secours</t>
  </si>
  <si>
    <t>Mur</t>
  </si>
  <si>
    <t>Placoplatre</t>
  </si>
  <si>
    <t>Carrelage</t>
  </si>
  <si>
    <t>Faience</t>
  </si>
  <si>
    <t>Béton</t>
  </si>
  <si>
    <t>Ciment</t>
  </si>
  <si>
    <t>Coffrage</t>
  </si>
  <si>
    <t>Brique</t>
  </si>
  <si>
    <t>Moteur.AG.3</t>
  </si>
  <si>
    <t>Moteur.AG.4</t>
  </si>
  <si>
    <t>Moteur.AG1.L</t>
  </si>
  <si>
    <t>Moteur.AG1.C</t>
  </si>
  <si>
    <t>Moteur.AG2.L</t>
  </si>
  <si>
    <t>Moteur.AG2.C</t>
  </si>
  <si>
    <t>Moteur.générique</t>
  </si>
  <si>
    <t>Rail</t>
  </si>
  <si>
    <t>Ballast</t>
  </si>
  <si>
    <t>Contre.rail</t>
  </si>
  <si>
    <t>Support.Y</t>
  </si>
  <si>
    <t>Taquet.arrêt</t>
  </si>
  <si>
    <t>V.Générique</t>
  </si>
  <si>
    <t>Entrée.crémaillère</t>
  </si>
  <si>
    <t>Jonction</t>
  </si>
  <si>
    <t>Pas</t>
  </si>
  <si>
    <t>Crémaillère.générique</t>
  </si>
  <si>
    <t>Boitier de raccordement</t>
  </si>
  <si>
    <t>Caisson</t>
  </si>
  <si>
    <t>Connecteur fixe</t>
  </si>
  <si>
    <t>Connecteur mobile</t>
  </si>
  <si>
    <t>Fin de course main moteur</t>
  </si>
  <si>
    <t>flexible</t>
  </si>
  <si>
    <t>Joint de capot</t>
  </si>
  <si>
    <t>Main moteur</t>
  </si>
  <si>
    <t>Résistance de chauffage</t>
  </si>
  <si>
    <t>Serrure de verrouillage</t>
  </si>
  <si>
    <t>Bourrage.ballast</t>
  </si>
  <si>
    <t>Remplissage.ballast</t>
  </si>
  <si>
    <t xml:space="preserve">Cœur </t>
  </si>
  <si>
    <t>Fissure</t>
  </si>
  <si>
    <t>Rupture</t>
  </si>
  <si>
    <t>Usure</t>
  </si>
  <si>
    <t>Corrosion</t>
  </si>
  <si>
    <t>Déformation</t>
  </si>
  <si>
    <t>Fixation</t>
  </si>
  <si>
    <t>Semelle</t>
  </si>
  <si>
    <t>Géométrie</t>
  </si>
  <si>
    <t>Nettoyage</t>
  </si>
  <si>
    <t>Graissage</t>
  </si>
  <si>
    <t>Générique</t>
  </si>
  <si>
    <t>Meulage</t>
  </si>
  <si>
    <t>Ecartement</t>
  </si>
  <si>
    <t>Dévers</t>
  </si>
  <si>
    <t>Courbe</t>
  </si>
  <si>
    <t>Traverse</t>
  </si>
  <si>
    <t>Eclisse</t>
  </si>
  <si>
    <t>Lame d'aiguille</t>
  </si>
  <si>
    <t>Patelage</t>
  </si>
  <si>
    <t>Chape d'attaque</t>
  </si>
  <si>
    <t>Chariot de guidage</t>
  </si>
  <si>
    <t>Discordance</t>
  </si>
  <si>
    <t>Ferrure de pointe</t>
  </si>
  <si>
    <t>Placage aiguille</t>
  </si>
  <si>
    <t>Encrage.Gérénique</t>
  </si>
  <si>
    <t xml:space="preserve">Support de tirant </t>
  </si>
  <si>
    <t>Eclisse CFFI</t>
  </si>
  <si>
    <t>Rondelle élastique</t>
  </si>
  <si>
    <t>Tirant DYWIDAG</t>
  </si>
  <si>
    <t>Profilé creux</t>
  </si>
  <si>
    <t>Bloc béton</t>
  </si>
  <si>
    <t>Serrage vis M24</t>
  </si>
  <si>
    <t>Local.STT</t>
  </si>
  <si>
    <t>Local.TGBT.PCC</t>
  </si>
  <si>
    <t>Local.Sous.Station</t>
  </si>
  <si>
    <t>Local.TGBT</t>
  </si>
  <si>
    <t>Local.TGBT.GDS</t>
  </si>
  <si>
    <t>local.intervention.GDS</t>
  </si>
  <si>
    <t>Local radio TDF</t>
  </si>
  <si>
    <t>Schéma</t>
  </si>
  <si>
    <t>Consignation</t>
  </si>
  <si>
    <t>Armoire Général TGBT</t>
  </si>
  <si>
    <t>Chargeur 48V</t>
  </si>
  <si>
    <t>Voyant</t>
  </si>
  <si>
    <t>Extincteur</t>
  </si>
  <si>
    <t xml:space="preserve">Perche de mise en cours circuit </t>
  </si>
  <si>
    <t>SIA</t>
  </si>
  <si>
    <t>Tabouret isolent</t>
  </si>
  <si>
    <t>Téléphone</t>
  </si>
  <si>
    <t>TRANSFO AUXILIAIRE</t>
  </si>
  <si>
    <t>TRANSFO TRACTION</t>
  </si>
  <si>
    <t>TRESSE DE MASSE</t>
  </si>
  <si>
    <t>VAT 1500V</t>
  </si>
  <si>
    <t>VAT HT</t>
  </si>
  <si>
    <t>Cellule HT EDF</t>
  </si>
  <si>
    <t>Cellule HT principal</t>
  </si>
  <si>
    <t>Cellule HT Traction</t>
  </si>
  <si>
    <t>Cellule HT Auxiliaire</t>
  </si>
  <si>
    <t>CIT</t>
  </si>
  <si>
    <t>ONDULEUR</t>
  </si>
  <si>
    <t>Boitier SSI (incendie)</t>
  </si>
  <si>
    <t>Optique lumineux</t>
  </si>
  <si>
    <t xml:space="preserve">Armoire </t>
  </si>
  <si>
    <t>Compteur essieu</t>
  </si>
  <si>
    <t>Carte ACM.100</t>
  </si>
  <si>
    <t>Carte.A</t>
  </si>
  <si>
    <t>Carte.B</t>
  </si>
  <si>
    <t>Carte.C</t>
  </si>
  <si>
    <t>Carte.D</t>
  </si>
  <si>
    <t>Carte.E</t>
  </si>
  <si>
    <t>Carte.F</t>
  </si>
  <si>
    <t>Carte.G</t>
  </si>
  <si>
    <t>Carte.H</t>
  </si>
  <si>
    <t>Carte.I</t>
  </si>
  <si>
    <t>Carte.J</t>
  </si>
  <si>
    <t>Génerique ACM</t>
  </si>
  <si>
    <t>CE.101</t>
  </si>
  <si>
    <t>CE.102</t>
  </si>
  <si>
    <t>CE.103</t>
  </si>
  <si>
    <t>CE.104</t>
  </si>
  <si>
    <t>CE.105</t>
  </si>
  <si>
    <t>CE.106</t>
  </si>
  <si>
    <t>CE.107</t>
  </si>
  <si>
    <t>CE.108</t>
  </si>
  <si>
    <t>CE.109</t>
  </si>
  <si>
    <t>CE.110</t>
  </si>
  <si>
    <t>CE.111</t>
  </si>
  <si>
    <t>CE.112</t>
  </si>
  <si>
    <t>CE.113</t>
  </si>
  <si>
    <t>CE.114</t>
  </si>
  <si>
    <t>CE.115</t>
  </si>
  <si>
    <t>Génerique.CE</t>
  </si>
  <si>
    <t>CARTE.ENTREE</t>
  </si>
  <si>
    <t>CARTE.SORTIE</t>
  </si>
  <si>
    <t>CPU</t>
  </si>
  <si>
    <t>ALIMENTATION</t>
  </si>
  <si>
    <t>RACK</t>
  </si>
  <si>
    <t>CARTE.COM</t>
  </si>
  <si>
    <t>CONNECTIQUE</t>
  </si>
  <si>
    <t>Générique automate</t>
  </si>
  <si>
    <t>SI.J</t>
  </si>
  <si>
    <t>SI.K</t>
  </si>
  <si>
    <t>SI.F</t>
  </si>
  <si>
    <t>SI.G</t>
  </si>
  <si>
    <t>SI.H</t>
  </si>
  <si>
    <t>SI.B</t>
  </si>
  <si>
    <t>SI.C</t>
  </si>
  <si>
    <t>SI.D</t>
  </si>
  <si>
    <t>SI.E</t>
  </si>
  <si>
    <t>SI.A</t>
  </si>
  <si>
    <t>PN5-1</t>
  </si>
  <si>
    <t>PN5-2</t>
  </si>
  <si>
    <t>Génerique.Optique</t>
  </si>
  <si>
    <t>Z1</t>
  </si>
  <si>
    <t>Z2</t>
  </si>
  <si>
    <t>Z3</t>
  </si>
  <si>
    <t>Z4</t>
  </si>
  <si>
    <t>Z5</t>
  </si>
  <si>
    <t>Z6</t>
  </si>
  <si>
    <t>Z7</t>
  </si>
  <si>
    <t>Z8</t>
  </si>
  <si>
    <t>Z9</t>
  </si>
  <si>
    <t>Z10</t>
  </si>
  <si>
    <t>Z11</t>
  </si>
  <si>
    <t>Z12</t>
  </si>
  <si>
    <t>Z13</t>
  </si>
  <si>
    <t>Z14</t>
  </si>
  <si>
    <t>Z15</t>
  </si>
  <si>
    <t>Z16</t>
  </si>
  <si>
    <t>Générique.ZONE</t>
  </si>
  <si>
    <t>Relais NS1</t>
  </si>
  <si>
    <t>Bornier</t>
  </si>
  <si>
    <t>Ventillation</t>
  </si>
  <si>
    <t>Transfo</t>
  </si>
  <si>
    <t>Contact</t>
  </si>
  <si>
    <t>Brosse</t>
  </si>
  <si>
    <t>Flexible</t>
  </si>
  <si>
    <t>Moteur</t>
  </si>
  <si>
    <t>Tuyauterie</t>
  </si>
  <si>
    <t>Unimog</t>
  </si>
  <si>
    <t>Duster</t>
  </si>
  <si>
    <t>Kangoo</t>
  </si>
  <si>
    <t>Machine.a.laver.tram</t>
  </si>
  <si>
    <t>Rinçage</t>
  </si>
  <si>
    <t>Gicleur</t>
  </si>
  <si>
    <t>Réducteur</t>
  </si>
  <si>
    <t>Détecteur</t>
  </si>
  <si>
    <t>Fin de course</t>
  </si>
  <si>
    <t>Savon</t>
  </si>
  <si>
    <t>Lustrage</t>
  </si>
  <si>
    <t xml:space="preserve">Lubrificateur </t>
  </si>
  <si>
    <t>Cuve a eau</t>
  </si>
  <si>
    <t>Limitateur de pression</t>
  </si>
  <si>
    <t>Cuve</t>
  </si>
  <si>
    <t>Bouton arrêt</t>
  </si>
  <si>
    <t>Crochet</t>
  </si>
  <si>
    <t>Boitier de commande</t>
  </si>
  <si>
    <t>Levage</t>
  </si>
  <si>
    <t>Marche</t>
  </si>
  <si>
    <t>Appel urgence</t>
  </si>
  <si>
    <t>Carburant</t>
  </si>
  <si>
    <t>Huile</t>
  </si>
  <si>
    <t>Filtre gasoil</t>
  </si>
  <si>
    <t>Filtre a air</t>
  </si>
  <si>
    <t>Démarrage</t>
  </si>
  <si>
    <t>Démarreur</t>
  </si>
  <si>
    <t>Sonde</t>
  </si>
  <si>
    <t>Radiateur</t>
  </si>
  <si>
    <t>Refroidissement</t>
  </si>
  <si>
    <t>Suchauffe</t>
  </si>
  <si>
    <t>Energie</t>
  </si>
  <si>
    <t>Nacelle</t>
  </si>
  <si>
    <t>Verin</t>
  </si>
  <si>
    <t>Hydrolique</t>
  </si>
  <si>
    <t>Pneumatique</t>
  </si>
  <si>
    <t>Electrique</t>
  </si>
  <si>
    <t>Carrosserie</t>
  </si>
  <si>
    <t>Filtre</t>
  </si>
  <si>
    <t>Cabine de conduite</t>
  </si>
  <si>
    <t>Lorry</t>
  </si>
  <si>
    <t>Fraise neige</t>
  </si>
  <si>
    <t>Tondeuse lame 1 Viking</t>
  </si>
  <si>
    <t>Tondeuse fleo 2 Orec</t>
  </si>
  <si>
    <t>Débroussailleuse 1 Jonsered</t>
  </si>
  <si>
    <t>Débroussailleuse 2 Jonsered</t>
  </si>
  <si>
    <t>Souffleur 1 Jonsered</t>
  </si>
  <si>
    <t>Souffleur 2 Jonsered</t>
  </si>
  <si>
    <t>Tronçonneuse Jonsered</t>
  </si>
  <si>
    <t>Elagueuse Shindaiwa</t>
  </si>
  <si>
    <t>Matériels Manuels</t>
  </si>
  <si>
    <t>Autre</t>
  </si>
  <si>
    <t>Débroussailleuse Still 1</t>
  </si>
  <si>
    <t>Débroussailleuse Still 2</t>
  </si>
  <si>
    <t>Sous traitant</t>
  </si>
  <si>
    <t>Elagage</t>
  </si>
  <si>
    <t>Tonte pelouse</t>
  </si>
  <si>
    <t>Soufflage</t>
  </si>
  <si>
    <t>Debroussaillage</t>
  </si>
  <si>
    <t>Taille</t>
  </si>
  <si>
    <t>Curage fossé</t>
  </si>
  <si>
    <t>S</t>
  </si>
  <si>
    <t>Intervenants</t>
  </si>
  <si>
    <t>Date d'intervention</t>
  </si>
  <si>
    <t>Signaleur</t>
  </si>
  <si>
    <t>Demande d'intervention PCC</t>
  </si>
  <si>
    <t>N° DE DEMANDE</t>
  </si>
  <si>
    <t>Heure d'intervention</t>
  </si>
  <si>
    <t>Agent PCC</t>
  </si>
  <si>
    <t>Avancement des travaux</t>
  </si>
  <si>
    <t>Niveau d'urgence</t>
  </si>
  <si>
    <t xml:space="preserve">Niveau </t>
  </si>
  <si>
    <t>Q1</t>
  </si>
  <si>
    <t>Q2</t>
  </si>
  <si>
    <t>Q3</t>
  </si>
  <si>
    <t>Q4</t>
  </si>
  <si>
    <t>AVANCEMENT</t>
  </si>
  <si>
    <t>A traiter</t>
  </si>
  <si>
    <t>En cours</t>
  </si>
  <si>
    <t>Attente pièce</t>
  </si>
  <si>
    <t>Résolu</t>
  </si>
  <si>
    <t>Clôturer</t>
  </si>
  <si>
    <t>Heure du signalement</t>
  </si>
  <si>
    <t>N° DEFAUT</t>
  </si>
  <si>
    <t>Defaut.pupitre</t>
  </si>
  <si>
    <t>regulateur</t>
  </si>
  <si>
    <t>SMOCH.E</t>
  </si>
  <si>
    <t>TRIOULLIER.C</t>
  </si>
  <si>
    <t>PETIT.S</t>
  </si>
  <si>
    <t>NOUGE.N</t>
  </si>
  <si>
    <t>Aurélien.</t>
  </si>
  <si>
    <t>RONSIN.A</t>
  </si>
  <si>
    <t>Navara</t>
  </si>
  <si>
    <t>Pompe.de.relevage</t>
  </si>
  <si>
    <t>Ascenceur.MDS</t>
  </si>
  <si>
    <t>Ascenceur.GDS</t>
  </si>
  <si>
    <t>Escalator.MDS</t>
  </si>
  <si>
    <t>Monte.charge.GDS</t>
  </si>
  <si>
    <t>Elevateur.a.train</t>
  </si>
  <si>
    <t>Pont.Roulant</t>
  </si>
  <si>
    <t>Groupe.electrogène.GDS</t>
  </si>
  <si>
    <t>Compresseur.CDM</t>
  </si>
  <si>
    <t>Commande</t>
  </si>
  <si>
    <t>Main courante</t>
  </si>
  <si>
    <t>Cable métallique</t>
  </si>
  <si>
    <t>Support</t>
  </si>
  <si>
    <t>Pupitre de commande</t>
  </si>
  <si>
    <t>Colonne</t>
  </si>
  <si>
    <t>Signalitique</t>
  </si>
  <si>
    <t>Vis sans fin</t>
  </si>
  <si>
    <t>Ecrou de securité</t>
  </si>
  <si>
    <t>Presostat</t>
  </si>
  <si>
    <t>Manomètre</t>
  </si>
  <si>
    <t>Canalisation</t>
  </si>
  <si>
    <t>Scanner-001</t>
  </si>
  <si>
    <t>OK</t>
  </si>
  <si>
    <t>N° OT</t>
  </si>
  <si>
    <t>EVENEMENT</t>
  </si>
  <si>
    <t>SEVENEMENT</t>
  </si>
  <si>
    <t>NATURE</t>
  </si>
  <si>
    <t>GENDARMERIE</t>
  </si>
  <si>
    <t>POLICE</t>
  </si>
  <si>
    <t>MILITAIRE</t>
  </si>
  <si>
    <t>DEPARTEMENT</t>
  </si>
  <si>
    <t>TCD</t>
  </si>
  <si>
    <t>TRANSDEV RAIL</t>
  </si>
  <si>
    <t>PREFECTURE</t>
  </si>
  <si>
    <t>CAUSE</t>
  </si>
  <si>
    <t>ACCIDENT</t>
  </si>
  <si>
    <t>INCENDIE</t>
  </si>
  <si>
    <t>BLESSE</t>
  </si>
  <si>
    <t>ATTENTAT</t>
  </si>
  <si>
    <t>BAGAGE ISOLE</t>
  </si>
  <si>
    <t>TECHNIQUE</t>
  </si>
  <si>
    <t>TDF</t>
  </si>
  <si>
    <t>Conformité</t>
  </si>
  <si>
    <t>Oui</t>
  </si>
  <si>
    <t>Non</t>
  </si>
  <si>
    <r>
      <rPr>
        <b/>
        <u/>
        <sz val="14"/>
        <rFont val="Calibri"/>
        <family val="2"/>
        <scheme val="minor"/>
      </rPr>
      <t>Compte rendu de l'intervention</t>
    </r>
    <r>
      <rPr>
        <b/>
        <sz val="14"/>
        <rFont val="Calibri"/>
        <family val="2"/>
        <scheme val="minor"/>
      </rPr>
      <t xml:space="preserve">
</t>
    </r>
    <r>
      <rPr>
        <sz val="14"/>
        <rFont val="Calibri"/>
        <family val="2"/>
        <scheme val="minor"/>
      </rPr>
      <t xml:space="preserve">(Alt + Entrée pour continuer le texte sur la ligne au dessous. ) </t>
    </r>
  </si>
  <si>
    <t>Soustraiatant</t>
  </si>
  <si>
    <t>GSF</t>
  </si>
  <si>
    <t>COLAS</t>
  </si>
  <si>
    <t>FRANCIS</t>
  </si>
  <si>
    <t>APAVE</t>
  </si>
  <si>
    <t>VERITAS</t>
  </si>
  <si>
    <t>SOUS.TRAITANT</t>
  </si>
  <si>
    <t>Sous Equipement &amp; Localisation</t>
  </si>
  <si>
    <t>Localisation</t>
  </si>
  <si>
    <t>CDM</t>
  </si>
  <si>
    <t>MDS</t>
  </si>
  <si>
    <t>GDS</t>
  </si>
  <si>
    <t>VOIE DE SERVICE</t>
  </si>
  <si>
    <t>PN</t>
  </si>
  <si>
    <t>PARKING</t>
  </si>
  <si>
    <r>
      <t xml:space="preserve">Défaut        </t>
    </r>
    <r>
      <rPr>
        <b/>
        <sz val="11"/>
        <color theme="1"/>
        <rFont val="Calibri"/>
        <family val="2"/>
        <scheme val="minor"/>
      </rPr>
      <t>(uniquement train)</t>
    </r>
  </si>
  <si>
    <t>1er  Janvier</t>
  </si>
  <si>
    <t>Pâques</t>
  </si>
  <si>
    <t>Lundi de Pâques</t>
  </si>
  <si>
    <t>1er  Mai</t>
  </si>
  <si>
    <t xml:space="preserve"> 8 Mai Victoire 1945</t>
  </si>
  <si>
    <t>Jeudi de l'Ascension</t>
  </si>
  <si>
    <t>Pentecôte</t>
  </si>
  <si>
    <t>Lundi de Pentecôte</t>
  </si>
  <si>
    <t>Fête Nationale France</t>
  </si>
  <si>
    <t>Assomption</t>
  </si>
  <si>
    <t>Toussaint</t>
  </si>
  <si>
    <t>Armistice 1918</t>
  </si>
  <si>
    <t>Noël</t>
  </si>
  <si>
    <t>Intervention</t>
  </si>
  <si>
    <r>
      <rPr>
        <b/>
        <u/>
        <sz val="12"/>
        <rFont val="Calibri"/>
        <family val="2"/>
        <scheme val="minor"/>
      </rPr>
      <t>Détail du signalement</t>
    </r>
    <r>
      <rPr>
        <b/>
        <sz val="12"/>
        <rFont val="Calibri"/>
        <family val="2"/>
        <scheme val="minor"/>
      </rPr>
      <t xml:space="preserve"> 
(Alt + Entrée pour continuer le texte sur la ligne au dessous. )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</si>
</sst>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[$-40C]d\-mmm;@"/>
    <numFmt numFmtId="166" formatCode="[h]:mm:ss;@"/>
    <numFmt numFmtId="167" formatCode="#,##0.00\ &quot;€&quot;"/>
    <numFmt numFmtId="168" formatCode="[$-F800]dddd\,\ mmmm\ dd\,\ yyyy"/>
    <numFmt numFmtId="169" formatCode="[$-40C]d\-mmm\-yy;@"/>
    <numFmt numFmtId="170" formatCode="h:mm:ss;@"/>
  </numFmts>
  <fonts count="4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8"/>
      <color theme="10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Verdana"/>
      <family val="2"/>
    </font>
    <font>
      <sz val="18"/>
      <color rgb="FFFF0000"/>
      <name val="Verdana"/>
      <family val="2"/>
    </font>
    <font>
      <b/>
      <sz val="3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9"/>
      <name val="Arial"/>
      <family val="2"/>
    </font>
    <font>
      <sz val="11"/>
      <color theme="5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color indexed="10"/>
      <name val="Calibri"/>
      <family val="2"/>
    </font>
    <font>
      <sz val="11"/>
      <name val="Calibri"/>
      <family val="2"/>
    </font>
    <font>
      <sz val="8"/>
      <color indexed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auto="1"/>
      </patternFill>
    </fill>
    <fill>
      <gradientFill degree="90">
        <stop position="0">
          <color theme="0"/>
        </stop>
        <stop position="1">
          <color theme="4" tint="0.40000610370189521"/>
        </stop>
      </gradientFill>
    </fill>
    <fill>
      <patternFill patternType="solid">
        <fgColor theme="4" tint="0.79998168889431442"/>
        <bgColor theme="4" tint="0.79998168889431442"/>
      </patternFill>
    </fill>
    <fill>
      <gradientFill degree="90">
        <stop position="0">
          <color theme="0"/>
        </stop>
        <stop position="1">
          <color theme="5" tint="0.40000610370189521"/>
        </stop>
      </gradientFill>
    </fill>
    <fill>
      <patternFill patternType="solid">
        <fgColor theme="4"/>
        <bgColor theme="4"/>
      </patternFill>
    </fill>
    <fill>
      <gradientFill degree="90">
        <stop position="0">
          <color theme="0"/>
        </stop>
        <stop position="1">
          <color theme="3" tint="0.40000610370189521"/>
        </stop>
      </gradient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patternFill patternType="solid">
        <fgColor indexed="43"/>
        <bgColor indexed="64"/>
      </patternFill>
    </fill>
  </fills>
  <borders count="5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ck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1">
    <xf numFmtId="0" fontId="0" fillId="0" borderId="0" xfId="0"/>
    <xf numFmtId="0" fontId="0" fillId="0" borderId="0" xfId="0" applyProtection="1"/>
    <xf numFmtId="0" fontId="0" fillId="0" borderId="0" xfId="0" applyFont="1" applyProtection="1"/>
    <xf numFmtId="0" fontId="10" fillId="0" borderId="0" xfId="0" applyFont="1" applyProtection="1"/>
    <xf numFmtId="0" fontId="1" fillId="0" borderId="0" xfId="0" applyFont="1" applyProtection="1"/>
    <xf numFmtId="0" fontId="10" fillId="0" borderId="0" xfId="0" applyFont="1" applyFill="1" applyProtection="1"/>
    <xf numFmtId="0" fontId="1" fillId="0" borderId="0" xfId="0" applyFont="1" applyFill="1" applyProtection="1"/>
    <xf numFmtId="164" fontId="11" fillId="0" borderId="0" xfId="0" applyNumberFormat="1" applyFont="1" applyFill="1" applyBorder="1" applyAlignment="1" applyProtection="1">
      <alignment vertical="center"/>
      <protection locked="0" hidden="1"/>
    </xf>
    <xf numFmtId="0" fontId="0" fillId="5" borderId="4" xfId="0" applyFont="1" applyFill="1" applyBorder="1"/>
    <xf numFmtId="0" fontId="0" fillId="0" borderId="4" xfId="0" applyFont="1" applyBorder="1"/>
    <xf numFmtId="0" fontId="17" fillId="0" borderId="0" xfId="0" applyFont="1" applyAlignment="1" applyProtection="1">
      <alignment horizontal="right" vertical="center"/>
    </xf>
    <xf numFmtId="167" fontId="17" fillId="0" borderId="0" xfId="0" applyNumberFormat="1" applyFont="1" applyAlignment="1" applyProtection="1">
      <alignment horizontal="center" vertical="center"/>
    </xf>
    <xf numFmtId="0" fontId="18" fillId="0" borderId="0" xfId="0" applyFont="1" applyProtection="1"/>
    <xf numFmtId="0" fontId="17" fillId="0" borderId="0" xfId="0" applyFont="1" applyProtection="1"/>
    <xf numFmtId="0" fontId="20" fillId="7" borderId="8" xfId="0" applyFont="1" applyFill="1" applyBorder="1"/>
    <xf numFmtId="0" fontId="20" fillId="7" borderId="9" xfId="0" applyFont="1" applyFill="1" applyBorder="1"/>
    <xf numFmtId="0" fontId="0" fillId="5" borderId="4" xfId="0" applyFill="1" applyBorder="1"/>
    <xf numFmtId="0" fontId="23" fillId="0" borderId="4" xfId="0" applyFont="1" applyBorder="1"/>
    <xf numFmtId="0" fontId="23" fillId="5" borderId="4" xfId="0" applyFont="1" applyFill="1" applyBorder="1"/>
    <xf numFmtId="0" fontId="23" fillId="0" borderId="10" xfId="0" applyFont="1" applyFill="1" applyBorder="1"/>
    <xf numFmtId="0" fontId="1" fillId="5" borderId="4" xfId="0" applyFont="1" applyFill="1" applyBorder="1"/>
    <xf numFmtId="0" fontId="1" fillId="0" borderId="4" xfId="0" applyFont="1" applyBorder="1"/>
    <xf numFmtId="165" fontId="0" fillId="5" borderId="4" xfId="0" applyNumberFormat="1" applyFill="1" applyBorder="1" applyAlignment="1">
      <alignment horizontal="left" vertical="center" wrapText="1"/>
    </xf>
    <xf numFmtId="0" fontId="0" fillId="0" borderId="4" xfId="0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0" borderId="4" xfId="0" applyBorder="1"/>
    <xf numFmtId="165" fontId="0" fillId="0" borderId="4" xfId="0" applyNumberFormat="1" applyBorder="1" applyAlignment="1">
      <alignment horizontal="left" vertical="center" wrapText="1"/>
    </xf>
    <xf numFmtId="0" fontId="25" fillId="5" borderId="4" xfId="0" applyFont="1" applyFill="1" applyBorder="1"/>
    <xf numFmtId="0" fontId="25" fillId="0" borderId="4" xfId="0" applyFont="1" applyBorder="1"/>
    <xf numFmtId="0" fontId="26" fillId="5" borderId="4" xfId="0" applyFont="1" applyFill="1" applyBorder="1"/>
    <xf numFmtId="0" fontId="26" fillId="0" borderId="4" xfId="0" applyFont="1" applyBorder="1"/>
    <xf numFmtId="0" fontId="0" fillId="5" borderId="11" xfId="0" applyFill="1" applyBorder="1"/>
    <xf numFmtId="0" fontId="0" fillId="0" borderId="11" xfId="0" applyBorder="1"/>
    <xf numFmtId="0" fontId="1" fillId="5" borderId="11" xfId="0" applyFont="1" applyFill="1" applyBorder="1"/>
    <xf numFmtId="0" fontId="1" fillId="0" borderId="11" xfId="0" applyFont="1" applyBorder="1"/>
    <xf numFmtId="0" fontId="26" fillId="0" borderId="11" xfId="0" applyFont="1" applyBorder="1"/>
    <xf numFmtId="0" fontId="28" fillId="5" borderId="11" xfId="0" applyFont="1" applyFill="1" applyBorder="1"/>
    <xf numFmtId="0" fontId="28" fillId="0" borderId="11" xfId="0" applyFont="1" applyBorder="1"/>
    <xf numFmtId="0" fontId="29" fillId="0" borderId="11" xfId="0" applyFont="1" applyBorder="1"/>
    <xf numFmtId="0" fontId="30" fillId="0" borderId="11" xfId="0" applyFont="1" applyBorder="1"/>
    <xf numFmtId="0" fontId="31" fillId="5" borderId="11" xfId="0" applyFont="1" applyFill="1" applyBorder="1"/>
    <xf numFmtId="0" fontId="23" fillId="0" borderId="11" xfId="0" applyFont="1" applyBorder="1"/>
    <xf numFmtId="0" fontId="26" fillId="5" borderId="11" xfId="0" applyFont="1" applyFill="1" applyBorder="1"/>
    <xf numFmtId="0" fontId="30" fillId="5" borderId="9" xfId="0" applyFont="1" applyFill="1" applyBorder="1"/>
    <xf numFmtId="0" fontId="30" fillId="0" borderId="9" xfId="0" applyFont="1" applyBorder="1"/>
    <xf numFmtId="0" fontId="31" fillId="5" borderId="9" xfId="0" applyFont="1" applyFill="1" applyBorder="1"/>
    <xf numFmtId="0" fontId="31" fillId="0" borderId="9" xfId="0" applyFont="1" applyBorder="1"/>
    <xf numFmtId="0" fontId="23" fillId="0" borderId="9" xfId="0" applyFont="1" applyBorder="1"/>
    <xf numFmtId="0" fontId="23" fillId="5" borderId="9" xfId="0" applyFont="1" applyFill="1" applyBorder="1"/>
    <xf numFmtId="0" fontId="26" fillId="0" borderId="9" xfId="0" applyFont="1" applyBorder="1"/>
    <xf numFmtId="0" fontId="26" fillId="5" borderId="9" xfId="0" applyFont="1" applyFill="1" applyBorder="1"/>
    <xf numFmtId="0" fontId="1" fillId="5" borderId="9" xfId="0" applyFont="1" applyFill="1" applyBorder="1"/>
    <xf numFmtId="0" fontId="1" fillId="0" borderId="9" xfId="0" applyFont="1" applyBorder="1"/>
    <xf numFmtId="0" fontId="0" fillId="0" borderId="9" xfId="0" applyBorder="1"/>
    <xf numFmtId="0" fontId="0" fillId="5" borderId="9" xfId="0" applyFill="1" applyBorder="1"/>
    <xf numFmtId="0" fontId="0" fillId="5" borderId="12" xfId="0" applyFill="1" applyBorder="1"/>
    <xf numFmtId="0" fontId="20" fillId="7" borderId="13" xfId="0" applyFont="1" applyFill="1" applyBorder="1"/>
    <xf numFmtId="0" fontId="20" fillId="7" borderId="14" xfId="0" applyFont="1" applyFill="1" applyBorder="1"/>
    <xf numFmtId="0" fontId="24" fillId="5" borderId="0" xfId="0" applyFont="1" applyFill="1" applyBorder="1"/>
    <xf numFmtId="0" fontId="1" fillId="5" borderId="0" xfId="0" applyFont="1" applyFill="1" applyBorder="1"/>
    <xf numFmtId="0" fontId="24" fillId="0" borderId="0" xfId="0" applyFont="1" applyBorder="1"/>
    <xf numFmtId="0" fontId="1" fillId="0" borderId="0" xfId="0" applyFont="1" applyBorder="1"/>
    <xf numFmtId="0" fontId="0" fillId="5" borderId="0" xfId="0" applyFill="1" applyBorder="1"/>
    <xf numFmtId="0" fontId="0" fillId="0" borderId="0" xfId="0" applyBorder="1"/>
    <xf numFmtId="0" fontId="27" fillId="0" borderId="0" xfId="0" applyFont="1" applyBorder="1" applyAlignment="1">
      <alignment horizontal="left" vertical="center"/>
    </xf>
    <xf numFmtId="0" fontId="27" fillId="5" borderId="0" xfId="0" applyFont="1" applyFill="1" applyBorder="1" applyAlignment="1">
      <alignment horizontal="left" vertical="center"/>
    </xf>
    <xf numFmtId="0" fontId="27" fillId="5" borderId="0" xfId="0" applyFont="1" applyFill="1" applyBorder="1" applyAlignment="1">
      <alignment horizontal="left" vertical="center" wrapText="1"/>
    </xf>
    <xf numFmtId="0" fontId="21" fillId="5" borderId="0" xfId="0" applyFont="1" applyFill="1" applyBorder="1" applyAlignment="1">
      <alignment horizontal="left" vertical="center"/>
    </xf>
    <xf numFmtId="0" fontId="21" fillId="0" borderId="0" xfId="0" applyFont="1" applyBorder="1" applyAlignment="1">
      <alignment horizontal="left" vertical="center"/>
    </xf>
    <xf numFmtId="0" fontId="22" fillId="0" borderId="0" xfId="0" applyFont="1" applyBorder="1" applyAlignment="1">
      <alignment horizontal="left" vertical="center"/>
    </xf>
    <xf numFmtId="0" fontId="22" fillId="5" borderId="0" xfId="0" applyFont="1" applyFill="1" applyBorder="1" applyAlignment="1">
      <alignment horizontal="left" vertical="center"/>
    </xf>
    <xf numFmtId="0" fontId="0" fillId="0" borderId="15" xfId="0" applyFont="1" applyBorder="1"/>
    <xf numFmtId="0" fontId="0" fillId="0" borderId="16" xfId="0" applyFont="1" applyBorder="1"/>
    <xf numFmtId="0" fontId="2" fillId="0" borderId="1" xfId="0" applyFont="1" applyBorder="1" applyAlignment="1" applyProtection="1"/>
    <xf numFmtId="0" fontId="31" fillId="0" borderId="11" xfId="0" applyFont="1" applyBorder="1"/>
    <xf numFmtId="0" fontId="1" fillId="5" borderId="12" xfId="0" applyFont="1" applyFill="1" applyBorder="1"/>
    <xf numFmtId="0" fontId="35" fillId="0" borderId="0" xfId="0" applyFont="1" applyFill="1" applyBorder="1"/>
    <xf numFmtId="0" fontId="35" fillId="0" borderId="0" xfId="0" applyFont="1"/>
    <xf numFmtId="0" fontId="35" fillId="5" borderId="11" xfId="0" applyFont="1" applyFill="1" applyBorder="1"/>
    <xf numFmtId="0" fontId="35" fillId="0" borderId="11" xfId="0" applyFont="1" applyBorder="1"/>
    <xf numFmtId="0" fontId="28" fillId="0" borderId="0" xfId="0" applyFont="1"/>
    <xf numFmtId="0" fontId="29" fillId="0" borderId="0" xfId="0" applyFont="1"/>
    <xf numFmtId="0" fontId="36" fillId="0" borderId="0" xfId="0" applyFont="1"/>
    <xf numFmtId="0" fontId="36" fillId="0" borderId="0" xfId="0" applyFont="1" applyFill="1" applyBorder="1"/>
    <xf numFmtId="0" fontId="36" fillId="5" borderId="11" xfId="0" applyFont="1" applyFill="1" applyBorder="1"/>
    <xf numFmtId="0" fontId="37" fillId="0" borderId="0" xfId="0" applyFont="1" applyFill="1" applyBorder="1"/>
    <xf numFmtId="0" fontId="6" fillId="3" borderId="23" xfId="1" applyFont="1" applyFill="1" applyBorder="1" applyAlignment="1" applyProtection="1">
      <alignment horizontal="center" vertical="center" wrapText="1"/>
    </xf>
    <xf numFmtId="0" fontId="2" fillId="3" borderId="17" xfId="0" applyFont="1" applyFill="1" applyBorder="1" applyAlignment="1" applyProtection="1">
      <alignment horizontal="center" vertical="center" wrapText="1"/>
    </xf>
    <xf numFmtId="0" fontId="0" fillId="0" borderId="17" xfId="0" applyBorder="1" applyProtection="1"/>
    <xf numFmtId="0" fontId="2" fillId="0" borderId="26" xfId="0" applyFont="1" applyBorder="1" applyAlignment="1" applyProtection="1"/>
    <xf numFmtId="0" fontId="2" fillId="2" borderId="24" xfId="0" applyFont="1" applyFill="1" applyBorder="1" applyAlignment="1" applyProtection="1">
      <alignment horizontal="center" vertical="center" wrapText="1"/>
    </xf>
    <xf numFmtId="166" fontId="2" fillId="0" borderId="2" xfId="0" applyNumberFormat="1" applyFont="1" applyBorder="1" applyAlignment="1" applyProtection="1">
      <alignment horizontal="center" vertical="center"/>
    </xf>
    <xf numFmtId="166" fontId="2" fillId="0" borderId="25" xfId="0" applyNumberFormat="1" applyFont="1" applyBorder="1" applyAlignment="1" applyProtection="1">
      <alignment horizontal="center" vertical="center"/>
    </xf>
    <xf numFmtId="0" fontId="3" fillId="0" borderId="30" xfId="0" applyFont="1" applyFill="1" applyBorder="1" applyAlignment="1" applyProtection="1">
      <alignment horizontal="center" vertical="top" wrapText="1"/>
      <protection hidden="1"/>
    </xf>
    <xf numFmtId="0" fontId="3" fillId="0" borderId="0" xfId="0" applyFont="1" applyFill="1" applyBorder="1" applyAlignment="1" applyProtection="1">
      <alignment horizontal="center" vertical="top" wrapText="1"/>
      <protection hidden="1"/>
    </xf>
    <xf numFmtId="0" fontId="13" fillId="4" borderId="0" xfId="0" applyFont="1" applyFill="1" applyBorder="1" applyAlignment="1" applyProtection="1">
      <alignment vertical="center" wrapText="1"/>
      <protection hidden="1"/>
    </xf>
    <xf numFmtId="0" fontId="16" fillId="4" borderId="0" xfId="0" applyFont="1" applyFill="1" applyBorder="1" applyAlignment="1" applyProtection="1">
      <alignment horizontal="left" vertical="top" wrapText="1"/>
      <protection hidden="1"/>
    </xf>
    <xf numFmtId="0" fontId="16" fillId="4" borderId="0" xfId="0" applyFont="1" applyFill="1" applyBorder="1" applyAlignment="1" applyProtection="1">
      <alignment horizontal="left" vertical="center" wrapText="1"/>
      <protection hidden="1"/>
    </xf>
    <xf numFmtId="167" fontId="15" fillId="0" borderId="30" xfId="0" applyNumberFormat="1" applyFont="1" applyFill="1" applyBorder="1" applyAlignment="1" applyProtection="1">
      <alignment horizontal="center"/>
    </xf>
    <xf numFmtId="164" fontId="15" fillId="0" borderId="30" xfId="0" applyNumberFormat="1" applyFont="1" applyFill="1" applyBorder="1" applyAlignment="1" applyProtection="1">
      <alignment horizontal="right"/>
    </xf>
    <xf numFmtId="0" fontId="1" fillId="0" borderId="30" xfId="0" applyFont="1" applyBorder="1" applyProtection="1"/>
    <xf numFmtId="164" fontId="15" fillId="0" borderId="30" xfId="0" applyNumberFormat="1" applyFont="1" applyFill="1" applyBorder="1" applyAlignment="1" applyProtection="1"/>
    <xf numFmtId="167" fontId="15" fillId="0" borderId="30" xfId="0" applyNumberFormat="1" applyFont="1" applyFill="1" applyBorder="1" applyProtection="1"/>
    <xf numFmtId="164" fontId="12" fillId="0" borderId="30" xfId="0" applyNumberFormat="1" applyFont="1" applyFill="1" applyBorder="1" applyAlignment="1" applyProtection="1">
      <alignment vertical="center"/>
      <protection hidden="1"/>
    </xf>
    <xf numFmtId="0" fontId="33" fillId="9" borderId="21" xfId="0" applyFont="1" applyFill="1" applyBorder="1" applyAlignment="1" applyProtection="1">
      <alignment horizontal="center" vertical="center" wrapText="1"/>
    </xf>
    <xf numFmtId="0" fontId="2" fillId="9" borderId="6" xfId="0" applyFont="1" applyFill="1" applyBorder="1" applyAlignment="1" applyProtection="1">
      <alignment horizontal="center" vertical="center" wrapText="1"/>
      <protection hidden="1"/>
    </xf>
    <xf numFmtId="165" fontId="2" fillId="9" borderId="6" xfId="0" applyNumberFormat="1" applyFont="1" applyFill="1" applyBorder="1" applyAlignment="1" applyProtection="1">
      <alignment horizontal="center" vertical="center" wrapText="1"/>
      <protection hidden="1"/>
    </xf>
    <xf numFmtId="0" fontId="2" fillId="9" borderId="22" xfId="0" applyFont="1" applyFill="1" applyBorder="1" applyAlignment="1" applyProtection="1">
      <alignment horizontal="center" vertical="center" wrapText="1"/>
      <protection hidden="1"/>
    </xf>
    <xf numFmtId="0" fontId="20" fillId="0" borderId="0" xfId="0" applyFont="1" applyAlignment="1" applyProtection="1">
      <alignment horizontal="center"/>
    </xf>
    <xf numFmtId="0" fontId="38" fillId="0" borderId="0" xfId="0" applyFont="1" applyAlignment="1" applyProtection="1">
      <alignment horizontal="center"/>
    </xf>
    <xf numFmtId="0" fontId="0" fillId="2" borderId="17" xfId="0" applyFont="1" applyFill="1" applyBorder="1" applyAlignment="1" applyProtection="1">
      <alignment horizontal="center" vertical="center"/>
      <protection hidden="1"/>
    </xf>
    <xf numFmtId="0" fontId="14" fillId="10" borderId="27" xfId="0" applyFont="1" applyFill="1" applyBorder="1" applyAlignment="1" applyProtection="1">
      <alignment horizontal="center" vertical="center" wrapText="1"/>
      <protection locked="0"/>
    </xf>
    <xf numFmtId="0" fontId="7" fillId="0" borderId="7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Fill="1" applyBorder="1" applyAlignment="1" applyProtection="1">
      <alignment horizontal="center" vertical="center" wrapText="1"/>
      <protection locked="0"/>
    </xf>
    <xf numFmtId="0" fontId="4" fillId="0" borderId="7" xfId="0" applyFont="1" applyFill="1" applyBorder="1" applyAlignment="1" applyProtection="1">
      <alignment horizontal="center" vertical="center" wrapText="1"/>
      <protection locked="0"/>
    </xf>
    <xf numFmtId="166" fontId="34" fillId="0" borderId="7" xfId="0" applyNumberFormat="1" applyFont="1" applyFill="1" applyBorder="1" applyAlignment="1" applyProtection="1">
      <alignment horizontal="center" vertical="center"/>
      <protection locked="0"/>
    </xf>
    <xf numFmtId="167" fontId="7" fillId="0" borderId="28" xfId="0" applyNumberFormat="1" applyFont="1" applyFill="1" applyBorder="1" applyAlignment="1" applyProtection="1">
      <alignment horizontal="center" vertical="center"/>
      <protection locked="0"/>
    </xf>
    <xf numFmtId="169" fontId="2" fillId="0" borderId="7" xfId="0" quotePrefix="1" applyNumberFormat="1" applyFont="1" applyFill="1" applyBorder="1" applyAlignment="1" applyProtection="1">
      <alignment horizontal="center" vertical="center" wrapText="1"/>
    </xf>
    <xf numFmtId="170" fontId="2" fillId="0" borderId="7" xfId="0" quotePrefix="1" applyNumberFormat="1" applyFont="1" applyFill="1" applyBorder="1" applyAlignment="1" applyProtection="1">
      <alignment horizontal="center" vertical="center" wrapText="1"/>
    </xf>
    <xf numFmtId="0" fontId="44" fillId="11" borderId="44" xfId="0" applyFont="1" applyFill="1" applyBorder="1" applyAlignment="1">
      <alignment horizontal="center"/>
    </xf>
    <xf numFmtId="14" fontId="45" fillId="0" borderId="0" xfId="0" applyNumberFormat="1" applyFont="1" applyFill="1" applyAlignment="1" applyProtection="1">
      <alignment horizontal="center"/>
      <protection hidden="1"/>
    </xf>
    <xf numFmtId="14" fontId="45" fillId="0" borderId="0" xfId="0" applyNumberFormat="1" applyFont="1" applyFill="1" applyAlignment="1" applyProtection="1">
      <alignment horizontal="right"/>
      <protection hidden="1"/>
    </xf>
    <xf numFmtId="14" fontId="45" fillId="0" borderId="0" xfId="0" applyNumberFormat="1" applyFont="1" applyFill="1" applyProtection="1">
      <protection hidden="1"/>
    </xf>
    <xf numFmtId="0" fontId="45" fillId="0" borderId="0" xfId="0" applyFont="1"/>
    <xf numFmtId="0" fontId="46" fillId="0" borderId="0" xfId="0" applyFont="1" applyFill="1"/>
    <xf numFmtId="0" fontId="46" fillId="0" borderId="0" xfId="0" applyFont="1"/>
    <xf numFmtId="168" fontId="2" fillId="0" borderId="3" xfId="0" applyNumberFormat="1" applyFont="1" applyBorder="1" applyAlignment="1" applyProtection="1">
      <alignment vertical="center"/>
    </xf>
    <xf numFmtId="168" fontId="2" fillId="0" borderId="29" xfId="0" applyNumberFormat="1" applyFont="1" applyBorder="1" applyAlignment="1" applyProtection="1">
      <alignment vertical="center"/>
    </xf>
    <xf numFmtId="0" fontId="39" fillId="10" borderId="3" xfId="0" applyFont="1" applyFill="1" applyBorder="1" applyAlignment="1" applyProtection="1">
      <alignment vertical="center"/>
      <protection locked="0"/>
    </xf>
    <xf numFmtId="0" fontId="39" fillId="10" borderId="1" xfId="0" applyFont="1" applyFill="1" applyBorder="1" applyAlignment="1" applyProtection="1">
      <alignment horizontal="center" vertical="center"/>
      <protection locked="0"/>
    </xf>
    <xf numFmtId="0" fontId="39" fillId="10" borderId="2" xfId="0" applyFont="1" applyFill="1" applyBorder="1" applyAlignment="1" applyProtection="1">
      <alignment horizontal="center" vertical="center" wrapText="1"/>
      <protection locked="0"/>
    </xf>
    <xf numFmtId="166" fontId="2" fillId="0" borderId="27" xfId="0" applyNumberFormat="1" applyFont="1" applyBorder="1" applyAlignment="1" applyProtection="1">
      <alignment horizontal="left" vertical="top"/>
    </xf>
    <xf numFmtId="166" fontId="2" fillId="0" borderId="47" xfId="0" applyNumberFormat="1" applyFont="1" applyBorder="1" applyAlignment="1" applyProtection="1">
      <alignment horizontal="left" vertical="top"/>
    </xf>
    <xf numFmtId="166" fontId="2" fillId="0" borderId="28" xfId="0" applyNumberFormat="1" applyFont="1" applyBorder="1" applyAlignment="1" applyProtection="1">
      <alignment horizontal="left" vertical="top"/>
    </xf>
    <xf numFmtId="166" fontId="2" fillId="0" borderId="30" xfId="0" applyNumberFormat="1" applyFont="1" applyBorder="1" applyAlignment="1" applyProtection="1">
      <alignment horizontal="left" vertical="top"/>
    </xf>
    <xf numFmtId="166" fontId="2" fillId="0" borderId="0" xfId="0" applyNumberFormat="1" applyFont="1" applyBorder="1" applyAlignment="1" applyProtection="1">
      <alignment horizontal="left" vertical="top"/>
    </xf>
    <xf numFmtId="166" fontId="2" fillId="0" borderId="48" xfId="0" applyNumberFormat="1" applyFont="1" applyBorder="1" applyAlignment="1" applyProtection="1">
      <alignment horizontal="left" vertical="top"/>
    </xf>
    <xf numFmtId="166" fontId="2" fillId="0" borderId="49" xfId="0" applyNumberFormat="1" applyFont="1" applyBorder="1" applyAlignment="1" applyProtection="1">
      <alignment horizontal="left" vertical="top"/>
    </xf>
    <xf numFmtId="166" fontId="2" fillId="0" borderId="50" xfId="0" applyNumberFormat="1" applyFont="1" applyBorder="1" applyAlignment="1" applyProtection="1">
      <alignment horizontal="left" vertical="top"/>
    </xf>
    <xf numFmtId="166" fontId="2" fillId="0" borderId="51" xfId="0" applyNumberFormat="1" applyFont="1" applyBorder="1" applyAlignment="1" applyProtection="1">
      <alignment horizontal="left" vertical="top"/>
    </xf>
    <xf numFmtId="0" fontId="3" fillId="10" borderId="40" xfId="0" applyFont="1" applyFill="1" applyBorder="1" applyAlignment="1" applyProtection="1">
      <alignment horizontal="center" vertical="center" wrapText="1"/>
      <protection locked="0"/>
    </xf>
    <xf numFmtId="0" fontId="41" fillId="0" borderId="41" xfId="0" applyFont="1" applyBorder="1" applyAlignment="1" applyProtection="1">
      <alignment horizontal="center" vertical="center" wrapText="1"/>
      <protection locked="0"/>
    </xf>
    <xf numFmtId="0" fontId="3" fillId="0" borderId="42" xfId="0" applyFont="1" applyFill="1" applyBorder="1" applyAlignment="1" applyProtection="1">
      <alignment horizontal="center" vertical="center" wrapText="1"/>
      <protection hidden="1"/>
    </xf>
    <xf numFmtId="0" fontId="41" fillId="0" borderId="43" xfId="0" applyFont="1" applyFill="1" applyBorder="1" applyAlignment="1">
      <alignment vertical="center" wrapText="1"/>
    </xf>
    <xf numFmtId="0" fontId="13" fillId="4" borderId="18" xfId="0" applyFont="1" applyFill="1" applyBorder="1" applyAlignment="1" applyProtection="1">
      <alignment horizontal="center" vertical="center" wrapText="1"/>
      <protection hidden="1"/>
    </xf>
    <xf numFmtId="0" fontId="13" fillId="4" borderId="19" xfId="0" applyFont="1" applyFill="1" applyBorder="1" applyAlignment="1" applyProtection="1">
      <alignment horizontal="center" vertical="center" wrapText="1"/>
      <protection hidden="1"/>
    </xf>
    <xf numFmtId="0" fontId="13" fillId="4" borderId="20" xfId="0" applyFont="1" applyFill="1" applyBorder="1" applyAlignment="1" applyProtection="1">
      <alignment horizontal="center" vertical="center" wrapText="1"/>
      <protection hidden="1"/>
    </xf>
    <xf numFmtId="0" fontId="39" fillId="10" borderId="5" xfId="0" applyFont="1" applyFill="1" applyBorder="1" applyAlignment="1" applyProtection="1">
      <alignment horizontal="center" vertical="center" wrapText="1"/>
      <protection locked="0"/>
    </xf>
    <xf numFmtId="0" fontId="39" fillId="10" borderId="6" xfId="0" applyFont="1" applyFill="1" applyBorder="1" applyAlignment="1" applyProtection="1">
      <alignment horizontal="center" vertical="center" wrapText="1"/>
      <protection locked="0"/>
    </xf>
    <xf numFmtId="0" fontId="39" fillId="10" borderId="29" xfId="0" applyFont="1" applyFill="1" applyBorder="1" applyAlignment="1" applyProtection="1">
      <alignment horizontal="center" vertical="center" wrapText="1"/>
      <protection locked="0"/>
    </xf>
    <xf numFmtId="0" fontId="39" fillId="10" borderId="26" xfId="0" applyFont="1" applyFill="1" applyBorder="1" applyAlignment="1" applyProtection="1">
      <alignment horizontal="center" vertical="center" wrapText="1"/>
      <protection locked="0"/>
    </xf>
    <xf numFmtId="0" fontId="22" fillId="0" borderId="6" xfId="0" applyFont="1" applyBorder="1" applyAlignment="1" applyProtection="1">
      <alignment horizontal="left" vertical="top"/>
    </xf>
    <xf numFmtId="0" fontId="22" fillId="0" borderId="26" xfId="0" applyFont="1" applyBorder="1" applyAlignment="1" applyProtection="1">
      <alignment horizontal="left" vertical="top"/>
    </xf>
    <xf numFmtId="164" fontId="32" fillId="8" borderId="31" xfId="0" applyNumberFormat="1" applyFont="1" applyFill="1" applyBorder="1" applyAlignment="1" applyProtection="1">
      <alignment horizontal="right" vertical="center" wrapText="1"/>
    </xf>
    <xf numFmtId="0" fontId="0" fillId="8" borderId="32" xfId="0" applyFill="1" applyBorder="1" applyAlignment="1" applyProtection="1">
      <alignment horizontal="right" vertical="center" wrapText="1"/>
    </xf>
    <xf numFmtId="0" fontId="0" fillId="8" borderId="33" xfId="0" applyFill="1" applyBorder="1" applyAlignment="1" applyProtection="1">
      <alignment horizontal="right" vertical="center" wrapText="1"/>
    </xf>
    <xf numFmtId="0" fontId="8" fillId="10" borderId="21" xfId="0" applyFont="1" applyFill="1" applyBorder="1" applyAlignment="1" applyProtection="1">
      <alignment horizontal="center" vertical="center"/>
      <protection locked="0"/>
    </xf>
    <xf numFmtId="0" fontId="8" fillId="10" borderId="45" xfId="0" applyFont="1" applyFill="1" applyBorder="1" applyAlignment="1" applyProtection="1">
      <alignment horizontal="center" vertical="center"/>
      <protection locked="0"/>
    </xf>
    <xf numFmtId="0" fontId="8" fillId="10" borderId="46" xfId="0" applyFont="1" applyFill="1" applyBorder="1" applyAlignment="1" applyProtection="1">
      <alignment horizontal="center" vertical="center"/>
      <protection locked="0"/>
    </xf>
    <xf numFmtId="0" fontId="3" fillId="8" borderId="34" xfId="0" applyFont="1" applyFill="1" applyBorder="1" applyAlignment="1" applyProtection="1">
      <alignment horizontal="center" vertical="top" wrapText="1"/>
    </xf>
    <xf numFmtId="0" fontId="3" fillId="8" borderId="32" xfId="0" applyFont="1" applyFill="1" applyBorder="1" applyAlignment="1" applyProtection="1">
      <alignment horizontal="center" vertical="top" wrapText="1"/>
    </xf>
    <xf numFmtId="0" fontId="3" fillId="8" borderId="35" xfId="0" applyFont="1" applyFill="1" applyBorder="1" applyAlignment="1" applyProtection="1">
      <alignment horizontal="center" vertical="top" wrapText="1"/>
    </xf>
    <xf numFmtId="0" fontId="8" fillId="10" borderId="40" xfId="0" applyFont="1" applyFill="1" applyBorder="1" applyAlignment="1" applyProtection="1">
      <alignment horizontal="center" vertical="center" wrapText="1"/>
      <protection locked="0"/>
    </xf>
    <xf numFmtId="0" fontId="8" fillId="10" borderId="41" xfId="0" applyFont="1" applyFill="1" applyBorder="1" applyAlignment="1" applyProtection="1">
      <alignment horizontal="center" vertical="center" wrapText="1"/>
      <protection locked="0"/>
    </xf>
    <xf numFmtId="0" fontId="9" fillId="10" borderId="37" xfId="0" applyFont="1" applyFill="1" applyBorder="1" applyAlignment="1" applyProtection="1">
      <alignment horizontal="center" vertical="center" wrapText="1"/>
      <protection locked="0"/>
    </xf>
    <xf numFmtId="0" fontId="9" fillId="10" borderId="39" xfId="0" applyFont="1" applyFill="1" applyBorder="1" applyAlignment="1" applyProtection="1">
      <alignment horizontal="center" vertical="center" wrapText="1"/>
      <protection locked="0"/>
    </xf>
    <xf numFmtId="0" fontId="9" fillId="10" borderId="36" xfId="0" applyFont="1" applyFill="1" applyBorder="1" applyAlignment="1" applyProtection="1">
      <alignment horizontal="center" vertical="center" wrapText="1"/>
      <protection locked="0"/>
    </xf>
    <xf numFmtId="0" fontId="9" fillId="10" borderId="38" xfId="0" applyFont="1" applyFill="1" applyBorder="1" applyAlignment="1" applyProtection="1">
      <alignment horizontal="center" vertical="center" wrapText="1"/>
      <protection locked="0"/>
    </xf>
    <xf numFmtId="0" fontId="0" fillId="6" borderId="0" xfId="0" applyFill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6" borderId="0" xfId="0" applyFill="1" applyAlignment="1">
      <alignment wrapText="1"/>
    </xf>
  </cellXfs>
  <cellStyles count="2">
    <cellStyle name="Lien hypertexte" xfId="1" builtinId="8"/>
    <cellStyle name="Normal" xfId="0" builtinId="0"/>
  </cellStyles>
  <dxfs count="6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0070C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color rgb="FFFF0000"/>
      </font>
      <fill>
        <patternFill>
          <bgColor theme="0" tint="-0.34998626667073579"/>
        </patternFill>
      </fill>
    </dxf>
    <dxf>
      <font>
        <color rgb="FF92D050"/>
      </font>
      <fill>
        <patternFill>
          <bgColor theme="0" tint="-0.34998626667073579"/>
        </patternFill>
      </fill>
    </dxf>
    <dxf>
      <font>
        <color theme="0" tint="-0.499984740745262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C000"/>
      </font>
    </dxf>
    <dxf>
      <font>
        <b/>
        <i val="0"/>
        <color auto="1"/>
      </font>
    </dxf>
    <dxf>
      <font>
        <color theme="0" tint="-0.24994659260841701"/>
      </font>
    </dxf>
    <dxf>
      <font>
        <color theme="1"/>
      </font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rgb="FFE22AA5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2" defaultPivotStyle="PivotStyleLight16"/>
  <colors>
    <mruColors>
      <color rgb="FFE22A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Signalement%20PCC.xlsm#MACHINERIE!A1" TargetMode="External"/><Relationship Id="rId13" Type="http://schemas.openxmlformats.org/officeDocument/2006/relationships/image" Target="../media/image2.png"/><Relationship Id="rId18" Type="http://schemas.openxmlformats.org/officeDocument/2006/relationships/hyperlink" Target="Signalement%20PCC.xlsm#EVENEMENT!A1" TargetMode="External"/><Relationship Id="rId3" Type="http://schemas.openxmlformats.org/officeDocument/2006/relationships/hyperlink" Target="Signalement%20PCC.xlsm#SYSTEME!A1" TargetMode="External"/><Relationship Id="rId7" Type="http://schemas.openxmlformats.org/officeDocument/2006/relationships/hyperlink" Target="Signalement%20PCC.xlsm#ENERGIE!A1" TargetMode="External"/><Relationship Id="rId12" Type="http://schemas.openxmlformats.org/officeDocument/2006/relationships/image" Target="../media/image1.png"/><Relationship Id="rId17" Type="http://schemas.openxmlformats.org/officeDocument/2006/relationships/image" Target="../media/image6.png"/><Relationship Id="rId2" Type="http://schemas.openxmlformats.org/officeDocument/2006/relationships/hyperlink" Target="Signalement%20PCC.xlsm#LAC!A1" TargetMode="External"/><Relationship Id="rId16" Type="http://schemas.openxmlformats.org/officeDocument/2006/relationships/image" Target="../media/image5.png"/><Relationship Id="rId1" Type="http://schemas.openxmlformats.org/officeDocument/2006/relationships/hyperlink" Target="Signalement%20PCC.xlsm#MR!A1" TargetMode="External"/><Relationship Id="rId6" Type="http://schemas.openxmlformats.org/officeDocument/2006/relationships/hyperlink" Target="Signalement%20PCC.xlsm#'ESPACE VERT'!A1" TargetMode="External"/><Relationship Id="rId11" Type="http://schemas.openxmlformats.org/officeDocument/2006/relationships/hyperlink" Target="Signalement%20PCC.xlsm#SIG!A1" TargetMode="External"/><Relationship Id="rId5" Type="http://schemas.openxmlformats.org/officeDocument/2006/relationships/hyperlink" Target="Signalement%20PCC.xlsm#VOIE!A1" TargetMode="External"/><Relationship Id="rId15" Type="http://schemas.openxmlformats.org/officeDocument/2006/relationships/image" Target="../media/image4.png"/><Relationship Id="rId10" Type="http://schemas.openxmlformats.org/officeDocument/2006/relationships/hyperlink" Target="Signalement%20PCC.xlsm#DEPARTEMENT!A1" TargetMode="External"/><Relationship Id="rId4" Type="http://schemas.openxmlformats.org/officeDocument/2006/relationships/hyperlink" Target="Signalement%20PCC.xlsm#BATIMENT!A1" TargetMode="External"/><Relationship Id="rId9" Type="http://schemas.openxmlformats.org/officeDocument/2006/relationships/hyperlink" Target="Signalement%20PCC.xlsm#Agents!A1" TargetMode="External"/><Relationship Id="rId1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'ESPACE VERT'!A1" TargetMode="External"/><Relationship Id="rId13" Type="http://schemas.openxmlformats.org/officeDocument/2006/relationships/hyperlink" Target="Fiche%20vierge.xlsm#SIG!A1" TargetMode="External"/><Relationship Id="rId3" Type="http://schemas.openxmlformats.org/officeDocument/2006/relationships/hyperlink" Target="Fiche%20vierge.xlsm#MR!A1" TargetMode="External"/><Relationship Id="rId7" Type="http://schemas.openxmlformats.org/officeDocument/2006/relationships/hyperlink" Target="Fiche%20vierge.xlsm#VOIE!A1" TargetMode="External"/><Relationship Id="rId12" Type="http://schemas.openxmlformats.org/officeDocument/2006/relationships/hyperlink" Target="Fiche%20vierge.xlsm#DEPARTEMENT!A1" TargetMode="External"/><Relationship Id="rId2" Type="http://schemas.openxmlformats.org/officeDocument/2006/relationships/image" Target="../media/image8.png"/><Relationship Id="rId1" Type="http://schemas.openxmlformats.org/officeDocument/2006/relationships/hyperlink" Target="Signalement%20PCC.xlsm#OT!A1" TargetMode="External"/><Relationship Id="rId6" Type="http://schemas.openxmlformats.org/officeDocument/2006/relationships/hyperlink" Target="Fiche%20vierge.xlsm#BATIMENT!A1" TargetMode="External"/><Relationship Id="rId11" Type="http://schemas.openxmlformats.org/officeDocument/2006/relationships/hyperlink" Target="Fiche%20vierge.xlsm#Agents!A1" TargetMode="External"/><Relationship Id="rId5" Type="http://schemas.openxmlformats.org/officeDocument/2006/relationships/hyperlink" Target="Fiche%20vierge.xlsm#SYSTEME!A1" TargetMode="External"/><Relationship Id="rId10" Type="http://schemas.openxmlformats.org/officeDocument/2006/relationships/hyperlink" Target="Fiche%20vierge.xlsm#MACHINERIE!A1" TargetMode="External"/><Relationship Id="rId4" Type="http://schemas.openxmlformats.org/officeDocument/2006/relationships/hyperlink" Target="Fiche%20vierge.xlsm#LAC!A1" TargetMode="External"/><Relationship Id="rId9" Type="http://schemas.openxmlformats.org/officeDocument/2006/relationships/hyperlink" Target="Fiche%20vierge.xlsm#ENERGIE!A1" TargetMode="Externa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'ESPACE VERT'!A1" TargetMode="External"/><Relationship Id="rId13" Type="http://schemas.openxmlformats.org/officeDocument/2006/relationships/hyperlink" Target="Fiche%20vierge.xlsm#SIG!A1" TargetMode="External"/><Relationship Id="rId3" Type="http://schemas.openxmlformats.org/officeDocument/2006/relationships/hyperlink" Target="Fiche%20vierge.xlsm#MR!A1" TargetMode="External"/><Relationship Id="rId7" Type="http://schemas.openxmlformats.org/officeDocument/2006/relationships/hyperlink" Target="Fiche%20vierge.xlsm#VOIE!A1" TargetMode="External"/><Relationship Id="rId12" Type="http://schemas.openxmlformats.org/officeDocument/2006/relationships/hyperlink" Target="Fiche%20vierge.xlsm#DEPARTEMENT!A1" TargetMode="External"/><Relationship Id="rId2" Type="http://schemas.openxmlformats.org/officeDocument/2006/relationships/image" Target="../media/image8.png"/><Relationship Id="rId1" Type="http://schemas.openxmlformats.org/officeDocument/2006/relationships/hyperlink" Target="Signalement%20PCC.xlsm#OT!A1" TargetMode="External"/><Relationship Id="rId6" Type="http://schemas.openxmlformats.org/officeDocument/2006/relationships/hyperlink" Target="Fiche%20vierge.xlsm#BATIMENT!A1" TargetMode="External"/><Relationship Id="rId11" Type="http://schemas.openxmlformats.org/officeDocument/2006/relationships/hyperlink" Target="Fiche%20vierge.xlsm#Agents!A1" TargetMode="External"/><Relationship Id="rId5" Type="http://schemas.openxmlformats.org/officeDocument/2006/relationships/hyperlink" Target="Fiche%20vierge.xlsm#SYSTEME!A1" TargetMode="External"/><Relationship Id="rId10" Type="http://schemas.openxmlformats.org/officeDocument/2006/relationships/hyperlink" Target="Fiche%20vierge.xlsm#MACHINERIE!A1" TargetMode="External"/><Relationship Id="rId4" Type="http://schemas.openxmlformats.org/officeDocument/2006/relationships/hyperlink" Target="Fiche%20vierge.xlsm#LAC!A1" TargetMode="External"/><Relationship Id="rId9" Type="http://schemas.openxmlformats.org/officeDocument/2006/relationships/hyperlink" Target="Fiche%20vierge.xlsm#ENERGIE!A1" TargetMode="Externa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'ESPACE VERT'!A1" TargetMode="External"/><Relationship Id="rId13" Type="http://schemas.openxmlformats.org/officeDocument/2006/relationships/hyperlink" Target="Fiche%20vierge.xlsm#SIG!A1" TargetMode="External"/><Relationship Id="rId3" Type="http://schemas.openxmlformats.org/officeDocument/2006/relationships/hyperlink" Target="Fiche%20vierge.xlsm#MR!A1" TargetMode="External"/><Relationship Id="rId7" Type="http://schemas.openxmlformats.org/officeDocument/2006/relationships/hyperlink" Target="Fiche%20vierge.xlsm#VOIE!A1" TargetMode="External"/><Relationship Id="rId12" Type="http://schemas.openxmlformats.org/officeDocument/2006/relationships/hyperlink" Target="Fiche%20vierge.xlsm#DEPARTEMENT!A1" TargetMode="External"/><Relationship Id="rId2" Type="http://schemas.openxmlformats.org/officeDocument/2006/relationships/image" Target="../media/image8.png"/><Relationship Id="rId1" Type="http://schemas.openxmlformats.org/officeDocument/2006/relationships/hyperlink" Target="Signalement%20PCC.xlsm#OT!A1" TargetMode="External"/><Relationship Id="rId6" Type="http://schemas.openxmlformats.org/officeDocument/2006/relationships/hyperlink" Target="Fiche%20vierge.xlsm#BATIMENT!A1" TargetMode="External"/><Relationship Id="rId11" Type="http://schemas.openxmlformats.org/officeDocument/2006/relationships/hyperlink" Target="Fiche%20vierge.xlsm#Agents!A1" TargetMode="External"/><Relationship Id="rId5" Type="http://schemas.openxmlformats.org/officeDocument/2006/relationships/hyperlink" Target="Fiche%20vierge.xlsm#SYSTEME!A1" TargetMode="External"/><Relationship Id="rId10" Type="http://schemas.openxmlformats.org/officeDocument/2006/relationships/hyperlink" Target="Fiche%20vierge.xlsm#MACHINERIE!A1" TargetMode="External"/><Relationship Id="rId4" Type="http://schemas.openxmlformats.org/officeDocument/2006/relationships/hyperlink" Target="Fiche%20vierge.xlsm#LAC!A1" TargetMode="External"/><Relationship Id="rId9" Type="http://schemas.openxmlformats.org/officeDocument/2006/relationships/hyperlink" Target="Fiche%20vierge.xlsm#ENERGIE!A1" TargetMode="External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MACHINERIE!A1" TargetMode="External"/><Relationship Id="rId13" Type="http://schemas.openxmlformats.org/officeDocument/2006/relationships/image" Target="../media/image8.png"/><Relationship Id="rId3" Type="http://schemas.openxmlformats.org/officeDocument/2006/relationships/hyperlink" Target="Fiche%20vierge.xlsm#SYSTEME!A1" TargetMode="External"/><Relationship Id="rId7" Type="http://schemas.openxmlformats.org/officeDocument/2006/relationships/hyperlink" Target="Fiche%20vierge.xlsm#ENERGIE!A1" TargetMode="External"/><Relationship Id="rId12" Type="http://schemas.openxmlformats.org/officeDocument/2006/relationships/hyperlink" Target="Signalement%20PCC.xlsm#OT!A1" TargetMode="External"/><Relationship Id="rId2" Type="http://schemas.openxmlformats.org/officeDocument/2006/relationships/hyperlink" Target="Fiche%20vierge.xlsm#LAC!A1" TargetMode="External"/><Relationship Id="rId1" Type="http://schemas.openxmlformats.org/officeDocument/2006/relationships/hyperlink" Target="Fiche%20vierge.xlsm#MR!A1" TargetMode="External"/><Relationship Id="rId6" Type="http://schemas.openxmlformats.org/officeDocument/2006/relationships/hyperlink" Target="Fiche%20vierge.xlsm#'ESPACE VERT'!A1" TargetMode="External"/><Relationship Id="rId11" Type="http://schemas.openxmlformats.org/officeDocument/2006/relationships/hyperlink" Target="Fiche%20vierge.xlsm#SIG!A1" TargetMode="External"/><Relationship Id="rId5" Type="http://schemas.openxmlformats.org/officeDocument/2006/relationships/hyperlink" Target="Fiche%20vierge.xlsm#VOIE!A1" TargetMode="External"/><Relationship Id="rId10" Type="http://schemas.openxmlformats.org/officeDocument/2006/relationships/hyperlink" Target="Fiche%20vierge.xlsm#DEPARTEMENT!A1" TargetMode="External"/><Relationship Id="rId4" Type="http://schemas.openxmlformats.org/officeDocument/2006/relationships/hyperlink" Target="Fiche%20vierge.xlsm#BATIMENT!A1" TargetMode="External"/><Relationship Id="rId9" Type="http://schemas.openxmlformats.org/officeDocument/2006/relationships/hyperlink" Target="Fiche%20vierge.xlsm#Agents!A1" TargetMode="External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Fiche%20vierge.xlsm#'ESPACE VERT'!A1" TargetMode="External"/><Relationship Id="rId13" Type="http://schemas.openxmlformats.org/officeDocument/2006/relationships/hyperlink" Target="Fiche%20vierge.xlsm#SIG!A1" TargetMode="External"/><Relationship Id="rId3" Type="http://schemas.openxmlformats.org/officeDocument/2006/relationships/hyperlink" Target="Fiche%20vierge.xlsm#MR!A1" TargetMode="External"/><Relationship Id="rId7" Type="http://schemas.openxmlformats.org/officeDocument/2006/relationships/hyperlink" Target="Fiche%20vierge.xlsm#VOIE!A1" TargetMode="External"/><Relationship Id="rId12" Type="http://schemas.openxmlformats.org/officeDocument/2006/relationships/hyperlink" Target="Fiche%20vierge.xlsm#DEPARTEMENT!A1" TargetMode="External"/><Relationship Id="rId2" Type="http://schemas.openxmlformats.org/officeDocument/2006/relationships/image" Target="../media/image8.png"/><Relationship Id="rId1" Type="http://schemas.openxmlformats.org/officeDocument/2006/relationships/hyperlink" Target="Signalement%20PCC.xlsm#OT!A7:A23" TargetMode="External"/><Relationship Id="rId6" Type="http://schemas.openxmlformats.org/officeDocument/2006/relationships/hyperlink" Target="Fiche%20vierge.xlsm#BATIMENT!A1" TargetMode="External"/><Relationship Id="rId11" Type="http://schemas.openxmlformats.org/officeDocument/2006/relationships/hyperlink" Target="Fiche%20vierge.xlsm#Agents!A1" TargetMode="External"/><Relationship Id="rId5" Type="http://schemas.openxmlformats.org/officeDocument/2006/relationships/hyperlink" Target="Fiche%20vierge.xlsm#SYSTEME!A1" TargetMode="External"/><Relationship Id="rId10" Type="http://schemas.openxmlformats.org/officeDocument/2006/relationships/hyperlink" Target="Fiche%20vierge.xlsm#MACHINERIE!A1" TargetMode="External"/><Relationship Id="rId4" Type="http://schemas.openxmlformats.org/officeDocument/2006/relationships/hyperlink" Target="Fiche%20vierge.xlsm#LAC!A1" TargetMode="External"/><Relationship Id="rId9" Type="http://schemas.openxmlformats.org/officeDocument/2006/relationships/hyperlink" Target="Fiche%20vierge.xlsm#ENERGIE!A1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19050</xdr:colOff>
      <xdr:row>0</xdr:row>
      <xdr:rowOff>0</xdr:rowOff>
    </xdr:from>
    <xdr:ext cx="161925" cy="21907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962650" y="962025"/>
          <a:ext cx="161925" cy="219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3" name="AutoShape 3" descr="Résultat de recherche d'images pour &quot;epi&quot;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1409700" y="7772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4" name="AutoShape 4" descr="Résultat de recherche d'images pour &quot;epi&quot;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1409700" y="7772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20" name="AutoShape 3" descr="Résultat de recherche d'images pour &quot;epi&quot;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>
          <a:spLocks noChangeAspect="1" noChangeArrowheads="1"/>
        </xdr:cNvSpPr>
      </xdr:nvSpPr>
      <xdr:spPr bwMode="auto">
        <a:xfrm>
          <a:off x="1009650" y="6096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21" name="AutoShape 4" descr="Résultat de recherche d'images pour &quot;epi&quot;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>
          <a:spLocks noChangeAspect="1" noChangeArrowheads="1"/>
        </xdr:cNvSpPr>
      </xdr:nvSpPr>
      <xdr:spPr bwMode="auto">
        <a:xfrm>
          <a:off x="1009650" y="6096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11</xdr:col>
      <xdr:colOff>123264</xdr:colOff>
      <xdr:row>0</xdr:row>
      <xdr:rowOff>112059</xdr:rowOff>
    </xdr:from>
    <xdr:to>
      <xdr:col>11</xdr:col>
      <xdr:colOff>1367118</xdr:colOff>
      <xdr:row>2</xdr:row>
      <xdr:rowOff>11723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18474764" y="112059"/>
          <a:ext cx="1243854" cy="926247"/>
          <a:chOff x="20474526" y="112059"/>
          <a:chExt cx="1243854" cy="1221097"/>
        </a:xfrm>
      </xdr:grpSpPr>
      <xdr:sp macro="[0]!affichage_plein_ecran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20474527" y="112059"/>
            <a:ext cx="1243853" cy="336176"/>
          </a:xfrm>
          <a:prstGeom prst="roundRect">
            <a:avLst/>
          </a:prstGeom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Plein ecran</a:t>
            </a:r>
          </a:p>
        </xdr:txBody>
      </xdr:sp>
      <xdr:sp macro="[0]!affichage_normal" textlink="">
        <xdr:nvSpPr>
          <xdr:cNvPr id="23" name="Rectangle : coins arrondis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/>
        </xdr:nvSpPr>
        <xdr:spPr>
          <a:xfrm>
            <a:off x="20474526" y="549088"/>
            <a:ext cx="1243853" cy="336176"/>
          </a:xfrm>
          <a:prstGeom prst="roundRect">
            <a:avLst/>
          </a:prstGeom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Sortie plein ecran</a:t>
            </a:r>
          </a:p>
        </xdr:txBody>
      </xdr:sp>
      <xdr:sp macro="[0]!MasquerColonneL" textlink="">
        <xdr:nvSpPr>
          <xdr:cNvPr id="33" name="Rectangle : coins arrondis 32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/>
        </xdr:nvSpPr>
        <xdr:spPr>
          <a:xfrm>
            <a:off x="20474527" y="1008530"/>
            <a:ext cx="1243853" cy="324626"/>
          </a:xfrm>
          <a:prstGeom prst="round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Masquer</a:t>
            </a:r>
            <a:r>
              <a:rPr lang="fr-FR" sz="1100" baseline="0"/>
              <a:t> colonne</a:t>
            </a:r>
            <a:endParaRPr lang="fr-FR" sz="1100"/>
          </a:p>
        </xdr:txBody>
      </xdr:sp>
    </xdr:grpSp>
    <xdr:clientData/>
  </xdr:twoCellAnchor>
  <xdr:twoCellAnchor>
    <xdr:from>
      <xdr:col>11</xdr:col>
      <xdr:colOff>155850</xdr:colOff>
      <xdr:row>6</xdr:row>
      <xdr:rowOff>96966</xdr:rowOff>
    </xdr:from>
    <xdr:to>
      <xdr:col>11</xdr:col>
      <xdr:colOff>1399703</xdr:colOff>
      <xdr:row>6</xdr:row>
      <xdr:rowOff>302553</xdr:rowOff>
    </xdr:to>
    <xdr:sp macro="" textlink="">
      <xdr:nvSpPr>
        <xdr:cNvPr id="24" name="Rectangle : coins arrondis 2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8507350" y="2552299"/>
          <a:ext cx="1243853" cy="205587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11</xdr:col>
      <xdr:colOff>155849</xdr:colOff>
      <xdr:row>6</xdr:row>
      <xdr:rowOff>365400</xdr:rowOff>
    </xdr:from>
    <xdr:to>
      <xdr:col>11</xdr:col>
      <xdr:colOff>1399702</xdr:colOff>
      <xdr:row>7</xdr:row>
      <xdr:rowOff>189986</xdr:rowOff>
    </xdr:to>
    <xdr:sp macro="" textlink="">
      <xdr:nvSpPr>
        <xdr:cNvPr id="25" name="Rectangle : coins arrondis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8507349" y="2820733"/>
          <a:ext cx="1243853" cy="20558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11</xdr:col>
      <xdr:colOff>155850</xdr:colOff>
      <xdr:row>7</xdr:row>
      <xdr:rowOff>251159</xdr:rowOff>
    </xdr:from>
    <xdr:to>
      <xdr:col>11</xdr:col>
      <xdr:colOff>1399703</xdr:colOff>
      <xdr:row>8</xdr:row>
      <xdr:rowOff>139245</xdr:rowOff>
    </xdr:to>
    <xdr:sp macro="" textlink="">
      <xdr:nvSpPr>
        <xdr:cNvPr id="26" name="Rectangle : coins arrondis 2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8507350" y="3087492"/>
          <a:ext cx="1243853" cy="205586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11</xdr:col>
      <xdr:colOff>155849</xdr:colOff>
      <xdr:row>8</xdr:row>
      <xdr:rowOff>200420</xdr:rowOff>
    </xdr:from>
    <xdr:to>
      <xdr:col>11</xdr:col>
      <xdr:colOff>1399702</xdr:colOff>
      <xdr:row>9</xdr:row>
      <xdr:rowOff>90179</xdr:rowOff>
    </xdr:to>
    <xdr:sp macro="" textlink="">
      <xdr:nvSpPr>
        <xdr:cNvPr id="27" name="Rectangle : coins arrondis 2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8507349" y="3354253"/>
          <a:ext cx="1243853" cy="207259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11</xdr:col>
      <xdr:colOff>155851</xdr:colOff>
      <xdr:row>9</xdr:row>
      <xdr:rowOff>158150</xdr:rowOff>
    </xdr:from>
    <xdr:to>
      <xdr:col>11</xdr:col>
      <xdr:colOff>1399704</xdr:colOff>
      <xdr:row>10</xdr:row>
      <xdr:rowOff>46236</xdr:rowOff>
    </xdr:to>
    <xdr:sp macro="" textlink="">
      <xdr:nvSpPr>
        <xdr:cNvPr id="28" name="Rectangle : coins arrondis 2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18507351" y="3629483"/>
          <a:ext cx="1243853" cy="20558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11</xdr:col>
      <xdr:colOff>155850</xdr:colOff>
      <xdr:row>10</xdr:row>
      <xdr:rowOff>107410</xdr:rowOff>
    </xdr:from>
    <xdr:to>
      <xdr:col>11</xdr:col>
      <xdr:colOff>1399703</xdr:colOff>
      <xdr:row>10</xdr:row>
      <xdr:rowOff>312996</xdr:rowOff>
    </xdr:to>
    <xdr:sp macro="" textlink="">
      <xdr:nvSpPr>
        <xdr:cNvPr id="29" name="Rectangle : coins arrondis 2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18507350" y="3896243"/>
          <a:ext cx="1243853" cy="20558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11</xdr:col>
      <xdr:colOff>155850</xdr:colOff>
      <xdr:row>11</xdr:row>
      <xdr:rowOff>65141</xdr:rowOff>
    </xdr:from>
    <xdr:to>
      <xdr:col>11</xdr:col>
      <xdr:colOff>1399703</xdr:colOff>
      <xdr:row>11</xdr:row>
      <xdr:rowOff>270727</xdr:rowOff>
    </xdr:to>
    <xdr:sp macro="" textlink="">
      <xdr:nvSpPr>
        <xdr:cNvPr id="30" name="Rectangle : coins arrondis 2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8507350" y="4171474"/>
          <a:ext cx="1243853" cy="20558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11</xdr:col>
      <xdr:colOff>155849</xdr:colOff>
      <xdr:row>12</xdr:row>
      <xdr:rowOff>14400</xdr:rowOff>
    </xdr:from>
    <xdr:to>
      <xdr:col>11</xdr:col>
      <xdr:colOff>1399702</xdr:colOff>
      <xdr:row>12</xdr:row>
      <xdr:rowOff>219986</xdr:rowOff>
    </xdr:to>
    <xdr:sp macro="" textlink="">
      <xdr:nvSpPr>
        <xdr:cNvPr id="31" name="Rectangle : coins arrondis 3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18507349" y="4438233"/>
          <a:ext cx="1243853" cy="205586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11</xdr:col>
      <xdr:colOff>144643</xdr:colOff>
      <xdr:row>2</xdr:row>
      <xdr:rowOff>443409</xdr:rowOff>
    </xdr:from>
    <xdr:to>
      <xdr:col>11</xdr:col>
      <xdr:colOff>1388496</xdr:colOff>
      <xdr:row>4</xdr:row>
      <xdr:rowOff>302012</xdr:rowOff>
    </xdr:to>
    <xdr:sp macro="" textlink="">
      <xdr:nvSpPr>
        <xdr:cNvPr id="38" name="Rectangle : coins arrondis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18496143" y="1469992"/>
          <a:ext cx="1243853" cy="37718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BASE DE DONNEE</a:t>
          </a:r>
        </a:p>
      </xdr:txBody>
    </xdr:sp>
    <xdr:clientData/>
  </xdr:twoCellAnchor>
  <xdr:twoCellAnchor>
    <xdr:from>
      <xdr:col>11</xdr:col>
      <xdr:colOff>133436</xdr:colOff>
      <xdr:row>4</xdr:row>
      <xdr:rowOff>383576</xdr:rowOff>
    </xdr:from>
    <xdr:to>
      <xdr:col>11</xdr:col>
      <xdr:colOff>1377289</xdr:colOff>
      <xdr:row>5</xdr:row>
      <xdr:rowOff>81162</xdr:rowOff>
    </xdr:to>
    <xdr:sp macro="" textlink="">
      <xdr:nvSpPr>
        <xdr:cNvPr id="40" name="Rectangle : coins arrondis 3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18484936" y="1928743"/>
          <a:ext cx="1243853" cy="20558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11</xdr:col>
      <xdr:colOff>144641</xdr:colOff>
      <xdr:row>5</xdr:row>
      <xdr:rowOff>171198</xdr:rowOff>
    </xdr:from>
    <xdr:to>
      <xdr:col>11</xdr:col>
      <xdr:colOff>1388494</xdr:colOff>
      <xdr:row>5</xdr:row>
      <xdr:rowOff>376784</xdr:rowOff>
    </xdr:to>
    <xdr:sp macro="" textlink="">
      <xdr:nvSpPr>
        <xdr:cNvPr id="42" name="Rectangle : coins arrondis 4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18496141" y="2224365"/>
          <a:ext cx="1243853" cy="20558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144641</xdr:colOff>
      <xdr:row>12</xdr:row>
      <xdr:rowOff>274364</xdr:rowOff>
    </xdr:from>
    <xdr:to>
      <xdr:col>11</xdr:col>
      <xdr:colOff>1388494</xdr:colOff>
      <xdr:row>13</xdr:row>
      <xdr:rowOff>164124</xdr:rowOff>
    </xdr:to>
    <xdr:sp macro="" textlink="">
      <xdr:nvSpPr>
        <xdr:cNvPr id="32" name="Rectangle : coins arrondis 3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18496141" y="4698197"/>
          <a:ext cx="1243853" cy="207260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6</xdr:col>
      <xdr:colOff>603249</xdr:colOff>
      <xdr:row>0</xdr:row>
      <xdr:rowOff>105832</xdr:rowOff>
    </xdr:from>
    <xdr:to>
      <xdr:col>7</xdr:col>
      <xdr:colOff>1460497</xdr:colOff>
      <xdr:row>0</xdr:row>
      <xdr:rowOff>920750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31082" y="105832"/>
          <a:ext cx="2148415" cy="814918"/>
        </a:xfrm>
        <a:prstGeom prst="rect">
          <a:avLst/>
        </a:prstGeom>
        <a:ln w="889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  <xdr:twoCellAnchor>
    <xdr:from>
      <xdr:col>10</xdr:col>
      <xdr:colOff>285751</xdr:colOff>
      <xdr:row>0</xdr:row>
      <xdr:rowOff>74084</xdr:rowOff>
    </xdr:from>
    <xdr:to>
      <xdr:col>10</xdr:col>
      <xdr:colOff>1375835</xdr:colOff>
      <xdr:row>0</xdr:row>
      <xdr:rowOff>910167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GrpSpPr/>
      </xdr:nvGrpSpPr>
      <xdr:grpSpPr>
        <a:xfrm>
          <a:off x="17187334" y="74084"/>
          <a:ext cx="1090084" cy="836083"/>
          <a:chOff x="6870639" y="44826"/>
          <a:chExt cx="963706" cy="955996"/>
        </a:xfrm>
      </xdr:grpSpPr>
      <xdr:pic macro="[0]!cloturer">
        <xdr:nvPicPr>
          <xdr:cNvPr id="35" name="Image 34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870639" y="44826"/>
            <a:ext cx="963706" cy="955996"/>
          </a:xfrm>
          <a:prstGeom prst="rect">
            <a:avLst/>
          </a:prstGeom>
        </xdr:spPr>
      </xdr:pic>
      <xdr:sp macro="[0]!cloturer" textlink="">
        <xdr:nvSpPr>
          <xdr:cNvPr id="36" name="Rectangle : coins arrondis 35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7094757" y="773206"/>
            <a:ext cx="526677" cy="112059"/>
          </a:xfrm>
          <a:prstGeom prst="roundRect">
            <a:avLst/>
          </a:prstGeom>
          <a:solidFill>
            <a:srgbClr val="FF0000"/>
          </a:solidFill>
          <a:ln>
            <a:noFill/>
          </a:ln>
          <a:effectLst/>
          <a:scene3d>
            <a:camera prst="orthographicFront">
              <a:rot lat="0" lon="0" rev="0"/>
            </a:camera>
            <a:lightRig rig="contrasting" dir="t">
              <a:rot lat="0" lon="0" rev="7800000"/>
            </a:lightRig>
          </a:scene3d>
          <a:sp3d>
            <a:bevelT w="139700" h="1397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900"/>
              <a:t>Clôturer</a:t>
            </a:r>
          </a:p>
        </xdr:txBody>
      </xdr:sp>
    </xdr:grpSp>
    <xdr:clientData/>
  </xdr:twoCellAnchor>
  <xdr:twoCellAnchor editAs="oneCell">
    <xdr:from>
      <xdr:col>9</xdr:col>
      <xdr:colOff>698500</xdr:colOff>
      <xdr:row>0</xdr:row>
      <xdr:rowOff>190501</xdr:rowOff>
    </xdr:from>
    <xdr:to>
      <xdr:col>10</xdr:col>
      <xdr:colOff>105989</xdr:colOff>
      <xdr:row>0</xdr:row>
      <xdr:rowOff>820617</xdr:rowOff>
    </xdr:to>
    <xdr:pic macro="[0]!AfficherColonneL">
      <xdr:nvPicPr>
        <xdr:cNvPr id="37" name="Imag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50167" y="190501"/>
          <a:ext cx="857405" cy="630116"/>
        </a:xfrm>
        <a:prstGeom prst="rect">
          <a:avLst/>
        </a:prstGeom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8</xdr:col>
      <xdr:colOff>910167</xdr:colOff>
      <xdr:row>0</xdr:row>
      <xdr:rowOff>31751</xdr:rowOff>
    </xdr:from>
    <xdr:to>
      <xdr:col>9</xdr:col>
      <xdr:colOff>405465</xdr:colOff>
      <xdr:row>2</xdr:row>
      <xdr:rowOff>6942</xdr:rowOff>
    </xdr:to>
    <xdr:pic macro="[0]!BoutonImpr">
      <xdr:nvPicPr>
        <xdr:cNvPr id="41" name="Imag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27250" y="31751"/>
          <a:ext cx="1029882" cy="1001774"/>
        </a:xfrm>
        <a:prstGeom prst="rect">
          <a:avLst/>
        </a:prstGeom>
      </xdr:spPr>
    </xdr:pic>
    <xdr:clientData/>
  </xdr:twoCellAnchor>
  <xdr:twoCellAnchor>
    <xdr:from>
      <xdr:col>1</xdr:col>
      <xdr:colOff>1799166</xdr:colOff>
      <xdr:row>0</xdr:row>
      <xdr:rowOff>84669</xdr:rowOff>
    </xdr:from>
    <xdr:to>
      <xdr:col>2</xdr:col>
      <xdr:colOff>598737</xdr:colOff>
      <xdr:row>0</xdr:row>
      <xdr:rowOff>687918</xdr:rowOff>
    </xdr:to>
    <xdr:pic macro="[0]!enregistrementseul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49" y="84669"/>
          <a:ext cx="736321" cy="603249"/>
        </a:xfrm>
        <a:prstGeom prst="rect">
          <a:avLst/>
        </a:prstGeom>
      </xdr:spPr>
    </xdr:pic>
    <xdr:clientData/>
  </xdr:twoCellAnchor>
  <xdr:twoCellAnchor>
    <xdr:from>
      <xdr:col>0</xdr:col>
      <xdr:colOff>508001</xdr:colOff>
      <xdr:row>0</xdr:row>
      <xdr:rowOff>0</xdr:rowOff>
    </xdr:from>
    <xdr:to>
      <xdr:col>1</xdr:col>
      <xdr:colOff>444500</xdr:colOff>
      <xdr:row>0</xdr:row>
      <xdr:rowOff>846666</xdr:rowOff>
    </xdr:to>
    <xdr:pic macro="[0]!enregistrement"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1" y="0"/>
          <a:ext cx="1280582" cy="846666"/>
        </a:xfrm>
        <a:prstGeom prst="rect">
          <a:avLst/>
        </a:prstGeom>
      </xdr:spPr>
    </xdr:pic>
    <xdr:clientData/>
  </xdr:twoCellAnchor>
  <xdr:twoCellAnchor>
    <xdr:from>
      <xdr:col>11</xdr:col>
      <xdr:colOff>158750</xdr:colOff>
      <xdr:row>13</xdr:row>
      <xdr:rowOff>264583</xdr:rowOff>
    </xdr:from>
    <xdr:to>
      <xdr:col>11</xdr:col>
      <xdr:colOff>1402603</xdr:colOff>
      <xdr:row>14</xdr:row>
      <xdr:rowOff>154343</xdr:rowOff>
    </xdr:to>
    <xdr:sp macro="" textlink="">
      <xdr:nvSpPr>
        <xdr:cNvPr id="45" name="Rectangle : coins arrondis 44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18510250" y="5005916"/>
          <a:ext cx="1243853" cy="207260"/>
        </a:xfrm>
        <a:prstGeom prst="roundRect">
          <a:avLst/>
        </a:prstGeom>
        <a:solidFill>
          <a:srgbClr val="E22AA5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EVENEMENT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28575</xdr:rowOff>
    </xdr:from>
    <xdr:to>
      <xdr:col>0</xdr:col>
      <xdr:colOff>847823</xdr:colOff>
      <xdr:row>3</xdr:row>
      <xdr:rowOff>181076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8575"/>
          <a:ext cx="704948" cy="724001"/>
        </a:xfrm>
        <a:prstGeom prst="rect">
          <a:avLst/>
        </a:prstGeom>
      </xdr:spPr>
    </xdr:pic>
    <xdr:clientData/>
  </xdr:twoCellAnchor>
  <xdr:twoCellAnchor>
    <xdr:from>
      <xdr:col>3</xdr:col>
      <xdr:colOff>622489</xdr:colOff>
      <xdr:row>0</xdr:row>
      <xdr:rowOff>124385</xdr:rowOff>
    </xdr:from>
    <xdr:to>
      <xdr:col>5</xdr:col>
      <xdr:colOff>342342</xdr:colOff>
      <xdr:row>2</xdr:row>
      <xdr:rowOff>79561</xdr:rowOff>
    </xdr:to>
    <xdr:sp macro="" textlink="">
      <xdr:nvSpPr>
        <xdr:cNvPr id="14" name="Rectangle : coins arrondis 1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4013389" y="12438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622488</xdr:colOff>
      <xdr:row>2</xdr:row>
      <xdr:rowOff>180414</xdr:rowOff>
    </xdr:from>
    <xdr:to>
      <xdr:col>5</xdr:col>
      <xdr:colOff>342341</xdr:colOff>
      <xdr:row>4</xdr:row>
      <xdr:rowOff>135590</xdr:rowOff>
    </xdr:to>
    <xdr:sp macro="" textlink="">
      <xdr:nvSpPr>
        <xdr:cNvPr id="15" name="Rectangle : coins arrondis 1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4013388" y="56141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glow rad="228600">
            <a:schemeClr val="accent1">
              <a:satMod val="175000"/>
              <a:alpha val="40000"/>
            </a:scheme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460564</xdr:colOff>
      <xdr:row>0</xdr:row>
      <xdr:rowOff>103093</xdr:rowOff>
    </xdr:from>
    <xdr:to>
      <xdr:col>7</xdr:col>
      <xdr:colOff>180417</xdr:colOff>
      <xdr:row>2</xdr:row>
      <xdr:rowOff>58270</xdr:rowOff>
    </xdr:to>
    <xdr:sp macro="" textlink="">
      <xdr:nvSpPr>
        <xdr:cNvPr id="16" name="Rectangle : coins arrondis 1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5375464" y="10309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460563</xdr:colOff>
      <xdr:row>2</xdr:row>
      <xdr:rowOff>159123</xdr:rowOff>
    </xdr:from>
    <xdr:to>
      <xdr:col>7</xdr:col>
      <xdr:colOff>180416</xdr:colOff>
      <xdr:row>4</xdr:row>
      <xdr:rowOff>114298</xdr:rowOff>
    </xdr:to>
    <xdr:sp macro="" textlink="">
      <xdr:nvSpPr>
        <xdr:cNvPr id="17" name="Rectangle : coins arrondis 1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5375463" y="54012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298640</xdr:colOff>
      <xdr:row>0</xdr:row>
      <xdr:rowOff>93008</xdr:rowOff>
    </xdr:from>
    <xdr:to>
      <xdr:col>9</xdr:col>
      <xdr:colOff>18493</xdr:colOff>
      <xdr:row>2</xdr:row>
      <xdr:rowOff>48184</xdr:rowOff>
    </xdr:to>
    <xdr:sp macro="" textlink="">
      <xdr:nvSpPr>
        <xdr:cNvPr id="18" name="Rectangle : coins arrondis 1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6737540" y="9300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298639</xdr:colOff>
      <xdr:row>2</xdr:row>
      <xdr:rowOff>149037</xdr:rowOff>
    </xdr:from>
    <xdr:to>
      <xdr:col>9</xdr:col>
      <xdr:colOff>18492</xdr:colOff>
      <xdr:row>4</xdr:row>
      <xdr:rowOff>104213</xdr:rowOff>
    </xdr:to>
    <xdr:sp macro="" textlink="">
      <xdr:nvSpPr>
        <xdr:cNvPr id="19" name="Rectangle : coins arrondis 1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6737539" y="53003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193864</xdr:colOff>
      <xdr:row>0</xdr:row>
      <xdr:rowOff>111498</xdr:rowOff>
    </xdr:from>
    <xdr:to>
      <xdr:col>10</xdr:col>
      <xdr:colOff>675717</xdr:colOff>
      <xdr:row>2</xdr:row>
      <xdr:rowOff>66674</xdr:rowOff>
    </xdr:to>
    <xdr:sp macro="" textlink="">
      <xdr:nvSpPr>
        <xdr:cNvPr id="20" name="Rectangle : coins arrondis 1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8156764" y="11149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193863</xdr:colOff>
      <xdr:row>2</xdr:row>
      <xdr:rowOff>167527</xdr:rowOff>
    </xdr:from>
    <xdr:to>
      <xdr:col>10</xdr:col>
      <xdr:colOff>675716</xdr:colOff>
      <xdr:row>4</xdr:row>
      <xdr:rowOff>122704</xdr:rowOff>
    </xdr:to>
    <xdr:sp macro="" textlink="">
      <xdr:nvSpPr>
        <xdr:cNvPr id="21" name="Rectangle : coins arrondis 2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8156763" y="54852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0</xdr:colOff>
      <xdr:row>0</xdr:row>
      <xdr:rowOff>76200</xdr:rowOff>
    </xdr:from>
    <xdr:to>
      <xdr:col>3</xdr:col>
      <xdr:colOff>481853</xdr:colOff>
      <xdr:row>2</xdr:row>
      <xdr:rowOff>31376</xdr:rowOff>
    </xdr:to>
    <xdr:sp macro="" textlink="">
      <xdr:nvSpPr>
        <xdr:cNvPr id="22" name="Rectangle : coins arrondis 2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2628900" y="7620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11205</xdr:colOff>
      <xdr:row>2</xdr:row>
      <xdr:rowOff>177053</xdr:rowOff>
    </xdr:from>
    <xdr:to>
      <xdr:col>3</xdr:col>
      <xdr:colOff>493058</xdr:colOff>
      <xdr:row>4</xdr:row>
      <xdr:rowOff>132229</xdr:rowOff>
    </xdr:to>
    <xdr:sp macro="" textlink="">
      <xdr:nvSpPr>
        <xdr:cNvPr id="23" name="Rectangle : coins arrondis 2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2640105" y="55805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47625</xdr:colOff>
      <xdr:row>0</xdr:row>
      <xdr:rowOff>114300</xdr:rowOff>
    </xdr:from>
    <xdr:to>
      <xdr:col>12</xdr:col>
      <xdr:colOff>529478</xdr:colOff>
      <xdr:row>2</xdr:row>
      <xdr:rowOff>69477</xdr:rowOff>
    </xdr:to>
    <xdr:sp macro="" textlink="">
      <xdr:nvSpPr>
        <xdr:cNvPr id="13" name="Rectangle :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9001125" y="11430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28575</xdr:rowOff>
    </xdr:from>
    <xdr:to>
      <xdr:col>0</xdr:col>
      <xdr:colOff>847823</xdr:colOff>
      <xdr:row>3</xdr:row>
      <xdr:rowOff>181076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8575"/>
          <a:ext cx="704948" cy="724001"/>
        </a:xfrm>
        <a:prstGeom prst="rect">
          <a:avLst/>
        </a:prstGeom>
      </xdr:spPr>
    </xdr:pic>
    <xdr:clientData/>
  </xdr:twoCellAnchor>
  <xdr:twoCellAnchor>
    <xdr:from>
      <xdr:col>3</xdr:col>
      <xdr:colOff>679639</xdr:colOff>
      <xdr:row>0</xdr:row>
      <xdr:rowOff>133910</xdr:rowOff>
    </xdr:from>
    <xdr:to>
      <xdr:col>5</xdr:col>
      <xdr:colOff>399492</xdr:colOff>
      <xdr:row>2</xdr:row>
      <xdr:rowOff>89086</xdr:rowOff>
    </xdr:to>
    <xdr:sp macro="" textlink="">
      <xdr:nvSpPr>
        <xdr:cNvPr id="14" name="Rectangle : coins arrondis 1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4070539" y="133910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glow rad="101600">
            <a:srgbClr val="7030A0">
              <a:alpha val="60000"/>
            </a:srgb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679638</xdr:colOff>
      <xdr:row>2</xdr:row>
      <xdr:rowOff>189939</xdr:rowOff>
    </xdr:from>
    <xdr:to>
      <xdr:col>5</xdr:col>
      <xdr:colOff>399491</xdr:colOff>
      <xdr:row>4</xdr:row>
      <xdr:rowOff>145115</xdr:rowOff>
    </xdr:to>
    <xdr:sp macro="" textlink="">
      <xdr:nvSpPr>
        <xdr:cNvPr id="15" name="Rectangle : coins arrondis 1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4070538" y="570939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517714</xdr:colOff>
      <xdr:row>0</xdr:row>
      <xdr:rowOff>112618</xdr:rowOff>
    </xdr:from>
    <xdr:to>
      <xdr:col>7</xdr:col>
      <xdr:colOff>237567</xdr:colOff>
      <xdr:row>2</xdr:row>
      <xdr:rowOff>67795</xdr:rowOff>
    </xdr:to>
    <xdr:sp macro="" textlink="">
      <xdr:nvSpPr>
        <xdr:cNvPr id="16" name="Rectangle : coins arrondis 1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5432614" y="112618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517713</xdr:colOff>
      <xdr:row>2</xdr:row>
      <xdr:rowOff>168648</xdr:rowOff>
    </xdr:from>
    <xdr:to>
      <xdr:col>7</xdr:col>
      <xdr:colOff>237566</xdr:colOff>
      <xdr:row>4</xdr:row>
      <xdr:rowOff>123823</xdr:rowOff>
    </xdr:to>
    <xdr:sp macro="" textlink="">
      <xdr:nvSpPr>
        <xdr:cNvPr id="17" name="Rectangle : coins arrondis 1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5432613" y="549648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355790</xdr:colOff>
      <xdr:row>0</xdr:row>
      <xdr:rowOff>102533</xdr:rowOff>
    </xdr:from>
    <xdr:to>
      <xdr:col>9</xdr:col>
      <xdr:colOff>75643</xdr:colOff>
      <xdr:row>2</xdr:row>
      <xdr:rowOff>57709</xdr:rowOff>
    </xdr:to>
    <xdr:sp macro="" textlink="">
      <xdr:nvSpPr>
        <xdr:cNvPr id="18" name="Rectangle : coins arrondis 1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6794690" y="102533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355789</xdr:colOff>
      <xdr:row>2</xdr:row>
      <xdr:rowOff>158562</xdr:rowOff>
    </xdr:from>
    <xdr:to>
      <xdr:col>9</xdr:col>
      <xdr:colOff>75642</xdr:colOff>
      <xdr:row>4</xdr:row>
      <xdr:rowOff>113738</xdr:rowOff>
    </xdr:to>
    <xdr:sp macro="" textlink="">
      <xdr:nvSpPr>
        <xdr:cNvPr id="19" name="Rectangle : coins arrondis 1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6794689" y="539562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251014</xdr:colOff>
      <xdr:row>0</xdr:row>
      <xdr:rowOff>121023</xdr:rowOff>
    </xdr:from>
    <xdr:to>
      <xdr:col>10</xdr:col>
      <xdr:colOff>732867</xdr:colOff>
      <xdr:row>2</xdr:row>
      <xdr:rowOff>76199</xdr:rowOff>
    </xdr:to>
    <xdr:sp macro="" textlink="">
      <xdr:nvSpPr>
        <xdr:cNvPr id="20" name="Rectangle : coins arrondis 1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8213914" y="121023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251013</xdr:colOff>
      <xdr:row>2</xdr:row>
      <xdr:rowOff>177052</xdr:rowOff>
    </xdr:from>
    <xdr:to>
      <xdr:col>10</xdr:col>
      <xdr:colOff>732866</xdr:colOff>
      <xdr:row>4</xdr:row>
      <xdr:rowOff>132229</xdr:rowOff>
    </xdr:to>
    <xdr:sp macro="" textlink="">
      <xdr:nvSpPr>
        <xdr:cNvPr id="21" name="Rectangle : coins arrondis 2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8213913" y="558052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57150</xdr:colOff>
      <xdr:row>0</xdr:row>
      <xdr:rowOff>85725</xdr:rowOff>
    </xdr:from>
    <xdr:to>
      <xdr:col>3</xdr:col>
      <xdr:colOff>539003</xdr:colOff>
      <xdr:row>2</xdr:row>
      <xdr:rowOff>40901</xdr:rowOff>
    </xdr:to>
    <xdr:sp macro="" textlink="">
      <xdr:nvSpPr>
        <xdr:cNvPr id="22" name="Rectangle : coins arrondis 2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2686050" y="85725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68355</xdr:colOff>
      <xdr:row>2</xdr:row>
      <xdr:rowOff>186578</xdr:rowOff>
    </xdr:from>
    <xdr:to>
      <xdr:col>3</xdr:col>
      <xdr:colOff>550208</xdr:colOff>
      <xdr:row>4</xdr:row>
      <xdr:rowOff>141754</xdr:rowOff>
    </xdr:to>
    <xdr:sp macro="" textlink="">
      <xdr:nvSpPr>
        <xdr:cNvPr id="23" name="Rectangle : coins arrondis 2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2697255" y="567578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104775</xdr:colOff>
      <xdr:row>0</xdr:row>
      <xdr:rowOff>114300</xdr:rowOff>
    </xdr:from>
    <xdr:to>
      <xdr:col>12</xdr:col>
      <xdr:colOff>586628</xdr:colOff>
      <xdr:row>2</xdr:row>
      <xdr:rowOff>69477</xdr:rowOff>
    </xdr:to>
    <xdr:sp macro="" textlink="">
      <xdr:nvSpPr>
        <xdr:cNvPr id="13" name="Rectangle :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9058275" y="11430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651064</xdr:colOff>
      <xdr:row>0</xdr:row>
      <xdr:rowOff>114860</xdr:rowOff>
    </xdr:from>
    <xdr:to>
      <xdr:col>5</xdr:col>
      <xdr:colOff>370917</xdr:colOff>
      <xdr:row>2</xdr:row>
      <xdr:rowOff>70036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508564" y="114860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651063</xdr:colOff>
      <xdr:row>2</xdr:row>
      <xdr:rowOff>170889</xdr:rowOff>
    </xdr:from>
    <xdr:to>
      <xdr:col>5</xdr:col>
      <xdr:colOff>370916</xdr:colOff>
      <xdr:row>4</xdr:row>
      <xdr:rowOff>126065</xdr:rowOff>
    </xdr:to>
    <xdr:sp macro="" textlink="">
      <xdr:nvSpPr>
        <xdr:cNvPr id="4" name="Rectangle :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3508563" y="551889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489139</xdr:colOff>
      <xdr:row>0</xdr:row>
      <xdr:rowOff>93568</xdr:rowOff>
    </xdr:from>
    <xdr:to>
      <xdr:col>7</xdr:col>
      <xdr:colOff>208992</xdr:colOff>
      <xdr:row>2</xdr:row>
      <xdr:rowOff>48745</xdr:rowOff>
    </xdr:to>
    <xdr:sp macro="" textlink="">
      <xdr:nvSpPr>
        <xdr:cNvPr id="6" name="Rectangle :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4870639" y="93568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489138</xdr:colOff>
      <xdr:row>2</xdr:row>
      <xdr:rowOff>149598</xdr:rowOff>
    </xdr:from>
    <xdr:to>
      <xdr:col>7</xdr:col>
      <xdr:colOff>208991</xdr:colOff>
      <xdr:row>4</xdr:row>
      <xdr:rowOff>104773</xdr:rowOff>
    </xdr:to>
    <xdr:sp macro="" textlink="">
      <xdr:nvSpPr>
        <xdr:cNvPr id="7" name="Rectangle :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4870638" y="530598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327215</xdr:colOff>
      <xdr:row>0</xdr:row>
      <xdr:rowOff>83483</xdr:rowOff>
    </xdr:from>
    <xdr:to>
      <xdr:col>9</xdr:col>
      <xdr:colOff>47068</xdr:colOff>
      <xdr:row>2</xdr:row>
      <xdr:rowOff>38659</xdr:rowOff>
    </xdr:to>
    <xdr:sp macro="" textlink="">
      <xdr:nvSpPr>
        <xdr:cNvPr id="8" name="Rectangle :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6232715" y="83483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327214</xdr:colOff>
      <xdr:row>2</xdr:row>
      <xdr:rowOff>139512</xdr:rowOff>
    </xdr:from>
    <xdr:to>
      <xdr:col>9</xdr:col>
      <xdr:colOff>47067</xdr:colOff>
      <xdr:row>4</xdr:row>
      <xdr:rowOff>94688</xdr:rowOff>
    </xdr:to>
    <xdr:sp macro="" textlink="">
      <xdr:nvSpPr>
        <xdr:cNvPr id="9" name="Rectangle :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6232714" y="520512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222439</xdr:colOff>
      <xdr:row>0</xdr:row>
      <xdr:rowOff>101973</xdr:rowOff>
    </xdr:from>
    <xdr:to>
      <xdr:col>10</xdr:col>
      <xdr:colOff>704292</xdr:colOff>
      <xdr:row>2</xdr:row>
      <xdr:rowOff>57149</xdr:rowOff>
    </xdr:to>
    <xdr:sp macro="" textlink="">
      <xdr:nvSpPr>
        <xdr:cNvPr id="10" name="Rectangle :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7651939" y="101973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glow rad="101600">
            <a:srgbClr val="FF0000">
              <a:alpha val="60000"/>
            </a:srgb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222438</xdr:colOff>
      <xdr:row>2</xdr:row>
      <xdr:rowOff>158002</xdr:rowOff>
    </xdr:from>
    <xdr:to>
      <xdr:col>10</xdr:col>
      <xdr:colOff>704291</xdr:colOff>
      <xdr:row>4</xdr:row>
      <xdr:rowOff>113179</xdr:rowOff>
    </xdr:to>
    <xdr:sp macro="" textlink="">
      <xdr:nvSpPr>
        <xdr:cNvPr id="11" name="Rectangle :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7651938" y="539002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28575</xdr:colOff>
      <xdr:row>0</xdr:row>
      <xdr:rowOff>66675</xdr:rowOff>
    </xdr:from>
    <xdr:to>
      <xdr:col>3</xdr:col>
      <xdr:colOff>510428</xdr:colOff>
      <xdr:row>2</xdr:row>
      <xdr:rowOff>21851</xdr:rowOff>
    </xdr:to>
    <xdr:sp macro="" textlink="">
      <xdr:nvSpPr>
        <xdr:cNvPr id="12" name="Rectangle :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2124075" y="66675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39780</xdr:colOff>
      <xdr:row>2</xdr:row>
      <xdr:rowOff>167528</xdr:rowOff>
    </xdr:from>
    <xdr:to>
      <xdr:col>3</xdr:col>
      <xdr:colOff>521633</xdr:colOff>
      <xdr:row>4</xdr:row>
      <xdr:rowOff>122704</xdr:rowOff>
    </xdr:to>
    <xdr:sp macro="" textlink="">
      <xdr:nvSpPr>
        <xdr:cNvPr id="13" name="Rectangle :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2135280" y="548528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57150</xdr:colOff>
      <xdr:row>0</xdr:row>
      <xdr:rowOff>85725</xdr:rowOff>
    </xdr:from>
    <xdr:to>
      <xdr:col>12</xdr:col>
      <xdr:colOff>539003</xdr:colOff>
      <xdr:row>2</xdr:row>
      <xdr:rowOff>40902</xdr:rowOff>
    </xdr:to>
    <xdr:sp macro="" textlink="">
      <xdr:nvSpPr>
        <xdr:cNvPr id="14" name="Rectangle :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9010650" y="85725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5" name="Imag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1A85D8F-2321-4996-87D1-DE09B10CA6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679639</xdr:colOff>
      <xdr:row>0</xdr:row>
      <xdr:rowOff>133910</xdr:rowOff>
    </xdr:from>
    <xdr:to>
      <xdr:col>5</xdr:col>
      <xdr:colOff>399492</xdr:colOff>
      <xdr:row>2</xdr:row>
      <xdr:rowOff>89086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3537139" y="133910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679638</xdr:colOff>
      <xdr:row>2</xdr:row>
      <xdr:rowOff>189939</xdr:rowOff>
    </xdr:from>
    <xdr:to>
      <xdr:col>5</xdr:col>
      <xdr:colOff>399491</xdr:colOff>
      <xdr:row>4</xdr:row>
      <xdr:rowOff>145115</xdr:rowOff>
    </xdr:to>
    <xdr:sp macro="" textlink="">
      <xdr:nvSpPr>
        <xdr:cNvPr id="5" name="Rectangle :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3537138" y="570939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517714</xdr:colOff>
      <xdr:row>0</xdr:row>
      <xdr:rowOff>112618</xdr:rowOff>
    </xdr:from>
    <xdr:to>
      <xdr:col>7</xdr:col>
      <xdr:colOff>237567</xdr:colOff>
      <xdr:row>2</xdr:row>
      <xdr:rowOff>67795</xdr:rowOff>
    </xdr:to>
    <xdr:sp macro="" textlink="">
      <xdr:nvSpPr>
        <xdr:cNvPr id="6" name="Rectangle :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4899214" y="112618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517713</xdr:colOff>
      <xdr:row>2</xdr:row>
      <xdr:rowOff>168648</xdr:rowOff>
    </xdr:from>
    <xdr:to>
      <xdr:col>7</xdr:col>
      <xdr:colOff>237566</xdr:colOff>
      <xdr:row>4</xdr:row>
      <xdr:rowOff>123823</xdr:rowOff>
    </xdr:to>
    <xdr:sp macro="" textlink="">
      <xdr:nvSpPr>
        <xdr:cNvPr id="7" name="Rectangle :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4899213" y="549648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355790</xdr:colOff>
      <xdr:row>0</xdr:row>
      <xdr:rowOff>102533</xdr:rowOff>
    </xdr:from>
    <xdr:to>
      <xdr:col>9</xdr:col>
      <xdr:colOff>75643</xdr:colOff>
      <xdr:row>2</xdr:row>
      <xdr:rowOff>57709</xdr:rowOff>
    </xdr:to>
    <xdr:sp macro="" textlink="">
      <xdr:nvSpPr>
        <xdr:cNvPr id="8" name="Rectangle :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6261290" y="102533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355789</xdr:colOff>
      <xdr:row>2</xdr:row>
      <xdr:rowOff>158562</xdr:rowOff>
    </xdr:from>
    <xdr:to>
      <xdr:col>9</xdr:col>
      <xdr:colOff>75642</xdr:colOff>
      <xdr:row>4</xdr:row>
      <xdr:rowOff>113738</xdr:rowOff>
    </xdr:to>
    <xdr:sp macro="" textlink="">
      <xdr:nvSpPr>
        <xdr:cNvPr id="9" name="Rectangle :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6261289" y="539562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251014</xdr:colOff>
      <xdr:row>0</xdr:row>
      <xdr:rowOff>121023</xdr:rowOff>
    </xdr:from>
    <xdr:to>
      <xdr:col>10</xdr:col>
      <xdr:colOff>732867</xdr:colOff>
      <xdr:row>2</xdr:row>
      <xdr:rowOff>76199</xdr:rowOff>
    </xdr:to>
    <xdr:sp macro="" textlink="">
      <xdr:nvSpPr>
        <xdr:cNvPr id="10" name="Rectangle :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7680514" y="121023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251013</xdr:colOff>
      <xdr:row>2</xdr:row>
      <xdr:rowOff>177052</xdr:rowOff>
    </xdr:from>
    <xdr:to>
      <xdr:col>10</xdr:col>
      <xdr:colOff>732866</xdr:colOff>
      <xdr:row>4</xdr:row>
      <xdr:rowOff>132229</xdr:rowOff>
    </xdr:to>
    <xdr:sp macro="" textlink="">
      <xdr:nvSpPr>
        <xdr:cNvPr id="11" name="Rectangle :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7680513" y="558052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57150</xdr:colOff>
      <xdr:row>0</xdr:row>
      <xdr:rowOff>85725</xdr:rowOff>
    </xdr:from>
    <xdr:to>
      <xdr:col>3</xdr:col>
      <xdr:colOff>539003</xdr:colOff>
      <xdr:row>2</xdr:row>
      <xdr:rowOff>40901</xdr:rowOff>
    </xdr:to>
    <xdr:sp macro="" textlink="">
      <xdr:nvSpPr>
        <xdr:cNvPr id="12" name="Rectangle :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2152650" y="85725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68355</xdr:colOff>
      <xdr:row>2</xdr:row>
      <xdr:rowOff>186578</xdr:rowOff>
    </xdr:from>
    <xdr:to>
      <xdr:col>3</xdr:col>
      <xdr:colOff>550208</xdr:colOff>
      <xdr:row>4</xdr:row>
      <xdr:rowOff>141754</xdr:rowOff>
    </xdr:to>
    <xdr:sp macro="" textlink="">
      <xdr:nvSpPr>
        <xdr:cNvPr id="13" name="Rectangle :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2163855" y="567578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95250</xdr:colOff>
      <xdr:row>0</xdr:row>
      <xdr:rowOff>123825</xdr:rowOff>
    </xdr:from>
    <xdr:to>
      <xdr:col>12</xdr:col>
      <xdr:colOff>577103</xdr:colOff>
      <xdr:row>2</xdr:row>
      <xdr:rowOff>79002</xdr:rowOff>
    </xdr:to>
    <xdr:sp macro="" textlink="">
      <xdr:nvSpPr>
        <xdr:cNvPr id="14" name="Rectangle :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8477250" y="123825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glow rad="101600">
            <a:srgbClr val="FFFF00">
              <a:alpha val="60000"/>
            </a:srgb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5" name="Imag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14D1317-3476-4FE4-881F-D5D2A0CCAF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641539</xdr:colOff>
      <xdr:row>0</xdr:row>
      <xdr:rowOff>133910</xdr:rowOff>
    </xdr:from>
    <xdr:to>
      <xdr:col>5</xdr:col>
      <xdr:colOff>361392</xdr:colOff>
      <xdr:row>2</xdr:row>
      <xdr:rowOff>89086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3499039" y="133910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641538</xdr:colOff>
      <xdr:row>2</xdr:row>
      <xdr:rowOff>189939</xdr:rowOff>
    </xdr:from>
    <xdr:to>
      <xdr:col>5</xdr:col>
      <xdr:colOff>361391</xdr:colOff>
      <xdr:row>4</xdr:row>
      <xdr:rowOff>145115</xdr:rowOff>
    </xdr:to>
    <xdr:sp macro="" textlink="">
      <xdr:nvSpPr>
        <xdr:cNvPr id="4" name="Rectangle :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3499038" y="570939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479614</xdr:colOff>
      <xdr:row>0</xdr:row>
      <xdr:rowOff>112618</xdr:rowOff>
    </xdr:from>
    <xdr:to>
      <xdr:col>7</xdr:col>
      <xdr:colOff>199467</xdr:colOff>
      <xdr:row>2</xdr:row>
      <xdr:rowOff>67795</xdr:rowOff>
    </xdr:to>
    <xdr:sp macro="" textlink="">
      <xdr:nvSpPr>
        <xdr:cNvPr id="6" name="Rectangle :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4861114" y="112618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479613</xdr:colOff>
      <xdr:row>2</xdr:row>
      <xdr:rowOff>168648</xdr:rowOff>
    </xdr:from>
    <xdr:to>
      <xdr:col>7</xdr:col>
      <xdr:colOff>199466</xdr:colOff>
      <xdr:row>4</xdr:row>
      <xdr:rowOff>123823</xdr:rowOff>
    </xdr:to>
    <xdr:sp macro="" textlink="">
      <xdr:nvSpPr>
        <xdr:cNvPr id="7" name="Rectangle :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4861113" y="549648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317690</xdr:colOff>
      <xdr:row>0</xdr:row>
      <xdr:rowOff>102533</xdr:rowOff>
    </xdr:from>
    <xdr:to>
      <xdr:col>9</xdr:col>
      <xdr:colOff>37543</xdr:colOff>
      <xdr:row>2</xdr:row>
      <xdr:rowOff>57709</xdr:rowOff>
    </xdr:to>
    <xdr:sp macro="" textlink="">
      <xdr:nvSpPr>
        <xdr:cNvPr id="8" name="Rectangle :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6223190" y="102533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317689</xdr:colOff>
      <xdr:row>2</xdr:row>
      <xdr:rowOff>158562</xdr:rowOff>
    </xdr:from>
    <xdr:to>
      <xdr:col>9</xdr:col>
      <xdr:colOff>37542</xdr:colOff>
      <xdr:row>4</xdr:row>
      <xdr:rowOff>113738</xdr:rowOff>
    </xdr:to>
    <xdr:sp macro="" textlink="">
      <xdr:nvSpPr>
        <xdr:cNvPr id="9" name="Rectangle :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6223189" y="539562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212914</xdr:colOff>
      <xdr:row>0</xdr:row>
      <xdr:rowOff>121023</xdr:rowOff>
    </xdr:from>
    <xdr:to>
      <xdr:col>10</xdr:col>
      <xdr:colOff>694767</xdr:colOff>
      <xdr:row>2</xdr:row>
      <xdr:rowOff>76199</xdr:rowOff>
    </xdr:to>
    <xdr:sp macro="" textlink="">
      <xdr:nvSpPr>
        <xdr:cNvPr id="10" name="Rectangle :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7642414" y="121023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212913</xdr:colOff>
      <xdr:row>2</xdr:row>
      <xdr:rowOff>177052</xdr:rowOff>
    </xdr:from>
    <xdr:to>
      <xdr:col>10</xdr:col>
      <xdr:colOff>694766</xdr:colOff>
      <xdr:row>4</xdr:row>
      <xdr:rowOff>132229</xdr:rowOff>
    </xdr:to>
    <xdr:sp macro="" textlink="">
      <xdr:nvSpPr>
        <xdr:cNvPr id="11" name="Rectangle :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7642413" y="558052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glow rad="101600">
            <a:schemeClr val="bg1">
              <a:lumMod val="50000"/>
              <a:alpha val="60000"/>
            </a:scheme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19050</xdr:colOff>
      <xdr:row>0</xdr:row>
      <xdr:rowOff>85725</xdr:rowOff>
    </xdr:from>
    <xdr:to>
      <xdr:col>3</xdr:col>
      <xdr:colOff>500903</xdr:colOff>
      <xdr:row>2</xdr:row>
      <xdr:rowOff>40901</xdr:rowOff>
    </xdr:to>
    <xdr:sp macro="" textlink="">
      <xdr:nvSpPr>
        <xdr:cNvPr id="12" name="Rectangle :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2114550" y="85725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30255</xdr:colOff>
      <xdr:row>2</xdr:row>
      <xdr:rowOff>186578</xdr:rowOff>
    </xdr:from>
    <xdr:to>
      <xdr:col>3</xdr:col>
      <xdr:colOff>512108</xdr:colOff>
      <xdr:row>4</xdr:row>
      <xdr:rowOff>141754</xdr:rowOff>
    </xdr:to>
    <xdr:sp macro="" textlink="">
      <xdr:nvSpPr>
        <xdr:cNvPr id="13" name="Rectangle :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2125755" y="567578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66675</xdr:colOff>
      <xdr:row>0</xdr:row>
      <xdr:rowOff>123825</xdr:rowOff>
    </xdr:from>
    <xdr:to>
      <xdr:col>12</xdr:col>
      <xdr:colOff>548528</xdr:colOff>
      <xdr:row>2</xdr:row>
      <xdr:rowOff>79002</xdr:rowOff>
    </xdr:to>
    <xdr:sp macro="" textlink="">
      <xdr:nvSpPr>
        <xdr:cNvPr id="15" name="Rectangle : coins arrondis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9020175" y="123825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4" name="Image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6DD314D-F698-4003-950E-25ABFAFB6B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679639</xdr:colOff>
      <xdr:row>0</xdr:row>
      <xdr:rowOff>124385</xdr:rowOff>
    </xdr:from>
    <xdr:to>
      <xdr:col>5</xdr:col>
      <xdr:colOff>399492</xdr:colOff>
      <xdr:row>2</xdr:row>
      <xdr:rowOff>79561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3537139" y="12438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679638</xdr:colOff>
      <xdr:row>2</xdr:row>
      <xdr:rowOff>180414</xdr:rowOff>
    </xdr:from>
    <xdr:to>
      <xdr:col>5</xdr:col>
      <xdr:colOff>399491</xdr:colOff>
      <xdr:row>4</xdr:row>
      <xdr:rowOff>135590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/>
      </xdr:nvSpPr>
      <xdr:spPr>
        <a:xfrm>
          <a:off x="3537138" y="56141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517714</xdr:colOff>
      <xdr:row>0</xdr:row>
      <xdr:rowOff>103093</xdr:rowOff>
    </xdr:from>
    <xdr:to>
      <xdr:col>7</xdr:col>
      <xdr:colOff>237567</xdr:colOff>
      <xdr:row>2</xdr:row>
      <xdr:rowOff>58270</xdr:rowOff>
    </xdr:to>
    <xdr:sp macro="" textlink="">
      <xdr:nvSpPr>
        <xdr:cNvPr id="16" name="Rectangle :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/>
      </xdr:nvSpPr>
      <xdr:spPr>
        <a:xfrm>
          <a:off x="4899214" y="10309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glow rad="101600">
            <a:schemeClr val="accent5">
              <a:lumMod val="60000"/>
              <a:lumOff val="40000"/>
              <a:alpha val="60000"/>
            </a:scheme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517713</xdr:colOff>
      <xdr:row>2</xdr:row>
      <xdr:rowOff>159123</xdr:rowOff>
    </xdr:from>
    <xdr:to>
      <xdr:col>7</xdr:col>
      <xdr:colOff>237566</xdr:colOff>
      <xdr:row>4</xdr:row>
      <xdr:rowOff>114298</xdr:rowOff>
    </xdr:to>
    <xdr:sp macro="" textlink="">
      <xdr:nvSpPr>
        <xdr:cNvPr id="17" name="Rectangle :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/>
      </xdr:nvSpPr>
      <xdr:spPr>
        <a:xfrm>
          <a:off x="4899213" y="54012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355790</xdr:colOff>
      <xdr:row>0</xdr:row>
      <xdr:rowOff>93008</xdr:rowOff>
    </xdr:from>
    <xdr:to>
      <xdr:col>9</xdr:col>
      <xdr:colOff>75643</xdr:colOff>
      <xdr:row>2</xdr:row>
      <xdr:rowOff>48184</xdr:rowOff>
    </xdr:to>
    <xdr:sp macro="" textlink="">
      <xdr:nvSpPr>
        <xdr:cNvPr id="18" name="Rectangle :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6261290" y="9300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355789</xdr:colOff>
      <xdr:row>2</xdr:row>
      <xdr:rowOff>149037</xdr:rowOff>
    </xdr:from>
    <xdr:to>
      <xdr:col>9</xdr:col>
      <xdr:colOff>75642</xdr:colOff>
      <xdr:row>4</xdr:row>
      <xdr:rowOff>104213</xdr:rowOff>
    </xdr:to>
    <xdr:sp macro="" textlink="">
      <xdr:nvSpPr>
        <xdr:cNvPr id="19" name="Rectangle :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6261289" y="53003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251014</xdr:colOff>
      <xdr:row>0</xdr:row>
      <xdr:rowOff>111498</xdr:rowOff>
    </xdr:from>
    <xdr:to>
      <xdr:col>10</xdr:col>
      <xdr:colOff>732867</xdr:colOff>
      <xdr:row>2</xdr:row>
      <xdr:rowOff>66674</xdr:rowOff>
    </xdr:to>
    <xdr:sp macro="" textlink="">
      <xdr:nvSpPr>
        <xdr:cNvPr id="20" name="Rectangle : coins arrondis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7680514" y="11149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251013</xdr:colOff>
      <xdr:row>2</xdr:row>
      <xdr:rowOff>167527</xdr:rowOff>
    </xdr:from>
    <xdr:to>
      <xdr:col>10</xdr:col>
      <xdr:colOff>732866</xdr:colOff>
      <xdr:row>4</xdr:row>
      <xdr:rowOff>122704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7680513" y="54852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57150</xdr:colOff>
      <xdr:row>0</xdr:row>
      <xdr:rowOff>76200</xdr:rowOff>
    </xdr:from>
    <xdr:to>
      <xdr:col>3</xdr:col>
      <xdr:colOff>539003</xdr:colOff>
      <xdr:row>2</xdr:row>
      <xdr:rowOff>31376</xdr:rowOff>
    </xdr:to>
    <xdr:sp macro="" textlink="">
      <xdr:nvSpPr>
        <xdr:cNvPr id="22" name="Rectangle : coins arrondis 2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/>
      </xdr:nvSpPr>
      <xdr:spPr>
        <a:xfrm>
          <a:off x="2152650" y="7620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68355</xdr:colOff>
      <xdr:row>2</xdr:row>
      <xdr:rowOff>177053</xdr:rowOff>
    </xdr:from>
    <xdr:to>
      <xdr:col>3</xdr:col>
      <xdr:colOff>550208</xdr:colOff>
      <xdr:row>4</xdr:row>
      <xdr:rowOff>132229</xdr:rowOff>
    </xdr:to>
    <xdr:sp macro="" textlink="">
      <xdr:nvSpPr>
        <xdr:cNvPr id="23" name="Rectangle : coins arrondis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/>
      </xdr:nvSpPr>
      <xdr:spPr>
        <a:xfrm>
          <a:off x="2163855" y="55805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133350</xdr:colOff>
      <xdr:row>0</xdr:row>
      <xdr:rowOff>95250</xdr:rowOff>
    </xdr:from>
    <xdr:to>
      <xdr:col>12</xdr:col>
      <xdr:colOff>615203</xdr:colOff>
      <xdr:row>2</xdr:row>
      <xdr:rowOff>50427</xdr:rowOff>
    </xdr:to>
    <xdr:sp macro="" textlink="">
      <xdr:nvSpPr>
        <xdr:cNvPr id="13" name="Rectangle : coins arrondis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9086850" y="9525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24" name="Image 2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052168A-0100-4B9E-AA1C-30E5F68FAD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670114</xdr:colOff>
      <xdr:row>0</xdr:row>
      <xdr:rowOff>124385</xdr:rowOff>
    </xdr:from>
    <xdr:to>
      <xdr:col>5</xdr:col>
      <xdr:colOff>389967</xdr:colOff>
      <xdr:row>2</xdr:row>
      <xdr:rowOff>79561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3527614" y="12438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670113</xdr:colOff>
      <xdr:row>2</xdr:row>
      <xdr:rowOff>180414</xdr:rowOff>
    </xdr:from>
    <xdr:to>
      <xdr:col>5</xdr:col>
      <xdr:colOff>389966</xdr:colOff>
      <xdr:row>4</xdr:row>
      <xdr:rowOff>135590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/>
      </xdr:nvSpPr>
      <xdr:spPr>
        <a:xfrm>
          <a:off x="3527613" y="56141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508189</xdr:colOff>
      <xdr:row>0</xdr:row>
      <xdr:rowOff>103093</xdr:rowOff>
    </xdr:from>
    <xdr:to>
      <xdr:col>7</xdr:col>
      <xdr:colOff>228042</xdr:colOff>
      <xdr:row>2</xdr:row>
      <xdr:rowOff>58270</xdr:rowOff>
    </xdr:to>
    <xdr:sp macro="" textlink="">
      <xdr:nvSpPr>
        <xdr:cNvPr id="16" name="Rectangle :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/>
      </xdr:nvSpPr>
      <xdr:spPr>
        <a:xfrm>
          <a:off x="4889689" y="10309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508188</xdr:colOff>
      <xdr:row>2</xdr:row>
      <xdr:rowOff>159123</xdr:rowOff>
    </xdr:from>
    <xdr:to>
      <xdr:col>7</xdr:col>
      <xdr:colOff>228041</xdr:colOff>
      <xdr:row>4</xdr:row>
      <xdr:rowOff>114298</xdr:rowOff>
    </xdr:to>
    <xdr:sp macro="" textlink="">
      <xdr:nvSpPr>
        <xdr:cNvPr id="17" name="Rectangle :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/>
      </xdr:nvSpPr>
      <xdr:spPr>
        <a:xfrm>
          <a:off x="4889688" y="54012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346265</xdr:colOff>
      <xdr:row>0</xdr:row>
      <xdr:rowOff>93008</xdr:rowOff>
    </xdr:from>
    <xdr:to>
      <xdr:col>9</xdr:col>
      <xdr:colOff>66118</xdr:colOff>
      <xdr:row>2</xdr:row>
      <xdr:rowOff>48184</xdr:rowOff>
    </xdr:to>
    <xdr:sp macro="" textlink="">
      <xdr:nvSpPr>
        <xdr:cNvPr id="18" name="Rectangle :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/>
      </xdr:nvSpPr>
      <xdr:spPr>
        <a:xfrm>
          <a:off x="6251765" y="9300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346264</xdr:colOff>
      <xdr:row>2</xdr:row>
      <xdr:rowOff>149037</xdr:rowOff>
    </xdr:from>
    <xdr:to>
      <xdr:col>9</xdr:col>
      <xdr:colOff>66117</xdr:colOff>
      <xdr:row>4</xdr:row>
      <xdr:rowOff>104213</xdr:rowOff>
    </xdr:to>
    <xdr:sp macro="" textlink="">
      <xdr:nvSpPr>
        <xdr:cNvPr id="19" name="Rectangle :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/>
      </xdr:nvSpPr>
      <xdr:spPr>
        <a:xfrm>
          <a:off x="6251764" y="53003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glow rad="228600">
            <a:schemeClr val="accent3">
              <a:satMod val="175000"/>
              <a:alpha val="40000"/>
            </a:scheme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241489</xdr:colOff>
      <xdr:row>0</xdr:row>
      <xdr:rowOff>111498</xdr:rowOff>
    </xdr:from>
    <xdr:to>
      <xdr:col>10</xdr:col>
      <xdr:colOff>723342</xdr:colOff>
      <xdr:row>2</xdr:row>
      <xdr:rowOff>66674</xdr:rowOff>
    </xdr:to>
    <xdr:sp macro="" textlink="">
      <xdr:nvSpPr>
        <xdr:cNvPr id="20" name="Rectangle : coins arrondis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SpPr/>
      </xdr:nvSpPr>
      <xdr:spPr>
        <a:xfrm>
          <a:off x="7670989" y="11149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241488</xdr:colOff>
      <xdr:row>2</xdr:row>
      <xdr:rowOff>167527</xdr:rowOff>
    </xdr:from>
    <xdr:to>
      <xdr:col>10</xdr:col>
      <xdr:colOff>723341</xdr:colOff>
      <xdr:row>4</xdr:row>
      <xdr:rowOff>122704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/>
      </xdr:nvSpPr>
      <xdr:spPr>
        <a:xfrm>
          <a:off x="7670988" y="54852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47625</xdr:colOff>
      <xdr:row>0</xdr:row>
      <xdr:rowOff>76200</xdr:rowOff>
    </xdr:from>
    <xdr:to>
      <xdr:col>3</xdr:col>
      <xdr:colOff>529478</xdr:colOff>
      <xdr:row>2</xdr:row>
      <xdr:rowOff>31376</xdr:rowOff>
    </xdr:to>
    <xdr:sp macro="" textlink="">
      <xdr:nvSpPr>
        <xdr:cNvPr id="22" name="Rectangle : coins arrondis 2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/>
      </xdr:nvSpPr>
      <xdr:spPr>
        <a:xfrm>
          <a:off x="2143125" y="7620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58830</xdr:colOff>
      <xdr:row>2</xdr:row>
      <xdr:rowOff>177053</xdr:rowOff>
    </xdr:from>
    <xdr:to>
      <xdr:col>3</xdr:col>
      <xdr:colOff>540683</xdr:colOff>
      <xdr:row>4</xdr:row>
      <xdr:rowOff>132229</xdr:rowOff>
    </xdr:to>
    <xdr:sp macro="" textlink="">
      <xdr:nvSpPr>
        <xdr:cNvPr id="23" name="Rectangle : coins arrondis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/>
      </xdr:nvSpPr>
      <xdr:spPr>
        <a:xfrm>
          <a:off x="2154330" y="55805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104775</xdr:colOff>
      <xdr:row>0</xdr:row>
      <xdr:rowOff>114300</xdr:rowOff>
    </xdr:from>
    <xdr:to>
      <xdr:col>12</xdr:col>
      <xdr:colOff>586628</xdr:colOff>
      <xdr:row>2</xdr:row>
      <xdr:rowOff>69477</xdr:rowOff>
    </xdr:to>
    <xdr:sp macro="" textlink="">
      <xdr:nvSpPr>
        <xdr:cNvPr id="13" name="Rectangle : coins arrondis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9058275" y="11430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24" name="Image 2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11500CA-D904-46CB-B2A4-D244D2C669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660589</xdr:colOff>
      <xdr:row>0</xdr:row>
      <xdr:rowOff>143435</xdr:rowOff>
    </xdr:from>
    <xdr:to>
      <xdr:col>5</xdr:col>
      <xdr:colOff>380442</xdr:colOff>
      <xdr:row>2</xdr:row>
      <xdr:rowOff>98611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3518089" y="14343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660588</xdr:colOff>
      <xdr:row>3</xdr:row>
      <xdr:rowOff>8964</xdr:rowOff>
    </xdr:from>
    <xdr:to>
      <xdr:col>5</xdr:col>
      <xdr:colOff>380441</xdr:colOff>
      <xdr:row>4</xdr:row>
      <xdr:rowOff>154640</xdr:rowOff>
    </xdr:to>
    <xdr:sp macro="" textlink="">
      <xdr:nvSpPr>
        <xdr:cNvPr id="4" name="Rectangle :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3518088" y="58046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498664</xdr:colOff>
      <xdr:row>0</xdr:row>
      <xdr:rowOff>122143</xdr:rowOff>
    </xdr:from>
    <xdr:to>
      <xdr:col>7</xdr:col>
      <xdr:colOff>218517</xdr:colOff>
      <xdr:row>2</xdr:row>
      <xdr:rowOff>77320</xdr:rowOff>
    </xdr:to>
    <xdr:sp macro="" textlink="">
      <xdr:nvSpPr>
        <xdr:cNvPr id="6" name="Rectangle :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4880164" y="12214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498663</xdr:colOff>
      <xdr:row>2</xdr:row>
      <xdr:rowOff>178173</xdr:rowOff>
    </xdr:from>
    <xdr:to>
      <xdr:col>7</xdr:col>
      <xdr:colOff>218516</xdr:colOff>
      <xdr:row>4</xdr:row>
      <xdr:rowOff>133348</xdr:rowOff>
    </xdr:to>
    <xdr:sp macro="" textlink="">
      <xdr:nvSpPr>
        <xdr:cNvPr id="7" name="Rectangle :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4880163" y="55917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336740</xdr:colOff>
      <xdr:row>0</xdr:row>
      <xdr:rowOff>112058</xdr:rowOff>
    </xdr:from>
    <xdr:to>
      <xdr:col>9</xdr:col>
      <xdr:colOff>56593</xdr:colOff>
      <xdr:row>2</xdr:row>
      <xdr:rowOff>67234</xdr:rowOff>
    </xdr:to>
    <xdr:sp macro="" textlink="">
      <xdr:nvSpPr>
        <xdr:cNvPr id="8" name="Rectangle :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6242240" y="11205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glow rad="101600">
            <a:srgbClr val="00B050">
              <a:alpha val="60000"/>
            </a:srgb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336739</xdr:colOff>
      <xdr:row>2</xdr:row>
      <xdr:rowOff>168087</xdr:rowOff>
    </xdr:from>
    <xdr:to>
      <xdr:col>9</xdr:col>
      <xdr:colOff>56592</xdr:colOff>
      <xdr:row>4</xdr:row>
      <xdr:rowOff>123263</xdr:rowOff>
    </xdr:to>
    <xdr:sp macro="" textlink="">
      <xdr:nvSpPr>
        <xdr:cNvPr id="9" name="Rectangle :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6242239" y="54908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231964</xdr:colOff>
      <xdr:row>0</xdr:row>
      <xdr:rowOff>130548</xdr:rowOff>
    </xdr:from>
    <xdr:to>
      <xdr:col>10</xdr:col>
      <xdr:colOff>713817</xdr:colOff>
      <xdr:row>2</xdr:row>
      <xdr:rowOff>85724</xdr:rowOff>
    </xdr:to>
    <xdr:sp macro="" textlink="">
      <xdr:nvSpPr>
        <xdr:cNvPr id="10" name="Rectangle :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7661464" y="13054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231963</xdr:colOff>
      <xdr:row>2</xdr:row>
      <xdr:rowOff>186577</xdr:rowOff>
    </xdr:from>
    <xdr:to>
      <xdr:col>10</xdr:col>
      <xdr:colOff>713816</xdr:colOff>
      <xdr:row>4</xdr:row>
      <xdr:rowOff>141754</xdr:rowOff>
    </xdr:to>
    <xdr:sp macro="" textlink="">
      <xdr:nvSpPr>
        <xdr:cNvPr id="11" name="Rectangle :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/>
      </xdr:nvSpPr>
      <xdr:spPr>
        <a:xfrm>
          <a:off x="7661463" y="56757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38100</xdr:colOff>
      <xdr:row>0</xdr:row>
      <xdr:rowOff>95250</xdr:rowOff>
    </xdr:from>
    <xdr:to>
      <xdr:col>3</xdr:col>
      <xdr:colOff>519953</xdr:colOff>
      <xdr:row>2</xdr:row>
      <xdr:rowOff>50426</xdr:rowOff>
    </xdr:to>
    <xdr:sp macro="" textlink="">
      <xdr:nvSpPr>
        <xdr:cNvPr id="12" name="Rectangle :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/>
      </xdr:nvSpPr>
      <xdr:spPr>
        <a:xfrm>
          <a:off x="2133600" y="9525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49305</xdr:colOff>
      <xdr:row>3</xdr:row>
      <xdr:rowOff>5603</xdr:rowOff>
    </xdr:from>
    <xdr:to>
      <xdr:col>3</xdr:col>
      <xdr:colOff>531158</xdr:colOff>
      <xdr:row>4</xdr:row>
      <xdr:rowOff>151279</xdr:rowOff>
    </xdr:to>
    <xdr:sp macro="" textlink="">
      <xdr:nvSpPr>
        <xdr:cNvPr id="13" name="Rectangle :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2144805" y="57710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95250</xdr:colOff>
      <xdr:row>0</xdr:row>
      <xdr:rowOff>114300</xdr:rowOff>
    </xdr:from>
    <xdr:to>
      <xdr:col>12</xdr:col>
      <xdr:colOff>577103</xdr:colOff>
      <xdr:row>2</xdr:row>
      <xdr:rowOff>69477</xdr:rowOff>
    </xdr:to>
    <xdr:sp macro="" textlink="">
      <xdr:nvSpPr>
        <xdr:cNvPr id="14" name="Rectangle :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/>
      </xdr:nvSpPr>
      <xdr:spPr>
        <a:xfrm>
          <a:off x="9048750" y="11430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5" name="Imag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B09D1E1-B6D8-42D8-B16D-500A2B4054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670114</xdr:colOff>
      <xdr:row>0</xdr:row>
      <xdr:rowOff>124385</xdr:rowOff>
    </xdr:from>
    <xdr:to>
      <xdr:col>5</xdr:col>
      <xdr:colOff>389967</xdr:colOff>
      <xdr:row>2</xdr:row>
      <xdr:rowOff>79561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3527614" y="12438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670113</xdr:colOff>
      <xdr:row>2</xdr:row>
      <xdr:rowOff>180414</xdr:rowOff>
    </xdr:from>
    <xdr:to>
      <xdr:col>5</xdr:col>
      <xdr:colOff>389966</xdr:colOff>
      <xdr:row>4</xdr:row>
      <xdr:rowOff>135590</xdr:rowOff>
    </xdr:to>
    <xdr:sp macro="" textlink="">
      <xdr:nvSpPr>
        <xdr:cNvPr id="5" name="Rectangle :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3527613" y="56141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508189</xdr:colOff>
      <xdr:row>0</xdr:row>
      <xdr:rowOff>103093</xdr:rowOff>
    </xdr:from>
    <xdr:to>
      <xdr:col>7</xdr:col>
      <xdr:colOff>228042</xdr:colOff>
      <xdr:row>2</xdr:row>
      <xdr:rowOff>58270</xdr:rowOff>
    </xdr:to>
    <xdr:sp macro="" textlink="">
      <xdr:nvSpPr>
        <xdr:cNvPr id="6" name="Rectangle :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4889689" y="10309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508188</xdr:colOff>
      <xdr:row>2</xdr:row>
      <xdr:rowOff>159123</xdr:rowOff>
    </xdr:from>
    <xdr:to>
      <xdr:col>7</xdr:col>
      <xdr:colOff>228041</xdr:colOff>
      <xdr:row>4</xdr:row>
      <xdr:rowOff>114298</xdr:rowOff>
    </xdr:to>
    <xdr:sp macro="" textlink="">
      <xdr:nvSpPr>
        <xdr:cNvPr id="7" name="Rectangle :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4889688" y="54012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glow rad="139700">
            <a:schemeClr val="accent6">
              <a:satMod val="175000"/>
              <a:alpha val="40000"/>
            </a:schemeClr>
          </a:glow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346265</xdr:colOff>
      <xdr:row>0</xdr:row>
      <xdr:rowOff>93008</xdr:rowOff>
    </xdr:from>
    <xdr:to>
      <xdr:col>9</xdr:col>
      <xdr:colOff>66118</xdr:colOff>
      <xdr:row>2</xdr:row>
      <xdr:rowOff>48184</xdr:rowOff>
    </xdr:to>
    <xdr:sp macro="" textlink="">
      <xdr:nvSpPr>
        <xdr:cNvPr id="8" name="Rectangle :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6251765" y="9300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346264</xdr:colOff>
      <xdr:row>2</xdr:row>
      <xdr:rowOff>149037</xdr:rowOff>
    </xdr:from>
    <xdr:to>
      <xdr:col>9</xdr:col>
      <xdr:colOff>66117</xdr:colOff>
      <xdr:row>4</xdr:row>
      <xdr:rowOff>104213</xdr:rowOff>
    </xdr:to>
    <xdr:sp macro="" textlink="">
      <xdr:nvSpPr>
        <xdr:cNvPr id="9" name="Rectangle :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6251764" y="53003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241489</xdr:colOff>
      <xdr:row>0</xdr:row>
      <xdr:rowOff>111498</xdr:rowOff>
    </xdr:from>
    <xdr:to>
      <xdr:col>10</xdr:col>
      <xdr:colOff>723342</xdr:colOff>
      <xdr:row>2</xdr:row>
      <xdr:rowOff>66674</xdr:rowOff>
    </xdr:to>
    <xdr:sp macro="" textlink="">
      <xdr:nvSpPr>
        <xdr:cNvPr id="10" name="Rectangle :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7670989" y="11149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241488</xdr:colOff>
      <xdr:row>2</xdr:row>
      <xdr:rowOff>167527</xdr:rowOff>
    </xdr:from>
    <xdr:to>
      <xdr:col>10</xdr:col>
      <xdr:colOff>723341</xdr:colOff>
      <xdr:row>4</xdr:row>
      <xdr:rowOff>122704</xdr:rowOff>
    </xdr:to>
    <xdr:sp macro="" textlink="">
      <xdr:nvSpPr>
        <xdr:cNvPr id="11" name="Rectangle :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7670988" y="54852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47625</xdr:colOff>
      <xdr:row>0</xdr:row>
      <xdr:rowOff>76200</xdr:rowOff>
    </xdr:from>
    <xdr:to>
      <xdr:col>3</xdr:col>
      <xdr:colOff>529478</xdr:colOff>
      <xdr:row>2</xdr:row>
      <xdr:rowOff>31376</xdr:rowOff>
    </xdr:to>
    <xdr:sp macro="" textlink="">
      <xdr:nvSpPr>
        <xdr:cNvPr id="12" name="Rectangle :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2143125" y="7620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58830</xdr:colOff>
      <xdr:row>2</xdr:row>
      <xdr:rowOff>177053</xdr:rowOff>
    </xdr:from>
    <xdr:to>
      <xdr:col>3</xdr:col>
      <xdr:colOff>540683</xdr:colOff>
      <xdr:row>4</xdr:row>
      <xdr:rowOff>132229</xdr:rowOff>
    </xdr:to>
    <xdr:sp macro="" textlink="">
      <xdr:nvSpPr>
        <xdr:cNvPr id="13" name="Rectangle :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2154330" y="55805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95250</xdr:colOff>
      <xdr:row>0</xdr:row>
      <xdr:rowOff>95250</xdr:rowOff>
    </xdr:from>
    <xdr:to>
      <xdr:col>12</xdr:col>
      <xdr:colOff>577103</xdr:colOff>
      <xdr:row>2</xdr:row>
      <xdr:rowOff>50427</xdr:rowOff>
    </xdr:to>
    <xdr:sp macro="" textlink="">
      <xdr:nvSpPr>
        <xdr:cNvPr id="14" name="Rectangle :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9048750" y="9525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5" name="Imag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D4CFEB8-DEC6-4240-B680-DD66F971AD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28575</xdr:rowOff>
    </xdr:from>
    <xdr:to>
      <xdr:col>0</xdr:col>
      <xdr:colOff>847823</xdr:colOff>
      <xdr:row>3</xdr:row>
      <xdr:rowOff>181076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8575"/>
          <a:ext cx="704948" cy="724001"/>
        </a:xfrm>
        <a:prstGeom prst="rect">
          <a:avLst/>
        </a:prstGeom>
      </xdr:spPr>
    </xdr:pic>
    <xdr:clientData/>
  </xdr:twoCellAnchor>
  <xdr:twoCellAnchor>
    <xdr:from>
      <xdr:col>3</xdr:col>
      <xdr:colOff>670114</xdr:colOff>
      <xdr:row>0</xdr:row>
      <xdr:rowOff>133910</xdr:rowOff>
    </xdr:from>
    <xdr:to>
      <xdr:col>5</xdr:col>
      <xdr:colOff>389967</xdr:colOff>
      <xdr:row>2</xdr:row>
      <xdr:rowOff>89086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3470464" y="133910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670113</xdr:colOff>
      <xdr:row>2</xdr:row>
      <xdr:rowOff>189939</xdr:rowOff>
    </xdr:from>
    <xdr:to>
      <xdr:col>5</xdr:col>
      <xdr:colOff>389966</xdr:colOff>
      <xdr:row>4</xdr:row>
      <xdr:rowOff>145115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3470463" y="570939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508189</xdr:colOff>
      <xdr:row>0</xdr:row>
      <xdr:rowOff>112618</xdr:rowOff>
    </xdr:from>
    <xdr:to>
      <xdr:col>7</xdr:col>
      <xdr:colOff>228042</xdr:colOff>
      <xdr:row>2</xdr:row>
      <xdr:rowOff>67795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4832539" y="112618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508188</xdr:colOff>
      <xdr:row>2</xdr:row>
      <xdr:rowOff>168648</xdr:rowOff>
    </xdr:from>
    <xdr:to>
      <xdr:col>7</xdr:col>
      <xdr:colOff>228041</xdr:colOff>
      <xdr:row>4</xdr:row>
      <xdr:rowOff>123823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/>
      </xdr:nvSpPr>
      <xdr:spPr>
        <a:xfrm>
          <a:off x="4832538" y="549648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346265</xdr:colOff>
      <xdr:row>0</xdr:row>
      <xdr:rowOff>102533</xdr:rowOff>
    </xdr:from>
    <xdr:to>
      <xdr:col>9</xdr:col>
      <xdr:colOff>66118</xdr:colOff>
      <xdr:row>2</xdr:row>
      <xdr:rowOff>57709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/>
      </xdr:nvSpPr>
      <xdr:spPr>
        <a:xfrm>
          <a:off x="6194615" y="102533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346264</xdr:colOff>
      <xdr:row>2</xdr:row>
      <xdr:rowOff>158562</xdr:rowOff>
    </xdr:from>
    <xdr:to>
      <xdr:col>9</xdr:col>
      <xdr:colOff>66117</xdr:colOff>
      <xdr:row>4</xdr:row>
      <xdr:rowOff>113738</xdr:rowOff>
    </xdr:to>
    <xdr:sp macro="" textlink="">
      <xdr:nvSpPr>
        <xdr:cNvPr id="9" name="Rectangle :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6194614" y="539562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241489</xdr:colOff>
      <xdr:row>0</xdr:row>
      <xdr:rowOff>121023</xdr:rowOff>
    </xdr:from>
    <xdr:to>
      <xdr:col>10</xdr:col>
      <xdr:colOff>723342</xdr:colOff>
      <xdr:row>2</xdr:row>
      <xdr:rowOff>76199</xdr:rowOff>
    </xdr:to>
    <xdr:sp macro="" textlink="">
      <xdr:nvSpPr>
        <xdr:cNvPr id="10" name="Rectangle : coin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/>
      </xdr:nvSpPr>
      <xdr:spPr>
        <a:xfrm>
          <a:off x="7613839" y="121023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241488</xdr:colOff>
      <xdr:row>2</xdr:row>
      <xdr:rowOff>177052</xdr:rowOff>
    </xdr:from>
    <xdr:to>
      <xdr:col>10</xdr:col>
      <xdr:colOff>723341</xdr:colOff>
      <xdr:row>4</xdr:row>
      <xdr:rowOff>132229</xdr:rowOff>
    </xdr:to>
    <xdr:sp macro="" textlink="">
      <xdr:nvSpPr>
        <xdr:cNvPr id="11" name="Rectangle : coins arrondis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/>
      </xdr:nvSpPr>
      <xdr:spPr>
        <a:xfrm>
          <a:off x="7613838" y="558052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47625</xdr:colOff>
      <xdr:row>0</xdr:row>
      <xdr:rowOff>85725</xdr:rowOff>
    </xdr:from>
    <xdr:to>
      <xdr:col>3</xdr:col>
      <xdr:colOff>529478</xdr:colOff>
      <xdr:row>2</xdr:row>
      <xdr:rowOff>40901</xdr:rowOff>
    </xdr:to>
    <xdr:sp macro="" textlink="">
      <xdr:nvSpPr>
        <xdr:cNvPr id="12" name="Rectangle : coins arrondis 1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/>
      </xdr:nvSpPr>
      <xdr:spPr>
        <a:xfrm>
          <a:off x="2085975" y="85725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58830</xdr:colOff>
      <xdr:row>2</xdr:row>
      <xdr:rowOff>186578</xdr:rowOff>
    </xdr:from>
    <xdr:to>
      <xdr:col>3</xdr:col>
      <xdr:colOff>540683</xdr:colOff>
      <xdr:row>4</xdr:row>
      <xdr:rowOff>141754</xdr:rowOff>
    </xdr:to>
    <xdr:sp macro="" textlink="">
      <xdr:nvSpPr>
        <xdr:cNvPr id="13" name="Rectangle : coins arrondis 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/>
      </xdr:nvSpPr>
      <xdr:spPr>
        <a:xfrm>
          <a:off x="2097180" y="567578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104775</xdr:colOff>
      <xdr:row>0</xdr:row>
      <xdr:rowOff>104775</xdr:rowOff>
    </xdr:from>
    <xdr:to>
      <xdr:col>12</xdr:col>
      <xdr:colOff>586628</xdr:colOff>
      <xdr:row>2</xdr:row>
      <xdr:rowOff>59952</xdr:rowOff>
    </xdr:to>
    <xdr:sp macro="" textlink="">
      <xdr:nvSpPr>
        <xdr:cNvPr id="15" name="Rectangle : coins arrondis 1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/>
      </xdr:nvSpPr>
      <xdr:spPr>
        <a:xfrm>
          <a:off x="10391775" y="104775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670114</xdr:colOff>
      <xdr:row>0</xdr:row>
      <xdr:rowOff>133910</xdr:rowOff>
    </xdr:from>
    <xdr:to>
      <xdr:col>5</xdr:col>
      <xdr:colOff>389967</xdr:colOff>
      <xdr:row>2</xdr:row>
      <xdr:rowOff>89086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4861114" y="133910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670113</xdr:colOff>
      <xdr:row>2</xdr:row>
      <xdr:rowOff>189939</xdr:rowOff>
    </xdr:from>
    <xdr:to>
      <xdr:col>5</xdr:col>
      <xdr:colOff>389966</xdr:colOff>
      <xdr:row>4</xdr:row>
      <xdr:rowOff>145115</xdr:rowOff>
    </xdr:to>
    <xdr:sp macro="" textlink="">
      <xdr:nvSpPr>
        <xdr:cNvPr id="4" name="Rectangle :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4861113" y="570939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508189</xdr:colOff>
      <xdr:row>0</xdr:row>
      <xdr:rowOff>112618</xdr:rowOff>
    </xdr:from>
    <xdr:to>
      <xdr:col>7</xdr:col>
      <xdr:colOff>228042</xdr:colOff>
      <xdr:row>2</xdr:row>
      <xdr:rowOff>67795</xdr:rowOff>
    </xdr:to>
    <xdr:sp macro="" textlink="">
      <xdr:nvSpPr>
        <xdr:cNvPr id="5" name="Rectangle : coin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>
          <a:off x="6223189" y="112618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508188</xdr:colOff>
      <xdr:row>2</xdr:row>
      <xdr:rowOff>168648</xdr:rowOff>
    </xdr:from>
    <xdr:to>
      <xdr:col>7</xdr:col>
      <xdr:colOff>228041</xdr:colOff>
      <xdr:row>4</xdr:row>
      <xdr:rowOff>123823</xdr:rowOff>
    </xdr:to>
    <xdr:sp macro="" textlink="">
      <xdr:nvSpPr>
        <xdr:cNvPr id="6" name="Rectangle : coin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>
          <a:off x="6223188" y="549648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346265</xdr:colOff>
      <xdr:row>0</xdr:row>
      <xdr:rowOff>102533</xdr:rowOff>
    </xdr:from>
    <xdr:to>
      <xdr:col>9</xdr:col>
      <xdr:colOff>66118</xdr:colOff>
      <xdr:row>2</xdr:row>
      <xdr:rowOff>57709</xdr:rowOff>
    </xdr:to>
    <xdr:sp macro="" textlink="">
      <xdr:nvSpPr>
        <xdr:cNvPr id="7" name="Rectangle : coin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/>
      </xdr:nvSpPr>
      <xdr:spPr>
        <a:xfrm>
          <a:off x="7585265" y="102533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346264</xdr:colOff>
      <xdr:row>2</xdr:row>
      <xdr:rowOff>158562</xdr:rowOff>
    </xdr:from>
    <xdr:to>
      <xdr:col>9</xdr:col>
      <xdr:colOff>66117</xdr:colOff>
      <xdr:row>4</xdr:row>
      <xdr:rowOff>113738</xdr:rowOff>
    </xdr:to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SpPr/>
      </xdr:nvSpPr>
      <xdr:spPr>
        <a:xfrm>
          <a:off x="7585264" y="539562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241489</xdr:colOff>
      <xdr:row>0</xdr:row>
      <xdr:rowOff>121023</xdr:rowOff>
    </xdr:from>
    <xdr:to>
      <xdr:col>10</xdr:col>
      <xdr:colOff>723342</xdr:colOff>
      <xdr:row>2</xdr:row>
      <xdr:rowOff>76199</xdr:rowOff>
    </xdr:to>
    <xdr:sp macro="" textlink="">
      <xdr:nvSpPr>
        <xdr:cNvPr id="9" name="Rectangle : coin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/>
      </xdr:nvSpPr>
      <xdr:spPr>
        <a:xfrm>
          <a:off x="9004489" y="121023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241488</xdr:colOff>
      <xdr:row>2</xdr:row>
      <xdr:rowOff>177052</xdr:rowOff>
    </xdr:from>
    <xdr:to>
      <xdr:col>10</xdr:col>
      <xdr:colOff>723341</xdr:colOff>
      <xdr:row>4</xdr:row>
      <xdr:rowOff>132229</xdr:rowOff>
    </xdr:to>
    <xdr:sp macro="" textlink="">
      <xdr:nvSpPr>
        <xdr:cNvPr id="10" name="Rectangle : coins arrondis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SpPr/>
      </xdr:nvSpPr>
      <xdr:spPr>
        <a:xfrm>
          <a:off x="9004488" y="558052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47625</xdr:colOff>
      <xdr:row>0</xdr:row>
      <xdr:rowOff>85725</xdr:rowOff>
    </xdr:from>
    <xdr:to>
      <xdr:col>3</xdr:col>
      <xdr:colOff>529478</xdr:colOff>
      <xdr:row>2</xdr:row>
      <xdr:rowOff>40901</xdr:rowOff>
    </xdr:to>
    <xdr:sp macro="" textlink="">
      <xdr:nvSpPr>
        <xdr:cNvPr id="11" name="Rectangle : coins arrondis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SpPr/>
      </xdr:nvSpPr>
      <xdr:spPr>
        <a:xfrm>
          <a:off x="3476625" y="85725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58830</xdr:colOff>
      <xdr:row>2</xdr:row>
      <xdr:rowOff>186578</xdr:rowOff>
    </xdr:from>
    <xdr:to>
      <xdr:col>3</xdr:col>
      <xdr:colOff>540683</xdr:colOff>
      <xdr:row>4</xdr:row>
      <xdr:rowOff>141754</xdr:rowOff>
    </xdr:to>
    <xdr:sp macro="" textlink="">
      <xdr:nvSpPr>
        <xdr:cNvPr id="12" name="Rectangle : coins arrondis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SpPr/>
      </xdr:nvSpPr>
      <xdr:spPr>
        <a:xfrm>
          <a:off x="3487830" y="567578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104775</xdr:colOff>
      <xdr:row>0</xdr:row>
      <xdr:rowOff>104775</xdr:rowOff>
    </xdr:from>
    <xdr:to>
      <xdr:col>12</xdr:col>
      <xdr:colOff>586628</xdr:colOff>
      <xdr:row>2</xdr:row>
      <xdr:rowOff>59952</xdr:rowOff>
    </xdr:to>
    <xdr:sp macro="" textlink="">
      <xdr:nvSpPr>
        <xdr:cNvPr id="13" name="Rectangle : coins arrondis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/>
      </xdr:nvSpPr>
      <xdr:spPr>
        <a:xfrm>
          <a:off x="10391775" y="104775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704948</xdr:colOff>
      <xdr:row>3</xdr:row>
      <xdr:rowOff>152501</xdr:rowOff>
    </xdr:to>
    <xdr:pic>
      <xdr:nvPicPr>
        <xdr:cNvPr id="14" name="Image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2631023-50F2-4BE3-8BA1-270BC0DA99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04948" cy="724001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28575</xdr:rowOff>
    </xdr:from>
    <xdr:to>
      <xdr:col>0</xdr:col>
      <xdr:colOff>847823</xdr:colOff>
      <xdr:row>3</xdr:row>
      <xdr:rowOff>181076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8575"/>
          <a:ext cx="704948" cy="724001"/>
        </a:xfrm>
        <a:prstGeom prst="rect">
          <a:avLst/>
        </a:prstGeom>
      </xdr:spPr>
    </xdr:pic>
    <xdr:clientData/>
  </xdr:twoCellAnchor>
  <xdr:twoCellAnchor>
    <xdr:from>
      <xdr:col>3</xdr:col>
      <xdr:colOff>651064</xdr:colOff>
      <xdr:row>0</xdr:row>
      <xdr:rowOff>124385</xdr:rowOff>
    </xdr:from>
    <xdr:to>
      <xdr:col>5</xdr:col>
      <xdr:colOff>370917</xdr:colOff>
      <xdr:row>2</xdr:row>
      <xdr:rowOff>79561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3556189" y="124385"/>
          <a:ext cx="1243853" cy="336176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3</xdr:col>
      <xdr:colOff>651063</xdr:colOff>
      <xdr:row>2</xdr:row>
      <xdr:rowOff>180414</xdr:rowOff>
    </xdr:from>
    <xdr:to>
      <xdr:col>5</xdr:col>
      <xdr:colOff>370916</xdr:colOff>
      <xdr:row>4</xdr:row>
      <xdr:rowOff>135590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/>
      </xdr:nvSpPr>
      <xdr:spPr>
        <a:xfrm>
          <a:off x="3556188" y="561414"/>
          <a:ext cx="1243853" cy="33617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5</xdr:col>
      <xdr:colOff>489139</xdr:colOff>
      <xdr:row>0</xdr:row>
      <xdr:rowOff>103093</xdr:rowOff>
    </xdr:from>
    <xdr:to>
      <xdr:col>7</xdr:col>
      <xdr:colOff>208992</xdr:colOff>
      <xdr:row>2</xdr:row>
      <xdr:rowOff>58270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>
          <a:off x="4918264" y="103093"/>
          <a:ext cx="1243853" cy="336177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5</xdr:col>
      <xdr:colOff>489138</xdr:colOff>
      <xdr:row>2</xdr:row>
      <xdr:rowOff>159123</xdr:rowOff>
    </xdr:from>
    <xdr:to>
      <xdr:col>7</xdr:col>
      <xdr:colOff>208991</xdr:colOff>
      <xdr:row>4</xdr:row>
      <xdr:rowOff>114298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/>
      </xdr:nvSpPr>
      <xdr:spPr>
        <a:xfrm>
          <a:off x="4918263" y="540123"/>
          <a:ext cx="1243853" cy="336175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7</xdr:col>
      <xdr:colOff>327215</xdr:colOff>
      <xdr:row>0</xdr:row>
      <xdr:rowOff>93008</xdr:rowOff>
    </xdr:from>
    <xdr:to>
      <xdr:col>9</xdr:col>
      <xdr:colOff>47068</xdr:colOff>
      <xdr:row>2</xdr:row>
      <xdr:rowOff>48184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SpPr/>
      </xdr:nvSpPr>
      <xdr:spPr>
        <a:xfrm>
          <a:off x="6280340" y="93008"/>
          <a:ext cx="1243853" cy="33617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7</xdr:col>
      <xdr:colOff>327214</xdr:colOff>
      <xdr:row>2</xdr:row>
      <xdr:rowOff>149037</xdr:rowOff>
    </xdr:from>
    <xdr:to>
      <xdr:col>9</xdr:col>
      <xdr:colOff>47067</xdr:colOff>
      <xdr:row>4</xdr:row>
      <xdr:rowOff>104213</xdr:rowOff>
    </xdr:to>
    <xdr:sp macro="" textlink="">
      <xdr:nvSpPr>
        <xdr:cNvPr id="9" name="Rectangle :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SpPr/>
      </xdr:nvSpPr>
      <xdr:spPr>
        <a:xfrm>
          <a:off x="6280339" y="530037"/>
          <a:ext cx="1243853" cy="33617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9</xdr:col>
      <xdr:colOff>222439</xdr:colOff>
      <xdr:row>0</xdr:row>
      <xdr:rowOff>111498</xdr:rowOff>
    </xdr:from>
    <xdr:to>
      <xdr:col>10</xdr:col>
      <xdr:colOff>704292</xdr:colOff>
      <xdr:row>2</xdr:row>
      <xdr:rowOff>66674</xdr:rowOff>
    </xdr:to>
    <xdr:sp macro="" textlink="">
      <xdr:nvSpPr>
        <xdr:cNvPr id="10" name="Rectangle : coin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SpPr/>
      </xdr:nvSpPr>
      <xdr:spPr>
        <a:xfrm>
          <a:off x="7699564" y="111498"/>
          <a:ext cx="1243853" cy="33617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9</xdr:col>
      <xdr:colOff>222438</xdr:colOff>
      <xdr:row>2</xdr:row>
      <xdr:rowOff>167527</xdr:rowOff>
    </xdr:from>
    <xdr:to>
      <xdr:col>10</xdr:col>
      <xdr:colOff>704291</xdr:colOff>
      <xdr:row>4</xdr:row>
      <xdr:rowOff>122704</xdr:rowOff>
    </xdr:to>
    <xdr:sp macro="" textlink="">
      <xdr:nvSpPr>
        <xdr:cNvPr id="11" name="Rectangle : coins arrondis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C00-00000B000000}"/>
            </a:ext>
          </a:extLst>
        </xdr:cNvPr>
        <xdr:cNvSpPr/>
      </xdr:nvSpPr>
      <xdr:spPr>
        <a:xfrm>
          <a:off x="7699563" y="548527"/>
          <a:ext cx="1243853" cy="336177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2</xdr:col>
      <xdr:colOff>28575</xdr:colOff>
      <xdr:row>0</xdr:row>
      <xdr:rowOff>76200</xdr:rowOff>
    </xdr:from>
    <xdr:to>
      <xdr:col>3</xdr:col>
      <xdr:colOff>510428</xdr:colOff>
      <xdr:row>2</xdr:row>
      <xdr:rowOff>31376</xdr:rowOff>
    </xdr:to>
    <xdr:sp macro="" textlink="">
      <xdr:nvSpPr>
        <xdr:cNvPr id="12" name="Rectangle : coins arrondis 1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C00-00000C000000}"/>
            </a:ext>
          </a:extLst>
        </xdr:cNvPr>
        <xdr:cNvSpPr/>
      </xdr:nvSpPr>
      <xdr:spPr>
        <a:xfrm>
          <a:off x="2171700" y="76200"/>
          <a:ext cx="1243853" cy="33617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2</xdr:col>
      <xdr:colOff>39780</xdr:colOff>
      <xdr:row>2</xdr:row>
      <xdr:rowOff>177053</xdr:rowOff>
    </xdr:from>
    <xdr:to>
      <xdr:col>3</xdr:col>
      <xdr:colOff>521633</xdr:colOff>
      <xdr:row>4</xdr:row>
      <xdr:rowOff>132229</xdr:rowOff>
    </xdr:to>
    <xdr:sp macro="" textlink="">
      <xdr:nvSpPr>
        <xdr:cNvPr id="13" name="Rectangle : coins arrondis 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SpPr/>
      </xdr:nvSpPr>
      <xdr:spPr>
        <a:xfrm>
          <a:off x="2182905" y="558053"/>
          <a:ext cx="1243853" cy="33617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76200</xdr:colOff>
      <xdr:row>0</xdr:row>
      <xdr:rowOff>95250</xdr:rowOff>
    </xdr:from>
    <xdr:to>
      <xdr:col>12</xdr:col>
      <xdr:colOff>558053</xdr:colOff>
      <xdr:row>2</xdr:row>
      <xdr:rowOff>50427</xdr:rowOff>
    </xdr:to>
    <xdr:sp macro="" textlink="">
      <xdr:nvSpPr>
        <xdr:cNvPr id="14" name="Rectangle : coins arrondis 13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C00-00000E000000}"/>
            </a:ext>
          </a:extLst>
        </xdr:cNvPr>
        <xdr:cNvSpPr/>
      </xdr:nvSpPr>
      <xdr:spPr>
        <a:xfrm>
          <a:off x="10363200" y="95250"/>
          <a:ext cx="1243853" cy="336177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rid.temagoult\Desktop\Test%20ot\OT%202019%203\Fiche%20vierge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.INTERVENTION   "/>
      <sheetName val="Agents"/>
      <sheetName val="Fiche vierge-"/>
    </sheetNames>
    <sheetDataSet>
      <sheetData sheetId="0">
        <row r="2">
          <cell r="O2">
            <v>0</v>
          </cell>
        </row>
      </sheetData>
      <sheetData sheetId="1">
        <row r="2">
          <cell r="A2" t="str">
            <v>Farid.TEMAGOULT</v>
          </cell>
        </row>
        <row r="3">
          <cell r="A3" t="str">
            <v>Jonathan.MARGOT</v>
          </cell>
        </row>
        <row r="4">
          <cell r="A4" t="str">
            <v>Damien.CHEVET</v>
          </cell>
        </row>
        <row r="5">
          <cell r="A5" t="str">
            <v>Quentin.COHADON</v>
          </cell>
        </row>
        <row r="6">
          <cell r="A6" t="str">
            <v>Jean.Miche.GASC</v>
          </cell>
        </row>
        <row r="7">
          <cell r="A7" t="str">
            <v>Mickael.BLOUIN</v>
          </cell>
        </row>
        <row r="8">
          <cell r="A8" t="str">
            <v>Christophe.TRIOULLIER</v>
          </cell>
        </row>
        <row r="9">
          <cell r="A9" t="str">
            <v>Stéphane.PETIT</v>
          </cell>
        </row>
        <row r="10">
          <cell r="A10" t="str">
            <v>Eric.SMOCH</v>
          </cell>
        </row>
        <row r="11">
          <cell r="A11" t="str">
            <v>Nadège.NOUGE</v>
          </cell>
        </row>
        <row r="12">
          <cell r="A12" t="str">
            <v>Laurent.BROSSE</v>
          </cell>
        </row>
        <row r="13">
          <cell r="A13" t="str">
            <v>Philippe.BASTIDE</v>
          </cell>
        </row>
        <row r="14">
          <cell r="A14" t="str">
            <v>Sébastien.BUFFARD</v>
          </cell>
        </row>
        <row r="15">
          <cell r="A15" t="str">
            <v>Yoann-TEXIER</v>
          </cell>
        </row>
        <row r="16">
          <cell r="A16" t="str">
            <v>Luc.FAURE</v>
          </cell>
        </row>
        <row r="17">
          <cell r="A17" t="str">
            <v>Julien.ROBERT</v>
          </cell>
        </row>
        <row r="18">
          <cell r="A18" t="str">
            <v>Benoit.PAPON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72E752C-26D9-4637-B900-DB8C3BA3B468}" name="Tableau3" displayName="Tableau3" ref="A6:C306" totalsRowShown="0">
  <autoFilter ref="A6:C306" xr:uid="{649718EC-224F-46CC-9789-878B588FB84D}"/>
  <tableColumns count="3">
    <tableColumn id="1" xr3:uid="{AB0B5044-B0C7-4874-9A55-6F67EDDCFB16}" name="EQUIPEMENT"/>
    <tableColumn id="2" xr3:uid="{09669F0F-AB32-4014-96EF-4E57E495F0C7}" name="sous equipement"/>
    <tableColumn id="3" xr3:uid="{96F8C5FC-A733-40E6-B42D-6C587F04E0F0}" name="N° DEFAU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E46E71-3CA6-41AB-96AB-7FF4305664FE}" name="Tableau2" displayName="Tableau2" ref="A6:E17" totalsRowShown="0">
  <autoFilter ref="A6:E17" xr:uid="{CB010420-3A23-4A12-BF71-FCA23256BDC8}"/>
  <tableColumns count="5">
    <tableColumn id="1" xr3:uid="{0F2223C4-9E93-4AAE-B2D4-1CC01A8C92CE}" name="Département"/>
    <tableColumn id="2" xr3:uid="{2B4448E4-6CC1-4AAA-8CB1-D2B040BEB454}" name="SEQUIPEMENT"/>
    <tableColumn id="3" xr3:uid="{B7CE1FAB-5C59-4E0B-9E16-BBCCC40CC6A0}" name="Conformité"/>
    <tableColumn id="4" xr3:uid="{348D6627-A10E-420E-948C-B61617B974BD}" name="Soustraiatant"/>
    <tableColumn id="5" xr3:uid="{8071F666-797E-4576-85C2-BBF16FB466AF}" name="Localis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4479F1A-56C0-427F-9B2D-FFB5CD8032E7}" name="Tableau25" displayName="Tableau25" ref="A6:B16" totalsRowShown="0">
  <autoFilter ref="A6:B16" xr:uid="{CB010420-3A23-4A12-BF71-FCA23256BDC8}"/>
  <tableColumns count="2">
    <tableColumn id="1" xr3:uid="{6D7A3826-B321-44F7-8A80-2B4D592A75DC}" name="NATURE"/>
    <tableColumn id="2" xr3:uid="{8DCCB81B-7744-4F5B-82A3-F7B21B6F4F0A}" name="CAUS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62CE6A-DA09-40DB-8EE1-C419D7B4B39E}" name="Tableau1" displayName="Tableau1" ref="A6:E25" totalsRowShown="0" dataDxfId="5">
  <autoFilter ref="A6:E25" xr:uid="{95A9FA57-3E21-4E7B-B244-C40F9E4A633C}"/>
  <tableColumns count="5">
    <tableColumn id="1" xr3:uid="{17C621A9-F43C-4936-BCF9-B5868BDC4716}" name="Agents" dataDxfId="4"/>
    <tableColumn id="2" xr3:uid="{9BE18EA1-AD66-46E0-B981-4FDA343BB798}" name="Matricule" dataDxfId="3"/>
    <tableColumn id="3" xr3:uid="{29835F6E-5DE3-4136-976E-0180C0215113}" name="Niveau " dataDxfId="2"/>
    <tableColumn id="4" xr3:uid="{68E34720-8C95-4804-BF23-C8B5567D9A60}" name="AVANCEMENT" dataDxfId="1"/>
    <tableColumn id="5" xr3:uid="{D8772978-1B07-48A2-8288-33F72251621F}" name="regulat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71BEB-E50E-431B-9298-FD63BA4BD058}">
  <sheetPr codeName="Feuil14"/>
  <dimension ref="A1:O14"/>
  <sheetViews>
    <sheetView workbookViewId="0">
      <selection sqref="A1:B14"/>
    </sheetView>
  </sheetViews>
  <sheetFormatPr baseColWidth="10" defaultRowHeight="15" x14ac:dyDescent="0.25"/>
  <cols>
    <col min="1" max="1" width="12.7109375" customWidth="1"/>
    <col min="2" max="2" width="21.5703125" customWidth="1"/>
  </cols>
  <sheetData>
    <row r="1" spans="1:15" s="123" customFormat="1" ht="15.75" thickBot="1" x14ac:dyDescent="0.3">
      <c r="A1" s="119">
        <v>2019</v>
      </c>
      <c r="B1" s="120"/>
      <c r="C1" s="121"/>
      <c r="D1" s="120"/>
      <c r="E1" s="120"/>
      <c r="F1" s="120"/>
      <c r="G1" s="120"/>
      <c r="H1" s="122"/>
      <c r="I1" s="122"/>
      <c r="J1" s="122"/>
      <c r="K1" s="122"/>
      <c r="L1" s="122"/>
      <c r="M1" s="122"/>
      <c r="N1" s="122"/>
    </row>
    <row r="2" spans="1:15" x14ac:dyDescent="0.25">
      <c r="A2" s="120">
        <f>DATE(A1,1,1)</f>
        <v>43466</v>
      </c>
      <c r="B2" t="s">
        <v>775</v>
      </c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5"/>
    </row>
    <row r="3" spans="1:15" x14ac:dyDescent="0.25">
      <c r="A3" s="120">
        <f>ROUND(DATE(A1,4,MOD(234-11*MOD(A1,19),30))/7,)*7-6</f>
        <v>43576</v>
      </c>
      <c r="B3" t="s">
        <v>776</v>
      </c>
    </row>
    <row r="4" spans="1:15" x14ac:dyDescent="0.25">
      <c r="A4" s="120">
        <f>SUM(A3+1)</f>
        <v>43577</v>
      </c>
      <c r="B4" t="s">
        <v>777</v>
      </c>
    </row>
    <row r="5" spans="1:15" x14ac:dyDescent="0.25">
      <c r="A5" s="120">
        <f>DATE(A1,5,1)</f>
        <v>43586</v>
      </c>
      <c r="B5" t="s">
        <v>778</v>
      </c>
    </row>
    <row r="6" spans="1:15" x14ac:dyDescent="0.25">
      <c r="A6" s="120">
        <f>DATE(A1,5,8)</f>
        <v>43593</v>
      </c>
      <c r="B6" t="s">
        <v>779</v>
      </c>
    </row>
    <row r="7" spans="1:15" x14ac:dyDescent="0.25">
      <c r="A7" s="120">
        <f>A3+39</f>
        <v>43615</v>
      </c>
      <c r="B7" t="s">
        <v>780</v>
      </c>
    </row>
    <row r="8" spans="1:15" x14ac:dyDescent="0.25">
      <c r="A8" s="120">
        <f>A3+49</f>
        <v>43625</v>
      </c>
      <c r="B8" t="s">
        <v>781</v>
      </c>
    </row>
    <row r="9" spans="1:15" x14ac:dyDescent="0.25">
      <c r="A9" s="120">
        <f>SUM(A8+1)</f>
        <v>43626</v>
      </c>
      <c r="B9" t="s">
        <v>782</v>
      </c>
    </row>
    <row r="10" spans="1:15" x14ac:dyDescent="0.25">
      <c r="A10" s="120">
        <f>DATE(A1,7,14)</f>
        <v>43660</v>
      </c>
      <c r="B10" t="s">
        <v>783</v>
      </c>
    </row>
    <row r="11" spans="1:15" x14ac:dyDescent="0.25">
      <c r="A11" s="120">
        <f>DATE(A1,8,15)</f>
        <v>43692</v>
      </c>
      <c r="B11" t="s">
        <v>784</v>
      </c>
    </row>
    <row r="12" spans="1:15" x14ac:dyDescent="0.25">
      <c r="A12" s="120">
        <f>DATE(A1,11,1)</f>
        <v>43770</v>
      </c>
      <c r="B12" t="s">
        <v>785</v>
      </c>
    </row>
    <row r="13" spans="1:15" x14ac:dyDescent="0.25">
      <c r="A13" s="120">
        <f>DATE(A1,11,11)</f>
        <v>43780</v>
      </c>
      <c r="B13" t="s">
        <v>786</v>
      </c>
    </row>
    <row r="14" spans="1:15" x14ac:dyDescent="0.25">
      <c r="A14" s="120">
        <f>DATE(A1,12,25)</f>
        <v>43824</v>
      </c>
      <c r="B14" t="s">
        <v>787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U18"/>
  <sheetViews>
    <sheetView tabSelected="1" zoomScale="90" zoomScaleNormal="90" zoomScaleSheetLayoutView="112" zoomScalePageLayoutView="51" workbookViewId="0">
      <selection activeCell="H17" sqref="G17:H17"/>
    </sheetView>
  </sheetViews>
  <sheetFormatPr baseColWidth="10" defaultColWidth="11.42578125" defaultRowHeight="15" x14ac:dyDescent="0.25"/>
  <cols>
    <col min="1" max="1" width="20.140625" style="1" customWidth="1"/>
    <col min="2" max="2" width="29" style="1" customWidth="1"/>
    <col min="3" max="3" width="34.7109375" style="1" customWidth="1"/>
    <col min="4" max="4" width="38" style="1" customWidth="1"/>
    <col min="5" max="5" width="24.140625" style="1" customWidth="1"/>
    <col min="6" max="7" width="19.28515625" style="1" customWidth="1"/>
    <col min="8" max="8" width="24" style="1" customWidth="1"/>
    <col min="9" max="9" width="23" style="1" customWidth="1"/>
    <col min="10" max="11" width="21.7109375" style="1" customWidth="1"/>
    <col min="12" max="12" width="22.7109375" style="2" customWidth="1"/>
    <col min="13" max="13" width="19.7109375" style="4" customWidth="1"/>
    <col min="14" max="14" width="14.7109375" style="3" customWidth="1"/>
    <col min="15" max="15" width="21.85546875" style="3" customWidth="1"/>
    <col min="16" max="16" width="15" style="4" customWidth="1"/>
    <col min="17" max="18" width="11.42578125" style="4" customWidth="1"/>
    <col min="19" max="21" width="11.42578125" style="4"/>
    <col min="22" max="16384" width="11.42578125" style="1"/>
  </cols>
  <sheetData>
    <row r="1" spans="1:21" ht="80.25" customHeight="1" thickTop="1" thickBot="1" x14ac:dyDescent="0.35">
      <c r="A1" s="159" t="s">
        <v>685</v>
      </c>
      <c r="B1" s="160"/>
      <c r="C1" s="160"/>
      <c r="D1" s="160"/>
      <c r="E1" s="160"/>
      <c r="F1" s="160"/>
      <c r="G1" s="160"/>
      <c r="H1" s="161"/>
      <c r="I1" s="153"/>
      <c r="J1" s="154"/>
      <c r="K1" s="155"/>
      <c r="L1" s="144"/>
      <c r="M1" s="98"/>
      <c r="N1" s="10" t="s">
        <v>4</v>
      </c>
      <c r="O1" s="11">
        <v>20</v>
      </c>
      <c r="P1" s="12"/>
      <c r="Q1" s="12"/>
      <c r="R1" s="12"/>
    </row>
    <row r="2" spans="1:21" ht="0.75" customHeight="1" thickTop="1" thickBot="1" x14ac:dyDescent="0.35">
      <c r="A2" s="93"/>
      <c r="B2" s="94"/>
      <c r="C2" s="95"/>
      <c r="D2" s="95"/>
      <c r="E2" s="96"/>
      <c r="F2" s="97"/>
      <c r="G2" s="97"/>
      <c r="H2" s="95"/>
      <c r="I2" s="95"/>
      <c r="J2" s="95"/>
      <c r="K2" s="95"/>
      <c r="L2" s="145"/>
      <c r="M2" s="98"/>
      <c r="N2" s="10"/>
      <c r="O2" s="11"/>
      <c r="P2" s="12"/>
      <c r="Q2" s="12"/>
      <c r="R2" s="12"/>
    </row>
    <row r="3" spans="1:21" ht="40.5" customHeight="1" thickTop="1" x14ac:dyDescent="0.3">
      <c r="A3" s="104" t="s">
        <v>686</v>
      </c>
      <c r="B3" s="105" t="s">
        <v>3</v>
      </c>
      <c r="C3" s="106" t="s">
        <v>0</v>
      </c>
      <c r="D3" s="106" t="s">
        <v>766</v>
      </c>
      <c r="E3" s="105" t="s">
        <v>774</v>
      </c>
      <c r="F3" s="105" t="s">
        <v>684</v>
      </c>
      <c r="G3" s="105" t="s">
        <v>688</v>
      </c>
      <c r="H3" s="105" t="s">
        <v>2</v>
      </c>
      <c r="I3" s="105" t="s">
        <v>702</v>
      </c>
      <c r="J3" s="105" t="s">
        <v>690</v>
      </c>
      <c r="K3" s="107" t="s">
        <v>689</v>
      </c>
      <c r="L3" s="145"/>
      <c r="M3" s="99"/>
      <c r="N3" s="10" t="s">
        <v>6</v>
      </c>
      <c r="O3" s="12"/>
      <c r="P3" s="12"/>
      <c r="Q3" s="12"/>
      <c r="R3" s="12"/>
      <c r="U3" s="1"/>
    </row>
    <row r="4" spans="1:21" ht="29.25" hidden="1" customHeight="1" x14ac:dyDescent="0.3">
      <c r="A4" s="86">
        <v>19015</v>
      </c>
      <c r="B4" s="87"/>
      <c r="C4" s="110" t="e">
        <f>VLOOKUP(B5,DEPARTEMENT!A7:B17,2,FALSE)</f>
        <v>#N/A</v>
      </c>
      <c r="D4" s="88">
        <f>$C$5</f>
        <v>0</v>
      </c>
      <c r="E4" s="87"/>
      <c r="F4" s="87"/>
      <c r="G4" s="87"/>
      <c r="H4" s="87"/>
      <c r="I4" s="87"/>
      <c r="J4" s="87"/>
      <c r="K4" s="90"/>
      <c r="L4" s="145"/>
      <c r="M4" s="100"/>
      <c r="N4" s="13"/>
      <c r="O4" s="12"/>
      <c r="P4" s="12"/>
      <c r="Q4" s="12"/>
      <c r="R4" s="12"/>
      <c r="U4" s="1"/>
    </row>
    <row r="5" spans="1:21" ht="39.75" customHeight="1" thickBot="1" x14ac:dyDescent="0.35">
      <c r="A5" s="111"/>
      <c r="B5" s="112"/>
      <c r="C5" s="113"/>
      <c r="D5" s="113"/>
      <c r="E5" s="114"/>
      <c r="F5" s="114"/>
      <c r="G5" s="114"/>
      <c r="H5" s="117"/>
      <c r="I5" s="118"/>
      <c r="J5" s="115"/>
      <c r="K5" s="116"/>
      <c r="L5" s="145"/>
      <c r="M5" s="101"/>
      <c r="N5" s="10" t="s">
        <v>5</v>
      </c>
      <c r="O5" s="12"/>
      <c r="P5" s="12"/>
      <c r="Q5" s="12"/>
      <c r="R5" s="12"/>
      <c r="U5" s="1"/>
    </row>
    <row r="6" spans="1:21" ht="31.5" customHeight="1" thickTop="1" x14ac:dyDescent="0.3">
      <c r="A6" s="147" t="s">
        <v>789</v>
      </c>
      <c r="B6" s="148"/>
      <c r="C6" s="151"/>
      <c r="D6" s="151"/>
      <c r="E6" s="151"/>
      <c r="F6" s="151"/>
      <c r="G6" s="151"/>
      <c r="H6" s="151"/>
      <c r="I6" s="151"/>
      <c r="J6" s="151"/>
      <c r="K6" s="151"/>
      <c r="L6" s="145"/>
      <c r="M6" s="102"/>
      <c r="N6" s="10" t="s">
        <v>7</v>
      </c>
      <c r="O6" s="12"/>
      <c r="P6" s="12"/>
      <c r="Q6" s="12"/>
      <c r="R6" s="12"/>
      <c r="U6" s="1"/>
    </row>
    <row r="7" spans="1:21" ht="30" customHeight="1" thickBot="1" x14ac:dyDescent="0.35">
      <c r="A7" s="149"/>
      <c r="B7" s="150"/>
      <c r="C7" s="152"/>
      <c r="D7" s="152"/>
      <c r="E7" s="152"/>
      <c r="F7" s="152"/>
      <c r="G7" s="152"/>
      <c r="H7" s="152"/>
      <c r="I7" s="152"/>
      <c r="J7" s="152"/>
      <c r="K7" s="152"/>
      <c r="L7" s="145"/>
      <c r="M7" s="100"/>
      <c r="N7" s="13"/>
      <c r="O7" s="13"/>
      <c r="P7" s="12"/>
      <c r="Q7" s="12"/>
      <c r="R7" s="12"/>
      <c r="U7" s="1"/>
    </row>
    <row r="8" spans="1:21" ht="24.95" customHeight="1" thickTop="1" x14ac:dyDescent="0.3">
      <c r="A8" s="156" t="s">
        <v>788</v>
      </c>
      <c r="B8" s="157"/>
      <c r="C8" s="158"/>
      <c r="D8" s="166" t="s">
        <v>758</v>
      </c>
      <c r="E8" s="166"/>
      <c r="F8" s="166"/>
      <c r="G8" s="164"/>
      <c r="H8" s="162" t="s">
        <v>736</v>
      </c>
      <c r="I8" s="164"/>
      <c r="J8" s="140" t="s">
        <v>8</v>
      </c>
      <c r="K8" s="142"/>
      <c r="L8" s="145"/>
      <c r="M8" s="100"/>
      <c r="N8" s="13"/>
      <c r="O8" s="12"/>
      <c r="P8" s="12"/>
      <c r="Q8" s="12"/>
      <c r="R8" s="12"/>
      <c r="U8" s="1"/>
    </row>
    <row r="9" spans="1:21" ht="24.95" customHeight="1" x14ac:dyDescent="0.3">
      <c r="A9" s="128" t="s">
        <v>683</v>
      </c>
      <c r="B9" s="129" t="s">
        <v>682</v>
      </c>
      <c r="C9" s="130" t="s">
        <v>687</v>
      </c>
      <c r="D9" s="167"/>
      <c r="E9" s="167"/>
      <c r="F9" s="167"/>
      <c r="G9" s="165"/>
      <c r="H9" s="163"/>
      <c r="I9" s="165"/>
      <c r="J9" s="141"/>
      <c r="K9" s="143"/>
      <c r="L9" s="145"/>
      <c r="M9" s="100"/>
      <c r="N9" s="13"/>
      <c r="O9" s="12"/>
      <c r="P9" s="12"/>
      <c r="Q9" s="12"/>
      <c r="R9" s="12"/>
      <c r="U9" s="1"/>
    </row>
    <row r="10" spans="1:21" ht="24.95" customHeight="1" x14ac:dyDescent="0.35">
      <c r="A10" s="126"/>
      <c r="B10" s="73"/>
      <c r="C10" s="91"/>
      <c r="D10" s="131"/>
      <c r="E10" s="132"/>
      <c r="F10" s="132"/>
      <c r="G10" s="132"/>
      <c r="H10" s="132"/>
      <c r="I10" s="132"/>
      <c r="J10" s="132"/>
      <c r="K10" s="133"/>
      <c r="L10" s="145"/>
      <c r="M10" s="100"/>
      <c r="N10" s="13"/>
      <c r="O10" s="12"/>
      <c r="P10" s="12"/>
      <c r="Q10" s="12"/>
      <c r="R10" s="12"/>
      <c r="U10" s="1"/>
    </row>
    <row r="11" spans="1:21" ht="24.95" customHeight="1" x14ac:dyDescent="0.35">
      <c r="A11" s="126"/>
      <c r="B11" s="73"/>
      <c r="C11" s="91"/>
      <c r="D11" s="134"/>
      <c r="E11" s="135"/>
      <c r="F11" s="135"/>
      <c r="G11" s="135"/>
      <c r="H11" s="135"/>
      <c r="I11" s="135"/>
      <c r="J11" s="135"/>
      <c r="K11" s="136"/>
      <c r="L11" s="145"/>
      <c r="M11" s="100"/>
      <c r="N11" s="13"/>
      <c r="O11" s="12"/>
      <c r="P11" s="12"/>
      <c r="Q11" s="12"/>
      <c r="R11" s="12"/>
      <c r="U11" s="1"/>
    </row>
    <row r="12" spans="1:21" ht="24.95" customHeight="1" x14ac:dyDescent="0.35">
      <c r="A12" s="126"/>
      <c r="B12" s="73"/>
      <c r="C12" s="91"/>
      <c r="D12" s="134"/>
      <c r="E12" s="135"/>
      <c r="F12" s="135"/>
      <c r="G12" s="135"/>
      <c r="H12" s="135"/>
      <c r="I12" s="135"/>
      <c r="J12" s="135"/>
      <c r="K12" s="136"/>
      <c r="L12" s="145"/>
      <c r="M12" s="100"/>
      <c r="N12" s="13"/>
      <c r="O12" s="12"/>
      <c r="P12" s="12"/>
      <c r="Q12" s="12"/>
      <c r="R12" s="12"/>
      <c r="U12" s="1"/>
    </row>
    <row r="13" spans="1:21" ht="24.95" customHeight="1" x14ac:dyDescent="0.35">
      <c r="A13" s="126"/>
      <c r="B13" s="73"/>
      <c r="C13" s="91"/>
      <c r="D13" s="134"/>
      <c r="E13" s="135"/>
      <c r="F13" s="135"/>
      <c r="G13" s="135"/>
      <c r="H13" s="135"/>
      <c r="I13" s="135"/>
      <c r="J13" s="135"/>
      <c r="K13" s="136"/>
      <c r="L13" s="145"/>
      <c r="M13" s="100"/>
      <c r="N13" s="13"/>
      <c r="O13" s="12"/>
      <c r="P13" s="12"/>
      <c r="Q13" s="12"/>
      <c r="R13" s="12"/>
      <c r="U13" s="1"/>
    </row>
    <row r="14" spans="1:21" ht="24.95" customHeight="1" x14ac:dyDescent="0.35">
      <c r="A14" s="126"/>
      <c r="B14" s="73"/>
      <c r="C14" s="91"/>
      <c r="D14" s="134"/>
      <c r="E14" s="135"/>
      <c r="F14" s="135"/>
      <c r="G14" s="135"/>
      <c r="H14" s="135"/>
      <c r="I14" s="135"/>
      <c r="J14" s="135"/>
      <c r="K14" s="136"/>
      <c r="L14" s="145"/>
      <c r="M14" s="100"/>
      <c r="N14" s="13"/>
      <c r="O14" s="12"/>
      <c r="P14" s="12"/>
      <c r="Q14" s="12"/>
      <c r="R14" s="12"/>
      <c r="U14" s="1"/>
    </row>
    <row r="15" spans="1:21" ht="24.95" customHeight="1" x14ac:dyDescent="0.35">
      <c r="A15" s="126"/>
      <c r="B15" s="73"/>
      <c r="C15" s="91"/>
      <c r="D15" s="134"/>
      <c r="E15" s="135"/>
      <c r="F15" s="135"/>
      <c r="G15" s="135"/>
      <c r="H15" s="135"/>
      <c r="I15" s="135"/>
      <c r="J15" s="135"/>
      <c r="K15" s="136"/>
      <c r="L15" s="145"/>
      <c r="M15" s="100"/>
      <c r="N15" s="13"/>
      <c r="O15" s="12"/>
      <c r="P15" s="12"/>
      <c r="Q15" s="12"/>
      <c r="R15" s="12"/>
      <c r="U15" s="1"/>
    </row>
    <row r="16" spans="1:21" ht="24.95" customHeight="1" thickBot="1" x14ac:dyDescent="0.4">
      <c r="A16" s="127"/>
      <c r="B16" s="89"/>
      <c r="C16" s="92"/>
      <c r="D16" s="137"/>
      <c r="E16" s="138"/>
      <c r="F16" s="138"/>
      <c r="G16" s="138"/>
      <c r="H16" s="138"/>
      <c r="I16" s="138"/>
      <c r="J16" s="138"/>
      <c r="K16" s="139"/>
      <c r="L16" s="146"/>
      <c r="M16" s="103"/>
      <c r="N16" s="7"/>
      <c r="O16" s="4"/>
      <c r="U16" s="1"/>
    </row>
    <row r="17" spans="11:15" ht="15.75" thickTop="1" x14ac:dyDescent="0.25">
      <c r="M17" s="6"/>
      <c r="N17" s="5"/>
    </row>
    <row r="18" spans="11:15" x14ac:dyDescent="0.25">
      <c r="K18" s="109"/>
      <c r="M18" s="6"/>
      <c r="N18" s="5"/>
      <c r="O18" s="108" t="s">
        <v>735</v>
      </c>
    </row>
  </sheetData>
  <dataConsolidate link="1"/>
  <mergeCells count="12">
    <mergeCell ref="D10:K16"/>
    <mergeCell ref="J8:J9"/>
    <mergeCell ref="K8:K9"/>
    <mergeCell ref="L1:L16"/>
    <mergeCell ref="A6:B7"/>
    <mergeCell ref="C6:K7"/>
    <mergeCell ref="I1:K1"/>
    <mergeCell ref="A8:C8"/>
    <mergeCell ref="A1:H1"/>
    <mergeCell ref="H8:H9"/>
    <mergeCell ref="I8:I9"/>
    <mergeCell ref="D8:G9"/>
  </mergeCells>
  <conditionalFormatting sqref="F17:I1048576">
    <cfRule type="containsText" dxfId="60" priority="108" operator="containsText" text="Résolue">
      <formula>NOT(ISERROR(SEARCH("Résolue",F17)))</formula>
    </cfRule>
    <cfRule type="containsText" dxfId="59" priority="109" operator="containsText" text="Résolue">
      <formula>NOT(ISERROR(SEARCH("Résolue",F17)))</formula>
    </cfRule>
    <cfRule type="containsText" dxfId="58" priority="110" operator="containsText" text="Résolue">
      <formula>NOT(ISERROR(SEARCH("Résolue",F17)))</formula>
    </cfRule>
    <cfRule type="containsText" dxfId="57" priority="111" operator="containsText" text="Resolue">
      <formula>NOT(ISERROR(SEARCH("Resolue",F17)))</formula>
    </cfRule>
  </conditionalFormatting>
  <conditionalFormatting sqref="F17:I1048576">
    <cfRule type="containsText" dxfId="56" priority="103" operator="containsText" text="URGENT">
      <formula>NOT(ISERROR(SEARCH("URGENT",F17)))</formula>
    </cfRule>
    <cfRule type="containsText" dxfId="55" priority="104" operator="containsText" text="URGENT">
      <formula>NOT(ISERROR(SEARCH("URGENT",F17)))</formula>
    </cfRule>
  </conditionalFormatting>
  <conditionalFormatting sqref="F3:I4">
    <cfRule type="containsText" dxfId="54" priority="56" operator="containsText" text="Résolue">
      <formula>NOT(ISERROR(SEARCH("Résolue",F3)))</formula>
    </cfRule>
    <cfRule type="containsText" dxfId="53" priority="57" operator="containsText" text="Résolue">
      <formula>NOT(ISERROR(SEARCH("Résolue",F3)))</formula>
    </cfRule>
    <cfRule type="containsText" dxfId="52" priority="58" operator="containsText" text="Résolue">
      <formula>NOT(ISERROR(SEARCH("Résolue",F3)))</formula>
    </cfRule>
    <cfRule type="containsText" dxfId="51" priority="59" operator="containsText" text="Resolue">
      <formula>NOT(ISERROR(SEARCH("Resolue",F3)))</formula>
    </cfRule>
  </conditionalFormatting>
  <conditionalFormatting sqref="F3:I4">
    <cfRule type="containsText" dxfId="50" priority="51" operator="containsText" text="URGENT">
      <formula>NOT(ISERROR(SEARCH("URGENT",F3)))</formula>
    </cfRule>
    <cfRule type="containsText" dxfId="49" priority="52" operator="containsText" text="URGENT">
      <formula>NOT(ISERROR(SEARCH("URGENT",F3)))</formula>
    </cfRule>
  </conditionalFormatting>
  <conditionalFormatting sqref="J3:J4">
    <cfRule type="containsText" dxfId="48" priority="47" operator="containsText" text="Résolue">
      <formula>NOT(ISERROR(SEARCH("Résolue",J3)))</formula>
    </cfRule>
    <cfRule type="containsText" dxfId="47" priority="48" operator="containsText" text="Résolue">
      <formula>NOT(ISERROR(SEARCH("Résolue",J3)))</formula>
    </cfRule>
    <cfRule type="containsText" dxfId="46" priority="49" operator="containsText" text="Résolue">
      <formula>NOT(ISERROR(SEARCH("Résolue",J3)))</formula>
    </cfRule>
    <cfRule type="containsText" dxfId="45" priority="50" operator="containsText" text="Resolue">
      <formula>NOT(ISERROR(SEARCH("Resolue",J3)))</formula>
    </cfRule>
  </conditionalFormatting>
  <conditionalFormatting sqref="J3:J4">
    <cfRule type="containsText" dxfId="44" priority="45" operator="containsText" text="URGENT">
      <formula>NOT(ISERROR(SEARCH("URGENT",J3)))</formula>
    </cfRule>
    <cfRule type="containsText" dxfId="43" priority="46" operator="containsText" text="URGENT">
      <formula>NOT(ISERROR(SEARCH("URGENT",J3)))</formula>
    </cfRule>
  </conditionalFormatting>
  <conditionalFormatting sqref="B5">
    <cfRule type="containsText" dxfId="42" priority="16" operator="containsText" text="EVENEMENT">
      <formula>NOT(ISERROR(SEARCH("EVENEMENT",B5)))</formula>
    </cfRule>
    <cfRule type="containsText" dxfId="41" priority="36" operator="containsText" text="MR">
      <formula>NOT(ISERROR(SEARCH("MR",B5)))</formula>
    </cfRule>
    <cfRule type="containsText" dxfId="40" priority="37" operator="containsText" text="SIG">
      <formula>NOT(ISERROR(SEARCH("SIG",B5)))</formula>
    </cfRule>
    <cfRule type="containsText" dxfId="39" priority="38" operator="containsText" text="MACHINERIE">
      <formula>NOT(ISERROR(SEARCH("MACHINERIE",B5)))</formula>
    </cfRule>
    <cfRule type="containsText" dxfId="38" priority="39" operator="containsText" text="ESPACE.VERT">
      <formula>NOT(ISERROR(SEARCH("ESPACE.VERT",B5)))</formula>
    </cfRule>
    <cfRule type="containsText" dxfId="37" priority="40" operator="containsText" text="BATIMENT">
      <formula>NOT(ISERROR(SEARCH("BATIMENT",B5)))</formula>
    </cfRule>
    <cfRule type="containsText" dxfId="36" priority="41" operator="containsText" text="LAC">
      <formula>NOT(ISERROR(SEARCH("LAC",B5)))</formula>
    </cfRule>
    <cfRule type="containsText" dxfId="35" priority="42" operator="containsText" text="SYSTEME">
      <formula>NOT(ISERROR(SEARCH("SYSTEME",B5)))</formula>
    </cfRule>
    <cfRule type="containsText" dxfId="34" priority="43" operator="containsText" text="VOIE">
      <formula>NOT(ISERROR(SEARCH("VOIE",B5)))</formula>
    </cfRule>
    <cfRule type="containsText" dxfId="33" priority="44" operator="containsText" text="ENERGIE">
      <formula>NOT(ISERROR(SEARCH("ENERGIE",B5)))</formula>
    </cfRule>
  </conditionalFormatting>
  <conditionalFormatting sqref="C4">
    <cfRule type="containsText" dxfId="32" priority="27" operator="containsText" text="#N/A">
      <formula>NOT(ISERROR(SEARCH("#N/A",C4)))</formula>
    </cfRule>
    <cfRule type="containsErrors" dxfId="31" priority="28">
      <formula>ISERROR(C4)</formula>
    </cfRule>
  </conditionalFormatting>
  <conditionalFormatting sqref="K2 K6:K8 J5 K4 K17:K1048576">
    <cfRule type="containsText" dxfId="30" priority="23" operator="containsText" text="Q4">
      <formula>NOT(ISERROR(SEARCH("Q4",J2)))</formula>
    </cfRule>
    <cfRule type="containsText" dxfId="29" priority="24" operator="containsText" text="Q3">
      <formula>NOT(ISERROR(SEARCH("Q3",J2)))</formula>
    </cfRule>
    <cfRule type="containsText" dxfId="28" priority="25" operator="containsText" text="Q2">
      <formula>NOT(ISERROR(SEARCH("Q2",J2)))</formula>
    </cfRule>
    <cfRule type="containsText" dxfId="27" priority="26" operator="containsText" text="Q1">
      <formula>NOT(ISERROR(SEARCH("Q1",J2)))</formula>
    </cfRule>
  </conditionalFormatting>
  <conditionalFormatting sqref="K5">
    <cfRule type="containsText" dxfId="26" priority="21" operator="containsText" text="Clôturer">
      <formula>NOT(ISERROR(SEARCH("Clôturer",K5)))</formula>
    </cfRule>
    <cfRule type="containsText" dxfId="25" priority="22" operator="containsText" text="Résolu">
      <formula>NOT(ISERROR(SEARCH("Résolu",K5)))</formula>
    </cfRule>
  </conditionalFormatting>
  <conditionalFormatting sqref="J8">
    <cfRule type="containsText" dxfId="24" priority="17" operator="containsText" text="Q4">
      <formula>NOT(ISERROR(SEARCH("Q4",J8)))</formula>
    </cfRule>
    <cfRule type="containsText" dxfId="23" priority="18" operator="containsText" text="Q3">
      <formula>NOT(ISERROR(SEARCH("Q3",J8)))</formula>
    </cfRule>
    <cfRule type="containsText" dxfId="22" priority="19" operator="containsText" text="Q2">
      <formula>NOT(ISERROR(SEARCH("Q2",J8)))</formula>
    </cfRule>
    <cfRule type="containsText" dxfId="21" priority="20" operator="containsText" text="Q1">
      <formula>NOT(ISERROR(SEARCH("Q1",J8)))</formula>
    </cfRule>
  </conditionalFormatting>
  <conditionalFormatting sqref="H5">
    <cfRule type="containsText" dxfId="20" priority="12" operator="containsText" text="Résolue">
      <formula>NOT(ISERROR(SEARCH("Résolue",H5)))</formula>
    </cfRule>
    <cfRule type="containsText" dxfId="19" priority="13" operator="containsText" text="Résolue">
      <formula>NOT(ISERROR(SEARCH("Résolue",H5)))</formula>
    </cfRule>
    <cfRule type="containsText" dxfId="18" priority="14" operator="containsText" text="Résolue">
      <formula>NOT(ISERROR(SEARCH("Résolue",H5)))</formula>
    </cfRule>
    <cfRule type="containsText" dxfId="17" priority="15" operator="containsText" text="Resolue">
      <formula>NOT(ISERROR(SEARCH("Resolue",H5)))</formula>
    </cfRule>
  </conditionalFormatting>
  <conditionalFormatting sqref="H5">
    <cfRule type="containsText" dxfId="16" priority="10" operator="containsText" text="URGENT">
      <formula>NOT(ISERROR(SEARCH("URGENT",H5)))</formula>
    </cfRule>
    <cfRule type="containsText" dxfId="15" priority="11" operator="containsText" text="URGENT">
      <formula>NOT(ISERROR(SEARCH("URGENT",H5)))</formula>
    </cfRule>
  </conditionalFormatting>
  <conditionalFormatting sqref="I5">
    <cfRule type="containsText" dxfId="14" priority="6" operator="containsText" text="Résolue">
      <formula>NOT(ISERROR(SEARCH("Résolue",I5)))</formula>
    </cfRule>
    <cfRule type="containsText" dxfId="13" priority="7" operator="containsText" text="Résolue">
      <formula>NOT(ISERROR(SEARCH("Résolue",I5)))</formula>
    </cfRule>
    <cfRule type="containsText" dxfId="12" priority="8" operator="containsText" text="Résolue">
      <formula>NOT(ISERROR(SEARCH("Résolue",I5)))</formula>
    </cfRule>
    <cfRule type="containsText" dxfId="11" priority="9" operator="containsText" text="Resolue">
      <formula>NOT(ISERROR(SEARCH("Resolue",I5)))</formula>
    </cfRule>
  </conditionalFormatting>
  <conditionalFormatting sqref="I5">
    <cfRule type="containsText" dxfId="10" priority="4" operator="containsText" text="URGENT">
      <formula>NOT(ISERROR(SEARCH("URGENT",I5)))</formula>
    </cfRule>
    <cfRule type="containsText" dxfId="9" priority="5" operator="containsText" text="URGENT">
      <formula>NOT(ISERROR(SEARCH("URGENT",I5)))</formula>
    </cfRule>
  </conditionalFormatting>
  <conditionalFormatting sqref="C9">
    <cfRule type="containsText" dxfId="8" priority="1" operator="containsText" text="NUIT/JOUR">
      <formula>NOT(ISERROR(SEARCH("NUIT/JOUR",C9)))</formula>
    </cfRule>
    <cfRule type="containsText" dxfId="7" priority="2" operator="containsText" text="JOUR">
      <formula>NOT(ISERROR(SEARCH("JOUR",C9)))</formula>
    </cfRule>
    <cfRule type="containsText" dxfId="6" priority="3" operator="containsText" text="NUIT">
      <formula>NOT(ISERROR(SEARCH("NUIT",C9)))</formula>
    </cfRule>
  </conditionalFormatting>
  <dataValidations count="9">
    <dataValidation type="list" allowBlank="1" showInputMessage="1" showErrorMessage="1" sqref="B9:B16 F5" xr:uid="{63EB244B-520F-4567-B258-72637076569A}">
      <formula1>Agents</formula1>
    </dataValidation>
    <dataValidation type="list" allowBlank="1" showInputMessage="1" showErrorMessage="1" sqref="B5" xr:uid="{61E3D00A-43FB-4B58-9DB5-91125E1F18D3}">
      <formula1>DEPARTEMENT</formula1>
    </dataValidation>
    <dataValidation type="list" allowBlank="1" showInputMessage="1" showErrorMessage="1" sqref="C5" xr:uid="{EC9178D6-8211-49B9-92F3-74D9DBDD5502}">
      <formula1>INDIRECT($B$5)</formula1>
    </dataValidation>
    <dataValidation type="list" allowBlank="1" showInputMessage="1" showErrorMessage="1" sqref="J5" xr:uid="{2D9E3CBC-2F48-41E9-B949-E76D8BCFBDF9}">
      <formula1>niveau</formula1>
    </dataValidation>
    <dataValidation type="list" allowBlank="1" showInputMessage="1" showErrorMessage="1" sqref="K5" xr:uid="{0CE65F06-277A-48C9-B3A4-283261F28E8F}">
      <formula1>avancement</formula1>
    </dataValidation>
    <dataValidation type="list" allowBlank="1" showInputMessage="1" showErrorMessage="1" sqref="E5" xr:uid="{B50FDAEC-4F6F-4C62-AB34-D5584B8F524E}">
      <formula1>INDIRECT($D$5)</formula1>
    </dataValidation>
    <dataValidation type="list" allowBlank="1" showInputMessage="1" showErrorMessage="1" sqref="G5" xr:uid="{BE97B4AC-A699-4176-9D51-3BA23C4353BB}">
      <formula1>REGULATEUR</formula1>
    </dataValidation>
    <dataValidation type="list" allowBlank="1" showInputMessage="1" showErrorMessage="1" sqref="D5" xr:uid="{42D57D3C-D25B-4AAB-9797-C70782344243}">
      <formula1>INDIRECT($C$4)</formula1>
    </dataValidation>
    <dataValidation type="list" allowBlank="1" showInputMessage="1" showErrorMessage="1" sqref="K8:K9" xr:uid="{47C67952-199C-4D79-A2B2-DAF99FBC6065}">
      <formula1>Conformité</formula1>
    </dataValidation>
  </dataValidations>
  <printOptions horizontalCentered="1" verticalCentered="1"/>
  <pageMargins left="0" right="0" top="0.78740157480314965" bottom="0" header="0" footer="0"/>
  <pageSetup paperSize="9" scale="52" fitToHeight="0" orientation="landscape" verticalDpi="598" r:id="rId1"/>
  <headerFooter>
    <oddHeader>&amp;L&amp;G</oddHead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BD7995-5D73-406E-AE16-E229CFBD0056}">
  <sheetPr codeName="Feuil2">
    <tabColor rgb="FF0070C0"/>
  </sheetPr>
  <dimension ref="A1:V276"/>
  <sheetViews>
    <sheetView showGridLines="0" showRowColHeaders="0" workbookViewId="0">
      <selection activeCell="E17" sqref="E17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68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9"/>
      <c r="T1" s="169"/>
      <c r="U1" s="169"/>
      <c r="V1" s="169"/>
    </row>
    <row r="2" spans="1:22" x14ac:dyDescent="0.25">
      <c r="A2" s="168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9"/>
      <c r="T2" s="169"/>
      <c r="U2" s="169"/>
      <c r="V2" s="169"/>
    </row>
    <row r="3" spans="1:22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9"/>
      <c r="T3" s="169"/>
      <c r="U3" s="169"/>
      <c r="V3" s="169"/>
    </row>
    <row r="4" spans="1:22" x14ac:dyDescent="0.25">
      <c r="A4" s="168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9"/>
      <c r="T4" s="169"/>
      <c r="U4" s="169"/>
      <c r="V4" s="169"/>
    </row>
    <row r="5" spans="1:22" x14ac:dyDescent="0.25">
      <c r="A5" s="168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9"/>
      <c r="T5" s="169"/>
      <c r="U5" s="169"/>
      <c r="V5" s="169"/>
    </row>
    <row r="6" spans="1:22" x14ac:dyDescent="0.25">
      <c r="A6" s="56" t="s">
        <v>34</v>
      </c>
      <c r="B6" s="57" t="s">
        <v>47</v>
      </c>
    </row>
    <row r="7" spans="1:22" ht="15.75" x14ac:dyDescent="0.25">
      <c r="A7" s="67" t="s">
        <v>82</v>
      </c>
      <c r="B7" s="62" t="s">
        <v>352</v>
      </c>
    </row>
    <row r="8" spans="1:22" ht="15.75" x14ac:dyDescent="0.25">
      <c r="A8" s="68" t="s">
        <v>83</v>
      </c>
      <c r="B8" s="63" t="s">
        <v>353</v>
      </c>
    </row>
    <row r="9" spans="1:22" ht="15.75" x14ac:dyDescent="0.25">
      <c r="A9" s="67" t="s">
        <v>84</v>
      </c>
      <c r="B9" s="62" t="s">
        <v>354</v>
      </c>
    </row>
    <row r="10" spans="1:22" ht="15.75" x14ac:dyDescent="0.25">
      <c r="A10" s="68" t="s">
        <v>85</v>
      </c>
      <c r="B10" s="63" t="s">
        <v>355</v>
      </c>
    </row>
    <row r="11" spans="1:22" ht="15.75" x14ac:dyDescent="0.25">
      <c r="A11" s="67" t="s">
        <v>86</v>
      </c>
      <c r="B11" s="62" t="s">
        <v>356</v>
      </c>
    </row>
    <row r="12" spans="1:22" ht="15.75" x14ac:dyDescent="0.25">
      <c r="A12" s="68" t="s">
        <v>87</v>
      </c>
      <c r="B12" s="63" t="s">
        <v>357</v>
      </c>
    </row>
    <row r="13" spans="1:22" ht="15.75" x14ac:dyDescent="0.25">
      <c r="A13" s="67" t="s">
        <v>88</v>
      </c>
      <c r="B13" s="62" t="s">
        <v>358</v>
      </c>
    </row>
    <row r="14" spans="1:22" ht="15.75" x14ac:dyDescent="0.25">
      <c r="A14" s="68" t="s">
        <v>89</v>
      </c>
      <c r="B14" s="63" t="s">
        <v>359</v>
      </c>
    </row>
    <row r="15" spans="1:22" ht="15.75" x14ac:dyDescent="0.25">
      <c r="A15" s="67" t="s">
        <v>90</v>
      </c>
      <c r="B15" s="62" t="s">
        <v>360</v>
      </c>
    </row>
    <row r="16" spans="1:22" ht="15.75" x14ac:dyDescent="0.25">
      <c r="A16" s="68" t="s">
        <v>91</v>
      </c>
      <c r="B16" s="63" t="s">
        <v>361</v>
      </c>
    </row>
    <row r="17" spans="1:2" ht="15.75" x14ac:dyDescent="0.25">
      <c r="A17" s="67" t="s">
        <v>92</v>
      </c>
      <c r="B17" s="62" t="s">
        <v>362</v>
      </c>
    </row>
    <row r="18" spans="1:2" ht="15.75" x14ac:dyDescent="0.25">
      <c r="A18" s="68" t="s">
        <v>93</v>
      </c>
      <c r="B18" s="63" t="s">
        <v>363</v>
      </c>
    </row>
    <row r="19" spans="1:2" ht="15.75" x14ac:dyDescent="0.25">
      <c r="A19" s="67" t="s">
        <v>94</v>
      </c>
      <c r="B19" s="62" t="s">
        <v>364</v>
      </c>
    </row>
    <row r="20" spans="1:2" ht="15.75" x14ac:dyDescent="0.25">
      <c r="A20" s="68" t="s">
        <v>95</v>
      </c>
      <c r="B20" s="63" t="s">
        <v>365</v>
      </c>
    </row>
    <row r="21" spans="1:2" ht="15.75" x14ac:dyDescent="0.25">
      <c r="A21" s="67" t="s">
        <v>96</v>
      </c>
      <c r="B21" s="62" t="s">
        <v>366</v>
      </c>
    </row>
    <row r="22" spans="1:2" ht="15.75" x14ac:dyDescent="0.25">
      <c r="A22" s="68" t="s">
        <v>97</v>
      </c>
      <c r="B22" s="63" t="s">
        <v>367</v>
      </c>
    </row>
    <row r="23" spans="1:2" ht="15.75" x14ac:dyDescent="0.25">
      <c r="A23" s="67" t="s">
        <v>98</v>
      </c>
      <c r="B23" s="62" t="s">
        <v>368</v>
      </c>
    </row>
    <row r="24" spans="1:2" ht="15.75" x14ac:dyDescent="0.25">
      <c r="A24" s="68" t="s">
        <v>99</v>
      </c>
      <c r="B24" s="69" t="s">
        <v>369</v>
      </c>
    </row>
    <row r="25" spans="1:2" ht="15.75" x14ac:dyDescent="0.25">
      <c r="A25" s="67" t="s">
        <v>100</v>
      </c>
      <c r="B25" s="70" t="s">
        <v>370</v>
      </c>
    </row>
    <row r="26" spans="1:2" ht="15.75" x14ac:dyDescent="0.25">
      <c r="A26" s="68" t="s">
        <v>101</v>
      </c>
      <c r="B26" s="63" t="s">
        <v>371</v>
      </c>
    </row>
    <row r="27" spans="1:2" ht="15.75" x14ac:dyDescent="0.25">
      <c r="A27" s="67" t="s">
        <v>102</v>
      </c>
      <c r="B27" s="63"/>
    </row>
    <row r="28" spans="1:2" ht="15.75" x14ac:dyDescent="0.25">
      <c r="A28" s="68" t="s">
        <v>103</v>
      </c>
      <c r="B28" s="63"/>
    </row>
    <row r="29" spans="1:2" ht="15.75" x14ac:dyDescent="0.25">
      <c r="A29" s="67" t="s">
        <v>104</v>
      </c>
      <c r="B29" s="63"/>
    </row>
    <row r="30" spans="1:2" ht="15.75" x14ac:dyDescent="0.25">
      <c r="A30" s="68" t="s">
        <v>105</v>
      </c>
      <c r="B30" s="63"/>
    </row>
    <row r="31" spans="1:2" ht="15.75" x14ac:dyDescent="0.25">
      <c r="A31" s="67" t="s">
        <v>106</v>
      </c>
      <c r="B31" s="63"/>
    </row>
    <row r="32" spans="1:2" ht="15.75" x14ac:dyDescent="0.25">
      <c r="A32" s="68" t="s">
        <v>107</v>
      </c>
      <c r="B32" s="63"/>
    </row>
    <row r="33" spans="1:2" ht="15.75" x14ac:dyDescent="0.25">
      <c r="A33" s="67" t="s">
        <v>108</v>
      </c>
      <c r="B33" s="63"/>
    </row>
    <row r="34" spans="1:2" ht="15.75" x14ac:dyDescent="0.25">
      <c r="A34" s="68" t="s">
        <v>109</v>
      </c>
      <c r="B34" s="63"/>
    </row>
    <row r="35" spans="1:2" ht="15.75" x14ac:dyDescent="0.25">
      <c r="A35" s="67" t="s">
        <v>110</v>
      </c>
      <c r="B35" s="63"/>
    </row>
    <row r="36" spans="1:2" ht="15.75" x14ac:dyDescent="0.25">
      <c r="A36" s="68" t="s">
        <v>111</v>
      </c>
      <c r="B36" s="63"/>
    </row>
    <row r="37" spans="1:2" ht="15.75" x14ac:dyDescent="0.25">
      <c r="A37" s="67" t="s">
        <v>112</v>
      </c>
      <c r="B37" s="63"/>
    </row>
    <row r="38" spans="1:2" ht="15.75" x14ac:dyDescent="0.25">
      <c r="A38" s="68" t="s">
        <v>113</v>
      </c>
      <c r="B38" s="63"/>
    </row>
    <row r="39" spans="1:2" ht="15.75" x14ac:dyDescent="0.25">
      <c r="A39" s="67" t="s">
        <v>114</v>
      </c>
      <c r="B39" s="63"/>
    </row>
    <row r="40" spans="1:2" ht="15.75" x14ac:dyDescent="0.25">
      <c r="A40" s="68" t="s">
        <v>115</v>
      </c>
      <c r="B40" s="63"/>
    </row>
    <row r="41" spans="1:2" ht="15.75" x14ac:dyDescent="0.25">
      <c r="A41" s="67" t="s">
        <v>116</v>
      </c>
      <c r="B41" s="63"/>
    </row>
    <row r="42" spans="1:2" ht="15.75" x14ac:dyDescent="0.25">
      <c r="A42" s="68" t="s">
        <v>117</v>
      </c>
      <c r="B42" s="63"/>
    </row>
    <row r="43" spans="1:2" ht="15.75" x14ac:dyDescent="0.25">
      <c r="A43" s="67" t="s">
        <v>118</v>
      </c>
      <c r="B43" s="63"/>
    </row>
    <row r="44" spans="1:2" ht="15.75" x14ac:dyDescent="0.25">
      <c r="A44" s="68" t="s">
        <v>119</v>
      </c>
      <c r="B44" s="63"/>
    </row>
    <row r="45" spans="1:2" ht="15.75" x14ac:dyDescent="0.25">
      <c r="A45" s="67" t="s">
        <v>120</v>
      </c>
      <c r="B45" s="63"/>
    </row>
    <row r="46" spans="1:2" ht="15.75" x14ac:dyDescent="0.25">
      <c r="A46" s="68" t="s">
        <v>121</v>
      </c>
      <c r="B46" s="63"/>
    </row>
    <row r="47" spans="1:2" ht="15.75" x14ac:dyDescent="0.25">
      <c r="A47" s="67" t="s">
        <v>122</v>
      </c>
      <c r="B47" s="63"/>
    </row>
    <row r="48" spans="1:2" ht="15.75" x14ac:dyDescent="0.25">
      <c r="A48" s="68" t="s">
        <v>123</v>
      </c>
      <c r="B48" s="63"/>
    </row>
    <row r="49" spans="1:2" ht="15.75" x14ac:dyDescent="0.25">
      <c r="A49" s="67" t="s">
        <v>124</v>
      </c>
      <c r="B49" s="63"/>
    </row>
    <row r="50" spans="1:2" ht="15.75" x14ac:dyDescent="0.25">
      <c r="A50" s="68" t="s">
        <v>125</v>
      </c>
      <c r="B50" s="63"/>
    </row>
    <row r="51" spans="1:2" ht="15.75" x14ac:dyDescent="0.25">
      <c r="A51" s="67" t="s">
        <v>126</v>
      </c>
      <c r="B51" s="63"/>
    </row>
    <row r="52" spans="1:2" ht="15.75" x14ac:dyDescent="0.25">
      <c r="A52" s="68" t="s">
        <v>127</v>
      </c>
      <c r="B52" s="63"/>
    </row>
    <row r="53" spans="1:2" ht="15.75" x14ac:dyDescent="0.25">
      <c r="A53" s="67" t="s">
        <v>128</v>
      </c>
      <c r="B53" s="63"/>
    </row>
    <row r="54" spans="1:2" ht="15.75" x14ac:dyDescent="0.25">
      <c r="A54" s="68" t="s">
        <v>129</v>
      </c>
      <c r="B54" s="63"/>
    </row>
    <row r="55" spans="1:2" ht="15.75" x14ac:dyDescent="0.25">
      <c r="A55" s="67" t="s">
        <v>130</v>
      </c>
      <c r="B55" s="63"/>
    </row>
    <row r="56" spans="1:2" ht="15.75" x14ac:dyDescent="0.25">
      <c r="A56" s="68" t="s">
        <v>131</v>
      </c>
      <c r="B56" s="63"/>
    </row>
    <row r="57" spans="1:2" ht="15.75" x14ac:dyDescent="0.25">
      <c r="A57" s="67" t="s">
        <v>132</v>
      </c>
      <c r="B57" s="63"/>
    </row>
    <row r="58" spans="1:2" ht="15.75" x14ac:dyDescent="0.25">
      <c r="A58" s="68" t="s">
        <v>133</v>
      </c>
      <c r="B58" s="63"/>
    </row>
    <row r="59" spans="1:2" ht="15.75" x14ac:dyDescent="0.25">
      <c r="A59" s="67" t="s">
        <v>134</v>
      </c>
      <c r="B59" s="63"/>
    </row>
    <row r="60" spans="1:2" ht="15.75" x14ac:dyDescent="0.25">
      <c r="A60" s="68" t="s">
        <v>135</v>
      </c>
      <c r="B60" s="63"/>
    </row>
    <row r="61" spans="1:2" ht="15.75" x14ac:dyDescent="0.25">
      <c r="A61" s="67" t="s">
        <v>136</v>
      </c>
      <c r="B61" s="63"/>
    </row>
    <row r="62" spans="1:2" ht="15.75" x14ac:dyDescent="0.25">
      <c r="A62" s="68" t="s">
        <v>137</v>
      </c>
      <c r="B62" s="63"/>
    </row>
    <row r="63" spans="1:2" ht="15.75" x14ac:dyDescent="0.25">
      <c r="A63" s="67" t="s">
        <v>138</v>
      </c>
      <c r="B63" s="63"/>
    </row>
    <row r="64" spans="1:2" ht="15.75" x14ac:dyDescent="0.25">
      <c r="A64" s="68" t="s">
        <v>139</v>
      </c>
      <c r="B64" s="63"/>
    </row>
    <row r="65" spans="1:2" ht="15.75" x14ac:dyDescent="0.25">
      <c r="A65" s="67" t="s">
        <v>140</v>
      </c>
      <c r="B65" s="63"/>
    </row>
    <row r="66" spans="1:2" ht="15.75" x14ac:dyDescent="0.25">
      <c r="A66" s="68" t="s">
        <v>141</v>
      </c>
      <c r="B66" s="63"/>
    </row>
    <row r="67" spans="1:2" ht="15.75" x14ac:dyDescent="0.25">
      <c r="A67" s="67" t="s">
        <v>142</v>
      </c>
      <c r="B67" s="63"/>
    </row>
    <row r="68" spans="1:2" ht="15.75" x14ac:dyDescent="0.25">
      <c r="A68" s="68" t="s">
        <v>143</v>
      </c>
      <c r="B68" s="63"/>
    </row>
    <row r="69" spans="1:2" ht="15.75" x14ac:dyDescent="0.25">
      <c r="A69" s="67" t="s">
        <v>144</v>
      </c>
      <c r="B69" s="63"/>
    </row>
    <row r="70" spans="1:2" ht="15.75" x14ac:dyDescent="0.25">
      <c r="A70" s="68" t="s">
        <v>145</v>
      </c>
      <c r="B70" s="63"/>
    </row>
    <row r="71" spans="1:2" ht="15.75" x14ac:dyDescent="0.25">
      <c r="A71" s="67" t="s">
        <v>146</v>
      </c>
      <c r="B71" s="63"/>
    </row>
    <row r="72" spans="1:2" ht="15.75" x14ac:dyDescent="0.25">
      <c r="A72" s="68" t="s">
        <v>147</v>
      </c>
      <c r="B72" s="63"/>
    </row>
    <row r="73" spans="1:2" ht="15.75" x14ac:dyDescent="0.25">
      <c r="A73" s="67" t="s">
        <v>148</v>
      </c>
      <c r="B73" s="63"/>
    </row>
    <row r="74" spans="1:2" ht="15.75" x14ac:dyDescent="0.25">
      <c r="A74" s="68" t="s">
        <v>149</v>
      </c>
      <c r="B74" s="63"/>
    </row>
    <row r="75" spans="1:2" ht="15.75" x14ac:dyDescent="0.25">
      <c r="A75" s="67" t="s">
        <v>150</v>
      </c>
      <c r="B75" s="63"/>
    </row>
    <row r="76" spans="1:2" ht="15.75" x14ac:dyDescent="0.25">
      <c r="A76" s="68" t="s">
        <v>151</v>
      </c>
      <c r="B76" s="63"/>
    </row>
    <row r="77" spans="1:2" ht="15.75" x14ac:dyDescent="0.25">
      <c r="A77" s="67" t="s">
        <v>152</v>
      </c>
      <c r="B77" s="63"/>
    </row>
    <row r="78" spans="1:2" ht="15.75" x14ac:dyDescent="0.25">
      <c r="A78" s="68" t="s">
        <v>153</v>
      </c>
      <c r="B78" s="63"/>
    </row>
    <row r="79" spans="1:2" ht="15.75" x14ac:dyDescent="0.25">
      <c r="A79" s="67" t="s">
        <v>154</v>
      </c>
      <c r="B79" s="63"/>
    </row>
    <row r="80" spans="1:2" ht="15.75" x14ac:dyDescent="0.25">
      <c r="A80" s="68" t="s">
        <v>155</v>
      </c>
      <c r="B80" s="63"/>
    </row>
    <row r="81" spans="1:2" ht="15.75" x14ac:dyDescent="0.25">
      <c r="A81" s="67" t="s">
        <v>156</v>
      </c>
      <c r="B81" s="63"/>
    </row>
    <row r="82" spans="1:2" ht="15.75" x14ac:dyDescent="0.25">
      <c r="A82" s="68" t="s">
        <v>157</v>
      </c>
      <c r="B82" s="63"/>
    </row>
    <row r="83" spans="1:2" ht="15.75" x14ac:dyDescent="0.25">
      <c r="A83" s="67" t="s">
        <v>158</v>
      </c>
      <c r="B83" s="63"/>
    </row>
    <row r="84" spans="1:2" ht="15.75" x14ac:dyDescent="0.25">
      <c r="A84" s="68" t="s">
        <v>159</v>
      </c>
      <c r="B84" s="63"/>
    </row>
    <row r="85" spans="1:2" ht="15.75" x14ac:dyDescent="0.25">
      <c r="A85" s="67" t="s">
        <v>160</v>
      </c>
      <c r="B85" s="63"/>
    </row>
    <row r="86" spans="1:2" ht="15.75" x14ac:dyDescent="0.25">
      <c r="A86" s="68" t="s">
        <v>161</v>
      </c>
      <c r="B86" s="63"/>
    </row>
    <row r="87" spans="1:2" ht="15.75" x14ac:dyDescent="0.25">
      <c r="A87" s="67" t="s">
        <v>162</v>
      </c>
      <c r="B87" s="63"/>
    </row>
    <row r="88" spans="1:2" ht="15.75" x14ac:dyDescent="0.25">
      <c r="A88" s="68" t="s">
        <v>163</v>
      </c>
      <c r="B88" s="63"/>
    </row>
    <row r="89" spans="1:2" ht="15.75" x14ac:dyDescent="0.25">
      <c r="A89" s="67" t="s">
        <v>164</v>
      </c>
      <c r="B89" s="63"/>
    </row>
    <row r="90" spans="1:2" ht="15.75" x14ac:dyDescent="0.25">
      <c r="A90" s="68" t="s">
        <v>165</v>
      </c>
      <c r="B90" s="63"/>
    </row>
    <row r="91" spans="1:2" ht="15.75" x14ac:dyDescent="0.25">
      <c r="A91" s="67" t="s">
        <v>166</v>
      </c>
      <c r="B91" s="63"/>
    </row>
    <row r="92" spans="1:2" ht="15.75" x14ac:dyDescent="0.25">
      <c r="A92" s="68" t="s">
        <v>167</v>
      </c>
      <c r="B92" s="63"/>
    </row>
    <row r="93" spans="1:2" ht="15.75" x14ac:dyDescent="0.25">
      <c r="A93" s="67" t="s">
        <v>168</v>
      </c>
      <c r="B93" s="63"/>
    </row>
    <row r="94" spans="1:2" ht="15.75" x14ac:dyDescent="0.25">
      <c r="A94" s="68" t="s">
        <v>169</v>
      </c>
      <c r="B94" s="63"/>
    </row>
    <row r="95" spans="1:2" ht="15.75" x14ac:dyDescent="0.25">
      <c r="A95" s="67" t="s">
        <v>170</v>
      </c>
      <c r="B95" s="63"/>
    </row>
    <row r="96" spans="1:2" ht="15.75" x14ac:dyDescent="0.25">
      <c r="A96" s="68" t="s">
        <v>171</v>
      </c>
      <c r="B96" s="63"/>
    </row>
    <row r="97" spans="1:2" ht="15.75" x14ac:dyDescent="0.25">
      <c r="A97" s="67" t="s">
        <v>172</v>
      </c>
      <c r="B97" s="63"/>
    </row>
    <row r="98" spans="1:2" ht="15.75" x14ac:dyDescent="0.25">
      <c r="A98" s="68" t="s">
        <v>173</v>
      </c>
      <c r="B98" s="63"/>
    </row>
    <row r="99" spans="1:2" ht="15.75" x14ac:dyDescent="0.25">
      <c r="A99" s="67" t="s">
        <v>174</v>
      </c>
      <c r="B99" s="63"/>
    </row>
    <row r="100" spans="1:2" ht="15.75" x14ac:dyDescent="0.25">
      <c r="A100" s="68" t="s">
        <v>175</v>
      </c>
      <c r="B100" s="63"/>
    </row>
    <row r="101" spans="1:2" ht="15.75" x14ac:dyDescent="0.25">
      <c r="A101" s="67" t="s">
        <v>176</v>
      </c>
      <c r="B101" s="63"/>
    </row>
    <row r="102" spans="1:2" ht="15.75" x14ac:dyDescent="0.25">
      <c r="A102" s="68" t="s">
        <v>177</v>
      </c>
      <c r="B102" s="63"/>
    </row>
    <row r="103" spans="1:2" ht="15.75" x14ac:dyDescent="0.25">
      <c r="A103" s="67" t="s">
        <v>178</v>
      </c>
      <c r="B103" s="63"/>
    </row>
    <row r="104" spans="1:2" ht="15.75" x14ac:dyDescent="0.25">
      <c r="A104" s="68" t="s">
        <v>179</v>
      </c>
      <c r="B104" s="63"/>
    </row>
    <row r="105" spans="1:2" ht="15.75" x14ac:dyDescent="0.25">
      <c r="A105" s="67" t="s">
        <v>180</v>
      </c>
      <c r="B105" s="63"/>
    </row>
    <row r="106" spans="1:2" ht="15.75" x14ac:dyDescent="0.25">
      <c r="A106" s="68" t="s">
        <v>181</v>
      </c>
      <c r="B106" s="63"/>
    </row>
    <row r="107" spans="1:2" ht="15.75" x14ac:dyDescent="0.25">
      <c r="A107" s="67" t="s">
        <v>182</v>
      </c>
      <c r="B107" s="63"/>
    </row>
    <row r="108" spans="1:2" ht="15.75" x14ac:dyDescent="0.25">
      <c r="A108" s="68" t="s">
        <v>183</v>
      </c>
      <c r="B108" s="63"/>
    </row>
    <row r="109" spans="1:2" ht="15.75" x14ac:dyDescent="0.25">
      <c r="A109" s="67" t="s">
        <v>184</v>
      </c>
      <c r="B109" s="63"/>
    </row>
    <row r="110" spans="1:2" ht="15.75" x14ac:dyDescent="0.25">
      <c r="A110" s="68" t="s">
        <v>185</v>
      </c>
      <c r="B110" s="63"/>
    </row>
    <row r="111" spans="1:2" ht="15.75" x14ac:dyDescent="0.25">
      <c r="A111" s="67" t="s">
        <v>186</v>
      </c>
      <c r="B111" s="63"/>
    </row>
    <row r="112" spans="1:2" ht="15.75" x14ac:dyDescent="0.25">
      <c r="A112" s="68" t="s">
        <v>187</v>
      </c>
      <c r="B112" s="63"/>
    </row>
    <row r="113" spans="1:2" ht="15.75" x14ac:dyDescent="0.25">
      <c r="A113" s="67" t="s">
        <v>188</v>
      </c>
      <c r="B113" s="63"/>
    </row>
    <row r="114" spans="1:2" ht="15.75" x14ac:dyDescent="0.25">
      <c r="A114" s="68" t="s">
        <v>189</v>
      </c>
      <c r="B114" s="63"/>
    </row>
    <row r="115" spans="1:2" ht="15.75" x14ac:dyDescent="0.25">
      <c r="A115" s="67" t="s">
        <v>190</v>
      </c>
      <c r="B115" s="63"/>
    </row>
    <row r="116" spans="1:2" ht="15.75" x14ac:dyDescent="0.25">
      <c r="A116" s="68" t="s">
        <v>191</v>
      </c>
      <c r="B116" s="63"/>
    </row>
    <row r="117" spans="1:2" ht="15.75" x14ac:dyDescent="0.25">
      <c r="A117" s="67" t="s">
        <v>192</v>
      </c>
      <c r="B117" s="63"/>
    </row>
    <row r="118" spans="1:2" ht="15.75" x14ac:dyDescent="0.25">
      <c r="A118" s="68" t="s">
        <v>193</v>
      </c>
      <c r="B118" s="63"/>
    </row>
    <row r="119" spans="1:2" ht="15.75" x14ac:dyDescent="0.25">
      <c r="A119" s="67" t="s">
        <v>194</v>
      </c>
      <c r="B119" s="63"/>
    </row>
    <row r="120" spans="1:2" ht="15.75" x14ac:dyDescent="0.25">
      <c r="A120" s="68" t="s">
        <v>195</v>
      </c>
      <c r="B120" s="63"/>
    </row>
    <row r="121" spans="1:2" ht="15.75" x14ac:dyDescent="0.25">
      <c r="A121" s="67" t="s">
        <v>196</v>
      </c>
      <c r="B121" s="63"/>
    </row>
    <row r="122" spans="1:2" ht="15.75" x14ac:dyDescent="0.25">
      <c r="A122" s="68" t="s">
        <v>197</v>
      </c>
      <c r="B122" s="63"/>
    </row>
    <row r="123" spans="1:2" ht="15.75" x14ac:dyDescent="0.25">
      <c r="A123" s="67" t="s">
        <v>198</v>
      </c>
      <c r="B123" s="63"/>
    </row>
    <row r="124" spans="1:2" ht="15.75" x14ac:dyDescent="0.25">
      <c r="A124" s="68" t="s">
        <v>199</v>
      </c>
      <c r="B124" s="63"/>
    </row>
    <row r="125" spans="1:2" ht="15.75" x14ac:dyDescent="0.25">
      <c r="A125" s="67" t="s">
        <v>200</v>
      </c>
      <c r="B125" s="63"/>
    </row>
    <row r="126" spans="1:2" ht="15.75" x14ac:dyDescent="0.25">
      <c r="A126" s="68" t="s">
        <v>201</v>
      </c>
      <c r="B126" s="63"/>
    </row>
    <row r="127" spans="1:2" ht="15.75" x14ac:dyDescent="0.25">
      <c r="A127" s="67" t="s">
        <v>202</v>
      </c>
      <c r="B127" s="63"/>
    </row>
    <row r="128" spans="1:2" ht="15.75" x14ac:dyDescent="0.25">
      <c r="A128" s="68" t="s">
        <v>203</v>
      </c>
      <c r="B128" s="63"/>
    </row>
    <row r="129" spans="1:2" ht="15.75" x14ac:dyDescent="0.25">
      <c r="A129" s="67" t="s">
        <v>204</v>
      </c>
      <c r="B129" s="63"/>
    </row>
    <row r="130" spans="1:2" ht="15.75" x14ac:dyDescent="0.25">
      <c r="A130" s="68" t="s">
        <v>205</v>
      </c>
      <c r="B130" s="63"/>
    </row>
    <row r="131" spans="1:2" ht="15.75" x14ac:dyDescent="0.25">
      <c r="A131" s="67" t="s">
        <v>206</v>
      </c>
      <c r="B131" s="63"/>
    </row>
    <row r="132" spans="1:2" ht="15.75" x14ac:dyDescent="0.25">
      <c r="A132" s="68" t="s">
        <v>207</v>
      </c>
      <c r="B132" s="63"/>
    </row>
    <row r="133" spans="1:2" ht="15.75" x14ac:dyDescent="0.25">
      <c r="A133" s="67" t="s">
        <v>208</v>
      </c>
      <c r="B133" s="63"/>
    </row>
    <row r="134" spans="1:2" ht="15.75" x14ac:dyDescent="0.25">
      <c r="A134" s="68" t="s">
        <v>209</v>
      </c>
      <c r="B134" s="63"/>
    </row>
    <row r="135" spans="1:2" ht="15.75" x14ac:dyDescent="0.25">
      <c r="A135" s="67" t="s">
        <v>210</v>
      </c>
      <c r="B135" s="63"/>
    </row>
    <row r="136" spans="1:2" ht="15.75" x14ac:dyDescent="0.25">
      <c r="A136" s="68" t="s">
        <v>211</v>
      </c>
      <c r="B136" s="63"/>
    </row>
    <row r="137" spans="1:2" ht="15.75" x14ac:dyDescent="0.25">
      <c r="A137" s="67" t="s">
        <v>212</v>
      </c>
      <c r="B137" s="63"/>
    </row>
    <row r="138" spans="1:2" ht="15.75" x14ac:dyDescent="0.25">
      <c r="A138" s="68" t="s">
        <v>213</v>
      </c>
      <c r="B138" s="63"/>
    </row>
    <row r="139" spans="1:2" ht="15.75" x14ac:dyDescent="0.25">
      <c r="A139" s="67" t="s">
        <v>214</v>
      </c>
      <c r="B139" s="63"/>
    </row>
    <row r="140" spans="1:2" ht="15.75" x14ac:dyDescent="0.25">
      <c r="A140" s="68" t="s">
        <v>215</v>
      </c>
      <c r="B140" s="63"/>
    </row>
    <row r="141" spans="1:2" ht="15.75" x14ac:dyDescent="0.25">
      <c r="A141" s="67" t="s">
        <v>216</v>
      </c>
      <c r="B141" s="63"/>
    </row>
    <row r="142" spans="1:2" ht="15.75" x14ac:dyDescent="0.25">
      <c r="A142" s="68" t="s">
        <v>217</v>
      </c>
      <c r="B142" s="63"/>
    </row>
    <row r="143" spans="1:2" ht="15.75" x14ac:dyDescent="0.25">
      <c r="A143" s="67" t="s">
        <v>218</v>
      </c>
      <c r="B143" s="63"/>
    </row>
    <row r="144" spans="1:2" ht="15.75" x14ac:dyDescent="0.25">
      <c r="A144" s="68" t="s">
        <v>219</v>
      </c>
      <c r="B144" s="63"/>
    </row>
    <row r="145" spans="1:2" ht="15.75" x14ac:dyDescent="0.25">
      <c r="A145" s="67" t="s">
        <v>220</v>
      </c>
      <c r="B145" s="63"/>
    </row>
    <row r="146" spans="1:2" ht="15.75" x14ac:dyDescent="0.25">
      <c r="A146" s="68" t="s">
        <v>221</v>
      </c>
      <c r="B146" s="63"/>
    </row>
    <row r="147" spans="1:2" ht="15.75" x14ac:dyDescent="0.25">
      <c r="A147" s="67" t="s">
        <v>222</v>
      </c>
      <c r="B147" s="63"/>
    </row>
    <row r="148" spans="1:2" ht="15.75" x14ac:dyDescent="0.25">
      <c r="A148" s="68" t="s">
        <v>223</v>
      </c>
      <c r="B148" s="63"/>
    </row>
    <row r="149" spans="1:2" ht="15.75" x14ac:dyDescent="0.25">
      <c r="A149" s="67" t="s">
        <v>224</v>
      </c>
      <c r="B149" s="63"/>
    </row>
    <row r="150" spans="1:2" ht="15.75" x14ac:dyDescent="0.25">
      <c r="A150" s="68" t="s">
        <v>225</v>
      </c>
      <c r="B150" s="63"/>
    </row>
    <row r="151" spans="1:2" ht="15.75" x14ac:dyDescent="0.25">
      <c r="A151" s="67" t="s">
        <v>226</v>
      </c>
      <c r="B151" s="63"/>
    </row>
    <row r="152" spans="1:2" ht="15.75" x14ac:dyDescent="0.25">
      <c r="A152" s="68" t="s">
        <v>227</v>
      </c>
      <c r="B152" s="63"/>
    </row>
    <row r="153" spans="1:2" ht="15.75" x14ac:dyDescent="0.25">
      <c r="A153" s="67" t="s">
        <v>228</v>
      </c>
      <c r="B153" s="63"/>
    </row>
    <row r="154" spans="1:2" ht="15.75" x14ac:dyDescent="0.25">
      <c r="A154" s="68" t="s">
        <v>229</v>
      </c>
      <c r="B154" s="63"/>
    </row>
    <row r="155" spans="1:2" ht="15.75" x14ac:dyDescent="0.25">
      <c r="A155" s="67" t="s">
        <v>230</v>
      </c>
      <c r="B155" s="63"/>
    </row>
    <row r="156" spans="1:2" ht="15.75" x14ac:dyDescent="0.25">
      <c r="A156" s="68" t="s">
        <v>231</v>
      </c>
      <c r="B156" s="63"/>
    </row>
    <row r="157" spans="1:2" ht="15.75" x14ac:dyDescent="0.25">
      <c r="A157" s="67" t="s">
        <v>232</v>
      </c>
      <c r="B157" s="63"/>
    </row>
    <row r="158" spans="1:2" ht="15.75" x14ac:dyDescent="0.25">
      <c r="A158" s="68" t="s">
        <v>233</v>
      </c>
      <c r="B158" s="63"/>
    </row>
    <row r="159" spans="1:2" ht="15.75" x14ac:dyDescent="0.25">
      <c r="A159" s="67" t="s">
        <v>234</v>
      </c>
      <c r="B159" s="63"/>
    </row>
    <row r="160" spans="1:2" ht="15.75" x14ac:dyDescent="0.25">
      <c r="A160" s="68" t="s">
        <v>235</v>
      </c>
      <c r="B160" s="63"/>
    </row>
    <row r="161" spans="1:2" ht="15.75" x14ac:dyDescent="0.25">
      <c r="A161" s="67" t="s">
        <v>236</v>
      </c>
      <c r="B161" s="63"/>
    </row>
    <row r="162" spans="1:2" ht="15.75" x14ac:dyDescent="0.25">
      <c r="A162" s="68" t="s">
        <v>237</v>
      </c>
      <c r="B162" s="63"/>
    </row>
    <row r="163" spans="1:2" ht="15.75" x14ac:dyDescent="0.25">
      <c r="A163" s="67" t="s">
        <v>238</v>
      </c>
      <c r="B163" s="63"/>
    </row>
    <row r="164" spans="1:2" ht="15.75" x14ac:dyDescent="0.25">
      <c r="A164" s="68" t="s">
        <v>239</v>
      </c>
      <c r="B164" s="63"/>
    </row>
    <row r="165" spans="1:2" ht="15.75" x14ac:dyDescent="0.25">
      <c r="A165" s="67" t="s">
        <v>240</v>
      </c>
      <c r="B165" s="63"/>
    </row>
    <row r="166" spans="1:2" ht="15.75" x14ac:dyDescent="0.25">
      <c r="A166" s="68" t="s">
        <v>241</v>
      </c>
      <c r="B166" s="63"/>
    </row>
    <row r="167" spans="1:2" ht="15.75" x14ac:dyDescent="0.25">
      <c r="A167" s="67" t="s">
        <v>242</v>
      </c>
      <c r="B167" s="63"/>
    </row>
    <row r="168" spans="1:2" ht="15.75" x14ac:dyDescent="0.25">
      <c r="A168" s="68" t="s">
        <v>243</v>
      </c>
      <c r="B168" s="63"/>
    </row>
    <row r="169" spans="1:2" ht="15.75" x14ac:dyDescent="0.25">
      <c r="A169" s="67" t="s">
        <v>244</v>
      </c>
      <c r="B169" s="63"/>
    </row>
    <row r="170" spans="1:2" ht="15.75" x14ac:dyDescent="0.25">
      <c r="A170" s="68" t="s">
        <v>245</v>
      </c>
      <c r="B170" s="63"/>
    </row>
    <row r="171" spans="1:2" ht="15.75" x14ac:dyDescent="0.25">
      <c r="A171" s="67" t="s">
        <v>246</v>
      </c>
      <c r="B171" s="63"/>
    </row>
    <row r="172" spans="1:2" ht="15.75" x14ac:dyDescent="0.25">
      <c r="A172" s="68" t="s">
        <v>247</v>
      </c>
      <c r="B172" s="63"/>
    </row>
    <row r="173" spans="1:2" ht="15.75" x14ac:dyDescent="0.25">
      <c r="A173" s="67" t="s">
        <v>248</v>
      </c>
      <c r="B173" s="63"/>
    </row>
    <row r="174" spans="1:2" ht="15.75" x14ac:dyDescent="0.25">
      <c r="A174" s="68" t="s">
        <v>249</v>
      </c>
      <c r="B174" s="63"/>
    </row>
    <row r="175" spans="1:2" ht="15.75" x14ac:dyDescent="0.25">
      <c r="A175" s="67" t="s">
        <v>250</v>
      </c>
      <c r="B175" s="63"/>
    </row>
    <row r="176" spans="1:2" ht="15.75" x14ac:dyDescent="0.25">
      <c r="A176" s="68" t="s">
        <v>251</v>
      </c>
      <c r="B176" s="63"/>
    </row>
    <row r="177" spans="1:2" ht="15.75" x14ac:dyDescent="0.25">
      <c r="A177" s="67" t="s">
        <v>252</v>
      </c>
      <c r="B177" s="63"/>
    </row>
    <row r="178" spans="1:2" ht="15.75" x14ac:dyDescent="0.25">
      <c r="A178" s="68" t="s">
        <v>253</v>
      </c>
      <c r="B178" s="63"/>
    </row>
    <row r="179" spans="1:2" ht="15.75" x14ac:dyDescent="0.25">
      <c r="A179" s="67" t="s">
        <v>254</v>
      </c>
      <c r="B179" s="63"/>
    </row>
    <row r="180" spans="1:2" ht="15.75" x14ac:dyDescent="0.25">
      <c r="A180" s="68" t="s">
        <v>255</v>
      </c>
      <c r="B180" s="63"/>
    </row>
    <row r="181" spans="1:2" ht="15.75" x14ac:dyDescent="0.25">
      <c r="A181" s="67" t="s">
        <v>256</v>
      </c>
      <c r="B181" s="63"/>
    </row>
    <row r="182" spans="1:2" ht="15.75" x14ac:dyDescent="0.25">
      <c r="A182" s="68" t="s">
        <v>257</v>
      </c>
      <c r="B182" s="63"/>
    </row>
    <row r="183" spans="1:2" ht="15.75" x14ac:dyDescent="0.25">
      <c r="A183" s="67" t="s">
        <v>258</v>
      </c>
      <c r="B183" s="63"/>
    </row>
    <row r="184" spans="1:2" ht="15.75" x14ac:dyDescent="0.25">
      <c r="A184" s="68" t="s">
        <v>259</v>
      </c>
      <c r="B184" s="63"/>
    </row>
    <row r="185" spans="1:2" ht="15.75" x14ac:dyDescent="0.25">
      <c r="A185" s="67" t="s">
        <v>260</v>
      </c>
      <c r="B185" s="63"/>
    </row>
    <row r="186" spans="1:2" ht="15.75" x14ac:dyDescent="0.25">
      <c r="A186" s="68" t="s">
        <v>261</v>
      </c>
      <c r="B186" s="63"/>
    </row>
    <row r="187" spans="1:2" ht="15.75" x14ac:dyDescent="0.25">
      <c r="A187" s="67" t="s">
        <v>262</v>
      </c>
      <c r="B187" s="63"/>
    </row>
    <row r="188" spans="1:2" ht="15.75" x14ac:dyDescent="0.25">
      <c r="A188" s="68" t="s">
        <v>263</v>
      </c>
      <c r="B188" s="63"/>
    </row>
    <row r="189" spans="1:2" ht="15.75" x14ac:dyDescent="0.25">
      <c r="A189" s="67" t="s">
        <v>264</v>
      </c>
      <c r="B189" s="63"/>
    </row>
    <row r="190" spans="1:2" ht="15.75" x14ac:dyDescent="0.25">
      <c r="A190" s="68" t="s">
        <v>265</v>
      </c>
      <c r="B190" s="63"/>
    </row>
    <row r="191" spans="1:2" ht="15.75" x14ac:dyDescent="0.25">
      <c r="A191" s="67" t="s">
        <v>266</v>
      </c>
      <c r="B191" s="63"/>
    </row>
    <row r="192" spans="1:2" ht="15.75" x14ac:dyDescent="0.25">
      <c r="A192" s="68" t="s">
        <v>267</v>
      </c>
      <c r="B192" s="63"/>
    </row>
    <row r="193" spans="1:2" ht="15.75" x14ac:dyDescent="0.25">
      <c r="A193" s="67" t="s">
        <v>268</v>
      </c>
      <c r="B193" s="63"/>
    </row>
    <row r="194" spans="1:2" ht="15.75" x14ac:dyDescent="0.25">
      <c r="A194" s="68" t="s">
        <v>269</v>
      </c>
      <c r="B194" s="63"/>
    </row>
    <row r="195" spans="1:2" ht="15.75" x14ac:dyDescent="0.25">
      <c r="A195" s="67" t="s">
        <v>270</v>
      </c>
      <c r="B195" s="63"/>
    </row>
    <row r="196" spans="1:2" ht="15.75" x14ac:dyDescent="0.25">
      <c r="A196" s="68" t="s">
        <v>271</v>
      </c>
      <c r="B196" s="63"/>
    </row>
    <row r="197" spans="1:2" ht="15.75" x14ac:dyDescent="0.25">
      <c r="A197" s="67" t="s">
        <v>272</v>
      </c>
      <c r="B197" s="63"/>
    </row>
    <row r="198" spans="1:2" ht="15.75" x14ac:dyDescent="0.25">
      <c r="A198" s="68" t="s">
        <v>273</v>
      </c>
      <c r="B198" s="63"/>
    </row>
    <row r="199" spans="1:2" ht="15.75" x14ac:dyDescent="0.25">
      <c r="A199" s="67" t="s">
        <v>274</v>
      </c>
      <c r="B199" s="63"/>
    </row>
    <row r="200" spans="1:2" ht="15.75" x14ac:dyDescent="0.25">
      <c r="A200" s="68" t="s">
        <v>275</v>
      </c>
      <c r="B200" s="63"/>
    </row>
    <row r="201" spans="1:2" ht="15.75" x14ac:dyDescent="0.25">
      <c r="A201" s="67" t="s">
        <v>276</v>
      </c>
      <c r="B201" s="63"/>
    </row>
    <row r="202" spans="1:2" ht="15.75" x14ac:dyDescent="0.25">
      <c r="A202" s="68" t="s">
        <v>277</v>
      </c>
      <c r="B202" s="63"/>
    </row>
    <row r="203" spans="1:2" ht="15.75" x14ac:dyDescent="0.25">
      <c r="A203" s="67" t="s">
        <v>278</v>
      </c>
      <c r="B203" s="63"/>
    </row>
    <row r="204" spans="1:2" ht="15.75" x14ac:dyDescent="0.25">
      <c r="A204" s="68" t="s">
        <v>279</v>
      </c>
      <c r="B204" s="63"/>
    </row>
    <row r="205" spans="1:2" ht="15.75" x14ac:dyDescent="0.25">
      <c r="A205" s="67" t="s">
        <v>280</v>
      </c>
      <c r="B205" s="63"/>
    </row>
    <row r="206" spans="1:2" ht="15.75" x14ac:dyDescent="0.25">
      <c r="A206" s="68" t="s">
        <v>281</v>
      </c>
      <c r="B206" s="63"/>
    </row>
    <row r="207" spans="1:2" ht="15.75" x14ac:dyDescent="0.25">
      <c r="A207" s="67" t="s">
        <v>282</v>
      </c>
      <c r="B207" s="63"/>
    </row>
    <row r="208" spans="1:2" ht="15.75" x14ac:dyDescent="0.25">
      <c r="A208" s="68" t="s">
        <v>283</v>
      </c>
      <c r="B208" s="63"/>
    </row>
    <row r="209" spans="1:2" ht="15.75" x14ac:dyDescent="0.25">
      <c r="A209" s="67" t="s">
        <v>284</v>
      </c>
      <c r="B209" s="63"/>
    </row>
    <row r="210" spans="1:2" ht="15.75" x14ac:dyDescent="0.25">
      <c r="A210" s="68" t="s">
        <v>285</v>
      </c>
      <c r="B210" s="63"/>
    </row>
    <row r="211" spans="1:2" ht="15.75" x14ac:dyDescent="0.25">
      <c r="A211" s="67" t="s">
        <v>286</v>
      </c>
      <c r="B211" s="63"/>
    </row>
    <row r="212" spans="1:2" ht="15.75" x14ac:dyDescent="0.25">
      <c r="A212" s="68" t="s">
        <v>287</v>
      </c>
      <c r="B212" s="63"/>
    </row>
    <row r="213" spans="1:2" ht="15.75" x14ac:dyDescent="0.25">
      <c r="A213" s="67" t="s">
        <v>288</v>
      </c>
      <c r="B213" s="63"/>
    </row>
    <row r="214" spans="1:2" ht="15.75" x14ac:dyDescent="0.25">
      <c r="A214" s="68" t="s">
        <v>289</v>
      </c>
      <c r="B214" s="63"/>
    </row>
    <row r="215" spans="1:2" ht="15.75" x14ac:dyDescent="0.25">
      <c r="A215" s="67" t="s">
        <v>290</v>
      </c>
      <c r="B215" s="63"/>
    </row>
    <row r="216" spans="1:2" ht="15.75" x14ac:dyDescent="0.25">
      <c r="A216" s="68" t="s">
        <v>291</v>
      </c>
      <c r="B216" s="63"/>
    </row>
    <row r="217" spans="1:2" ht="15.75" x14ac:dyDescent="0.25">
      <c r="A217" s="67" t="s">
        <v>292</v>
      </c>
      <c r="B217" s="63"/>
    </row>
    <row r="218" spans="1:2" ht="15.75" x14ac:dyDescent="0.25">
      <c r="A218" s="68" t="s">
        <v>293</v>
      </c>
      <c r="B218" s="63"/>
    </row>
    <row r="219" spans="1:2" ht="15.75" x14ac:dyDescent="0.25">
      <c r="A219" s="67" t="s">
        <v>294</v>
      </c>
      <c r="B219" s="63"/>
    </row>
    <row r="220" spans="1:2" ht="15.75" x14ac:dyDescent="0.25">
      <c r="A220" s="68" t="s">
        <v>295</v>
      </c>
      <c r="B220" s="63"/>
    </row>
    <row r="221" spans="1:2" ht="15.75" x14ac:dyDescent="0.25">
      <c r="A221" s="67" t="s">
        <v>296</v>
      </c>
      <c r="B221" s="63"/>
    </row>
    <row r="222" spans="1:2" ht="15.75" x14ac:dyDescent="0.25">
      <c r="A222" s="68" t="s">
        <v>297</v>
      </c>
      <c r="B222" s="63"/>
    </row>
    <row r="223" spans="1:2" ht="15.75" x14ac:dyDescent="0.25">
      <c r="A223" s="67" t="s">
        <v>298</v>
      </c>
      <c r="B223" s="63"/>
    </row>
    <row r="224" spans="1:2" ht="15.75" x14ac:dyDescent="0.25">
      <c r="A224" s="68" t="s">
        <v>299</v>
      </c>
      <c r="B224" s="63"/>
    </row>
    <row r="225" spans="1:2" ht="15.75" x14ac:dyDescent="0.25">
      <c r="A225" s="67" t="s">
        <v>300</v>
      </c>
      <c r="B225" s="63"/>
    </row>
    <row r="226" spans="1:2" ht="15.75" x14ac:dyDescent="0.25">
      <c r="A226" s="68" t="s">
        <v>301</v>
      </c>
      <c r="B226" s="63"/>
    </row>
    <row r="227" spans="1:2" ht="15.75" x14ac:dyDescent="0.25">
      <c r="A227" s="67" t="s">
        <v>302</v>
      </c>
      <c r="B227" s="63"/>
    </row>
    <row r="228" spans="1:2" ht="15.75" x14ac:dyDescent="0.25">
      <c r="A228" s="68" t="s">
        <v>303</v>
      </c>
      <c r="B228" s="63"/>
    </row>
    <row r="229" spans="1:2" ht="15.75" x14ac:dyDescent="0.25">
      <c r="A229" s="67" t="s">
        <v>304</v>
      </c>
      <c r="B229" s="63"/>
    </row>
    <row r="230" spans="1:2" ht="15.75" x14ac:dyDescent="0.25">
      <c r="A230" s="68" t="s">
        <v>305</v>
      </c>
      <c r="B230" s="63"/>
    </row>
    <row r="231" spans="1:2" ht="15.75" x14ac:dyDescent="0.25">
      <c r="A231" s="67" t="s">
        <v>306</v>
      </c>
      <c r="B231" s="63"/>
    </row>
    <row r="232" spans="1:2" ht="15.75" x14ac:dyDescent="0.25">
      <c r="A232" s="68" t="s">
        <v>307</v>
      </c>
      <c r="B232" s="63"/>
    </row>
    <row r="233" spans="1:2" ht="15.75" x14ac:dyDescent="0.25">
      <c r="A233" s="67" t="s">
        <v>308</v>
      </c>
      <c r="B233" s="63"/>
    </row>
    <row r="234" spans="1:2" ht="15.75" x14ac:dyDescent="0.25">
      <c r="A234" s="68" t="s">
        <v>309</v>
      </c>
      <c r="B234" s="63"/>
    </row>
    <row r="235" spans="1:2" ht="15.75" x14ac:dyDescent="0.25">
      <c r="A235" s="67" t="s">
        <v>310</v>
      </c>
      <c r="B235" s="63"/>
    </row>
    <row r="236" spans="1:2" ht="15.75" x14ac:dyDescent="0.25">
      <c r="A236" s="68" t="s">
        <v>311</v>
      </c>
      <c r="B236" s="63"/>
    </row>
    <row r="237" spans="1:2" ht="15.75" x14ac:dyDescent="0.25">
      <c r="A237" s="67" t="s">
        <v>312</v>
      </c>
      <c r="B237" s="63"/>
    </row>
    <row r="238" spans="1:2" ht="15.75" x14ac:dyDescent="0.25">
      <c r="A238" s="68" t="s">
        <v>313</v>
      </c>
      <c r="B238" s="63"/>
    </row>
    <row r="239" spans="1:2" ht="15.75" x14ac:dyDescent="0.25">
      <c r="A239" s="67" t="s">
        <v>314</v>
      </c>
      <c r="B239" s="63"/>
    </row>
    <row r="240" spans="1:2" ht="15.75" x14ac:dyDescent="0.25">
      <c r="A240" s="68" t="s">
        <v>315</v>
      </c>
      <c r="B240" s="63"/>
    </row>
    <row r="241" spans="1:2" ht="15.75" x14ac:dyDescent="0.25">
      <c r="A241" s="67" t="s">
        <v>316</v>
      </c>
      <c r="B241" s="63"/>
    </row>
    <row r="242" spans="1:2" ht="15.75" x14ac:dyDescent="0.25">
      <c r="A242" s="68" t="s">
        <v>317</v>
      </c>
      <c r="B242" s="63"/>
    </row>
    <row r="243" spans="1:2" ht="15.75" x14ac:dyDescent="0.25">
      <c r="A243" s="67" t="s">
        <v>318</v>
      </c>
      <c r="B243" s="63"/>
    </row>
    <row r="244" spans="1:2" ht="15.75" x14ac:dyDescent="0.25">
      <c r="A244" s="68" t="s">
        <v>319</v>
      </c>
      <c r="B244" s="63"/>
    </row>
    <row r="245" spans="1:2" ht="15.75" x14ac:dyDescent="0.25">
      <c r="A245" s="67" t="s">
        <v>320</v>
      </c>
      <c r="B245" s="63"/>
    </row>
    <row r="246" spans="1:2" ht="15.75" x14ac:dyDescent="0.25">
      <c r="A246" s="68" t="s">
        <v>321</v>
      </c>
      <c r="B246" s="63"/>
    </row>
    <row r="247" spans="1:2" ht="15.75" x14ac:dyDescent="0.25">
      <c r="A247" s="67" t="s">
        <v>322</v>
      </c>
      <c r="B247" s="63"/>
    </row>
    <row r="248" spans="1:2" ht="15.75" x14ac:dyDescent="0.25">
      <c r="A248" s="68" t="s">
        <v>323</v>
      </c>
      <c r="B248" s="63"/>
    </row>
    <row r="249" spans="1:2" ht="15.75" x14ac:dyDescent="0.25">
      <c r="A249" s="67" t="s">
        <v>324</v>
      </c>
      <c r="B249" s="63"/>
    </row>
    <row r="250" spans="1:2" ht="15.75" x14ac:dyDescent="0.25">
      <c r="A250" s="68" t="s">
        <v>325</v>
      </c>
      <c r="B250" s="63"/>
    </row>
    <row r="251" spans="1:2" ht="15.75" x14ac:dyDescent="0.25">
      <c r="A251" s="67" t="s">
        <v>326</v>
      </c>
      <c r="B251" s="63"/>
    </row>
    <row r="252" spans="1:2" ht="15.75" x14ac:dyDescent="0.25">
      <c r="A252" s="68" t="s">
        <v>327</v>
      </c>
      <c r="B252" s="63"/>
    </row>
    <row r="253" spans="1:2" ht="15.75" x14ac:dyDescent="0.25">
      <c r="A253" s="67" t="s">
        <v>328</v>
      </c>
      <c r="B253" s="63"/>
    </row>
    <row r="254" spans="1:2" ht="15.75" x14ac:dyDescent="0.25">
      <c r="A254" s="68" t="s">
        <v>329</v>
      </c>
      <c r="B254" s="63"/>
    </row>
    <row r="255" spans="1:2" ht="15.75" x14ac:dyDescent="0.25">
      <c r="A255" s="67" t="s">
        <v>330</v>
      </c>
      <c r="B255" s="63"/>
    </row>
    <row r="256" spans="1:2" ht="15.75" x14ac:dyDescent="0.25">
      <c r="A256" s="68" t="s">
        <v>331</v>
      </c>
      <c r="B256" s="63"/>
    </row>
    <row r="257" spans="1:2" ht="15.75" x14ac:dyDescent="0.25">
      <c r="A257" s="67" t="s">
        <v>332</v>
      </c>
      <c r="B257" s="63"/>
    </row>
    <row r="258" spans="1:2" ht="15.75" x14ac:dyDescent="0.25">
      <c r="A258" s="68" t="s">
        <v>333</v>
      </c>
      <c r="B258" s="63"/>
    </row>
    <row r="259" spans="1:2" ht="15.75" x14ac:dyDescent="0.25">
      <c r="A259" s="67" t="s">
        <v>334</v>
      </c>
      <c r="B259" s="63"/>
    </row>
    <row r="260" spans="1:2" ht="15.75" x14ac:dyDescent="0.25">
      <c r="A260" s="68" t="s">
        <v>335</v>
      </c>
      <c r="B260" s="63"/>
    </row>
    <row r="261" spans="1:2" ht="15.75" x14ac:dyDescent="0.25">
      <c r="A261" s="67" t="s">
        <v>336</v>
      </c>
      <c r="B261" s="63"/>
    </row>
    <row r="262" spans="1:2" ht="15.75" x14ac:dyDescent="0.25">
      <c r="A262" s="68" t="s">
        <v>337</v>
      </c>
      <c r="B262" s="63"/>
    </row>
    <row r="263" spans="1:2" ht="15.75" x14ac:dyDescent="0.25">
      <c r="A263" s="67" t="s">
        <v>338</v>
      </c>
      <c r="B263" s="63"/>
    </row>
    <row r="264" spans="1:2" ht="15.75" x14ac:dyDescent="0.25">
      <c r="A264" s="68" t="s">
        <v>339</v>
      </c>
      <c r="B264" s="63"/>
    </row>
    <row r="265" spans="1:2" ht="15.75" x14ac:dyDescent="0.25">
      <c r="A265" s="67" t="s">
        <v>340</v>
      </c>
      <c r="B265" s="63"/>
    </row>
    <row r="266" spans="1:2" ht="15.75" x14ac:dyDescent="0.25">
      <c r="A266" s="68" t="s">
        <v>341</v>
      </c>
      <c r="B266" s="63"/>
    </row>
    <row r="267" spans="1:2" ht="15.75" x14ac:dyDescent="0.25">
      <c r="A267" s="67" t="s">
        <v>342</v>
      </c>
      <c r="B267" s="63"/>
    </row>
    <row r="268" spans="1:2" ht="15.75" x14ac:dyDescent="0.25">
      <c r="A268" s="68" t="s">
        <v>343</v>
      </c>
      <c r="B268" s="63"/>
    </row>
    <row r="269" spans="1:2" ht="15.75" x14ac:dyDescent="0.25">
      <c r="A269" s="67" t="s">
        <v>344</v>
      </c>
      <c r="B269" s="63"/>
    </row>
    <row r="270" spans="1:2" ht="15.75" x14ac:dyDescent="0.25">
      <c r="A270" s="68" t="s">
        <v>345</v>
      </c>
      <c r="B270" s="63"/>
    </row>
    <row r="271" spans="1:2" ht="15.75" x14ac:dyDescent="0.25">
      <c r="A271" s="67" t="s">
        <v>346</v>
      </c>
      <c r="B271" s="63"/>
    </row>
    <row r="272" spans="1:2" ht="15.75" x14ac:dyDescent="0.25">
      <c r="A272" s="68" t="s">
        <v>347</v>
      </c>
      <c r="B272" s="63"/>
    </row>
    <row r="273" spans="1:2" ht="15.75" x14ac:dyDescent="0.25">
      <c r="A273" s="67" t="s">
        <v>348</v>
      </c>
      <c r="B273" s="63"/>
    </row>
    <row r="274" spans="1:2" ht="15.75" x14ac:dyDescent="0.25">
      <c r="A274" s="68" t="s">
        <v>349</v>
      </c>
      <c r="B274" s="63"/>
    </row>
    <row r="275" spans="1:2" ht="15.75" x14ac:dyDescent="0.25">
      <c r="A275" s="67" t="s">
        <v>350</v>
      </c>
      <c r="B275" s="63"/>
    </row>
    <row r="276" spans="1:2" ht="15.75" x14ac:dyDescent="0.25">
      <c r="A276" s="68" t="s">
        <v>351</v>
      </c>
      <c r="B276" s="63"/>
    </row>
  </sheetData>
  <mergeCells count="1">
    <mergeCell ref="A1:V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18DDAE-95C3-4708-85FB-472E41BECEE1}">
  <sheetPr codeName="Feuil3">
    <tabColor rgb="FF7030A0"/>
  </sheetPr>
  <dimension ref="A1:V306"/>
  <sheetViews>
    <sheetView showGridLines="0" showRowColHeaders="0" workbookViewId="0">
      <selection activeCell="B7" sqref="B7:B30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68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9"/>
      <c r="T1" s="169"/>
      <c r="U1" s="169"/>
      <c r="V1" s="169"/>
    </row>
    <row r="2" spans="1:22" x14ac:dyDescent="0.25">
      <c r="A2" s="168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9"/>
      <c r="T2" s="169"/>
      <c r="U2" s="169"/>
      <c r="V2" s="169"/>
    </row>
    <row r="3" spans="1:22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9"/>
      <c r="T3" s="169"/>
      <c r="U3" s="169"/>
      <c r="V3" s="169"/>
    </row>
    <row r="4" spans="1:22" x14ac:dyDescent="0.25">
      <c r="A4" s="168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9"/>
      <c r="T4" s="169"/>
      <c r="U4" s="169"/>
      <c r="V4" s="169"/>
    </row>
    <row r="5" spans="1:22" x14ac:dyDescent="0.25">
      <c r="A5" s="168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9"/>
      <c r="T5" s="169"/>
      <c r="U5" s="169"/>
      <c r="V5" s="169"/>
    </row>
    <row r="6" spans="1:22" x14ac:dyDescent="0.25">
      <c r="A6" t="s">
        <v>34</v>
      </c>
      <c r="B6" t="s">
        <v>47</v>
      </c>
      <c r="C6" t="s">
        <v>703</v>
      </c>
    </row>
    <row r="7" spans="1:22" x14ac:dyDescent="0.25">
      <c r="A7" t="s">
        <v>35</v>
      </c>
      <c r="B7" t="s">
        <v>48</v>
      </c>
      <c r="C7">
        <v>1</v>
      </c>
    </row>
    <row r="8" spans="1:22" x14ac:dyDescent="0.25">
      <c r="A8" t="s">
        <v>36</v>
      </c>
      <c r="B8" t="s">
        <v>49</v>
      </c>
      <c r="C8">
        <v>2</v>
      </c>
    </row>
    <row r="9" spans="1:22" x14ac:dyDescent="0.25">
      <c r="A9" t="s">
        <v>37</v>
      </c>
      <c r="B9" t="s">
        <v>50</v>
      </c>
      <c r="C9">
        <v>3</v>
      </c>
    </row>
    <row r="10" spans="1:22" x14ac:dyDescent="0.25">
      <c r="A10" t="s">
        <v>38</v>
      </c>
      <c r="B10" t="s">
        <v>51</v>
      </c>
      <c r="C10">
        <v>4</v>
      </c>
    </row>
    <row r="11" spans="1:22" x14ac:dyDescent="0.25">
      <c r="A11" t="s">
        <v>41</v>
      </c>
      <c r="B11" t="s">
        <v>52</v>
      </c>
      <c r="C11">
        <v>5</v>
      </c>
    </row>
    <row r="12" spans="1:22" x14ac:dyDescent="0.25">
      <c r="A12" t="s">
        <v>42</v>
      </c>
      <c r="B12" t="s">
        <v>53</v>
      </c>
      <c r="C12">
        <v>6</v>
      </c>
    </row>
    <row r="13" spans="1:22" x14ac:dyDescent="0.25">
      <c r="A13" t="s">
        <v>39</v>
      </c>
      <c r="B13" t="s">
        <v>54</v>
      </c>
      <c r="C13">
        <v>7</v>
      </c>
    </row>
    <row r="14" spans="1:22" x14ac:dyDescent="0.25">
      <c r="A14" t="s">
        <v>43</v>
      </c>
      <c r="B14" t="s">
        <v>55</v>
      </c>
      <c r="C14">
        <v>8</v>
      </c>
    </row>
    <row r="15" spans="1:22" x14ac:dyDescent="0.25">
      <c r="A15" t="s">
        <v>44</v>
      </c>
      <c r="B15" t="s">
        <v>56</v>
      </c>
      <c r="C15">
        <v>9</v>
      </c>
    </row>
    <row r="16" spans="1:22" x14ac:dyDescent="0.25">
      <c r="A16" t="s">
        <v>40</v>
      </c>
      <c r="B16" t="s">
        <v>57</v>
      </c>
      <c r="C16">
        <v>10</v>
      </c>
    </row>
    <row r="17" spans="1:3" x14ac:dyDescent="0.25">
      <c r="A17" t="s">
        <v>45</v>
      </c>
      <c r="B17" t="s">
        <v>58</v>
      </c>
      <c r="C17">
        <v>11</v>
      </c>
    </row>
    <row r="18" spans="1:3" x14ac:dyDescent="0.25">
      <c r="A18" t="s">
        <v>46</v>
      </c>
      <c r="B18" t="s">
        <v>59</v>
      </c>
      <c r="C18">
        <v>12</v>
      </c>
    </row>
    <row r="19" spans="1:3" x14ac:dyDescent="0.25">
      <c r="B19" t="s">
        <v>60</v>
      </c>
      <c r="C19">
        <v>13</v>
      </c>
    </row>
    <row r="20" spans="1:3" x14ac:dyDescent="0.25">
      <c r="B20" t="s">
        <v>61</v>
      </c>
      <c r="C20">
        <v>14</v>
      </c>
    </row>
    <row r="21" spans="1:3" x14ac:dyDescent="0.25">
      <c r="B21" t="s">
        <v>62</v>
      </c>
      <c r="C21">
        <v>15</v>
      </c>
    </row>
    <row r="22" spans="1:3" x14ac:dyDescent="0.25">
      <c r="B22" t="s">
        <v>63</v>
      </c>
      <c r="C22">
        <v>16</v>
      </c>
    </row>
    <row r="23" spans="1:3" x14ac:dyDescent="0.25">
      <c r="B23" t="s">
        <v>64</v>
      </c>
      <c r="C23">
        <v>17</v>
      </c>
    </row>
    <row r="24" spans="1:3" x14ac:dyDescent="0.25">
      <c r="B24" t="s">
        <v>65</v>
      </c>
      <c r="C24">
        <v>18</v>
      </c>
    </row>
    <row r="25" spans="1:3" x14ac:dyDescent="0.25">
      <c r="B25" t="s">
        <v>66</v>
      </c>
      <c r="C25">
        <v>19</v>
      </c>
    </row>
    <row r="26" spans="1:3" x14ac:dyDescent="0.25">
      <c r="B26" t="s">
        <v>67</v>
      </c>
      <c r="C26">
        <v>20</v>
      </c>
    </row>
    <row r="27" spans="1:3" x14ac:dyDescent="0.25">
      <c r="B27" t="s">
        <v>68</v>
      </c>
      <c r="C27">
        <v>21</v>
      </c>
    </row>
    <row r="28" spans="1:3" x14ac:dyDescent="0.25">
      <c r="B28" t="s">
        <v>69</v>
      </c>
      <c r="C28">
        <v>22</v>
      </c>
    </row>
    <row r="29" spans="1:3" x14ac:dyDescent="0.25">
      <c r="B29" t="s">
        <v>70</v>
      </c>
      <c r="C29">
        <v>23</v>
      </c>
    </row>
    <row r="30" spans="1:3" x14ac:dyDescent="0.25">
      <c r="B30" t="s">
        <v>704</v>
      </c>
      <c r="C30">
        <v>24</v>
      </c>
    </row>
    <row r="31" spans="1:3" x14ac:dyDescent="0.25">
      <c r="C31">
        <v>25</v>
      </c>
    </row>
    <row r="32" spans="1:3" x14ac:dyDescent="0.25">
      <c r="C32">
        <v>26</v>
      </c>
    </row>
    <row r="33" spans="3:3" x14ac:dyDescent="0.25">
      <c r="C33">
        <v>27</v>
      </c>
    </row>
    <row r="34" spans="3:3" x14ac:dyDescent="0.25">
      <c r="C34">
        <v>28</v>
      </c>
    </row>
    <row r="35" spans="3:3" x14ac:dyDescent="0.25">
      <c r="C35">
        <v>29</v>
      </c>
    </row>
    <row r="36" spans="3:3" x14ac:dyDescent="0.25">
      <c r="C36">
        <v>30</v>
      </c>
    </row>
    <row r="37" spans="3:3" x14ac:dyDescent="0.25">
      <c r="C37">
        <v>31</v>
      </c>
    </row>
    <row r="38" spans="3:3" x14ac:dyDescent="0.25">
      <c r="C38">
        <v>32</v>
      </c>
    </row>
    <row r="39" spans="3:3" x14ac:dyDescent="0.25">
      <c r="C39">
        <v>33</v>
      </c>
    </row>
    <row r="40" spans="3:3" x14ac:dyDescent="0.25">
      <c r="C40">
        <v>34</v>
      </c>
    </row>
    <row r="41" spans="3:3" x14ac:dyDescent="0.25">
      <c r="C41">
        <v>35</v>
      </c>
    </row>
    <row r="42" spans="3:3" x14ac:dyDescent="0.25">
      <c r="C42">
        <v>36</v>
      </c>
    </row>
    <row r="43" spans="3:3" x14ac:dyDescent="0.25">
      <c r="C43">
        <v>37</v>
      </c>
    </row>
    <row r="44" spans="3:3" x14ac:dyDescent="0.25">
      <c r="C44">
        <v>38</v>
      </c>
    </row>
    <row r="45" spans="3:3" x14ac:dyDescent="0.25">
      <c r="C45">
        <v>39</v>
      </c>
    </row>
    <row r="46" spans="3:3" x14ac:dyDescent="0.25">
      <c r="C46">
        <v>40</v>
      </c>
    </row>
    <row r="47" spans="3:3" x14ac:dyDescent="0.25">
      <c r="C47">
        <v>41</v>
      </c>
    </row>
    <row r="48" spans="3:3" x14ac:dyDescent="0.25">
      <c r="C48">
        <v>42</v>
      </c>
    </row>
    <row r="49" spans="3:3" x14ac:dyDescent="0.25">
      <c r="C49">
        <v>43</v>
      </c>
    </row>
    <row r="50" spans="3:3" x14ac:dyDescent="0.25">
      <c r="C50">
        <v>44</v>
      </c>
    </row>
    <row r="51" spans="3:3" x14ac:dyDescent="0.25">
      <c r="C51">
        <v>45</v>
      </c>
    </row>
    <row r="52" spans="3:3" x14ac:dyDescent="0.25">
      <c r="C52">
        <v>46</v>
      </c>
    </row>
    <row r="53" spans="3:3" x14ac:dyDescent="0.25">
      <c r="C53">
        <v>47</v>
      </c>
    </row>
    <row r="54" spans="3:3" x14ac:dyDescent="0.25">
      <c r="C54">
        <v>48</v>
      </c>
    </row>
    <row r="55" spans="3:3" x14ac:dyDescent="0.25">
      <c r="C55">
        <v>49</v>
      </c>
    </row>
    <row r="56" spans="3:3" x14ac:dyDescent="0.25">
      <c r="C56">
        <v>50</v>
      </c>
    </row>
    <row r="57" spans="3:3" x14ac:dyDescent="0.25">
      <c r="C57">
        <v>51</v>
      </c>
    </row>
    <row r="58" spans="3:3" x14ac:dyDescent="0.25">
      <c r="C58">
        <v>52</v>
      </c>
    </row>
    <row r="59" spans="3:3" x14ac:dyDescent="0.25">
      <c r="C59">
        <v>53</v>
      </c>
    </row>
    <row r="60" spans="3:3" x14ac:dyDescent="0.25">
      <c r="C60">
        <v>54</v>
      </c>
    </row>
    <row r="61" spans="3:3" x14ac:dyDescent="0.25">
      <c r="C61">
        <v>55</v>
      </c>
    </row>
    <row r="62" spans="3:3" x14ac:dyDescent="0.25">
      <c r="C62">
        <v>56</v>
      </c>
    </row>
    <row r="63" spans="3:3" x14ac:dyDescent="0.25">
      <c r="C63">
        <v>57</v>
      </c>
    </row>
    <row r="64" spans="3:3" x14ac:dyDescent="0.25">
      <c r="C64">
        <v>58</v>
      </c>
    </row>
    <row r="65" spans="3:3" x14ac:dyDescent="0.25">
      <c r="C65">
        <v>59</v>
      </c>
    </row>
    <row r="66" spans="3:3" x14ac:dyDescent="0.25">
      <c r="C66">
        <v>60</v>
      </c>
    </row>
    <row r="67" spans="3:3" x14ac:dyDescent="0.25">
      <c r="C67">
        <v>61</v>
      </c>
    </row>
    <row r="68" spans="3:3" x14ac:dyDescent="0.25">
      <c r="C68">
        <v>62</v>
      </c>
    </row>
    <row r="69" spans="3:3" x14ac:dyDescent="0.25">
      <c r="C69">
        <v>63</v>
      </c>
    </row>
    <row r="70" spans="3:3" x14ac:dyDescent="0.25">
      <c r="C70">
        <v>64</v>
      </c>
    </row>
    <row r="71" spans="3:3" x14ac:dyDescent="0.25">
      <c r="C71">
        <v>65</v>
      </c>
    </row>
    <row r="72" spans="3:3" x14ac:dyDescent="0.25">
      <c r="C72">
        <v>66</v>
      </c>
    </row>
    <row r="73" spans="3:3" x14ac:dyDescent="0.25">
      <c r="C73">
        <v>67</v>
      </c>
    </row>
    <row r="74" spans="3:3" x14ac:dyDescent="0.25">
      <c r="C74">
        <v>68</v>
      </c>
    </row>
    <row r="75" spans="3:3" x14ac:dyDescent="0.25">
      <c r="C75">
        <v>69</v>
      </c>
    </row>
    <row r="76" spans="3:3" x14ac:dyDescent="0.25">
      <c r="C76">
        <v>70</v>
      </c>
    </row>
    <row r="77" spans="3:3" x14ac:dyDescent="0.25">
      <c r="C77">
        <v>71</v>
      </c>
    </row>
    <row r="78" spans="3:3" x14ac:dyDescent="0.25">
      <c r="C78">
        <v>72</v>
      </c>
    </row>
    <row r="79" spans="3:3" x14ac:dyDescent="0.25">
      <c r="C79">
        <v>73</v>
      </c>
    </row>
    <row r="80" spans="3:3" x14ac:dyDescent="0.25">
      <c r="C80">
        <v>74</v>
      </c>
    </row>
    <row r="81" spans="3:3" x14ac:dyDescent="0.25">
      <c r="C81">
        <v>75</v>
      </c>
    </row>
    <row r="82" spans="3:3" x14ac:dyDescent="0.25">
      <c r="C82">
        <v>76</v>
      </c>
    </row>
    <row r="83" spans="3:3" x14ac:dyDescent="0.25">
      <c r="C83">
        <v>77</v>
      </c>
    </row>
    <row r="84" spans="3:3" x14ac:dyDescent="0.25">
      <c r="C84">
        <v>78</v>
      </c>
    </row>
    <row r="85" spans="3:3" x14ac:dyDescent="0.25">
      <c r="C85">
        <v>79</v>
      </c>
    </row>
    <row r="86" spans="3:3" x14ac:dyDescent="0.25">
      <c r="C86">
        <v>80</v>
      </c>
    </row>
    <row r="87" spans="3:3" x14ac:dyDescent="0.25">
      <c r="C87">
        <v>81</v>
      </c>
    </row>
    <row r="88" spans="3:3" x14ac:dyDescent="0.25">
      <c r="C88">
        <v>82</v>
      </c>
    </row>
    <row r="89" spans="3:3" x14ac:dyDescent="0.25">
      <c r="C89">
        <v>83</v>
      </c>
    </row>
    <row r="90" spans="3:3" x14ac:dyDescent="0.25">
      <c r="C90">
        <v>84</v>
      </c>
    </row>
    <row r="91" spans="3:3" x14ac:dyDescent="0.25">
      <c r="C91">
        <v>85</v>
      </c>
    </row>
    <row r="92" spans="3:3" x14ac:dyDescent="0.25">
      <c r="C92">
        <v>86</v>
      </c>
    </row>
    <row r="93" spans="3:3" x14ac:dyDescent="0.25">
      <c r="C93">
        <v>87</v>
      </c>
    </row>
    <row r="94" spans="3:3" x14ac:dyDescent="0.25">
      <c r="C94">
        <v>88</v>
      </c>
    </row>
    <row r="95" spans="3:3" x14ac:dyDescent="0.25">
      <c r="C95">
        <v>89</v>
      </c>
    </row>
    <row r="96" spans="3:3" x14ac:dyDescent="0.25">
      <c r="C96">
        <v>90</v>
      </c>
    </row>
    <row r="97" spans="3:3" x14ac:dyDescent="0.25">
      <c r="C97">
        <v>91</v>
      </c>
    </row>
    <row r="98" spans="3:3" x14ac:dyDescent="0.25">
      <c r="C98">
        <v>92</v>
      </c>
    </row>
    <row r="99" spans="3:3" x14ac:dyDescent="0.25">
      <c r="C99">
        <v>93</v>
      </c>
    </row>
    <row r="100" spans="3:3" x14ac:dyDescent="0.25">
      <c r="C100">
        <v>94</v>
      </c>
    </row>
    <row r="101" spans="3:3" x14ac:dyDescent="0.25">
      <c r="C101">
        <v>95</v>
      </c>
    </row>
    <row r="102" spans="3:3" x14ac:dyDescent="0.25">
      <c r="C102">
        <v>96</v>
      </c>
    </row>
    <row r="103" spans="3:3" x14ac:dyDescent="0.25">
      <c r="C103">
        <v>97</v>
      </c>
    </row>
    <row r="104" spans="3:3" x14ac:dyDescent="0.25">
      <c r="C104">
        <v>98</v>
      </c>
    </row>
    <row r="105" spans="3:3" x14ac:dyDescent="0.25">
      <c r="C105">
        <v>99</v>
      </c>
    </row>
    <row r="106" spans="3:3" x14ac:dyDescent="0.25">
      <c r="C106">
        <v>100</v>
      </c>
    </row>
    <row r="107" spans="3:3" x14ac:dyDescent="0.25">
      <c r="C107">
        <v>101</v>
      </c>
    </row>
    <row r="108" spans="3:3" x14ac:dyDescent="0.25">
      <c r="C108">
        <v>102</v>
      </c>
    </row>
    <row r="109" spans="3:3" x14ac:dyDescent="0.25">
      <c r="C109">
        <v>103</v>
      </c>
    </row>
    <row r="110" spans="3:3" x14ac:dyDescent="0.25">
      <c r="C110">
        <v>104</v>
      </c>
    </row>
    <row r="111" spans="3:3" x14ac:dyDescent="0.25">
      <c r="C111">
        <v>105</v>
      </c>
    </row>
    <row r="112" spans="3:3" x14ac:dyDescent="0.25">
      <c r="C112">
        <v>106</v>
      </c>
    </row>
    <row r="113" spans="3:3" x14ac:dyDescent="0.25">
      <c r="C113">
        <v>107</v>
      </c>
    </row>
    <row r="114" spans="3:3" x14ac:dyDescent="0.25">
      <c r="C114">
        <v>108</v>
      </c>
    </row>
    <row r="115" spans="3:3" x14ac:dyDescent="0.25">
      <c r="C115">
        <v>109</v>
      </c>
    </row>
    <row r="116" spans="3:3" x14ac:dyDescent="0.25">
      <c r="C116">
        <v>110</v>
      </c>
    </row>
    <row r="117" spans="3:3" x14ac:dyDescent="0.25">
      <c r="C117">
        <v>111</v>
      </c>
    </row>
    <row r="118" spans="3:3" x14ac:dyDescent="0.25">
      <c r="C118">
        <v>112</v>
      </c>
    </row>
    <row r="119" spans="3:3" x14ac:dyDescent="0.25">
      <c r="C119">
        <v>113</v>
      </c>
    </row>
    <row r="120" spans="3:3" x14ac:dyDescent="0.25">
      <c r="C120">
        <v>114</v>
      </c>
    </row>
    <row r="121" spans="3:3" x14ac:dyDescent="0.25">
      <c r="C121">
        <v>115</v>
      </c>
    </row>
    <row r="122" spans="3:3" x14ac:dyDescent="0.25">
      <c r="C122">
        <v>116</v>
      </c>
    </row>
    <row r="123" spans="3:3" x14ac:dyDescent="0.25">
      <c r="C123">
        <v>117</v>
      </c>
    </row>
    <row r="124" spans="3:3" x14ac:dyDescent="0.25">
      <c r="C124">
        <v>118</v>
      </c>
    </row>
    <row r="125" spans="3:3" x14ac:dyDescent="0.25">
      <c r="C125">
        <v>119</v>
      </c>
    </row>
    <row r="126" spans="3:3" x14ac:dyDescent="0.25">
      <c r="C126">
        <v>120</v>
      </c>
    </row>
    <row r="127" spans="3:3" x14ac:dyDescent="0.25">
      <c r="C127">
        <v>121</v>
      </c>
    </row>
    <row r="128" spans="3:3" x14ac:dyDescent="0.25">
      <c r="C128">
        <v>122</v>
      </c>
    </row>
    <row r="129" spans="3:3" x14ac:dyDescent="0.25">
      <c r="C129">
        <v>123</v>
      </c>
    </row>
    <row r="130" spans="3:3" x14ac:dyDescent="0.25">
      <c r="C130">
        <v>124</v>
      </c>
    </row>
    <row r="131" spans="3:3" x14ac:dyDescent="0.25">
      <c r="C131">
        <v>125</v>
      </c>
    </row>
    <row r="132" spans="3:3" x14ac:dyDescent="0.25">
      <c r="C132">
        <v>126</v>
      </c>
    </row>
    <row r="133" spans="3:3" x14ac:dyDescent="0.25">
      <c r="C133">
        <v>127</v>
      </c>
    </row>
    <row r="134" spans="3:3" x14ac:dyDescent="0.25">
      <c r="C134">
        <v>128</v>
      </c>
    </row>
    <row r="135" spans="3:3" x14ac:dyDescent="0.25">
      <c r="C135">
        <v>129</v>
      </c>
    </row>
    <row r="136" spans="3:3" x14ac:dyDescent="0.25">
      <c r="C136">
        <v>130</v>
      </c>
    </row>
    <row r="137" spans="3:3" x14ac:dyDescent="0.25">
      <c r="C137">
        <v>131</v>
      </c>
    </row>
    <row r="138" spans="3:3" x14ac:dyDescent="0.25">
      <c r="C138">
        <v>132</v>
      </c>
    </row>
    <row r="139" spans="3:3" x14ac:dyDescent="0.25">
      <c r="C139">
        <v>133</v>
      </c>
    </row>
    <row r="140" spans="3:3" x14ac:dyDescent="0.25">
      <c r="C140">
        <v>134</v>
      </c>
    </row>
    <row r="141" spans="3:3" x14ac:dyDescent="0.25">
      <c r="C141">
        <v>135</v>
      </c>
    </row>
    <row r="142" spans="3:3" x14ac:dyDescent="0.25">
      <c r="C142">
        <v>136</v>
      </c>
    </row>
    <row r="143" spans="3:3" x14ac:dyDescent="0.25">
      <c r="C143">
        <v>137</v>
      </c>
    </row>
    <row r="144" spans="3:3" x14ac:dyDescent="0.25">
      <c r="C144">
        <v>138</v>
      </c>
    </row>
    <row r="145" spans="3:3" x14ac:dyDescent="0.25">
      <c r="C145">
        <v>139</v>
      </c>
    </row>
    <row r="146" spans="3:3" x14ac:dyDescent="0.25">
      <c r="C146">
        <v>140</v>
      </c>
    </row>
    <row r="147" spans="3:3" x14ac:dyDescent="0.25">
      <c r="C147">
        <v>141</v>
      </c>
    </row>
    <row r="148" spans="3:3" x14ac:dyDescent="0.25">
      <c r="C148">
        <v>142</v>
      </c>
    </row>
    <row r="149" spans="3:3" x14ac:dyDescent="0.25">
      <c r="C149">
        <v>143</v>
      </c>
    </row>
    <row r="150" spans="3:3" x14ac:dyDescent="0.25">
      <c r="C150">
        <v>144</v>
      </c>
    </row>
    <row r="151" spans="3:3" x14ac:dyDescent="0.25">
      <c r="C151">
        <v>145</v>
      </c>
    </row>
    <row r="152" spans="3:3" x14ac:dyDescent="0.25">
      <c r="C152">
        <v>146</v>
      </c>
    </row>
    <row r="153" spans="3:3" x14ac:dyDescent="0.25">
      <c r="C153">
        <v>147</v>
      </c>
    </row>
    <row r="154" spans="3:3" x14ac:dyDescent="0.25">
      <c r="C154">
        <v>148</v>
      </c>
    </row>
    <row r="155" spans="3:3" x14ac:dyDescent="0.25">
      <c r="C155">
        <v>149</v>
      </c>
    </row>
    <row r="156" spans="3:3" x14ac:dyDescent="0.25">
      <c r="C156">
        <v>150</v>
      </c>
    </row>
    <row r="157" spans="3:3" x14ac:dyDescent="0.25">
      <c r="C157">
        <v>151</v>
      </c>
    </row>
    <row r="158" spans="3:3" x14ac:dyDescent="0.25">
      <c r="C158">
        <v>152</v>
      </c>
    </row>
    <row r="159" spans="3:3" x14ac:dyDescent="0.25">
      <c r="C159">
        <v>153</v>
      </c>
    </row>
    <row r="160" spans="3:3" x14ac:dyDescent="0.25">
      <c r="C160">
        <v>154</v>
      </c>
    </row>
    <row r="161" spans="3:3" x14ac:dyDescent="0.25">
      <c r="C161">
        <v>155</v>
      </c>
    </row>
    <row r="162" spans="3:3" x14ac:dyDescent="0.25">
      <c r="C162">
        <v>156</v>
      </c>
    </row>
    <row r="163" spans="3:3" x14ac:dyDescent="0.25">
      <c r="C163">
        <v>157</v>
      </c>
    </row>
    <row r="164" spans="3:3" x14ac:dyDescent="0.25">
      <c r="C164">
        <v>158</v>
      </c>
    </row>
    <row r="165" spans="3:3" x14ac:dyDescent="0.25">
      <c r="C165">
        <v>159</v>
      </c>
    </row>
    <row r="166" spans="3:3" x14ac:dyDescent="0.25">
      <c r="C166">
        <v>160</v>
      </c>
    </row>
    <row r="167" spans="3:3" x14ac:dyDescent="0.25">
      <c r="C167">
        <v>161</v>
      </c>
    </row>
    <row r="168" spans="3:3" x14ac:dyDescent="0.25">
      <c r="C168">
        <v>162</v>
      </c>
    </row>
    <row r="169" spans="3:3" x14ac:dyDescent="0.25">
      <c r="C169">
        <v>163</v>
      </c>
    </row>
    <row r="170" spans="3:3" x14ac:dyDescent="0.25">
      <c r="C170">
        <v>164</v>
      </c>
    </row>
    <row r="171" spans="3:3" x14ac:dyDescent="0.25">
      <c r="C171">
        <v>165</v>
      </c>
    </row>
    <row r="172" spans="3:3" x14ac:dyDescent="0.25">
      <c r="C172">
        <v>166</v>
      </c>
    </row>
    <row r="173" spans="3:3" x14ac:dyDescent="0.25">
      <c r="C173">
        <v>167</v>
      </c>
    </row>
    <row r="174" spans="3:3" x14ac:dyDescent="0.25">
      <c r="C174">
        <v>168</v>
      </c>
    </row>
    <row r="175" spans="3:3" x14ac:dyDescent="0.25">
      <c r="C175">
        <v>169</v>
      </c>
    </row>
    <row r="176" spans="3:3" x14ac:dyDescent="0.25">
      <c r="C176">
        <v>170</v>
      </c>
    </row>
    <row r="177" spans="3:3" x14ac:dyDescent="0.25">
      <c r="C177">
        <v>171</v>
      </c>
    </row>
    <row r="178" spans="3:3" x14ac:dyDescent="0.25">
      <c r="C178">
        <v>172</v>
      </c>
    </row>
    <row r="179" spans="3:3" x14ac:dyDescent="0.25">
      <c r="C179">
        <v>173</v>
      </c>
    </row>
    <row r="180" spans="3:3" x14ac:dyDescent="0.25">
      <c r="C180">
        <v>174</v>
      </c>
    </row>
    <row r="181" spans="3:3" x14ac:dyDescent="0.25">
      <c r="C181">
        <v>175</v>
      </c>
    </row>
    <row r="182" spans="3:3" x14ac:dyDescent="0.25">
      <c r="C182">
        <v>176</v>
      </c>
    </row>
    <row r="183" spans="3:3" x14ac:dyDescent="0.25">
      <c r="C183">
        <v>177</v>
      </c>
    </row>
    <row r="184" spans="3:3" x14ac:dyDescent="0.25">
      <c r="C184">
        <v>178</v>
      </c>
    </row>
    <row r="185" spans="3:3" x14ac:dyDescent="0.25">
      <c r="C185">
        <v>179</v>
      </c>
    </row>
    <row r="186" spans="3:3" x14ac:dyDescent="0.25">
      <c r="C186">
        <v>180</v>
      </c>
    </row>
    <row r="187" spans="3:3" x14ac:dyDescent="0.25">
      <c r="C187">
        <v>181</v>
      </c>
    </row>
    <row r="188" spans="3:3" x14ac:dyDescent="0.25">
      <c r="C188">
        <v>182</v>
      </c>
    </row>
    <row r="189" spans="3:3" x14ac:dyDescent="0.25">
      <c r="C189">
        <v>183</v>
      </c>
    </row>
    <row r="190" spans="3:3" x14ac:dyDescent="0.25">
      <c r="C190">
        <v>184</v>
      </c>
    </row>
    <row r="191" spans="3:3" x14ac:dyDescent="0.25">
      <c r="C191">
        <v>185</v>
      </c>
    </row>
    <row r="192" spans="3:3" x14ac:dyDescent="0.25">
      <c r="C192">
        <v>186</v>
      </c>
    </row>
    <row r="193" spans="3:3" x14ac:dyDescent="0.25">
      <c r="C193">
        <v>187</v>
      </c>
    </row>
    <row r="194" spans="3:3" x14ac:dyDescent="0.25">
      <c r="C194">
        <v>188</v>
      </c>
    </row>
    <row r="195" spans="3:3" x14ac:dyDescent="0.25">
      <c r="C195">
        <v>189</v>
      </c>
    </row>
    <row r="196" spans="3:3" x14ac:dyDescent="0.25">
      <c r="C196">
        <v>190</v>
      </c>
    </row>
    <row r="197" spans="3:3" x14ac:dyDescent="0.25">
      <c r="C197">
        <v>191</v>
      </c>
    </row>
    <row r="198" spans="3:3" x14ac:dyDescent="0.25">
      <c r="C198">
        <v>192</v>
      </c>
    </row>
    <row r="199" spans="3:3" x14ac:dyDescent="0.25">
      <c r="C199">
        <v>193</v>
      </c>
    </row>
    <row r="200" spans="3:3" x14ac:dyDescent="0.25">
      <c r="C200">
        <v>194</v>
      </c>
    </row>
    <row r="201" spans="3:3" x14ac:dyDescent="0.25">
      <c r="C201">
        <v>195</v>
      </c>
    </row>
    <row r="202" spans="3:3" x14ac:dyDescent="0.25">
      <c r="C202">
        <v>196</v>
      </c>
    </row>
    <row r="203" spans="3:3" x14ac:dyDescent="0.25">
      <c r="C203">
        <v>197</v>
      </c>
    </row>
    <row r="204" spans="3:3" x14ac:dyDescent="0.25">
      <c r="C204">
        <v>198</v>
      </c>
    </row>
    <row r="205" spans="3:3" x14ac:dyDescent="0.25">
      <c r="C205">
        <v>199</v>
      </c>
    </row>
    <row r="206" spans="3:3" x14ac:dyDescent="0.25">
      <c r="C206">
        <v>200</v>
      </c>
    </row>
    <row r="207" spans="3:3" x14ac:dyDescent="0.25">
      <c r="C207">
        <v>201</v>
      </c>
    </row>
    <row r="208" spans="3:3" x14ac:dyDescent="0.25">
      <c r="C208">
        <v>202</v>
      </c>
    </row>
    <row r="209" spans="3:3" x14ac:dyDescent="0.25">
      <c r="C209">
        <v>203</v>
      </c>
    </row>
    <row r="210" spans="3:3" x14ac:dyDescent="0.25">
      <c r="C210">
        <v>204</v>
      </c>
    </row>
    <row r="211" spans="3:3" x14ac:dyDescent="0.25">
      <c r="C211">
        <v>205</v>
      </c>
    </row>
    <row r="212" spans="3:3" x14ac:dyDescent="0.25">
      <c r="C212">
        <v>206</v>
      </c>
    </row>
    <row r="213" spans="3:3" x14ac:dyDescent="0.25">
      <c r="C213">
        <v>207</v>
      </c>
    </row>
    <row r="214" spans="3:3" x14ac:dyDescent="0.25">
      <c r="C214">
        <v>208</v>
      </c>
    </row>
    <row r="215" spans="3:3" x14ac:dyDescent="0.25">
      <c r="C215">
        <v>209</v>
      </c>
    </row>
    <row r="216" spans="3:3" x14ac:dyDescent="0.25">
      <c r="C216">
        <v>210</v>
      </c>
    </row>
    <row r="217" spans="3:3" x14ac:dyDescent="0.25">
      <c r="C217">
        <v>211</v>
      </c>
    </row>
    <row r="218" spans="3:3" x14ac:dyDescent="0.25">
      <c r="C218">
        <v>212</v>
      </c>
    </row>
    <row r="219" spans="3:3" x14ac:dyDescent="0.25">
      <c r="C219">
        <v>213</v>
      </c>
    </row>
    <row r="220" spans="3:3" x14ac:dyDescent="0.25">
      <c r="C220">
        <v>214</v>
      </c>
    </row>
    <row r="221" spans="3:3" x14ac:dyDescent="0.25">
      <c r="C221">
        <v>215</v>
      </c>
    </row>
    <row r="222" spans="3:3" x14ac:dyDescent="0.25">
      <c r="C222">
        <v>216</v>
      </c>
    </row>
    <row r="223" spans="3:3" x14ac:dyDescent="0.25">
      <c r="C223">
        <v>217</v>
      </c>
    </row>
    <row r="224" spans="3:3" x14ac:dyDescent="0.25">
      <c r="C224">
        <v>218</v>
      </c>
    </row>
    <row r="225" spans="3:3" x14ac:dyDescent="0.25">
      <c r="C225">
        <v>219</v>
      </c>
    </row>
    <row r="226" spans="3:3" x14ac:dyDescent="0.25">
      <c r="C226">
        <v>220</v>
      </c>
    </row>
    <row r="227" spans="3:3" x14ac:dyDescent="0.25">
      <c r="C227">
        <v>221</v>
      </c>
    </row>
    <row r="228" spans="3:3" x14ac:dyDescent="0.25">
      <c r="C228">
        <v>222</v>
      </c>
    </row>
    <row r="229" spans="3:3" x14ac:dyDescent="0.25">
      <c r="C229">
        <v>223</v>
      </c>
    </row>
    <row r="230" spans="3:3" x14ac:dyDescent="0.25">
      <c r="C230">
        <v>224</v>
      </c>
    </row>
    <row r="231" spans="3:3" x14ac:dyDescent="0.25">
      <c r="C231">
        <v>225</v>
      </c>
    </row>
    <row r="232" spans="3:3" x14ac:dyDescent="0.25">
      <c r="C232">
        <v>226</v>
      </c>
    </row>
    <row r="233" spans="3:3" x14ac:dyDescent="0.25">
      <c r="C233">
        <v>227</v>
      </c>
    </row>
    <row r="234" spans="3:3" x14ac:dyDescent="0.25">
      <c r="C234">
        <v>228</v>
      </c>
    </row>
    <row r="235" spans="3:3" x14ac:dyDescent="0.25">
      <c r="C235">
        <v>229</v>
      </c>
    </row>
    <row r="236" spans="3:3" x14ac:dyDescent="0.25">
      <c r="C236">
        <v>230</v>
      </c>
    </row>
    <row r="237" spans="3:3" x14ac:dyDescent="0.25">
      <c r="C237">
        <v>231</v>
      </c>
    </row>
    <row r="238" spans="3:3" x14ac:dyDescent="0.25">
      <c r="C238">
        <v>232</v>
      </c>
    </row>
    <row r="239" spans="3:3" x14ac:dyDescent="0.25">
      <c r="C239">
        <v>233</v>
      </c>
    </row>
    <row r="240" spans="3:3" x14ac:dyDescent="0.25">
      <c r="C240">
        <v>234</v>
      </c>
    </row>
    <row r="241" spans="3:3" x14ac:dyDescent="0.25">
      <c r="C241">
        <v>235</v>
      </c>
    </row>
    <row r="242" spans="3:3" x14ac:dyDescent="0.25">
      <c r="C242">
        <v>236</v>
      </c>
    </row>
    <row r="243" spans="3:3" x14ac:dyDescent="0.25">
      <c r="C243">
        <v>237</v>
      </c>
    </row>
    <row r="244" spans="3:3" x14ac:dyDescent="0.25">
      <c r="C244">
        <v>238</v>
      </c>
    </row>
    <row r="245" spans="3:3" x14ac:dyDescent="0.25">
      <c r="C245">
        <v>239</v>
      </c>
    </row>
    <row r="246" spans="3:3" x14ac:dyDescent="0.25">
      <c r="C246">
        <v>240</v>
      </c>
    </row>
    <row r="247" spans="3:3" x14ac:dyDescent="0.25">
      <c r="C247">
        <v>241</v>
      </c>
    </row>
    <row r="248" spans="3:3" x14ac:dyDescent="0.25">
      <c r="C248">
        <v>242</v>
      </c>
    </row>
    <row r="249" spans="3:3" x14ac:dyDescent="0.25">
      <c r="C249">
        <v>243</v>
      </c>
    </row>
    <row r="250" spans="3:3" x14ac:dyDescent="0.25">
      <c r="C250">
        <v>244</v>
      </c>
    </row>
    <row r="251" spans="3:3" x14ac:dyDescent="0.25">
      <c r="C251">
        <v>245</v>
      </c>
    </row>
    <row r="252" spans="3:3" x14ac:dyDescent="0.25">
      <c r="C252">
        <v>246</v>
      </c>
    </row>
    <row r="253" spans="3:3" x14ac:dyDescent="0.25">
      <c r="C253">
        <v>247</v>
      </c>
    </row>
    <row r="254" spans="3:3" x14ac:dyDescent="0.25">
      <c r="C254">
        <v>248</v>
      </c>
    </row>
    <row r="255" spans="3:3" x14ac:dyDescent="0.25">
      <c r="C255">
        <v>249</v>
      </c>
    </row>
    <row r="256" spans="3:3" x14ac:dyDescent="0.25">
      <c r="C256">
        <v>250</v>
      </c>
    </row>
    <row r="257" spans="3:3" x14ac:dyDescent="0.25">
      <c r="C257">
        <v>251</v>
      </c>
    </row>
    <row r="258" spans="3:3" x14ac:dyDescent="0.25">
      <c r="C258">
        <v>252</v>
      </c>
    </row>
    <row r="259" spans="3:3" x14ac:dyDescent="0.25">
      <c r="C259">
        <v>253</v>
      </c>
    </row>
    <row r="260" spans="3:3" x14ac:dyDescent="0.25">
      <c r="C260">
        <v>254</v>
      </c>
    </row>
    <row r="261" spans="3:3" x14ac:dyDescent="0.25">
      <c r="C261">
        <v>255</v>
      </c>
    </row>
    <row r="262" spans="3:3" x14ac:dyDescent="0.25">
      <c r="C262">
        <v>256</v>
      </c>
    </row>
    <row r="263" spans="3:3" x14ac:dyDescent="0.25">
      <c r="C263">
        <v>257</v>
      </c>
    </row>
    <row r="264" spans="3:3" x14ac:dyDescent="0.25">
      <c r="C264">
        <v>258</v>
      </c>
    </row>
    <row r="265" spans="3:3" x14ac:dyDescent="0.25">
      <c r="C265">
        <v>259</v>
      </c>
    </row>
    <row r="266" spans="3:3" x14ac:dyDescent="0.25">
      <c r="C266">
        <v>260</v>
      </c>
    </row>
    <row r="267" spans="3:3" x14ac:dyDescent="0.25">
      <c r="C267">
        <v>261</v>
      </c>
    </row>
    <row r="268" spans="3:3" x14ac:dyDescent="0.25">
      <c r="C268">
        <v>262</v>
      </c>
    </row>
    <row r="269" spans="3:3" x14ac:dyDescent="0.25">
      <c r="C269">
        <v>263</v>
      </c>
    </row>
    <row r="270" spans="3:3" x14ac:dyDescent="0.25">
      <c r="C270">
        <v>264</v>
      </c>
    </row>
    <row r="271" spans="3:3" x14ac:dyDescent="0.25">
      <c r="C271">
        <v>265</v>
      </c>
    </row>
    <row r="272" spans="3:3" x14ac:dyDescent="0.25">
      <c r="C272">
        <v>266</v>
      </c>
    </row>
    <row r="273" spans="3:3" x14ac:dyDescent="0.25">
      <c r="C273">
        <v>267</v>
      </c>
    </row>
    <row r="274" spans="3:3" x14ac:dyDescent="0.25">
      <c r="C274">
        <v>268</v>
      </c>
    </row>
    <row r="275" spans="3:3" x14ac:dyDescent="0.25">
      <c r="C275">
        <v>269</v>
      </c>
    </row>
    <row r="276" spans="3:3" x14ac:dyDescent="0.25">
      <c r="C276">
        <v>270</v>
      </c>
    </row>
    <row r="277" spans="3:3" x14ac:dyDescent="0.25">
      <c r="C277">
        <v>271</v>
      </c>
    </row>
    <row r="278" spans="3:3" x14ac:dyDescent="0.25">
      <c r="C278">
        <v>272</v>
      </c>
    </row>
    <row r="279" spans="3:3" x14ac:dyDescent="0.25">
      <c r="C279">
        <v>273</v>
      </c>
    </row>
    <row r="280" spans="3:3" x14ac:dyDescent="0.25">
      <c r="C280">
        <v>274</v>
      </c>
    </row>
    <row r="281" spans="3:3" x14ac:dyDescent="0.25">
      <c r="C281">
        <v>275</v>
      </c>
    </row>
    <row r="282" spans="3:3" x14ac:dyDescent="0.25">
      <c r="C282">
        <v>276</v>
      </c>
    </row>
    <row r="283" spans="3:3" x14ac:dyDescent="0.25">
      <c r="C283">
        <v>277</v>
      </c>
    </row>
    <row r="284" spans="3:3" x14ac:dyDescent="0.25">
      <c r="C284">
        <v>278</v>
      </c>
    </row>
    <row r="285" spans="3:3" x14ac:dyDescent="0.25">
      <c r="C285">
        <v>279</v>
      </c>
    </row>
    <row r="286" spans="3:3" x14ac:dyDescent="0.25">
      <c r="C286">
        <v>280</v>
      </c>
    </row>
    <row r="287" spans="3:3" x14ac:dyDescent="0.25">
      <c r="C287">
        <v>281</v>
      </c>
    </row>
    <row r="288" spans="3:3" x14ac:dyDescent="0.25">
      <c r="C288">
        <v>282</v>
      </c>
    </row>
    <row r="289" spans="3:3" x14ac:dyDescent="0.25">
      <c r="C289">
        <v>283</v>
      </c>
    </row>
    <row r="290" spans="3:3" x14ac:dyDescent="0.25">
      <c r="C290">
        <v>284</v>
      </c>
    </row>
    <row r="291" spans="3:3" x14ac:dyDescent="0.25">
      <c r="C291">
        <v>285</v>
      </c>
    </row>
    <row r="292" spans="3:3" x14ac:dyDescent="0.25">
      <c r="C292">
        <v>286</v>
      </c>
    </row>
    <row r="293" spans="3:3" x14ac:dyDescent="0.25">
      <c r="C293">
        <v>287</v>
      </c>
    </row>
    <row r="294" spans="3:3" x14ac:dyDescent="0.25">
      <c r="C294">
        <v>288</v>
      </c>
    </row>
    <row r="295" spans="3:3" x14ac:dyDescent="0.25">
      <c r="C295">
        <v>289</v>
      </c>
    </row>
    <row r="296" spans="3:3" x14ac:dyDescent="0.25">
      <c r="C296">
        <v>290</v>
      </c>
    </row>
    <row r="297" spans="3:3" x14ac:dyDescent="0.25">
      <c r="C297">
        <v>291</v>
      </c>
    </row>
    <row r="298" spans="3:3" x14ac:dyDescent="0.25">
      <c r="C298">
        <v>292</v>
      </c>
    </row>
    <row r="299" spans="3:3" x14ac:dyDescent="0.25">
      <c r="C299">
        <v>293</v>
      </c>
    </row>
    <row r="300" spans="3:3" x14ac:dyDescent="0.25">
      <c r="C300">
        <v>294</v>
      </c>
    </row>
    <row r="301" spans="3:3" x14ac:dyDescent="0.25">
      <c r="C301">
        <v>295</v>
      </c>
    </row>
    <row r="302" spans="3:3" x14ac:dyDescent="0.25">
      <c r="C302">
        <v>296</v>
      </c>
    </row>
    <row r="303" spans="3:3" x14ac:dyDescent="0.25">
      <c r="C303">
        <v>297</v>
      </c>
    </row>
    <row r="304" spans="3:3" x14ac:dyDescent="0.25">
      <c r="C304">
        <v>298</v>
      </c>
    </row>
    <row r="305" spans="3:3" x14ac:dyDescent="0.25">
      <c r="C305">
        <v>299</v>
      </c>
    </row>
    <row r="306" spans="3:3" x14ac:dyDescent="0.25">
      <c r="C306">
        <v>300</v>
      </c>
    </row>
  </sheetData>
  <mergeCells count="1">
    <mergeCell ref="A1:V5"/>
  </mergeCells>
  <phoneticPr fontId="19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ABCFCC-4385-4CA4-8CCA-76FD2F9505D2}">
  <sheetPr codeName="Feuil4">
    <tabColor rgb="FFFF0000"/>
  </sheetPr>
  <dimension ref="A1:V36"/>
  <sheetViews>
    <sheetView showGridLines="0" showRowColHeaders="0" workbookViewId="0">
      <selection activeCell="E17" sqref="E17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68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9"/>
      <c r="T1" s="169"/>
      <c r="U1" s="169"/>
      <c r="V1" s="169"/>
    </row>
    <row r="2" spans="1:22" x14ac:dyDescent="0.25">
      <c r="A2" s="168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9"/>
      <c r="T2" s="169"/>
      <c r="U2" s="169"/>
      <c r="V2" s="169"/>
    </row>
    <row r="3" spans="1:22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9"/>
      <c r="T3" s="169"/>
      <c r="U3" s="169"/>
      <c r="V3" s="169"/>
    </row>
    <row r="4" spans="1:22" x14ac:dyDescent="0.25">
      <c r="A4" s="168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9"/>
      <c r="T4" s="169"/>
      <c r="U4" s="169"/>
      <c r="V4" s="169"/>
    </row>
    <row r="5" spans="1:22" x14ac:dyDescent="0.25">
      <c r="A5" s="168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9"/>
      <c r="T5" s="169"/>
      <c r="U5" s="169"/>
      <c r="V5" s="169"/>
    </row>
    <row r="6" spans="1:22" x14ac:dyDescent="0.25">
      <c r="A6" s="14" t="s">
        <v>34</v>
      </c>
      <c r="B6" s="15" t="s">
        <v>47</v>
      </c>
    </row>
    <row r="7" spans="1:22" x14ac:dyDescent="0.25">
      <c r="A7" s="20" t="s">
        <v>513</v>
      </c>
      <c r="B7" s="20" t="s">
        <v>520</v>
      </c>
    </row>
    <row r="8" spans="1:22" x14ac:dyDescent="0.25">
      <c r="A8" s="21" t="s">
        <v>514</v>
      </c>
      <c r="B8" s="21" t="s">
        <v>521</v>
      </c>
    </row>
    <row r="9" spans="1:22" x14ac:dyDescent="0.25">
      <c r="A9" s="27" t="s">
        <v>515</v>
      </c>
      <c r="B9" s="20" t="s">
        <v>522</v>
      </c>
    </row>
    <row r="10" spans="1:22" x14ac:dyDescent="0.25">
      <c r="A10" s="28" t="s">
        <v>516</v>
      </c>
      <c r="B10" s="21" t="s">
        <v>523</v>
      </c>
    </row>
    <row r="11" spans="1:22" x14ac:dyDescent="0.25">
      <c r="A11" s="29" t="s">
        <v>517</v>
      </c>
      <c r="B11" s="20" t="s">
        <v>56</v>
      </c>
    </row>
    <row r="12" spans="1:22" x14ac:dyDescent="0.25">
      <c r="A12" s="30" t="s">
        <v>518</v>
      </c>
      <c r="B12" s="21" t="s">
        <v>524</v>
      </c>
    </row>
    <row r="13" spans="1:22" x14ac:dyDescent="0.25">
      <c r="A13" s="29" t="s">
        <v>519</v>
      </c>
      <c r="B13" s="20" t="s">
        <v>442</v>
      </c>
    </row>
    <row r="14" spans="1:22" x14ac:dyDescent="0.25">
      <c r="B14" s="21" t="s">
        <v>525</v>
      </c>
    </row>
    <row r="15" spans="1:22" x14ac:dyDescent="0.25">
      <c r="B15" s="20" t="s">
        <v>526</v>
      </c>
    </row>
    <row r="16" spans="1:22" x14ac:dyDescent="0.25">
      <c r="B16" s="21" t="s">
        <v>527</v>
      </c>
    </row>
    <row r="17" spans="2:2" x14ac:dyDescent="0.25">
      <c r="B17" s="20" t="s">
        <v>528</v>
      </c>
    </row>
    <row r="18" spans="2:2" x14ac:dyDescent="0.25">
      <c r="B18" s="21" t="s">
        <v>529</v>
      </c>
    </row>
    <row r="19" spans="2:2" x14ac:dyDescent="0.25">
      <c r="B19" s="20" t="s">
        <v>530</v>
      </c>
    </row>
    <row r="20" spans="2:2" x14ac:dyDescent="0.25">
      <c r="B20" s="21" t="s">
        <v>531</v>
      </c>
    </row>
    <row r="21" spans="2:2" x14ac:dyDescent="0.25">
      <c r="B21" s="20" t="s">
        <v>532</v>
      </c>
    </row>
    <row r="22" spans="2:2" x14ac:dyDescent="0.25">
      <c r="B22" s="21" t="s">
        <v>533</v>
      </c>
    </row>
    <row r="23" spans="2:2" x14ac:dyDescent="0.25">
      <c r="B23" s="20" t="s">
        <v>534</v>
      </c>
    </row>
    <row r="24" spans="2:2" x14ac:dyDescent="0.25">
      <c r="B24" s="21" t="s">
        <v>378</v>
      </c>
    </row>
    <row r="25" spans="2:2" x14ac:dyDescent="0.25">
      <c r="B25" s="20" t="s">
        <v>382</v>
      </c>
    </row>
    <row r="26" spans="2:2" x14ac:dyDescent="0.25">
      <c r="B26" s="21" t="s">
        <v>54</v>
      </c>
    </row>
    <row r="27" spans="2:2" x14ac:dyDescent="0.25">
      <c r="B27" s="20" t="s">
        <v>384</v>
      </c>
    </row>
    <row r="28" spans="2:2" x14ac:dyDescent="0.25">
      <c r="B28" s="21" t="s">
        <v>535</v>
      </c>
    </row>
    <row r="29" spans="2:2" x14ac:dyDescent="0.25">
      <c r="B29" s="20" t="s">
        <v>536</v>
      </c>
    </row>
    <row r="30" spans="2:2" x14ac:dyDescent="0.25">
      <c r="B30" s="21" t="s">
        <v>537</v>
      </c>
    </row>
    <row r="31" spans="2:2" x14ac:dyDescent="0.25">
      <c r="B31" s="20" t="s">
        <v>538</v>
      </c>
    </row>
    <row r="32" spans="2:2" x14ac:dyDescent="0.25">
      <c r="B32" s="21" t="s">
        <v>532</v>
      </c>
    </row>
    <row r="33" spans="2:2" x14ac:dyDescent="0.25">
      <c r="B33" s="20" t="s">
        <v>539</v>
      </c>
    </row>
    <row r="34" spans="2:2" x14ac:dyDescent="0.25">
      <c r="B34" s="21" t="s">
        <v>540</v>
      </c>
    </row>
    <row r="35" spans="2:2" x14ac:dyDescent="0.25">
      <c r="B35" s="20" t="s">
        <v>520</v>
      </c>
    </row>
    <row r="36" spans="2:2" x14ac:dyDescent="0.25">
      <c r="B36" s="21" t="s">
        <v>541</v>
      </c>
    </row>
  </sheetData>
  <mergeCells count="1">
    <mergeCell ref="A1:V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66E83-6479-49D2-BA10-E00194730D18}">
  <sheetPr codeName="Feuil5">
    <tabColor rgb="FFFFFF00"/>
  </sheetPr>
  <dimension ref="A1:V84"/>
  <sheetViews>
    <sheetView showGridLines="0" showRowColHeaders="0" workbookViewId="0">
      <selection activeCell="G17" sqref="G17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68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9"/>
      <c r="T1" s="169"/>
      <c r="U1" s="169"/>
      <c r="V1" s="169"/>
    </row>
    <row r="2" spans="1:22" x14ac:dyDescent="0.25">
      <c r="A2" s="168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9"/>
      <c r="T2" s="169"/>
      <c r="U2" s="169"/>
      <c r="V2" s="169"/>
    </row>
    <row r="3" spans="1:22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9"/>
      <c r="T3" s="169"/>
      <c r="U3" s="169"/>
      <c r="V3" s="169"/>
    </row>
    <row r="4" spans="1:22" x14ac:dyDescent="0.25">
      <c r="A4" s="168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9"/>
      <c r="T4" s="169"/>
      <c r="U4" s="169"/>
      <c r="V4" s="169"/>
    </row>
    <row r="5" spans="1:22" x14ac:dyDescent="0.25">
      <c r="A5" s="168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9"/>
      <c r="T5" s="169"/>
      <c r="U5" s="169"/>
      <c r="V5" s="169"/>
    </row>
    <row r="6" spans="1:22" x14ac:dyDescent="0.25">
      <c r="A6" s="56" t="s">
        <v>34</v>
      </c>
      <c r="B6" s="57" t="s">
        <v>47</v>
      </c>
    </row>
    <row r="7" spans="1:22" x14ac:dyDescent="0.25">
      <c r="A7" s="62" t="s">
        <v>54</v>
      </c>
      <c r="B7" s="62" t="s">
        <v>546</v>
      </c>
    </row>
    <row r="8" spans="1:22" x14ac:dyDescent="0.25">
      <c r="A8" s="63" t="s">
        <v>542</v>
      </c>
      <c r="B8" s="63" t="s">
        <v>547</v>
      </c>
    </row>
    <row r="9" spans="1:22" x14ac:dyDescent="0.25">
      <c r="A9" s="62" t="s">
        <v>543</v>
      </c>
      <c r="B9" s="62" t="s">
        <v>548</v>
      </c>
    </row>
    <row r="10" spans="1:22" x14ac:dyDescent="0.25">
      <c r="A10" s="63" t="s">
        <v>544</v>
      </c>
      <c r="B10" s="63" t="s">
        <v>549</v>
      </c>
    </row>
    <row r="11" spans="1:22" x14ac:dyDescent="0.25">
      <c r="A11" s="62" t="s">
        <v>545</v>
      </c>
      <c r="B11" s="62" t="s">
        <v>550</v>
      </c>
      <c r="L11" t="s">
        <v>681</v>
      </c>
    </row>
    <row r="12" spans="1:22" x14ac:dyDescent="0.25">
      <c r="A12" s="63"/>
      <c r="B12" s="63" t="s">
        <v>551</v>
      </c>
    </row>
    <row r="13" spans="1:22" x14ac:dyDescent="0.25">
      <c r="A13" s="63"/>
      <c r="B13" s="62" t="s">
        <v>552</v>
      </c>
    </row>
    <row r="14" spans="1:22" x14ac:dyDescent="0.25">
      <c r="A14" s="63"/>
      <c r="B14" s="63" t="s">
        <v>553</v>
      </c>
    </row>
    <row r="15" spans="1:22" x14ac:dyDescent="0.25">
      <c r="A15" s="63"/>
      <c r="B15" s="62" t="s">
        <v>554</v>
      </c>
    </row>
    <row r="16" spans="1:22" x14ac:dyDescent="0.25">
      <c r="A16" s="63"/>
      <c r="B16" s="63" t="s">
        <v>555</v>
      </c>
    </row>
    <row r="17" spans="1:2" x14ac:dyDescent="0.25">
      <c r="A17" s="63"/>
      <c r="B17" s="62" t="s">
        <v>556</v>
      </c>
    </row>
    <row r="18" spans="1:2" x14ac:dyDescent="0.25">
      <c r="A18" s="63"/>
      <c r="B18" s="63" t="s">
        <v>557</v>
      </c>
    </row>
    <row r="19" spans="1:2" x14ac:dyDescent="0.25">
      <c r="A19" s="63"/>
      <c r="B19" s="62" t="s">
        <v>558</v>
      </c>
    </row>
    <row r="20" spans="1:2" x14ac:dyDescent="0.25">
      <c r="A20" s="63"/>
      <c r="B20" s="63" t="s">
        <v>559</v>
      </c>
    </row>
    <row r="21" spans="1:2" x14ac:dyDescent="0.25">
      <c r="A21" s="63"/>
      <c r="B21" s="62" t="s">
        <v>560</v>
      </c>
    </row>
    <row r="22" spans="1:2" x14ac:dyDescent="0.25">
      <c r="A22" s="63"/>
      <c r="B22" s="63" t="s">
        <v>561</v>
      </c>
    </row>
    <row r="23" spans="1:2" x14ac:dyDescent="0.25">
      <c r="A23" s="63"/>
      <c r="B23" s="62" t="s">
        <v>562</v>
      </c>
    </row>
    <row r="24" spans="1:2" x14ac:dyDescent="0.25">
      <c r="A24" s="63"/>
      <c r="B24" s="63" t="s">
        <v>563</v>
      </c>
    </row>
    <row r="25" spans="1:2" x14ac:dyDescent="0.25">
      <c r="A25" s="63"/>
      <c r="B25" s="62" t="s">
        <v>564</v>
      </c>
    </row>
    <row r="26" spans="1:2" x14ac:dyDescent="0.25">
      <c r="A26" s="63"/>
      <c r="B26" s="63" t="s">
        <v>565</v>
      </c>
    </row>
    <row r="27" spans="1:2" x14ac:dyDescent="0.25">
      <c r="A27" s="63"/>
      <c r="B27" s="62" t="s">
        <v>566</v>
      </c>
    </row>
    <row r="28" spans="1:2" x14ac:dyDescent="0.25">
      <c r="A28" s="63"/>
      <c r="B28" s="63" t="s">
        <v>567</v>
      </c>
    </row>
    <row r="29" spans="1:2" x14ac:dyDescent="0.25">
      <c r="A29" s="63"/>
      <c r="B29" s="62" t="s">
        <v>568</v>
      </c>
    </row>
    <row r="30" spans="1:2" x14ac:dyDescent="0.25">
      <c r="A30" s="63"/>
      <c r="B30" s="63" t="s">
        <v>569</v>
      </c>
    </row>
    <row r="31" spans="1:2" x14ac:dyDescent="0.25">
      <c r="A31" s="63"/>
      <c r="B31" s="62" t="s">
        <v>570</v>
      </c>
    </row>
    <row r="32" spans="1:2" x14ac:dyDescent="0.25">
      <c r="A32" s="63"/>
      <c r="B32" s="63" t="s">
        <v>571</v>
      </c>
    </row>
    <row r="33" spans="1:2" x14ac:dyDescent="0.25">
      <c r="A33" s="63"/>
      <c r="B33" s="62" t="s">
        <v>572</v>
      </c>
    </row>
    <row r="34" spans="1:2" x14ac:dyDescent="0.25">
      <c r="A34" s="63"/>
      <c r="B34" s="63" t="s">
        <v>573</v>
      </c>
    </row>
    <row r="35" spans="1:2" x14ac:dyDescent="0.25">
      <c r="A35" s="63"/>
      <c r="B35" s="62" t="s">
        <v>574</v>
      </c>
    </row>
    <row r="36" spans="1:2" x14ac:dyDescent="0.25">
      <c r="A36" s="63"/>
      <c r="B36" s="63" t="s">
        <v>575</v>
      </c>
    </row>
    <row r="37" spans="1:2" x14ac:dyDescent="0.25">
      <c r="A37" s="63"/>
      <c r="B37" s="62" t="s">
        <v>576</v>
      </c>
    </row>
    <row r="38" spans="1:2" x14ac:dyDescent="0.25">
      <c r="A38" s="63"/>
      <c r="B38" s="63" t="s">
        <v>577</v>
      </c>
    </row>
    <row r="39" spans="1:2" x14ac:dyDescent="0.25">
      <c r="A39" s="63"/>
      <c r="B39" s="62" t="s">
        <v>578</v>
      </c>
    </row>
    <row r="40" spans="1:2" x14ac:dyDescent="0.25">
      <c r="A40" s="63"/>
      <c r="B40" s="63" t="s">
        <v>579</v>
      </c>
    </row>
    <row r="41" spans="1:2" x14ac:dyDescent="0.25">
      <c r="A41" s="63"/>
      <c r="B41" s="62" t="s">
        <v>580</v>
      </c>
    </row>
    <row r="42" spans="1:2" x14ac:dyDescent="0.25">
      <c r="A42" s="63"/>
      <c r="B42" s="63" t="s">
        <v>581</v>
      </c>
    </row>
    <row r="43" spans="1:2" x14ac:dyDescent="0.25">
      <c r="A43" s="63"/>
      <c r="B43" s="62" t="s">
        <v>582</v>
      </c>
    </row>
    <row r="44" spans="1:2" x14ac:dyDescent="0.25">
      <c r="A44" s="63"/>
      <c r="B44" s="63" t="s">
        <v>583</v>
      </c>
    </row>
    <row r="45" spans="1:2" x14ac:dyDescent="0.25">
      <c r="A45" s="63"/>
      <c r="B45" s="62" t="s">
        <v>584</v>
      </c>
    </row>
    <row r="46" spans="1:2" x14ac:dyDescent="0.25">
      <c r="A46" s="63"/>
      <c r="B46" s="63" t="s">
        <v>585</v>
      </c>
    </row>
    <row r="47" spans="1:2" x14ac:dyDescent="0.25">
      <c r="A47" s="63"/>
      <c r="B47" s="62" t="s">
        <v>586</v>
      </c>
    </row>
    <row r="48" spans="1:2" x14ac:dyDescent="0.25">
      <c r="A48" s="63"/>
      <c r="B48" s="63" t="s">
        <v>587</v>
      </c>
    </row>
    <row r="49" spans="1:2" x14ac:dyDescent="0.25">
      <c r="A49" s="63"/>
      <c r="B49" s="62" t="s">
        <v>588</v>
      </c>
    </row>
    <row r="50" spans="1:2" x14ac:dyDescent="0.25">
      <c r="A50" s="63"/>
      <c r="B50" s="63" t="s">
        <v>589</v>
      </c>
    </row>
    <row r="51" spans="1:2" x14ac:dyDescent="0.25">
      <c r="A51" s="63"/>
      <c r="B51" s="62" t="s">
        <v>590</v>
      </c>
    </row>
    <row r="52" spans="1:2" x14ac:dyDescent="0.25">
      <c r="A52" s="63"/>
      <c r="B52" s="63" t="s">
        <v>591</v>
      </c>
    </row>
    <row r="53" spans="1:2" x14ac:dyDescent="0.25">
      <c r="A53" s="63"/>
      <c r="B53" s="62" t="s">
        <v>592</v>
      </c>
    </row>
    <row r="54" spans="1:2" x14ac:dyDescent="0.25">
      <c r="A54" s="63"/>
      <c r="B54" s="63" t="s">
        <v>593</v>
      </c>
    </row>
    <row r="55" spans="1:2" x14ac:dyDescent="0.25">
      <c r="A55" s="63"/>
      <c r="B55" s="62" t="s">
        <v>594</v>
      </c>
    </row>
    <row r="56" spans="1:2" x14ac:dyDescent="0.25">
      <c r="A56" s="63"/>
      <c r="B56" s="63" t="s">
        <v>595</v>
      </c>
    </row>
    <row r="57" spans="1:2" x14ac:dyDescent="0.25">
      <c r="A57" s="63"/>
      <c r="B57" s="62" t="s">
        <v>596</v>
      </c>
    </row>
    <row r="58" spans="1:2" x14ac:dyDescent="0.25">
      <c r="A58" s="63"/>
      <c r="B58" s="63" t="s">
        <v>597</v>
      </c>
    </row>
    <row r="59" spans="1:2" x14ac:dyDescent="0.25">
      <c r="A59" s="63"/>
      <c r="B59" s="62" t="s">
        <v>598</v>
      </c>
    </row>
    <row r="60" spans="1:2" x14ac:dyDescent="0.25">
      <c r="A60" s="63"/>
      <c r="B60" s="63" t="s">
        <v>599</v>
      </c>
    </row>
    <row r="61" spans="1:2" x14ac:dyDescent="0.25">
      <c r="A61" s="63"/>
      <c r="B61" s="62" t="s">
        <v>600</v>
      </c>
    </row>
    <row r="62" spans="1:2" x14ac:dyDescent="0.25">
      <c r="A62" s="63"/>
      <c r="B62" s="63" t="s">
        <v>601</v>
      </c>
    </row>
    <row r="63" spans="1:2" x14ac:dyDescent="0.25">
      <c r="A63" s="63"/>
      <c r="B63" s="62" t="s">
        <v>602</v>
      </c>
    </row>
    <row r="64" spans="1:2" x14ac:dyDescent="0.25">
      <c r="A64" s="63"/>
      <c r="B64" s="64" t="s">
        <v>603</v>
      </c>
    </row>
    <row r="65" spans="1:2" x14ac:dyDescent="0.25">
      <c r="A65" s="63"/>
      <c r="B65" s="65" t="s">
        <v>604</v>
      </c>
    </row>
    <row r="66" spans="1:2" x14ac:dyDescent="0.25">
      <c r="A66" s="63"/>
      <c r="B66" s="64" t="s">
        <v>605</v>
      </c>
    </row>
    <row r="67" spans="1:2" x14ac:dyDescent="0.25">
      <c r="A67" s="63"/>
      <c r="B67" s="65" t="s">
        <v>606</v>
      </c>
    </row>
    <row r="68" spans="1:2" x14ac:dyDescent="0.25">
      <c r="A68" s="63"/>
      <c r="B68" s="65" t="s">
        <v>607</v>
      </c>
    </row>
    <row r="69" spans="1:2" x14ac:dyDescent="0.25">
      <c r="A69" s="63"/>
      <c r="B69" s="65" t="s">
        <v>608</v>
      </c>
    </row>
    <row r="70" spans="1:2" x14ac:dyDescent="0.25">
      <c r="A70" s="63"/>
      <c r="B70" s="65" t="s">
        <v>609</v>
      </c>
    </row>
    <row r="71" spans="1:2" x14ac:dyDescent="0.25">
      <c r="A71" s="63"/>
      <c r="B71" s="65" t="s">
        <v>610</v>
      </c>
    </row>
    <row r="72" spans="1:2" x14ac:dyDescent="0.25">
      <c r="A72" s="63"/>
      <c r="B72" s="64" t="s">
        <v>427</v>
      </c>
    </row>
    <row r="73" spans="1:2" x14ac:dyDescent="0.25">
      <c r="A73" s="63"/>
      <c r="B73" s="65" t="s">
        <v>611</v>
      </c>
    </row>
    <row r="74" spans="1:2" x14ac:dyDescent="0.25">
      <c r="A74" s="63"/>
      <c r="B74" s="64" t="s">
        <v>61</v>
      </c>
    </row>
    <row r="75" spans="1:2" x14ac:dyDescent="0.25">
      <c r="A75" s="63"/>
      <c r="B75" s="66" t="s">
        <v>56</v>
      </c>
    </row>
    <row r="76" spans="1:2" x14ac:dyDescent="0.25">
      <c r="A76" s="63"/>
      <c r="B76" s="64" t="s">
        <v>612</v>
      </c>
    </row>
    <row r="77" spans="1:2" x14ac:dyDescent="0.25">
      <c r="A77" s="63"/>
      <c r="B77" s="65" t="s">
        <v>613</v>
      </c>
    </row>
    <row r="78" spans="1:2" x14ac:dyDescent="0.25">
      <c r="A78" s="63"/>
      <c r="B78" s="64" t="s">
        <v>614</v>
      </c>
    </row>
    <row r="79" spans="1:2" x14ac:dyDescent="0.25">
      <c r="A79" s="63"/>
      <c r="B79" s="65" t="s">
        <v>524</v>
      </c>
    </row>
    <row r="80" spans="1:2" x14ac:dyDescent="0.25">
      <c r="A80" s="63"/>
      <c r="B80" s="64" t="s">
        <v>615</v>
      </c>
    </row>
    <row r="81" spans="1:2" x14ac:dyDescent="0.25">
      <c r="A81" s="63"/>
      <c r="B81" s="65" t="s">
        <v>370</v>
      </c>
    </row>
    <row r="82" spans="1:2" x14ac:dyDescent="0.25">
      <c r="A82" s="63"/>
      <c r="B82" s="64" t="s">
        <v>486</v>
      </c>
    </row>
    <row r="83" spans="1:2" x14ac:dyDescent="0.25">
      <c r="A83" s="63"/>
      <c r="B83" s="65" t="s">
        <v>491</v>
      </c>
    </row>
    <row r="84" spans="1:2" x14ac:dyDescent="0.25">
      <c r="A84" s="63"/>
      <c r="B84" s="63"/>
    </row>
  </sheetData>
  <mergeCells count="1">
    <mergeCell ref="A1:V5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66365-D7A9-455A-B6F0-EFCBDE2E0BB7}">
  <sheetPr codeName="Feuil6">
    <tabColor theme="0" tint="-0.499984740745262"/>
  </sheetPr>
  <dimension ref="A1:V87"/>
  <sheetViews>
    <sheetView showGridLines="0" showRowColHeaders="0" workbookViewId="0">
      <selection activeCell="D15" sqref="D15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68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9"/>
      <c r="T1" s="169"/>
      <c r="U1" s="169"/>
      <c r="V1" s="169"/>
    </row>
    <row r="2" spans="1:22" x14ac:dyDescent="0.25">
      <c r="A2" s="168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9"/>
      <c r="T2" s="169"/>
      <c r="U2" s="169"/>
      <c r="V2" s="169"/>
    </row>
    <row r="3" spans="1:22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9"/>
      <c r="T3" s="169"/>
      <c r="U3" s="169"/>
      <c r="V3" s="169"/>
    </row>
    <row r="4" spans="1:22" x14ac:dyDescent="0.25">
      <c r="A4" s="168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9"/>
      <c r="T4" s="169"/>
      <c r="U4" s="169"/>
      <c r="V4" s="169"/>
    </row>
    <row r="5" spans="1:22" x14ac:dyDescent="0.25">
      <c r="A5" s="168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9"/>
      <c r="T5" s="169"/>
      <c r="U5" s="169"/>
      <c r="V5" s="169"/>
    </row>
    <row r="6" spans="1:22" x14ac:dyDescent="0.25">
      <c r="A6" s="14" t="s">
        <v>34</v>
      </c>
      <c r="B6" s="15" t="s">
        <v>47</v>
      </c>
      <c r="C6" s="47"/>
    </row>
    <row r="7" spans="1:22" x14ac:dyDescent="0.25">
      <c r="A7" s="31" t="s">
        <v>623</v>
      </c>
      <c r="B7" s="43" t="s">
        <v>616</v>
      </c>
      <c r="C7" s="48"/>
    </row>
    <row r="8" spans="1:22" x14ac:dyDescent="0.25">
      <c r="A8" s="74" t="s">
        <v>713</v>
      </c>
      <c r="B8" s="44" t="s">
        <v>624</v>
      </c>
      <c r="C8" s="47"/>
    </row>
    <row r="9" spans="1:22" x14ac:dyDescent="0.25">
      <c r="A9" s="78" t="s">
        <v>714</v>
      </c>
      <c r="B9" s="43" t="s">
        <v>625</v>
      </c>
      <c r="C9" s="48"/>
    </row>
    <row r="10" spans="1:22" x14ac:dyDescent="0.25">
      <c r="A10" s="79" t="s">
        <v>715</v>
      </c>
      <c r="B10" s="44" t="s">
        <v>618</v>
      </c>
      <c r="C10" s="47"/>
    </row>
    <row r="11" spans="1:22" x14ac:dyDescent="0.25">
      <c r="A11" s="36" t="s">
        <v>716</v>
      </c>
      <c r="B11" s="43" t="s">
        <v>626</v>
      </c>
      <c r="C11" s="48"/>
    </row>
    <row r="12" spans="1:22" x14ac:dyDescent="0.25">
      <c r="A12" s="79" t="s">
        <v>717</v>
      </c>
      <c r="B12" s="44" t="s">
        <v>627</v>
      </c>
      <c r="C12" s="47"/>
    </row>
    <row r="13" spans="1:22" x14ac:dyDescent="0.25">
      <c r="A13" s="84" t="s">
        <v>718</v>
      </c>
      <c r="B13" s="43" t="s">
        <v>628</v>
      </c>
      <c r="C13" s="48"/>
    </row>
    <row r="14" spans="1:22" x14ac:dyDescent="0.25">
      <c r="A14" s="32" t="s">
        <v>719</v>
      </c>
      <c r="B14" s="44" t="s">
        <v>629</v>
      </c>
      <c r="C14" s="49"/>
    </row>
    <row r="15" spans="1:22" x14ac:dyDescent="0.25">
      <c r="A15" s="33" t="s">
        <v>720</v>
      </c>
      <c r="B15" s="43" t="s">
        <v>630</v>
      </c>
      <c r="C15" s="50"/>
    </row>
    <row r="16" spans="1:22" x14ac:dyDescent="0.25">
      <c r="A16" s="32" t="s">
        <v>721</v>
      </c>
      <c r="B16" s="44" t="s">
        <v>396</v>
      </c>
      <c r="C16" s="49"/>
    </row>
    <row r="17" spans="1:3" x14ac:dyDescent="0.25">
      <c r="A17" s="33" t="s">
        <v>712</v>
      </c>
      <c r="B17" s="43" t="s">
        <v>56</v>
      </c>
      <c r="C17" s="50"/>
    </row>
    <row r="18" spans="1:3" x14ac:dyDescent="0.25">
      <c r="A18" s="34" t="s">
        <v>621</v>
      </c>
      <c r="B18" s="44" t="s">
        <v>631</v>
      </c>
      <c r="C18" s="49"/>
    </row>
    <row r="19" spans="1:3" x14ac:dyDescent="0.25">
      <c r="A19" s="33" t="s">
        <v>622</v>
      </c>
      <c r="B19" s="43" t="s">
        <v>54</v>
      </c>
      <c r="C19" s="50"/>
    </row>
    <row r="20" spans="1:3" x14ac:dyDescent="0.25">
      <c r="A20" s="34" t="s">
        <v>620</v>
      </c>
      <c r="B20" s="44" t="s">
        <v>632</v>
      </c>
      <c r="C20" s="49"/>
    </row>
    <row r="21" spans="1:3" x14ac:dyDescent="0.25">
      <c r="A21" s="31"/>
      <c r="B21" s="45" t="s">
        <v>633</v>
      </c>
      <c r="C21" s="51"/>
    </row>
    <row r="22" spans="1:3" x14ac:dyDescent="0.25">
      <c r="A22" s="32"/>
      <c r="B22" s="46" t="s">
        <v>634</v>
      </c>
      <c r="C22" s="52"/>
    </row>
    <row r="23" spans="1:3" x14ac:dyDescent="0.25">
      <c r="A23" s="31"/>
      <c r="B23" s="45" t="s">
        <v>617</v>
      </c>
      <c r="C23" s="51"/>
    </row>
    <row r="24" spans="1:3" x14ac:dyDescent="0.25">
      <c r="A24" s="32"/>
      <c r="B24" s="46" t="s">
        <v>635</v>
      </c>
      <c r="C24" s="52"/>
    </row>
    <row r="25" spans="1:3" x14ac:dyDescent="0.25">
      <c r="A25" s="31"/>
      <c r="B25" s="45" t="s">
        <v>396</v>
      </c>
      <c r="C25" s="51"/>
    </row>
    <row r="26" spans="1:3" x14ac:dyDescent="0.25">
      <c r="A26" s="32"/>
      <c r="B26" s="52" t="s">
        <v>618</v>
      </c>
      <c r="C26" s="52"/>
    </row>
    <row r="27" spans="1:3" x14ac:dyDescent="0.25">
      <c r="A27" s="31"/>
      <c r="B27" s="51" t="s">
        <v>641</v>
      </c>
      <c r="C27" s="51"/>
    </row>
    <row r="28" spans="1:3" x14ac:dyDescent="0.25">
      <c r="A28" s="32"/>
      <c r="B28" s="52" t="s">
        <v>642</v>
      </c>
      <c r="C28" s="52"/>
    </row>
    <row r="29" spans="1:3" x14ac:dyDescent="0.25">
      <c r="A29" s="31"/>
      <c r="B29" s="51" t="s">
        <v>643</v>
      </c>
      <c r="C29" s="51"/>
    </row>
    <row r="30" spans="1:3" x14ac:dyDescent="0.25">
      <c r="A30" s="32"/>
      <c r="B30" s="52" t="s">
        <v>644</v>
      </c>
      <c r="C30" s="52"/>
    </row>
    <row r="31" spans="1:3" x14ac:dyDescent="0.25">
      <c r="A31" s="33"/>
      <c r="B31" s="51" t="s">
        <v>645</v>
      </c>
      <c r="C31" s="51"/>
    </row>
    <row r="32" spans="1:3" x14ac:dyDescent="0.25">
      <c r="A32" s="34"/>
      <c r="B32" s="52" t="s">
        <v>646</v>
      </c>
      <c r="C32" s="49"/>
    </row>
    <row r="33" spans="1:3" x14ac:dyDescent="0.25">
      <c r="A33" s="33"/>
      <c r="B33" s="51" t="s">
        <v>647</v>
      </c>
      <c r="C33" s="50"/>
    </row>
    <row r="34" spans="1:3" x14ac:dyDescent="0.25">
      <c r="A34" s="35"/>
      <c r="B34" s="52" t="s">
        <v>648</v>
      </c>
      <c r="C34" s="49"/>
    </row>
    <row r="35" spans="1:3" x14ac:dyDescent="0.25">
      <c r="A35" s="36"/>
      <c r="B35" s="51" t="s">
        <v>649</v>
      </c>
      <c r="C35" s="50"/>
    </row>
    <row r="36" spans="1:3" x14ac:dyDescent="0.25">
      <c r="A36" s="37"/>
      <c r="B36" s="52" t="s">
        <v>650</v>
      </c>
      <c r="C36" s="49"/>
    </row>
    <row r="37" spans="1:3" x14ac:dyDescent="0.25">
      <c r="A37" s="36"/>
      <c r="B37" s="51" t="s">
        <v>437</v>
      </c>
      <c r="C37" s="50"/>
    </row>
    <row r="38" spans="1:3" x14ac:dyDescent="0.25">
      <c r="A38" s="38"/>
      <c r="B38" s="52" t="s">
        <v>651</v>
      </c>
      <c r="C38" s="49"/>
    </row>
    <row r="39" spans="1:3" x14ac:dyDescent="0.25">
      <c r="A39" s="31"/>
      <c r="B39" s="51" t="s">
        <v>370</v>
      </c>
      <c r="C39" s="51"/>
    </row>
    <row r="40" spans="1:3" x14ac:dyDescent="0.25">
      <c r="A40" s="32"/>
      <c r="B40" s="52" t="s">
        <v>652</v>
      </c>
      <c r="C40" s="52"/>
    </row>
    <row r="41" spans="1:3" x14ac:dyDescent="0.25">
      <c r="A41" s="31"/>
      <c r="B41" s="51" t="s">
        <v>653</v>
      </c>
      <c r="C41" s="51"/>
    </row>
    <row r="42" spans="1:3" x14ac:dyDescent="0.25">
      <c r="A42" s="39"/>
      <c r="B42" s="52" t="s">
        <v>654</v>
      </c>
      <c r="C42" s="52"/>
    </row>
    <row r="43" spans="1:3" x14ac:dyDescent="0.25">
      <c r="A43" s="40"/>
      <c r="B43" s="51" t="s">
        <v>655</v>
      </c>
      <c r="C43" s="51"/>
    </row>
    <row r="44" spans="1:3" x14ac:dyDescent="0.25">
      <c r="A44" s="41"/>
      <c r="B44" s="52" t="s">
        <v>656</v>
      </c>
      <c r="C44" s="52"/>
    </row>
    <row r="45" spans="1:3" x14ac:dyDescent="0.25">
      <c r="A45" s="42"/>
      <c r="B45" s="51" t="s">
        <v>657</v>
      </c>
      <c r="C45" s="51"/>
    </row>
    <row r="46" spans="1:3" x14ac:dyDescent="0.25">
      <c r="A46" s="32"/>
      <c r="B46" s="52" t="s">
        <v>56</v>
      </c>
      <c r="C46" s="52"/>
    </row>
    <row r="47" spans="1:3" x14ac:dyDescent="0.25">
      <c r="B47" s="51" t="s">
        <v>642</v>
      </c>
      <c r="C47" s="51"/>
    </row>
    <row r="48" spans="1:3" x14ac:dyDescent="0.25">
      <c r="B48" s="52" t="s">
        <v>618</v>
      </c>
      <c r="C48" s="52"/>
    </row>
    <row r="49" spans="2:3" x14ac:dyDescent="0.25">
      <c r="B49" s="51" t="s">
        <v>649</v>
      </c>
      <c r="C49" s="51"/>
    </row>
    <row r="50" spans="2:3" x14ac:dyDescent="0.25">
      <c r="B50" s="52" t="s">
        <v>658</v>
      </c>
      <c r="C50" s="44"/>
    </row>
    <row r="51" spans="2:3" x14ac:dyDescent="0.25">
      <c r="B51" s="51" t="s">
        <v>659</v>
      </c>
      <c r="C51" s="43"/>
    </row>
    <row r="52" spans="2:3" x14ac:dyDescent="0.25">
      <c r="B52" s="52" t="s">
        <v>660</v>
      </c>
      <c r="C52" s="44"/>
    </row>
    <row r="53" spans="2:3" x14ac:dyDescent="0.25">
      <c r="B53" s="75" t="s">
        <v>661</v>
      </c>
      <c r="C53" s="43"/>
    </row>
    <row r="54" spans="2:3" x14ac:dyDescent="0.25">
      <c r="B54" s="76" t="s">
        <v>51</v>
      </c>
      <c r="C54" s="44"/>
    </row>
    <row r="55" spans="2:3" x14ac:dyDescent="0.25">
      <c r="B55" s="77" t="s">
        <v>56</v>
      </c>
      <c r="C55" s="43"/>
    </row>
    <row r="56" spans="2:3" x14ac:dyDescent="0.25">
      <c r="B56" s="77" t="s">
        <v>640</v>
      </c>
      <c r="C56" s="44"/>
    </row>
    <row r="57" spans="2:3" x14ac:dyDescent="0.25">
      <c r="B57" s="77" t="s">
        <v>722</v>
      </c>
      <c r="C57" s="43"/>
    </row>
    <row r="58" spans="2:3" x14ac:dyDescent="0.25">
      <c r="B58" s="77" t="s">
        <v>370</v>
      </c>
      <c r="C58" s="44"/>
    </row>
    <row r="59" spans="2:3" x14ac:dyDescent="0.25">
      <c r="B59" s="80" t="s">
        <v>723</v>
      </c>
      <c r="C59" s="43"/>
    </row>
    <row r="60" spans="2:3" x14ac:dyDescent="0.25">
      <c r="B60" s="80" t="s">
        <v>639</v>
      </c>
      <c r="C60" s="44"/>
    </row>
    <row r="61" spans="2:3" x14ac:dyDescent="0.25">
      <c r="B61" s="80" t="s">
        <v>722</v>
      </c>
      <c r="C61" s="43"/>
    </row>
    <row r="62" spans="2:3" x14ac:dyDescent="0.25">
      <c r="B62" s="80" t="s">
        <v>370</v>
      </c>
      <c r="C62" s="44"/>
    </row>
    <row r="63" spans="2:3" x14ac:dyDescent="0.25">
      <c r="B63" s="81" t="s">
        <v>724</v>
      </c>
      <c r="C63" s="43"/>
    </row>
    <row r="64" spans="2:3" x14ac:dyDescent="0.25">
      <c r="B64" s="81" t="s">
        <v>636</v>
      </c>
      <c r="C64" s="53"/>
    </row>
    <row r="65" spans="2:3" x14ac:dyDescent="0.25">
      <c r="B65" s="81" t="s">
        <v>637</v>
      </c>
      <c r="C65" s="54"/>
    </row>
    <row r="66" spans="2:3" x14ac:dyDescent="0.25">
      <c r="B66" s="81" t="s">
        <v>59</v>
      </c>
      <c r="C66" s="53"/>
    </row>
    <row r="67" spans="2:3" x14ac:dyDescent="0.25">
      <c r="B67" s="81" t="s">
        <v>628</v>
      </c>
      <c r="C67" s="54"/>
    </row>
    <row r="68" spans="2:3" x14ac:dyDescent="0.25">
      <c r="B68" s="81" t="s">
        <v>58</v>
      </c>
      <c r="C68" s="53"/>
    </row>
    <row r="69" spans="2:3" x14ac:dyDescent="0.25">
      <c r="B69" s="81" t="s">
        <v>725</v>
      </c>
      <c r="C69" s="54"/>
    </row>
    <row r="70" spans="2:3" x14ac:dyDescent="0.25">
      <c r="B70" s="81" t="s">
        <v>656</v>
      </c>
      <c r="C70" s="53"/>
    </row>
    <row r="71" spans="2:3" x14ac:dyDescent="0.25">
      <c r="B71" s="81" t="s">
        <v>370</v>
      </c>
      <c r="C71" s="54"/>
    </row>
    <row r="72" spans="2:3" x14ac:dyDescent="0.25">
      <c r="B72" s="82" t="s">
        <v>726</v>
      </c>
      <c r="C72" s="53"/>
    </row>
    <row r="73" spans="2:3" x14ac:dyDescent="0.25">
      <c r="B73" s="82" t="s">
        <v>521</v>
      </c>
      <c r="C73" s="54"/>
    </row>
    <row r="74" spans="2:3" x14ac:dyDescent="0.25">
      <c r="B74" s="82" t="s">
        <v>727</v>
      </c>
      <c r="C74" s="53"/>
    </row>
    <row r="75" spans="2:3" x14ac:dyDescent="0.25">
      <c r="B75" s="82" t="s">
        <v>728</v>
      </c>
      <c r="C75" s="54"/>
    </row>
    <row r="76" spans="2:3" x14ac:dyDescent="0.25">
      <c r="B76" s="82" t="s">
        <v>628</v>
      </c>
      <c r="C76" s="53"/>
    </row>
    <row r="77" spans="2:3" x14ac:dyDescent="0.25">
      <c r="B77" s="82" t="s">
        <v>729</v>
      </c>
      <c r="C77" s="55"/>
    </row>
    <row r="78" spans="2:3" x14ac:dyDescent="0.25">
      <c r="B78" s="83" t="s">
        <v>730</v>
      </c>
    </row>
    <row r="79" spans="2:3" x14ac:dyDescent="0.25">
      <c r="B79" s="83" t="s">
        <v>638</v>
      </c>
    </row>
    <row r="80" spans="2:3" x14ac:dyDescent="0.25">
      <c r="B80" s="83" t="s">
        <v>370</v>
      </c>
    </row>
    <row r="81" spans="2:2" x14ac:dyDescent="0.25">
      <c r="B81" s="85" t="s">
        <v>731</v>
      </c>
    </row>
    <row r="82" spans="2:2" x14ac:dyDescent="0.25">
      <c r="B82" s="85" t="s">
        <v>732</v>
      </c>
    </row>
    <row r="83" spans="2:2" x14ac:dyDescent="0.25">
      <c r="B83" s="85" t="s">
        <v>619</v>
      </c>
    </row>
    <row r="84" spans="2:2" x14ac:dyDescent="0.25">
      <c r="B84" s="85" t="s">
        <v>733</v>
      </c>
    </row>
    <row r="85" spans="2:2" x14ac:dyDescent="0.25">
      <c r="B85" s="85" t="s">
        <v>618</v>
      </c>
    </row>
    <row r="86" spans="2:2" x14ac:dyDescent="0.25">
      <c r="B86" s="85" t="s">
        <v>634</v>
      </c>
    </row>
    <row r="87" spans="2:2" x14ac:dyDescent="0.25">
      <c r="B87" s="85" t="s">
        <v>370</v>
      </c>
    </row>
  </sheetData>
  <mergeCells count="1">
    <mergeCell ref="A1:V5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C6DDF-85E0-4796-8874-CBF1E3E029AF}">
  <sheetPr codeName="Feuil7">
    <tabColor theme="8" tint="0.39997558519241921"/>
  </sheetPr>
  <dimension ref="A1:V54"/>
  <sheetViews>
    <sheetView showGridLines="0" showRowColHeaders="0" workbookViewId="0">
      <selection sqref="A1:V5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68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9"/>
      <c r="T1" s="169"/>
      <c r="U1" s="169"/>
      <c r="V1" s="169"/>
    </row>
    <row r="2" spans="1:22" x14ac:dyDescent="0.25">
      <c r="A2" s="168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9"/>
      <c r="T2" s="169"/>
      <c r="U2" s="169"/>
      <c r="V2" s="169"/>
    </row>
    <row r="3" spans="1:22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9"/>
      <c r="T3" s="169"/>
      <c r="U3" s="169"/>
      <c r="V3" s="169"/>
    </row>
    <row r="4" spans="1:22" x14ac:dyDescent="0.25">
      <c r="A4" s="168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9"/>
      <c r="T4" s="169"/>
      <c r="U4" s="169"/>
      <c r="V4" s="169"/>
    </row>
    <row r="5" spans="1:22" x14ac:dyDescent="0.25">
      <c r="A5" s="168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9"/>
      <c r="T5" s="169"/>
      <c r="U5" s="169"/>
      <c r="V5" s="169"/>
    </row>
    <row r="6" spans="1:22" x14ac:dyDescent="0.25">
      <c r="A6" s="14" t="s">
        <v>34</v>
      </c>
      <c r="B6" s="15" t="s">
        <v>47</v>
      </c>
    </row>
    <row r="7" spans="1:22" x14ac:dyDescent="0.25">
      <c r="A7" s="16" t="s">
        <v>423</v>
      </c>
      <c r="B7" s="18" t="s">
        <v>379</v>
      </c>
    </row>
    <row r="8" spans="1:22" x14ac:dyDescent="0.25">
      <c r="A8" s="17" t="s">
        <v>372</v>
      </c>
      <c r="B8" s="17" t="s">
        <v>380</v>
      </c>
    </row>
    <row r="9" spans="1:22" x14ac:dyDescent="0.25">
      <c r="A9" s="18" t="s">
        <v>373</v>
      </c>
      <c r="B9" s="18" t="s">
        <v>380</v>
      </c>
    </row>
    <row r="10" spans="1:22" x14ac:dyDescent="0.25">
      <c r="A10" s="17" t="s">
        <v>374</v>
      </c>
      <c r="B10" s="17" t="s">
        <v>381</v>
      </c>
    </row>
    <row r="11" spans="1:22" x14ac:dyDescent="0.25">
      <c r="A11" s="18" t="s">
        <v>375</v>
      </c>
      <c r="B11" s="18" t="s">
        <v>382</v>
      </c>
    </row>
    <row r="12" spans="1:22" x14ac:dyDescent="0.25">
      <c r="A12" s="17" t="s">
        <v>376</v>
      </c>
      <c r="B12" s="17" t="s">
        <v>383</v>
      </c>
    </row>
    <row r="13" spans="1:22" x14ac:dyDescent="0.25">
      <c r="A13" s="18" t="s">
        <v>422</v>
      </c>
      <c r="B13" s="18" t="s">
        <v>384</v>
      </c>
    </row>
    <row r="14" spans="1:22" x14ac:dyDescent="0.25">
      <c r="A14" s="17" t="s">
        <v>377</v>
      </c>
      <c r="B14" s="17" t="s">
        <v>385</v>
      </c>
    </row>
    <row r="15" spans="1:22" x14ac:dyDescent="0.25">
      <c r="A15" s="18" t="s">
        <v>378</v>
      </c>
      <c r="B15" s="18" t="s">
        <v>386</v>
      </c>
    </row>
    <row r="16" spans="1:22" x14ac:dyDescent="0.25">
      <c r="A16" s="19" t="s">
        <v>734</v>
      </c>
      <c r="B16" s="17" t="s">
        <v>387</v>
      </c>
    </row>
    <row r="17" spans="1:2" x14ac:dyDescent="0.25">
      <c r="A17" s="19"/>
      <c r="B17" s="18" t="s">
        <v>388</v>
      </c>
    </row>
    <row r="18" spans="1:2" x14ac:dyDescent="0.25">
      <c r="A18" s="19"/>
      <c r="B18" s="17" t="s">
        <v>65</v>
      </c>
    </row>
    <row r="19" spans="1:2" x14ac:dyDescent="0.25">
      <c r="A19" s="19"/>
      <c r="B19" s="18" t="s">
        <v>389</v>
      </c>
    </row>
    <row r="20" spans="1:2" x14ac:dyDescent="0.25">
      <c r="A20" s="19"/>
      <c r="B20" s="17" t="s">
        <v>390</v>
      </c>
    </row>
    <row r="21" spans="1:2" x14ac:dyDescent="0.25">
      <c r="A21" s="19"/>
      <c r="B21" s="18" t="s">
        <v>391</v>
      </c>
    </row>
    <row r="22" spans="1:2" x14ac:dyDescent="0.25">
      <c r="A22" s="19"/>
      <c r="B22" s="17" t="s">
        <v>392</v>
      </c>
    </row>
    <row r="23" spans="1:2" x14ac:dyDescent="0.25">
      <c r="B23" s="18" t="s">
        <v>393</v>
      </c>
    </row>
    <row r="24" spans="1:2" x14ac:dyDescent="0.25">
      <c r="B24" s="17" t="s">
        <v>394</v>
      </c>
    </row>
    <row r="25" spans="1:2" x14ac:dyDescent="0.25">
      <c r="B25" s="18" t="s">
        <v>370</v>
      </c>
    </row>
    <row r="26" spans="1:2" x14ac:dyDescent="0.25">
      <c r="B26" s="17" t="s">
        <v>395</v>
      </c>
    </row>
    <row r="27" spans="1:2" x14ac:dyDescent="0.25">
      <c r="B27" s="18" t="s">
        <v>396</v>
      </c>
    </row>
    <row r="28" spans="1:2" x14ac:dyDescent="0.25">
      <c r="B28" s="17" t="s">
        <v>397</v>
      </c>
    </row>
    <row r="29" spans="1:2" x14ac:dyDescent="0.25">
      <c r="B29" s="18" t="s">
        <v>398</v>
      </c>
    </row>
    <row r="30" spans="1:2" x14ac:dyDescent="0.25">
      <c r="B30" s="17" t="s">
        <v>399</v>
      </c>
    </row>
    <row r="31" spans="1:2" x14ac:dyDescent="0.25">
      <c r="B31" s="18" t="s">
        <v>400</v>
      </c>
    </row>
    <row r="32" spans="1:2" x14ac:dyDescent="0.25">
      <c r="B32" s="17" t="s">
        <v>401</v>
      </c>
    </row>
    <row r="33" spans="2:2" x14ac:dyDescent="0.25">
      <c r="B33" s="18" t="s">
        <v>402</v>
      </c>
    </row>
    <row r="34" spans="2:2" x14ac:dyDescent="0.25">
      <c r="B34" s="17" t="s">
        <v>403</v>
      </c>
    </row>
    <row r="35" spans="2:2" x14ac:dyDescent="0.25">
      <c r="B35" s="18" t="s">
        <v>404</v>
      </c>
    </row>
    <row r="36" spans="2:2" x14ac:dyDescent="0.25">
      <c r="B36" s="17" t="s">
        <v>405</v>
      </c>
    </row>
    <row r="37" spans="2:2" x14ac:dyDescent="0.25">
      <c r="B37" s="18" t="s">
        <v>406</v>
      </c>
    </row>
    <row r="38" spans="2:2" x14ac:dyDescent="0.25">
      <c r="B38" s="17" t="s">
        <v>407</v>
      </c>
    </row>
    <row r="39" spans="2:2" x14ac:dyDescent="0.25">
      <c r="B39" s="18" t="s">
        <v>408</v>
      </c>
    </row>
    <row r="40" spans="2:2" x14ac:dyDescent="0.25">
      <c r="B40" s="17" t="s">
        <v>64</v>
      </c>
    </row>
    <row r="41" spans="2:2" x14ac:dyDescent="0.25">
      <c r="B41" s="18" t="s">
        <v>409</v>
      </c>
    </row>
    <row r="42" spans="2:2" x14ac:dyDescent="0.25">
      <c r="B42" s="17" t="s">
        <v>410</v>
      </c>
    </row>
    <row r="43" spans="2:2" x14ac:dyDescent="0.25">
      <c r="B43" s="18" t="s">
        <v>411</v>
      </c>
    </row>
    <row r="44" spans="2:2" x14ac:dyDescent="0.25">
      <c r="B44" s="17" t="s">
        <v>412</v>
      </c>
    </row>
    <row r="45" spans="2:2" x14ac:dyDescent="0.25">
      <c r="B45" s="18" t="s">
        <v>413</v>
      </c>
    </row>
    <row r="46" spans="2:2" x14ac:dyDescent="0.25">
      <c r="B46" s="17" t="s">
        <v>414</v>
      </c>
    </row>
    <row r="47" spans="2:2" x14ac:dyDescent="0.25">
      <c r="B47" s="18" t="s">
        <v>415</v>
      </c>
    </row>
    <row r="48" spans="2:2" x14ac:dyDescent="0.25">
      <c r="B48" s="17" t="s">
        <v>416</v>
      </c>
    </row>
    <row r="49" spans="2:2" x14ac:dyDescent="0.25">
      <c r="B49" s="18" t="s">
        <v>417</v>
      </c>
    </row>
    <row r="50" spans="2:2" x14ac:dyDescent="0.25">
      <c r="B50" s="17" t="s">
        <v>418</v>
      </c>
    </row>
    <row r="51" spans="2:2" x14ac:dyDescent="0.25">
      <c r="B51" s="18" t="s">
        <v>419</v>
      </c>
    </row>
    <row r="52" spans="2:2" x14ac:dyDescent="0.25">
      <c r="B52" s="17" t="s">
        <v>420</v>
      </c>
    </row>
    <row r="53" spans="2:2" x14ac:dyDescent="0.25">
      <c r="B53" s="18" t="s">
        <v>421</v>
      </c>
    </row>
    <row r="54" spans="2:2" x14ac:dyDescent="0.25">
      <c r="B54" s="19" t="s">
        <v>401</v>
      </c>
    </row>
  </sheetData>
  <mergeCells count="1">
    <mergeCell ref="A1:V5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7E653-376C-4B04-9375-1CEEF0567049}">
  <sheetPr codeName="Feuil8">
    <tabColor rgb="FF92D050"/>
  </sheetPr>
  <dimension ref="A1:R20"/>
  <sheetViews>
    <sheetView showGridLines="0" showRowColHeaders="0" workbookViewId="0">
      <selection sqref="A1:R5"/>
    </sheetView>
  </sheetViews>
  <sheetFormatPr baseColWidth="10" defaultRowHeight="15" x14ac:dyDescent="0.25"/>
  <cols>
    <col min="1" max="2" width="25.7109375" customWidth="1"/>
  </cols>
  <sheetData>
    <row r="1" spans="1:18" x14ac:dyDescent="0.25">
      <c r="A1" s="170"/>
      <c r="B1" s="170"/>
      <c r="C1" s="170"/>
      <c r="D1" s="170"/>
      <c r="E1" s="170"/>
      <c r="F1" s="170"/>
      <c r="G1" s="170"/>
      <c r="H1" s="170"/>
      <c r="I1" s="170"/>
      <c r="J1" s="170"/>
      <c r="K1" s="170"/>
      <c r="L1" s="170"/>
      <c r="M1" s="170"/>
      <c r="N1" s="170"/>
      <c r="O1" s="170"/>
      <c r="P1" s="170"/>
      <c r="Q1" s="170"/>
      <c r="R1" s="170"/>
    </row>
    <row r="2" spans="1:18" x14ac:dyDescent="0.25">
      <c r="A2" s="170"/>
      <c r="B2" s="170"/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</row>
    <row r="3" spans="1:18" x14ac:dyDescent="0.25">
      <c r="A3" s="170"/>
      <c r="B3" s="170"/>
      <c r="C3" s="170"/>
      <c r="D3" s="170"/>
      <c r="E3" s="170"/>
      <c r="F3" s="170"/>
      <c r="G3" s="170"/>
      <c r="H3" s="170"/>
      <c r="I3" s="170"/>
      <c r="J3" s="170"/>
      <c r="K3" s="170"/>
      <c r="L3" s="170"/>
      <c r="M3" s="170"/>
      <c r="N3" s="170"/>
      <c r="O3" s="170"/>
      <c r="P3" s="170"/>
      <c r="Q3" s="170"/>
      <c r="R3" s="170"/>
    </row>
    <row r="4" spans="1:18" x14ac:dyDescent="0.25">
      <c r="A4" s="170"/>
      <c r="B4" s="170"/>
      <c r="C4" s="170"/>
      <c r="D4" s="170"/>
      <c r="E4" s="170"/>
      <c r="F4" s="170"/>
      <c r="G4" s="170"/>
      <c r="H4" s="170"/>
      <c r="I4" s="170"/>
      <c r="J4" s="170"/>
      <c r="K4" s="170"/>
      <c r="L4" s="170"/>
      <c r="M4" s="170"/>
      <c r="N4" s="170"/>
      <c r="O4" s="170"/>
      <c r="P4" s="170"/>
      <c r="Q4" s="170"/>
      <c r="R4" s="170"/>
    </row>
    <row r="5" spans="1:18" x14ac:dyDescent="0.25">
      <c r="A5" s="170"/>
      <c r="B5" s="170"/>
      <c r="C5" s="170"/>
      <c r="D5" s="170"/>
      <c r="E5" s="170"/>
      <c r="F5" s="170"/>
      <c r="G5" s="170"/>
      <c r="H5" s="170"/>
      <c r="I5" s="170"/>
      <c r="J5" s="170"/>
      <c r="K5" s="170"/>
      <c r="L5" s="170"/>
      <c r="M5" s="170"/>
      <c r="N5" s="170"/>
      <c r="O5" s="170"/>
      <c r="P5" s="170"/>
      <c r="Q5" s="170"/>
      <c r="R5" s="170"/>
    </row>
    <row r="6" spans="1:18" x14ac:dyDescent="0.25">
      <c r="A6" s="14" t="s">
        <v>34</v>
      </c>
      <c r="B6" s="15" t="s">
        <v>47</v>
      </c>
    </row>
    <row r="7" spans="1:18" x14ac:dyDescent="0.25">
      <c r="A7" s="31" t="s">
        <v>662</v>
      </c>
      <c r="B7" s="45" t="s">
        <v>675</v>
      </c>
    </row>
    <row r="8" spans="1:18" x14ac:dyDescent="0.25">
      <c r="A8" s="32" t="s">
        <v>663</v>
      </c>
      <c r="B8" s="46" t="s">
        <v>676</v>
      </c>
    </row>
    <row r="9" spans="1:18" x14ac:dyDescent="0.25">
      <c r="A9" s="31" t="s">
        <v>664</v>
      </c>
      <c r="B9" s="45" t="s">
        <v>370</v>
      </c>
    </row>
    <row r="10" spans="1:18" x14ac:dyDescent="0.25">
      <c r="A10" s="32" t="s">
        <v>665</v>
      </c>
      <c r="B10" s="46" t="s">
        <v>677</v>
      </c>
    </row>
    <row r="11" spans="1:18" x14ac:dyDescent="0.25">
      <c r="A11" s="31" t="s">
        <v>666</v>
      </c>
      <c r="B11" s="45" t="s">
        <v>678</v>
      </c>
    </row>
    <row r="12" spans="1:18" x14ac:dyDescent="0.25">
      <c r="A12" s="32" t="s">
        <v>667</v>
      </c>
      <c r="B12" s="46" t="s">
        <v>679</v>
      </c>
    </row>
    <row r="13" spans="1:18" x14ac:dyDescent="0.25">
      <c r="A13" s="31" t="s">
        <v>668</v>
      </c>
      <c r="B13" s="45" t="s">
        <v>489</v>
      </c>
    </row>
    <row r="14" spans="1:18" x14ac:dyDescent="0.25">
      <c r="A14" s="32" t="s">
        <v>669</v>
      </c>
      <c r="B14" s="46" t="s">
        <v>680</v>
      </c>
    </row>
    <row r="15" spans="1:18" x14ac:dyDescent="0.25">
      <c r="A15" s="31" t="s">
        <v>670</v>
      </c>
      <c r="B15" s="54" t="s">
        <v>370</v>
      </c>
    </row>
    <row r="16" spans="1:18" x14ac:dyDescent="0.25">
      <c r="A16" s="32" t="s">
        <v>671</v>
      </c>
    </row>
    <row r="17" spans="1:1" x14ac:dyDescent="0.25">
      <c r="A17" s="31" t="s">
        <v>672</v>
      </c>
    </row>
    <row r="18" spans="1:1" x14ac:dyDescent="0.25">
      <c r="A18" s="32" t="s">
        <v>673</v>
      </c>
    </row>
    <row r="19" spans="1:1" x14ac:dyDescent="0.25">
      <c r="A19" s="31" t="s">
        <v>674</v>
      </c>
    </row>
    <row r="20" spans="1:1" x14ac:dyDescent="0.25">
      <c r="A20" s="32" t="s">
        <v>370</v>
      </c>
    </row>
  </sheetData>
  <mergeCells count="1">
    <mergeCell ref="A1:R5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17F57-6D9A-40C8-8860-7B1B62A73685}">
  <sheetPr codeName="Feuil9">
    <tabColor rgb="FF00B050"/>
  </sheetPr>
  <dimension ref="A1:V59"/>
  <sheetViews>
    <sheetView showGridLines="0" showRowColHeaders="0" workbookViewId="0">
      <selection activeCell="G21" sqref="F20:G21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68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9"/>
      <c r="T1" s="169"/>
      <c r="U1" s="169"/>
      <c r="V1" s="169"/>
    </row>
    <row r="2" spans="1:22" x14ac:dyDescent="0.25">
      <c r="A2" s="168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9"/>
      <c r="T2" s="169"/>
      <c r="U2" s="169"/>
      <c r="V2" s="169"/>
    </row>
    <row r="3" spans="1:22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9"/>
      <c r="T3" s="169"/>
      <c r="U3" s="169"/>
      <c r="V3" s="169"/>
    </row>
    <row r="4" spans="1:22" x14ac:dyDescent="0.25">
      <c r="A4" s="168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9"/>
      <c r="T4" s="169"/>
      <c r="U4" s="169"/>
      <c r="V4" s="169"/>
    </row>
    <row r="5" spans="1:22" x14ac:dyDescent="0.25">
      <c r="A5" s="168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9"/>
      <c r="T5" s="169"/>
      <c r="U5" s="169"/>
      <c r="V5" s="169"/>
    </row>
    <row r="6" spans="1:22" x14ac:dyDescent="0.25">
      <c r="A6" s="56" t="s">
        <v>34</v>
      </c>
      <c r="B6" s="57" t="s">
        <v>47</v>
      </c>
    </row>
    <row r="7" spans="1:22" x14ac:dyDescent="0.25">
      <c r="A7" s="58" t="s">
        <v>451</v>
      </c>
      <c r="B7" s="59" t="s">
        <v>468</v>
      </c>
    </row>
    <row r="8" spans="1:22" x14ac:dyDescent="0.25">
      <c r="A8" s="60" t="s">
        <v>452</v>
      </c>
      <c r="B8" s="61" t="s">
        <v>59</v>
      </c>
    </row>
    <row r="9" spans="1:22" x14ac:dyDescent="0.25">
      <c r="A9" s="59" t="s">
        <v>453</v>
      </c>
      <c r="B9" s="59" t="s">
        <v>469</v>
      </c>
    </row>
    <row r="10" spans="1:22" x14ac:dyDescent="0.25">
      <c r="A10" s="61" t="s">
        <v>454</v>
      </c>
      <c r="B10" s="61" t="s">
        <v>437</v>
      </c>
    </row>
    <row r="11" spans="1:22" x14ac:dyDescent="0.25">
      <c r="A11" s="59" t="s">
        <v>455</v>
      </c>
      <c r="B11" s="59" t="s">
        <v>470</v>
      </c>
    </row>
    <row r="12" spans="1:22" x14ac:dyDescent="0.25">
      <c r="A12" s="61" t="s">
        <v>456</v>
      </c>
      <c r="B12" s="61" t="s">
        <v>471</v>
      </c>
    </row>
    <row r="13" spans="1:22" x14ac:dyDescent="0.25">
      <c r="A13" s="62" t="s">
        <v>457</v>
      </c>
      <c r="B13" s="59" t="s">
        <v>370</v>
      </c>
    </row>
    <row r="14" spans="1:22" x14ac:dyDescent="0.25">
      <c r="A14" s="61" t="s">
        <v>458</v>
      </c>
      <c r="B14" s="61" t="s">
        <v>472</v>
      </c>
    </row>
    <row r="15" spans="1:22" x14ac:dyDescent="0.25">
      <c r="A15" s="59" t="s">
        <v>459</v>
      </c>
      <c r="B15" s="59" t="s">
        <v>473</v>
      </c>
    </row>
    <row r="16" spans="1:22" x14ac:dyDescent="0.25">
      <c r="A16" s="61" t="s">
        <v>460</v>
      </c>
      <c r="B16" s="61" t="s">
        <v>366</v>
      </c>
    </row>
    <row r="17" spans="1:2" x14ac:dyDescent="0.25">
      <c r="A17" s="59" t="s">
        <v>461</v>
      </c>
      <c r="B17" s="59" t="s">
        <v>474</v>
      </c>
    </row>
    <row r="18" spans="1:2" x14ac:dyDescent="0.25">
      <c r="A18" s="61" t="s">
        <v>462</v>
      </c>
      <c r="B18" s="61" t="s">
        <v>475</v>
      </c>
    </row>
    <row r="19" spans="1:2" x14ac:dyDescent="0.25">
      <c r="A19" s="59" t="s">
        <v>463</v>
      </c>
      <c r="B19" s="59" t="s">
        <v>476</v>
      </c>
    </row>
    <row r="20" spans="1:2" x14ac:dyDescent="0.25">
      <c r="A20" s="61" t="s">
        <v>464</v>
      </c>
      <c r="B20" s="61" t="s">
        <v>477</v>
      </c>
    </row>
    <row r="21" spans="1:2" x14ac:dyDescent="0.25">
      <c r="A21" s="59" t="s">
        <v>465</v>
      </c>
      <c r="B21" s="59" t="s">
        <v>478</v>
      </c>
    </row>
    <row r="22" spans="1:2" x14ac:dyDescent="0.25">
      <c r="A22" s="61" t="s">
        <v>460</v>
      </c>
      <c r="B22" s="61" t="s">
        <v>479</v>
      </c>
    </row>
    <row r="23" spans="1:2" x14ac:dyDescent="0.25">
      <c r="A23" s="59" t="s">
        <v>466</v>
      </c>
      <c r="B23" s="59" t="s">
        <v>480</v>
      </c>
    </row>
    <row r="24" spans="1:2" x14ac:dyDescent="0.25">
      <c r="A24" s="61" t="s">
        <v>467</v>
      </c>
      <c r="B24" s="61" t="s">
        <v>460</v>
      </c>
    </row>
    <row r="25" spans="1:2" x14ac:dyDescent="0.25">
      <c r="A25" s="63"/>
      <c r="B25" s="59" t="s">
        <v>481</v>
      </c>
    </row>
    <row r="26" spans="1:2" x14ac:dyDescent="0.25">
      <c r="A26" s="63"/>
      <c r="B26" s="61" t="s">
        <v>482</v>
      </c>
    </row>
    <row r="27" spans="1:2" x14ac:dyDescent="0.25">
      <c r="A27" s="63"/>
      <c r="B27" s="59" t="s">
        <v>483</v>
      </c>
    </row>
    <row r="28" spans="1:2" x14ac:dyDescent="0.25">
      <c r="A28" s="63"/>
      <c r="B28" s="61" t="s">
        <v>484</v>
      </c>
    </row>
    <row r="29" spans="1:2" x14ac:dyDescent="0.25">
      <c r="A29" s="63"/>
      <c r="B29" s="59" t="s">
        <v>485</v>
      </c>
    </row>
    <row r="30" spans="1:2" x14ac:dyDescent="0.25">
      <c r="A30" s="63"/>
      <c r="B30" s="61" t="s">
        <v>486</v>
      </c>
    </row>
    <row r="31" spans="1:2" x14ac:dyDescent="0.25">
      <c r="A31" s="63"/>
      <c r="B31" s="59" t="s">
        <v>487</v>
      </c>
    </row>
    <row r="32" spans="1:2" x14ac:dyDescent="0.25">
      <c r="A32" s="63"/>
      <c r="B32" s="61" t="s">
        <v>488</v>
      </c>
    </row>
    <row r="33" spans="1:2" x14ac:dyDescent="0.25">
      <c r="A33" s="63"/>
      <c r="B33" s="59" t="s">
        <v>489</v>
      </c>
    </row>
    <row r="34" spans="1:2" x14ac:dyDescent="0.25">
      <c r="A34" s="63"/>
      <c r="B34" s="61" t="s">
        <v>490</v>
      </c>
    </row>
    <row r="35" spans="1:2" x14ac:dyDescent="0.25">
      <c r="A35" s="63"/>
      <c r="B35" s="59" t="s">
        <v>491</v>
      </c>
    </row>
    <row r="36" spans="1:2" x14ac:dyDescent="0.25">
      <c r="A36" s="63"/>
      <c r="B36" s="61" t="s">
        <v>492</v>
      </c>
    </row>
    <row r="37" spans="1:2" x14ac:dyDescent="0.25">
      <c r="A37" s="63"/>
      <c r="B37" s="59" t="s">
        <v>493</v>
      </c>
    </row>
    <row r="38" spans="1:2" x14ac:dyDescent="0.25">
      <c r="A38" s="63"/>
      <c r="B38" s="61" t="s">
        <v>494</v>
      </c>
    </row>
    <row r="39" spans="1:2" x14ac:dyDescent="0.25">
      <c r="A39" s="63"/>
      <c r="B39" s="59" t="s">
        <v>495</v>
      </c>
    </row>
    <row r="40" spans="1:2" x14ac:dyDescent="0.25">
      <c r="A40" s="63"/>
      <c r="B40" s="61" t="s">
        <v>496</v>
      </c>
    </row>
    <row r="41" spans="1:2" x14ac:dyDescent="0.25">
      <c r="A41" s="63"/>
      <c r="B41" s="59" t="s">
        <v>497</v>
      </c>
    </row>
    <row r="42" spans="1:2" x14ac:dyDescent="0.25">
      <c r="A42" s="63"/>
      <c r="B42" s="61" t="s">
        <v>498</v>
      </c>
    </row>
    <row r="43" spans="1:2" x14ac:dyDescent="0.25">
      <c r="A43" s="63"/>
      <c r="B43" s="59" t="s">
        <v>499</v>
      </c>
    </row>
    <row r="44" spans="1:2" x14ac:dyDescent="0.25">
      <c r="A44" s="63"/>
      <c r="B44" s="61" t="s">
        <v>500</v>
      </c>
    </row>
    <row r="45" spans="1:2" x14ac:dyDescent="0.25">
      <c r="A45" s="63"/>
      <c r="B45" s="59" t="s">
        <v>501</v>
      </c>
    </row>
    <row r="46" spans="1:2" x14ac:dyDescent="0.25">
      <c r="A46" s="63"/>
      <c r="B46" s="61" t="s">
        <v>502</v>
      </c>
    </row>
    <row r="47" spans="1:2" x14ac:dyDescent="0.25">
      <c r="A47" s="63"/>
      <c r="B47" s="59" t="s">
        <v>503</v>
      </c>
    </row>
    <row r="48" spans="1:2" x14ac:dyDescent="0.25">
      <c r="A48" s="63"/>
      <c r="B48" s="61" t="s">
        <v>504</v>
      </c>
    </row>
    <row r="49" spans="1:2" x14ac:dyDescent="0.25">
      <c r="A49" s="63"/>
      <c r="B49" s="59" t="s">
        <v>483</v>
      </c>
    </row>
    <row r="50" spans="1:2" x14ac:dyDescent="0.25">
      <c r="A50" s="63"/>
      <c r="B50" s="61" t="s">
        <v>370</v>
      </c>
    </row>
    <row r="51" spans="1:2" x14ac:dyDescent="0.25">
      <c r="A51" s="63"/>
      <c r="B51" s="59" t="s">
        <v>490</v>
      </c>
    </row>
    <row r="52" spans="1:2" x14ac:dyDescent="0.25">
      <c r="A52" s="63"/>
      <c r="B52" s="61" t="s">
        <v>505</v>
      </c>
    </row>
    <row r="53" spans="1:2" x14ac:dyDescent="0.25">
      <c r="A53" s="63"/>
      <c r="B53" s="59" t="s">
        <v>506</v>
      </c>
    </row>
    <row r="54" spans="1:2" x14ac:dyDescent="0.25">
      <c r="A54" s="63"/>
      <c r="B54" s="61" t="s">
        <v>507</v>
      </c>
    </row>
    <row r="55" spans="1:2" x14ac:dyDescent="0.25">
      <c r="A55" s="63"/>
      <c r="B55" s="59" t="s">
        <v>508</v>
      </c>
    </row>
    <row r="56" spans="1:2" x14ac:dyDescent="0.25">
      <c r="A56" s="63"/>
      <c r="B56" s="61" t="s">
        <v>509</v>
      </c>
    </row>
    <row r="57" spans="1:2" x14ac:dyDescent="0.25">
      <c r="A57" s="63"/>
      <c r="B57" s="59" t="s">
        <v>510</v>
      </c>
    </row>
    <row r="58" spans="1:2" x14ac:dyDescent="0.25">
      <c r="A58" s="63"/>
      <c r="B58" s="61" t="s">
        <v>511</v>
      </c>
    </row>
    <row r="59" spans="1:2" x14ac:dyDescent="0.25">
      <c r="A59" s="63"/>
      <c r="B59" s="59" t="s">
        <v>512</v>
      </c>
    </row>
  </sheetData>
  <mergeCells count="1">
    <mergeCell ref="A1:V5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72020C-2043-4DA7-8177-D4B986993686}">
  <sheetPr codeName="Feuil10">
    <tabColor rgb="FFFFC000"/>
  </sheetPr>
  <dimension ref="A1:V37"/>
  <sheetViews>
    <sheetView showGridLines="0" showRowColHeaders="0" workbookViewId="0">
      <selection activeCell="F16" sqref="F16"/>
    </sheetView>
  </sheetViews>
  <sheetFormatPr baseColWidth="10" defaultRowHeight="15" x14ac:dyDescent="0.25"/>
  <cols>
    <col min="1" max="2" width="25.7109375" customWidth="1"/>
  </cols>
  <sheetData>
    <row r="1" spans="1:22" x14ac:dyDescent="0.25">
      <c r="A1" s="168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9"/>
      <c r="T1" s="169"/>
      <c r="U1" s="169"/>
      <c r="V1" s="169"/>
    </row>
    <row r="2" spans="1:22" x14ac:dyDescent="0.25">
      <c r="A2" s="168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9"/>
      <c r="T2" s="169"/>
      <c r="U2" s="169"/>
      <c r="V2" s="169"/>
    </row>
    <row r="3" spans="1:22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9"/>
      <c r="T3" s="169"/>
      <c r="U3" s="169"/>
      <c r="V3" s="169"/>
    </row>
    <row r="4" spans="1:22" x14ac:dyDescent="0.25">
      <c r="A4" s="168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9"/>
      <c r="T4" s="169"/>
      <c r="U4" s="169"/>
      <c r="V4" s="169"/>
    </row>
    <row r="5" spans="1:22" x14ac:dyDescent="0.25">
      <c r="A5" s="168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9"/>
      <c r="T5" s="169"/>
      <c r="U5" s="169"/>
      <c r="V5" s="169"/>
    </row>
    <row r="6" spans="1:22" x14ac:dyDescent="0.25">
      <c r="A6" s="14" t="s">
        <v>34</v>
      </c>
      <c r="B6" s="15" t="s">
        <v>47</v>
      </c>
    </row>
    <row r="7" spans="1:22" x14ac:dyDescent="0.25">
      <c r="A7" s="20" t="s">
        <v>424</v>
      </c>
      <c r="B7" s="22" t="s">
        <v>51</v>
      </c>
    </row>
    <row r="8" spans="1:22" x14ac:dyDescent="0.25">
      <c r="A8" s="17" t="s">
        <v>425</v>
      </c>
      <c r="B8" s="23" t="s">
        <v>427</v>
      </c>
    </row>
    <row r="9" spans="1:22" x14ac:dyDescent="0.25">
      <c r="A9" s="20" t="s">
        <v>396</v>
      </c>
      <c r="B9" s="24" t="s">
        <v>67</v>
      </c>
    </row>
    <row r="10" spans="1:22" x14ac:dyDescent="0.25">
      <c r="A10" s="21" t="s">
        <v>426</v>
      </c>
      <c r="B10" s="25" t="s">
        <v>428</v>
      </c>
    </row>
    <row r="11" spans="1:22" x14ac:dyDescent="0.25">
      <c r="B11" s="16" t="s">
        <v>370</v>
      </c>
    </row>
    <row r="12" spans="1:22" x14ac:dyDescent="0.25">
      <c r="B12" s="26" t="s">
        <v>429</v>
      </c>
    </row>
    <row r="13" spans="1:22" x14ac:dyDescent="0.25">
      <c r="B13" s="22" t="s">
        <v>430</v>
      </c>
    </row>
    <row r="14" spans="1:22" x14ac:dyDescent="0.25">
      <c r="B14" s="26" t="s">
        <v>431</v>
      </c>
    </row>
    <row r="15" spans="1:22" x14ac:dyDescent="0.25">
      <c r="B15" s="22" t="s">
        <v>432</v>
      </c>
    </row>
    <row r="16" spans="1:22" x14ac:dyDescent="0.25">
      <c r="B16" s="26" t="s">
        <v>433</v>
      </c>
    </row>
    <row r="17" spans="2:2" x14ac:dyDescent="0.25">
      <c r="B17" s="22" t="s">
        <v>434</v>
      </c>
    </row>
    <row r="18" spans="2:2" x14ac:dyDescent="0.25">
      <c r="B18" s="26" t="s">
        <v>435</v>
      </c>
    </row>
    <row r="19" spans="2:2" x14ac:dyDescent="0.25">
      <c r="B19" s="22" t="s">
        <v>436</v>
      </c>
    </row>
    <row r="20" spans="2:2" x14ac:dyDescent="0.25">
      <c r="B20" s="26" t="s">
        <v>437</v>
      </c>
    </row>
    <row r="21" spans="2:2" x14ac:dyDescent="0.25">
      <c r="B21" s="22" t="s">
        <v>438</v>
      </c>
    </row>
    <row r="22" spans="2:2" x14ac:dyDescent="0.25">
      <c r="B22" s="26" t="s">
        <v>61</v>
      </c>
    </row>
    <row r="23" spans="2:2" x14ac:dyDescent="0.25">
      <c r="B23" s="22" t="s">
        <v>382</v>
      </c>
    </row>
    <row r="24" spans="2:2" x14ac:dyDescent="0.25">
      <c r="B24" s="22" t="s">
        <v>439</v>
      </c>
    </row>
    <row r="25" spans="2:2" x14ac:dyDescent="0.25">
      <c r="B25" s="22" t="s">
        <v>69</v>
      </c>
    </row>
    <row r="26" spans="2:2" x14ac:dyDescent="0.25">
      <c r="B26" s="22" t="s">
        <v>387</v>
      </c>
    </row>
    <row r="27" spans="2:2" x14ac:dyDescent="0.25">
      <c r="B27" s="22" t="s">
        <v>440</v>
      </c>
    </row>
    <row r="28" spans="2:2" x14ac:dyDescent="0.25">
      <c r="B28" s="22" t="s">
        <v>441</v>
      </c>
    </row>
    <row r="29" spans="2:2" x14ac:dyDescent="0.25">
      <c r="B29" s="22" t="s">
        <v>442</v>
      </c>
    </row>
    <row r="30" spans="2:2" x14ac:dyDescent="0.25">
      <c r="B30" s="23" t="s">
        <v>443</v>
      </c>
    </row>
    <row r="31" spans="2:2" x14ac:dyDescent="0.25">
      <c r="B31" s="24" t="s">
        <v>444</v>
      </c>
    </row>
    <row r="32" spans="2:2" x14ac:dyDescent="0.25">
      <c r="B32" s="26" t="s">
        <v>445</v>
      </c>
    </row>
    <row r="33" spans="2:2" x14ac:dyDescent="0.25">
      <c r="B33" s="22" t="s">
        <v>446</v>
      </c>
    </row>
    <row r="34" spans="2:2" x14ac:dyDescent="0.25">
      <c r="B34" s="26" t="s">
        <v>447</v>
      </c>
    </row>
    <row r="35" spans="2:2" x14ac:dyDescent="0.25">
      <c r="B35" s="22" t="s">
        <v>448</v>
      </c>
    </row>
    <row r="36" spans="2:2" x14ac:dyDescent="0.25">
      <c r="B36" s="26" t="s">
        <v>449</v>
      </c>
    </row>
    <row r="37" spans="2:2" x14ac:dyDescent="0.25">
      <c r="B37" s="22" t="s">
        <v>450</v>
      </c>
    </row>
  </sheetData>
  <mergeCells count="1">
    <mergeCell ref="A1:V5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AB966B-01E6-472E-8480-31F524B5062F}">
  <sheetPr codeName="Feuil11"/>
  <dimension ref="A1:W17"/>
  <sheetViews>
    <sheetView workbookViewId="0">
      <selection activeCell="H33" sqref="H33"/>
    </sheetView>
  </sheetViews>
  <sheetFormatPr baseColWidth="10" defaultRowHeight="15" x14ac:dyDescent="0.25"/>
  <cols>
    <col min="1" max="2" width="25.7109375" customWidth="1"/>
  </cols>
  <sheetData>
    <row r="1" spans="1:23" x14ac:dyDescent="0.25">
      <c r="A1" s="168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9"/>
      <c r="T1" s="169"/>
      <c r="U1" s="169"/>
      <c r="V1" s="169"/>
      <c r="W1" s="169"/>
    </row>
    <row r="2" spans="1:23" x14ac:dyDescent="0.25">
      <c r="A2" s="168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9"/>
      <c r="T2" s="169"/>
      <c r="U2" s="169"/>
      <c r="V2" s="169"/>
      <c r="W2" s="169"/>
    </row>
    <row r="3" spans="1:23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9"/>
      <c r="T3" s="169"/>
      <c r="U3" s="169"/>
      <c r="V3" s="169"/>
      <c r="W3" s="169"/>
    </row>
    <row r="4" spans="1:23" x14ac:dyDescent="0.25">
      <c r="A4" s="168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9"/>
      <c r="T4" s="169"/>
      <c r="U4" s="169"/>
      <c r="V4" s="169"/>
      <c r="W4" s="169"/>
    </row>
    <row r="5" spans="1:23" x14ac:dyDescent="0.25">
      <c r="A5" s="168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9"/>
      <c r="T5" s="169"/>
      <c r="U5" s="169"/>
      <c r="V5" s="169"/>
      <c r="W5" s="169"/>
    </row>
    <row r="6" spans="1:23" x14ac:dyDescent="0.25">
      <c r="A6" t="s">
        <v>3</v>
      </c>
      <c r="B6" t="s">
        <v>71</v>
      </c>
      <c r="C6" t="s">
        <v>755</v>
      </c>
      <c r="D6" t="s">
        <v>759</v>
      </c>
      <c r="E6" t="s">
        <v>767</v>
      </c>
    </row>
    <row r="7" spans="1:23" x14ac:dyDescent="0.25">
      <c r="A7" t="s">
        <v>26</v>
      </c>
      <c r="B7" t="s">
        <v>72</v>
      </c>
      <c r="C7" t="s">
        <v>756</v>
      </c>
      <c r="D7" t="s">
        <v>760</v>
      </c>
      <c r="E7" t="s">
        <v>768</v>
      </c>
    </row>
    <row r="8" spans="1:23" x14ac:dyDescent="0.25">
      <c r="A8" t="s">
        <v>27</v>
      </c>
      <c r="B8" t="s">
        <v>73</v>
      </c>
      <c r="C8" t="s">
        <v>757</v>
      </c>
      <c r="D8" t="s">
        <v>754</v>
      </c>
      <c r="E8" t="s">
        <v>769</v>
      </c>
    </row>
    <row r="9" spans="1:23" x14ac:dyDescent="0.25">
      <c r="A9" t="s">
        <v>28</v>
      </c>
      <c r="B9" t="s">
        <v>74</v>
      </c>
      <c r="D9" t="s">
        <v>761</v>
      </c>
      <c r="E9" t="s">
        <v>770</v>
      </c>
    </row>
    <row r="10" spans="1:23" x14ac:dyDescent="0.25">
      <c r="A10" t="s">
        <v>33</v>
      </c>
      <c r="B10" t="s">
        <v>75</v>
      </c>
      <c r="D10" t="s">
        <v>762</v>
      </c>
      <c r="E10" t="s">
        <v>771</v>
      </c>
    </row>
    <row r="11" spans="1:23" x14ac:dyDescent="0.25">
      <c r="A11" t="s">
        <v>29</v>
      </c>
      <c r="B11" t="s">
        <v>76</v>
      </c>
      <c r="D11" t="s">
        <v>763</v>
      </c>
      <c r="E11" t="s">
        <v>772</v>
      </c>
    </row>
    <row r="12" spans="1:23" x14ac:dyDescent="0.25">
      <c r="A12" t="s">
        <v>30</v>
      </c>
      <c r="B12" t="s">
        <v>77</v>
      </c>
      <c r="D12" t="s">
        <v>764</v>
      </c>
      <c r="E12" t="s">
        <v>773</v>
      </c>
    </row>
    <row r="13" spans="1:23" x14ac:dyDescent="0.25">
      <c r="A13" t="s">
        <v>80</v>
      </c>
      <c r="B13" t="s">
        <v>81</v>
      </c>
    </row>
    <row r="14" spans="1:23" x14ac:dyDescent="0.25">
      <c r="A14" t="s">
        <v>31</v>
      </c>
      <c r="B14" t="s">
        <v>78</v>
      </c>
    </row>
    <row r="15" spans="1:23" x14ac:dyDescent="0.25">
      <c r="A15" t="s">
        <v>32</v>
      </c>
      <c r="B15" t="s">
        <v>79</v>
      </c>
    </row>
    <row r="16" spans="1:23" x14ac:dyDescent="0.25">
      <c r="A16" t="s">
        <v>737</v>
      </c>
      <c r="B16" t="s">
        <v>738</v>
      </c>
    </row>
    <row r="17" spans="1:1" x14ac:dyDescent="0.25">
      <c r="A17" t="s">
        <v>765</v>
      </c>
    </row>
  </sheetData>
  <mergeCells count="1">
    <mergeCell ref="A1:W5"/>
  </mergeCell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6F0EE-F50D-47D0-8A3F-535E80182C0E}">
  <sheetPr codeName="Feuil13">
    <tabColor rgb="FFE22AA5"/>
  </sheetPr>
  <dimension ref="A1:W15"/>
  <sheetViews>
    <sheetView workbookViewId="0">
      <selection activeCell="F18" sqref="F18"/>
    </sheetView>
  </sheetViews>
  <sheetFormatPr baseColWidth="10" defaultRowHeight="15" x14ac:dyDescent="0.25"/>
  <cols>
    <col min="1" max="2" width="25.7109375" customWidth="1"/>
  </cols>
  <sheetData>
    <row r="1" spans="1:23" x14ac:dyDescent="0.25">
      <c r="A1" s="168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9"/>
      <c r="T1" s="169"/>
      <c r="U1" s="169"/>
      <c r="V1" s="169"/>
      <c r="W1" s="169"/>
    </row>
    <row r="2" spans="1:23" x14ac:dyDescent="0.25">
      <c r="A2" s="168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9"/>
      <c r="T2" s="169"/>
      <c r="U2" s="169"/>
      <c r="V2" s="169"/>
      <c r="W2" s="169"/>
    </row>
    <row r="3" spans="1:23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9"/>
      <c r="T3" s="169"/>
      <c r="U3" s="169"/>
      <c r="V3" s="169"/>
      <c r="W3" s="169"/>
    </row>
    <row r="4" spans="1:23" x14ac:dyDescent="0.25">
      <c r="A4" s="168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9"/>
      <c r="T4" s="169"/>
      <c r="U4" s="169"/>
      <c r="V4" s="169"/>
      <c r="W4" s="169"/>
    </row>
    <row r="5" spans="1:23" x14ac:dyDescent="0.25">
      <c r="A5" s="168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9"/>
      <c r="T5" s="169"/>
      <c r="U5" s="169"/>
      <c r="V5" s="169"/>
      <c r="W5" s="169"/>
    </row>
    <row r="6" spans="1:23" x14ac:dyDescent="0.25">
      <c r="A6" t="s">
        <v>739</v>
      </c>
      <c r="B6" t="s">
        <v>747</v>
      </c>
    </row>
    <row r="7" spans="1:23" x14ac:dyDescent="0.25">
      <c r="A7" t="s">
        <v>740</v>
      </c>
      <c r="B7" t="s">
        <v>748</v>
      </c>
    </row>
    <row r="8" spans="1:23" x14ac:dyDescent="0.25">
      <c r="A8" t="s">
        <v>741</v>
      </c>
      <c r="B8" t="s">
        <v>749</v>
      </c>
    </row>
    <row r="9" spans="1:23" x14ac:dyDescent="0.25">
      <c r="A9" t="s">
        <v>742</v>
      </c>
      <c r="B9" t="s">
        <v>750</v>
      </c>
    </row>
    <row r="10" spans="1:23" x14ac:dyDescent="0.25">
      <c r="A10" t="s">
        <v>743</v>
      </c>
      <c r="B10" t="s">
        <v>751</v>
      </c>
    </row>
    <row r="11" spans="1:23" x14ac:dyDescent="0.25">
      <c r="A11" t="s">
        <v>744</v>
      </c>
      <c r="B11" t="s">
        <v>752</v>
      </c>
    </row>
    <row r="12" spans="1:23" x14ac:dyDescent="0.25">
      <c r="A12" t="s">
        <v>745</v>
      </c>
      <c r="B12" t="s">
        <v>753</v>
      </c>
    </row>
    <row r="13" spans="1:23" x14ac:dyDescent="0.25">
      <c r="A13" t="s">
        <v>80</v>
      </c>
    </row>
    <row r="14" spans="1:23" x14ac:dyDescent="0.25">
      <c r="A14" t="s">
        <v>746</v>
      </c>
    </row>
    <row r="15" spans="1:23" x14ac:dyDescent="0.25">
      <c r="A15" t="s">
        <v>754</v>
      </c>
    </row>
  </sheetData>
  <mergeCells count="1">
    <mergeCell ref="A1:W5"/>
  </mergeCells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B5FFFE-73BE-4C7A-881A-37FC3C629075}">
  <sheetPr codeName="Feuil12"/>
  <dimension ref="A1:W25"/>
  <sheetViews>
    <sheetView showGridLines="0" showRowColHeaders="0" workbookViewId="0">
      <selection activeCell="I27" sqref="I27"/>
    </sheetView>
  </sheetViews>
  <sheetFormatPr baseColWidth="10" defaultRowHeight="15" x14ac:dyDescent="0.25"/>
  <cols>
    <col min="1" max="2" width="25.7109375" customWidth="1"/>
  </cols>
  <sheetData>
    <row r="1" spans="1:23" x14ac:dyDescent="0.25">
      <c r="A1" s="168"/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9"/>
      <c r="T1" s="169"/>
      <c r="U1" s="169"/>
      <c r="V1" s="169"/>
      <c r="W1" s="169"/>
    </row>
    <row r="2" spans="1:23" x14ac:dyDescent="0.25">
      <c r="A2" s="168"/>
      <c r="B2" s="168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9"/>
      <c r="T2" s="169"/>
      <c r="U2" s="169"/>
      <c r="V2" s="169"/>
      <c r="W2" s="169"/>
    </row>
    <row r="3" spans="1:23" x14ac:dyDescent="0.25">
      <c r="A3" s="168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9"/>
      <c r="T3" s="169"/>
      <c r="U3" s="169"/>
      <c r="V3" s="169"/>
      <c r="W3" s="169"/>
    </row>
    <row r="4" spans="1:23" x14ac:dyDescent="0.25">
      <c r="A4" s="168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9"/>
      <c r="T4" s="169"/>
      <c r="U4" s="169"/>
      <c r="V4" s="169"/>
      <c r="W4" s="169"/>
    </row>
    <row r="5" spans="1:23" x14ac:dyDescent="0.25">
      <c r="A5" s="168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9"/>
      <c r="T5" s="169"/>
      <c r="U5" s="169"/>
      <c r="V5" s="169"/>
      <c r="W5" s="169"/>
    </row>
    <row r="6" spans="1:23" x14ac:dyDescent="0.25">
      <c r="A6" t="s">
        <v>9</v>
      </c>
      <c r="B6" t="s">
        <v>1</v>
      </c>
      <c r="C6" t="s">
        <v>691</v>
      </c>
      <c r="D6" t="s">
        <v>696</v>
      </c>
      <c r="E6" t="s">
        <v>705</v>
      </c>
    </row>
    <row r="7" spans="1:23" x14ac:dyDescent="0.25">
      <c r="A7" t="s">
        <v>10</v>
      </c>
      <c r="C7" s="71" t="s">
        <v>692</v>
      </c>
      <c r="D7" s="71" t="s">
        <v>697</v>
      </c>
      <c r="E7" s="71" t="s">
        <v>706</v>
      </c>
    </row>
    <row r="8" spans="1:23" x14ac:dyDescent="0.25">
      <c r="A8" t="s">
        <v>11</v>
      </c>
      <c r="B8">
        <v>100007</v>
      </c>
      <c r="C8" s="9" t="s">
        <v>693</v>
      </c>
      <c r="D8" s="9" t="s">
        <v>698</v>
      </c>
      <c r="E8" s="9" t="s">
        <v>707</v>
      </c>
    </row>
    <row r="9" spans="1:23" x14ac:dyDescent="0.25">
      <c r="A9" t="s">
        <v>12</v>
      </c>
      <c r="B9">
        <v>100036</v>
      </c>
      <c r="C9" s="9" t="s">
        <v>694</v>
      </c>
      <c r="D9" s="9" t="s">
        <v>699</v>
      </c>
      <c r="E9" s="9" t="s">
        <v>708</v>
      </c>
    </row>
    <row r="10" spans="1:23" x14ac:dyDescent="0.25">
      <c r="A10" s="8" t="s">
        <v>13</v>
      </c>
      <c r="B10">
        <v>100060</v>
      </c>
      <c r="C10" s="9" t="s">
        <v>695</v>
      </c>
      <c r="D10" s="9" t="s">
        <v>700</v>
      </c>
      <c r="E10" s="9" t="s">
        <v>709</v>
      </c>
    </row>
    <row r="11" spans="1:23" x14ac:dyDescent="0.25">
      <c r="A11" s="9" t="s">
        <v>14</v>
      </c>
      <c r="C11" s="9"/>
      <c r="D11" s="9" t="s">
        <v>701</v>
      </c>
      <c r="E11" s="9" t="s">
        <v>711</v>
      </c>
    </row>
    <row r="12" spans="1:23" x14ac:dyDescent="0.25">
      <c r="A12" s="8" t="s">
        <v>15</v>
      </c>
      <c r="C12" s="9"/>
      <c r="D12" s="9"/>
      <c r="E12" s="9"/>
    </row>
    <row r="13" spans="1:23" x14ac:dyDescent="0.25">
      <c r="A13" s="9" t="s">
        <v>16</v>
      </c>
      <c r="B13">
        <v>100013</v>
      </c>
      <c r="C13" s="9"/>
      <c r="D13" s="9"/>
      <c r="E13" s="9"/>
    </row>
    <row r="14" spans="1:23" x14ac:dyDescent="0.25">
      <c r="A14" s="8" t="s">
        <v>17</v>
      </c>
      <c r="B14">
        <v>100011</v>
      </c>
      <c r="C14" s="9"/>
      <c r="D14" s="9"/>
      <c r="E14" s="9"/>
    </row>
    <row r="15" spans="1:23" x14ac:dyDescent="0.25">
      <c r="A15" s="9" t="s">
        <v>18</v>
      </c>
      <c r="B15">
        <v>100012</v>
      </c>
      <c r="C15" s="9"/>
      <c r="D15" s="9"/>
      <c r="E15" s="9"/>
    </row>
    <row r="16" spans="1:23" x14ac:dyDescent="0.25">
      <c r="A16" s="8" t="s">
        <v>19</v>
      </c>
      <c r="B16">
        <v>100035</v>
      </c>
      <c r="C16" s="9"/>
      <c r="D16" s="9"/>
      <c r="E16" s="9"/>
    </row>
    <row r="17" spans="1:5" x14ac:dyDescent="0.25">
      <c r="A17" s="9" t="s">
        <v>20</v>
      </c>
      <c r="B17">
        <v>100046</v>
      </c>
      <c r="C17" s="9"/>
      <c r="D17" s="9"/>
      <c r="E17" s="9"/>
    </row>
    <row r="18" spans="1:5" x14ac:dyDescent="0.25">
      <c r="A18" s="8" t="s">
        <v>21</v>
      </c>
      <c r="B18">
        <v>100014</v>
      </c>
      <c r="C18" s="9"/>
      <c r="D18" s="9"/>
      <c r="E18" s="9"/>
    </row>
    <row r="19" spans="1:5" x14ac:dyDescent="0.25">
      <c r="A19" s="9" t="s">
        <v>22</v>
      </c>
      <c r="C19" s="9"/>
      <c r="D19" s="9"/>
      <c r="E19" s="9"/>
    </row>
    <row r="20" spans="1:5" x14ac:dyDescent="0.25">
      <c r="A20" s="8" t="s">
        <v>23</v>
      </c>
      <c r="B20">
        <v>100047</v>
      </c>
      <c r="C20" s="9"/>
      <c r="D20" s="9"/>
      <c r="E20" s="9"/>
    </row>
    <row r="21" spans="1:5" x14ac:dyDescent="0.25">
      <c r="A21" s="9" t="s">
        <v>24</v>
      </c>
      <c r="B21">
        <v>100053</v>
      </c>
      <c r="C21" s="9"/>
      <c r="D21" s="9"/>
      <c r="E21" s="9"/>
    </row>
    <row r="22" spans="1:5" x14ac:dyDescent="0.25">
      <c r="A22" s="8" t="s">
        <v>25</v>
      </c>
      <c r="B22">
        <v>100061</v>
      </c>
      <c r="C22" s="9"/>
      <c r="D22" s="9"/>
      <c r="E22" s="9"/>
    </row>
    <row r="23" spans="1:5" x14ac:dyDescent="0.25">
      <c r="A23" s="9" t="s">
        <v>710</v>
      </c>
      <c r="C23" s="9"/>
      <c r="D23" s="9"/>
      <c r="E23" s="9"/>
    </row>
    <row r="24" spans="1:5" x14ac:dyDescent="0.25">
      <c r="A24" s="9"/>
      <c r="C24" s="9"/>
      <c r="D24" s="9"/>
      <c r="E24" s="9"/>
    </row>
    <row r="25" spans="1:5" x14ac:dyDescent="0.25">
      <c r="A25" s="9"/>
      <c r="C25" s="72"/>
      <c r="D25" s="72"/>
      <c r="E25" s="72"/>
    </row>
  </sheetData>
  <mergeCells count="1">
    <mergeCell ref="A1:W5"/>
  </mergeCell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EF06A9-BBC4-40C0-94D8-18F818998E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49</vt:i4>
      </vt:variant>
    </vt:vector>
  </HeadingPairs>
  <TitlesOfParts>
    <vt:vector size="63" baseType="lpstr">
      <vt:lpstr>Fériés</vt:lpstr>
      <vt:lpstr>OT</vt:lpstr>
      <vt:lpstr>LAC</vt:lpstr>
      <vt:lpstr>MR</vt:lpstr>
      <vt:lpstr>ENERGIE</vt:lpstr>
      <vt:lpstr>SIG</vt:lpstr>
      <vt:lpstr>MACHINERIE</vt:lpstr>
      <vt:lpstr>SYSTEME</vt:lpstr>
      <vt:lpstr>ESPACE VERT</vt:lpstr>
      <vt:lpstr>VOIE</vt:lpstr>
      <vt:lpstr>BATIMENT</vt:lpstr>
      <vt:lpstr>DEPARTEMENT</vt:lpstr>
      <vt:lpstr>EVENEMENT</vt:lpstr>
      <vt:lpstr>Agents</vt:lpstr>
      <vt:lpstr>Agents</vt:lpstr>
      <vt:lpstr>Ascenceur.GDS</vt:lpstr>
      <vt:lpstr>Ascenceur.MDS</vt:lpstr>
      <vt:lpstr>avancement</vt:lpstr>
      <vt:lpstr>batiment</vt:lpstr>
      <vt:lpstr>Compresseur.CDM</vt:lpstr>
      <vt:lpstr>Conformité</vt:lpstr>
      <vt:lpstr>EVENEMENT!Defaut.pupitre</vt:lpstr>
      <vt:lpstr>Defaut.pupitre</vt:lpstr>
      <vt:lpstr>EVENEMENT!DEPARTEMENT</vt:lpstr>
      <vt:lpstr>DEPARTEMENT</vt:lpstr>
      <vt:lpstr>DUSTER</vt:lpstr>
      <vt:lpstr>Elevateur.a.train</vt:lpstr>
      <vt:lpstr>energie</vt:lpstr>
      <vt:lpstr>ENTREPRISE</vt:lpstr>
      <vt:lpstr>Escalator.MDS</vt:lpstr>
      <vt:lpstr>espace.vert</vt:lpstr>
      <vt:lpstr>EVENEMENT</vt:lpstr>
      <vt:lpstr>Groupe.electrogène.GDS</vt:lpstr>
      <vt:lpstr>GSF</vt:lpstr>
      <vt:lpstr>KANGOO</vt:lpstr>
      <vt:lpstr>LAC</vt:lpstr>
      <vt:lpstr>Machine.a.laver.tram</vt:lpstr>
      <vt:lpstr>machinerie</vt:lpstr>
      <vt:lpstr>Monte.charge.GDS</vt:lpstr>
      <vt:lpstr>mr</vt:lpstr>
      <vt:lpstr>NAVARA</vt:lpstr>
      <vt:lpstr>niveau</vt:lpstr>
      <vt:lpstr>Pompe.de.relevage</vt:lpstr>
      <vt:lpstr>Pont.Roulant</vt:lpstr>
      <vt:lpstr>REGULATEUR</vt:lpstr>
      <vt:lpstr>sbatiment</vt:lpstr>
      <vt:lpstr>senergie</vt:lpstr>
      <vt:lpstr>sespace.vert</vt:lpstr>
      <vt:lpstr>sespacevert</vt:lpstr>
      <vt:lpstr>SEVENEMENT</vt:lpstr>
      <vt:lpstr>sig</vt:lpstr>
      <vt:lpstr>SLAC</vt:lpstr>
      <vt:lpstr>smachinerie</vt:lpstr>
      <vt:lpstr>SMR</vt:lpstr>
      <vt:lpstr>SOUS.TRAITANT</vt:lpstr>
      <vt:lpstr>ssig</vt:lpstr>
      <vt:lpstr>ssysteme</vt:lpstr>
      <vt:lpstr>svoie</vt:lpstr>
      <vt:lpstr>systeme</vt:lpstr>
      <vt:lpstr>UNIMOG</vt:lpstr>
      <vt:lpstr>VEHICULE</vt:lpstr>
      <vt:lpstr>voie</vt:lpstr>
      <vt:lpstr>OT!Zone_d_impression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TEMAGOULT Farid</dc:creator>
  <cp:lastModifiedBy>TEMAGOULT, Farid</cp:lastModifiedBy>
  <cp:lastPrinted>2019-07-31T06:53:21Z</cp:lastPrinted>
  <dcterms:created xsi:type="dcterms:W3CDTF">2015-12-09T05:13:12Z</dcterms:created>
  <dcterms:modified xsi:type="dcterms:W3CDTF">2019-08-06T08:24:53Z</dcterms:modified>
</cp:coreProperties>
</file>