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8990" yWindow="0" windowWidth="19260" windowHeight="11745"/>
  </bookViews>
  <sheets>
    <sheet name="BDD" sheetId="1" r:id="rId1"/>
    <sheet name="EVALUATION" sheetId="6" r:id="rId2"/>
  </sheets>
  <externalReferences>
    <externalReference r:id="rId3"/>
  </externalReferences>
  <definedNames>
    <definedName name="BDD">TABL13[]</definedName>
    <definedName name="TABLO">[1]!TABL13[#Data]</definedName>
  </definedNames>
  <calcPr calcId="125725"/>
</workbook>
</file>

<file path=xl/calcChain.xml><?xml version="1.0" encoding="utf-8"?>
<calcChain xmlns="http://schemas.openxmlformats.org/spreadsheetml/2006/main">
  <c r="K2" i="1"/>
  <c r="K3"/>
  <c r="DK3" s="1"/>
  <c r="K4"/>
  <c r="DH4"/>
  <c r="DK4"/>
  <c r="H4"/>
  <c r="DH3"/>
  <c r="H3"/>
  <c r="DH2"/>
  <c r="DK2"/>
  <c r="H2"/>
  <c r="DJ3" l="1"/>
  <c r="DJ2"/>
  <c r="DJ4"/>
</calcChain>
</file>

<file path=xl/sharedStrings.xml><?xml version="1.0" encoding="utf-8"?>
<sst xmlns="http://schemas.openxmlformats.org/spreadsheetml/2006/main" count="126" uniqueCount="124">
  <si>
    <t>DOMINIQUE</t>
  </si>
  <si>
    <t>SEVERINE</t>
  </si>
  <si>
    <t>MONIQUE</t>
  </si>
  <si>
    <t>U</t>
  </si>
  <si>
    <t>NOM</t>
  </si>
  <si>
    <t>PRÉNOM</t>
  </si>
  <si>
    <t>FONCTION</t>
  </si>
  <si>
    <t>DATE D'ENTRÉE</t>
  </si>
  <si>
    <t>SERVICE</t>
  </si>
  <si>
    <t>DER VISITE</t>
  </si>
  <si>
    <t>MDP1</t>
  </si>
  <si>
    <t>NIVEAU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</si>
  <si>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</si>
  <si>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</si>
  <si>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</si>
  <si>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</si>
  <si>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</si>
  <si>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</si>
  <si>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</si>
  <si>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</si>
  <si>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</si>
  <si>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</si>
  <si>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</si>
  <si>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</si>
  <si>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</si>
  <si>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</si>
  <si>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</si>
  <si>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</si>
  <si>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</si>
  <si>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</si>
  <si>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</si>
  <si>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</si>
  <si>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</si>
  <si>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</si>
  <si>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</si>
  <si>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</si>
  <si>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</si>
  <si>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</si>
  <si>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</si>
  <si>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</si>
  <si>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</si>
  <si>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</si>
  <si>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</si>
  <si>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</si>
  <si>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</si>
  <si>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</si>
  <si>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</si>
  <si>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</si>
  <si>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</si>
  <si>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</si>
  <si>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</si>
  <si>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</si>
  <si>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</si>
  <si>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</si>
  <si>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</si>
  <si>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</si>
  <si>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</si>
  <si>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</si>
  <si>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</si>
  <si>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</si>
  <si>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</si>
  <si>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</si>
  <si>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</si>
  <si>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</si>
  <si>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</si>
  <si>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</si>
  <si>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</si>
  <si>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</si>
  <si>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</si>
  <si>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</si>
  <si>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</si>
  <si>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</si>
  <si>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</si>
  <si>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</si>
  <si>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Q63</t>
  </si>
  <si>
    <t>Q64</t>
  </si>
  <si>
    <t>Q65</t>
  </si>
  <si>
    <t>Q66</t>
  </si>
  <si>
    <t>Q67</t>
  </si>
  <si>
    <t>Q68</t>
  </si>
  <si>
    <t>Q69</t>
  </si>
  <si>
    <t>Q70</t>
  </si>
  <si>
    <t>Q71</t>
  </si>
  <si>
    <t>Q72</t>
  </si>
  <si>
    <t>Q73</t>
  </si>
  <si>
    <t>Q74</t>
  </si>
  <si>
    <t>Q75</t>
  </si>
  <si>
    <t>Q76</t>
  </si>
  <si>
    <t>Q77</t>
  </si>
  <si>
    <t>Q78</t>
  </si>
  <si>
    <t>Q79</t>
  </si>
  <si>
    <t>Q80</t>
  </si>
  <si>
    <t>Q81</t>
  </si>
  <si>
    <t>Q82</t>
  </si>
  <si>
    <t>Q83</t>
  </si>
  <si>
    <t>Q84</t>
  </si>
  <si>
    <t>Q85</t>
  </si>
  <si>
    <t>Q86</t>
  </si>
  <si>
    <t>Q87</t>
  </si>
  <si>
    <t>Q88</t>
  </si>
  <si>
    <t>Q89</t>
  </si>
  <si>
    <t>Q90</t>
  </si>
  <si>
    <t>Q91</t>
  </si>
  <si>
    <t>Q92</t>
  </si>
  <si>
    <t>Q93</t>
  </si>
  <si>
    <t>Q94</t>
  </si>
  <si>
    <t>Q95</t>
  </si>
  <si>
    <t>Q96</t>
  </si>
  <si>
    <t>Q97</t>
  </si>
  <si>
    <t>Q98</t>
  </si>
  <si>
    <t>Q99</t>
  </si>
  <si>
    <t>Q100</t>
  </si>
  <si>
    <t>DATE</t>
  </si>
  <si>
    <t>DATE2</t>
  </si>
  <si>
    <t>U2</t>
  </si>
  <si>
    <t xml:space="preserve">TOTALE </t>
  </si>
  <si>
    <t>Texte</t>
  </si>
  <si>
    <t>Choix du collaborateur…</t>
  </si>
  <si>
    <t>RAYMOND</t>
  </si>
  <si>
    <t>GOUGNIER</t>
  </si>
  <si>
    <t>DURION</t>
  </si>
  <si>
    <t>Joueur</t>
  </si>
  <si>
    <t>ROLE</t>
  </si>
  <si>
    <t>Bonjour,</t>
  </si>
</sst>
</file>

<file path=xl/styles.xml><?xml version="1.0" encoding="utf-8"?>
<styleSheet xmlns="http://schemas.openxmlformats.org/spreadsheetml/2006/main">
  <numFmts count="1">
    <numFmt numFmtId="164" formatCode="dd\/mm\/yyyy"/>
  </numFmts>
  <fonts count="7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left"/>
    </xf>
    <xf numFmtId="0" fontId="6" fillId="0" borderId="0" xfId="0" applyFont="1"/>
    <xf numFmtId="0" fontId="1" fillId="0" borderId="0" xfId="0" applyNumberFormat="1" applyFont="1" applyFill="1" applyBorder="1" applyAlignment="1">
      <alignment horizontal="left" vertical="center"/>
    </xf>
    <xf numFmtId="49" fontId="1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4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2" fillId="0" borderId="0" xfId="0" applyNumberFormat="1" applyFont="1"/>
    <xf numFmtId="0" fontId="2" fillId="0" borderId="0" xfId="0" applyFont="1"/>
    <xf numFmtId="0" fontId="2" fillId="0" borderId="0" xfId="0" applyNumberFormat="1" applyFont="1"/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17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DSPP_SRCPR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election"/>
      <sheetName val="recup"/>
      <sheetName val="BDD"/>
      <sheetName val="SP"/>
      <sheetName val="GRAPH"/>
      <sheetName val="Feuil1"/>
      <sheetName val="MDSPP_SRCPREs"/>
    </sheetNames>
    <sheetDataSet>
      <sheetData sheetId="0"/>
      <sheetData sheetId="1"/>
      <sheetData sheetId="2">
        <row r="2">
          <cell r="G2" t="str">
            <v>SRC PRÉVOYANCE</v>
          </cell>
        </row>
      </sheetData>
      <sheetData sheetId="3">
        <row r="6">
          <cell r="B6">
            <v>3.5968131239829351</v>
          </cell>
        </row>
      </sheetData>
      <sheetData sheetId="4"/>
      <sheetData sheetId="5"/>
      <sheetData sheetId="6" refreshError="1"/>
    </sheetDataSet>
  </externalBook>
</externalLink>
</file>

<file path=xl/tables/table1.xml><?xml version="1.0" encoding="utf-8"?>
<table xmlns="http://schemas.openxmlformats.org/spreadsheetml/2006/main" id="1" name="TABL13" displayName="TABL13" ref="A1:DK4" totalsRowShown="0" headerRowDxfId="116" dataDxfId="115">
  <autoFilter ref="A1:DK4"/>
  <sortState ref="A2:DK492">
    <sortCondition ref="G1:G492"/>
  </sortState>
  <tableColumns count="115">
    <tableColumn id="1" name="U" dataDxfId="114"/>
    <tableColumn id="2" name="NOM" dataDxfId="113"/>
    <tableColumn id="3" name="PRÉNOM" dataDxfId="112"/>
    <tableColumn id="4" name="FONCTION" dataDxfId="111"/>
    <tableColumn id="5" name="ROLE" dataDxfId="110"/>
    <tableColumn id="6" name="DATE D'ENTRÉE" dataDxfId="109"/>
    <tableColumn id="7" name="SERVICE" dataDxfId="108"/>
    <tableColumn id="8" name="DER VISITE" dataDxfId="107">
      <calculatedColumnFormula>TABL13[[#This Row],[DATE2]]</calculatedColumnFormula>
    </tableColumn>
    <tableColumn id="9" name="MDP1" dataDxfId="106"/>
    <tableColumn id="11" name="NIVEAU" dataDxfId="105"/>
    <tableColumn id="10" name="Choix du collaborateur…" dataDxfId="104">
      <calculatedColumnFormula>A2&amp;" "&amp;C2&amp;" "&amp;B2</calculatedColumnFormula>
    </tableColumn>
    <tableColumn id="12" name="Q1" dataDxfId="103"/>
    <tableColumn id="13" name="Q2" dataDxfId="102"/>
    <tableColumn id="14" name="Q3" dataDxfId="101"/>
    <tableColumn id="15" name="Q4" dataDxfId="100"/>
    <tableColumn id="16" name="Q5" dataDxfId="99"/>
    <tableColumn id="17" name="Q6" dataDxfId="98"/>
    <tableColumn id="18" name="Q7" dataDxfId="97"/>
    <tableColumn id="19" name="Q8" dataDxfId="96"/>
    <tableColumn id="20" name="Q9" dataDxfId="95"/>
    <tableColumn id="21" name="Q10" dataDxfId="94"/>
    <tableColumn id="22" name="Q11" dataDxfId="93"/>
    <tableColumn id="23" name="Q12" dataDxfId="92"/>
    <tableColumn id="24" name="Q13" dataDxfId="91"/>
    <tableColumn id="25" name="Q14" dataDxfId="90"/>
    <tableColumn id="26" name="Q15" dataDxfId="89"/>
    <tableColumn id="27" name="Q16" dataDxfId="88"/>
    <tableColumn id="28" name="Q17" dataDxfId="87"/>
    <tableColumn id="29" name="Q18" dataDxfId="86"/>
    <tableColumn id="30" name="Q19" dataDxfId="85"/>
    <tableColumn id="31" name="Q20" dataDxfId="84"/>
    <tableColumn id="32" name="Q21" dataDxfId="83"/>
    <tableColumn id="33" name="Q22" dataDxfId="82"/>
    <tableColumn id="34" name="Q23" dataDxfId="81"/>
    <tableColumn id="35" name="Q24" dataDxfId="80"/>
    <tableColumn id="36" name="Q25" dataDxfId="79"/>
    <tableColumn id="37" name="Q26" dataDxfId="78"/>
    <tableColumn id="38" name="Q27" dataDxfId="77"/>
    <tableColumn id="39" name="Q28" dataDxfId="76"/>
    <tableColumn id="40" name="Q29" dataDxfId="75"/>
    <tableColumn id="41" name="Q30" dataDxfId="74"/>
    <tableColumn id="42" name="Q31" dataDxfId="73"/>
    <tableColumn id="43" name="Q32" dataDxfId="72"/>
    <tableColumn id="44" name="Q33" dataDxfId="71"/>
    <tableColumn id="45" name="Q34" dataDxfId="70"/>
    <tableColumn id="46" name="Q35" dataDxfId="69"/>
    <tableColumn id="47" name="Q36" dataDxfId="68"/>
    <tableColumn id="48" name="Q37" dataDxfId="67"/>
    <tableColumn id="49" name="Q38" dataDxfId="66"/>
    <tableColumn id="50" name="Q39" dataDxfId="65"/>
    <tableColumn id="51" name="Q40" dataDxfId="64"/>
    <tableColumn id="52" name="Q41" dataDxfId="63"/>
    <tableColumn id="53" name="Q42" dataDxfId="62"/>
    <tableColumn id="54" name="Q43" dataDxfId="61"/>
    <tableColumn id="55" name="Q44" dataDxfId="60"/>
    <tableColumn id="56" name="Q45" dataDxfId="59"/>
    <tableColumn id="57" name="Q46" dataDxfId="58"/>
    <tableColumn id="58" name="Q47" dataDxfId="57"/>
    <tableColumn id="59" name="Q48" dataDxfId="56"/>
    <tableColumn id="60" name="Q49" dataDxfId="55"/>
    <tableColumn id="61" name="Q50" dataDxfId="54"/>
    <tableColumn id="62" name="Q51" dataDxfId="53"/>
    <tableColumn id="63" name="Q52" dataDxfId="52"/>
    <tableColumn id="64" name="Q53" dataDxfId="51"/>
    <tableColumn id="65" name="Q54" dataDxfId="50"/>
    <tableColumn id="66" name="Q55" dataDxfId="49"/>
    <tableColumn id="67" name="Q56" dataDxfId="48"/>
    <tableColumn id="68" name="Q57" dataDxfId="47"/>
    <tableColumn id="69" name="Q58" dataDxfId="46"/>
    <tableColumn id="70" name="Q59" dataDxfId="45"/>
    <tableColumn id="71" name="Q60" dataDxfId="44"/>
    <tableColumn id="72" name="Q61" dataDxfId="43"/>
    <tableColumn id="73" name="Q62" dataDxfId="42"/>
    <tableColumn id="74" name="Q63" dataDxfId="41"/>
    <tableColumn id="75" name="Q64" dataDxfId="40"/>
    <tableColumn id="76" name="Q65" dataDxfId="39"/>
    <tableColumn id="77" name="Q66" dataDxfId="38"/>
    <tableColumn id="78" name="Q67" dataDxfId="37"/>
    <tableColumn id="79" name="Q68" dataDxfId="36"/>
    <tableColumn id="80" name="Q69" dataDxfId="35"/>
    <tableColumn id="81" name="Q70" dataDxfId="34"/>
    <tableColumn id="82" name="Q71" dataDxfId="33"/>
    <tableColumn id="83" name="Q72" dataDxfId="32"/>
    <tableColumn id="84" name="Q73" dataDxfId="31"/>
    <tableColumn id="85" name="Q74" dataDxfId="30"/>
    <tableColumn id="86" name="Q75" dataDxfId="29"/>
    <tableColumn id="87" name="Q76" dataDxfId="28"/>
    <tableColumn id="88" name="Q77" dataDxfId="27"/>
    <tableColumn id="89" name="Q78" dataDxfId="26"/>
    <tableColumn id="90" name="Q79" dataDxfId="25"/>
    <tableColumn id="91" name="Q80" dataDxfId="24"/>
    <tableColumn id="92" name="Q81" dataDxfId="23"/>
    <tableColumn id="93" name="Q82" dataDxfId="22"/>
    <tableColumn id="94" name="Q83" dataDxfId="21"/>
    <tableColumn id="95" name="Q84" dataDxfId="20"/>
    <tableColumn id="96" name="Q85" dataDxfId="19"/>
    <tableColumn id="97" name="Q86" dataDxfId="18"/>
    <tableColumn id="98" name="Q87" dataDxfId="17"/>
    <tableColumn id="99" name="Q88" dataDxfId="16"/>
    <tableColumn id="100" name="Q89" dataDxfId="15"/>
    <tableColumn id="101" name="Q90" dataDxfId="14"/>
    <tableColumn id="102" name="Q91" dataDxfId="13"/>
    <tableColumn id="103" name="Q92" dataDxfId="12"/>
    <tableColumn id="104" name="Q93" dataDxfId="11"/>
    <tableColumn id="105" name="Q94" dataDxfId="10"/>
    <tableColumn id="106" name="Q95" dataDxfId="9"/>
    <tableColumn id="107" name="Q96" dataDxfId="8"/>
    <tableColumn id="108" name="Q97" dataDxfId="7"/>
    <tableColumn id="109" name="Q98" dataDxfId="6"/>
    <tableColumn id="110" name="Q99" dataDxfId="5"/>
    <tableColumn id="111" name="Q100" dataDxfId="4"/>
    <tableColumn id="212" name="DATE" dataDxfId="3">
      <calculatedColumnFormula>TODAY()</calculatedColumnFormula>
    </tableColumn>
    <tableColumn id="213" name="DATE2" dataDxfId="2"/>
    <tableColumn id="215" name="U2" dataDxfId="1">
      <calculatedColumnFormula>TABL13[[#This Row],[U]]&amp;" "&amp;TABL13[[#This Row],[Choix du collaborateur…]]</calculatedColumnFormula>
    </tableColumn>
    <tableColumn id="430" name="TOTALE " dataDxfId="0">
      <calculatedColumnFormula>A2&amp;" "&amp;K2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K4"/>
  <sheetViews>
    <sheetView tabSelected="1" workbookViewId="0">
      <selection activeCell="DA19" sqref="A1:DA19"/>
    </sheetView>
  </sheetViews>
  <sheetFormatPr baseColWidth="10" defaultRowHeight="15"/>
  <cols>
    <col min="1" max="1" width="6.7109375" bestFit="1" customWidth="1"/>
    <col min="11" max="11" width="29.28515625" bestFit="1" customWidth="1"/>
    <col min="12" max="12" width="11.42578125" style="1"/>
  </cols>
  <sheetData>
    <row r="1" spans="1:115">
      <c r="A1" s="2" t="s">
        <v>3</v>
      </c>
      <c r="B1" s="3" t="s">
        <v>4</v>
      </c>
      <c r="C1" s="3" t="s">
        <v>5</v>
      </c>
      <c r="D1" s="3" t="s">
        <v>6</v>
      </c>
      <c r="E1" s="3" t="s">
        <v>122</v>
      </c>
      <c r="F1" s="3" t="s">
        <v>7</v>
      </c>
      <c r="G1" s="4" t="s">
        <v>8</v>
      </c>
      <c r="H1" s="3" t="s">
        <v>9</v>
      </c>
      <c r="I1" s="5" t="s">
        <v>10</v>
      </c>
      <c r="J1" s="5" t="s">
        <v>11</v>
      </c>
      <c r="K1" s="3" t="s">
        <v>117</v>
      </c>
      <c r="L1" s="16" t="s">
        <v>12</v>
      </c>
      <c r="M1" s="3" t="s">
        <v>13</v>
      </c>
      <c r="N1" s="3" t="s">
        <v>14</v>
      </c>
      <c r="O1" s="3" t="s">
        <v>15</v>
      </c>
      <c r="P1" s="3" t="s">
        <v>16</v>
      </c>
      <c r="Q1" s="3" t="s">
        <v>17</v>
      </c>
      <c r="R1" s="3" t="s">
        <v>18</v>
      </c>
      <c r="S1" s="3" t="s">
        <v>19</v>
      </c>
      <c r="T1" s="3" t="s">
        <v>20</v>
      </c>
      <c r="U1" s="3" t="s">
        <v>21</v>
      </c>
      <c r="V1" s="3" t="s">
        <v>22</v>
      </c>
      <c r="W1" s="3" t="s">
        <v>23</v>
      </c>
      <c r="X1" s="3" t="s">
        <v>24</v>
      </c>
      <c r="Y1" s="3" t="s">
        <v>25</v>
      </c>
      <c r="Z1" s="3" t="s">
        <v>26</v>
      </c>
      <c r="AA1" s="3" t="s">
        <v>27</v>
      </c>
      <c r="AB1" s="3" t="s">
        <v>28</v>
      </c>
      <c r="AC1" s="3" t="s">
        <v>29</v>
      </c>
      <c r="AD1" s="3" t="s">
        <v>30</v>
      </c>
      <c r="AE1" s="3" t="s">
        <v>31</v>
      </c>
      <c r="AF1" s="3" t="s">
        <v>32</v>
      </c>
      <c r="AG1" s="3" t="s">
        <v>33</v>
      </c>
      <c r="AH1" s="3" t="s">
        <v>34</v>
      </c>
      <c r="AI1" s="3" t="s">
        <v>35</v>
      </c>
      <c r="AJ1" s="3" t="s">
        <v>36</v>
      </c>
      <c r="AK1" s="3" t="s">
        <v>37</v>
      </c>
      <c r="AL1" s="3" t="s">
        <v>38</v>
      </c>
      <c r="AM1" s="3" t="s">
        <v>39</v>
      </c>
      <c r="AN1" s="3" t="s">
        <v>40</v>
      </c>
      <c r="AO1" s="3" t="s">
        <v>41</v>
      </c>
      <c r="AP1" s="3" t="s">
        <v>42</v>
      </c>
      <c r="AQ1" s="3" t="s">
        <v>43</v>
      </c>
      <c r="AR1" s="3" t="s">
        <v>44</v>
      </c>
      <c r="AS1" s="3" t="s">
        <v>45</v>
      </c>
      <c r="AT1" s="3" t="s">
        <v>46</v>
      </c>
      <c r="AU1" s="3" t="s">
        <v>47</v>
      </c>
      <c r="AV1" s="3" t="s">
        <v>48</v>
      </c>
      <c r="AW1" s="3" t="s">
        <v>49</v>
      </c>
      <c r="AX1" s="3" t="s">
        <v>50</v>
      </c>
      <c r="AY1" s="3" t="s">
        <v>51</v>
      </c>
      <c r="AZ1" s="3" t="s">
        <v>52</v>
      </c>
      <c r="BA1" s="3" t="s">
        <v>53</v>
      </c>
      <c r="BB1" s="3" t="s">
        <v>54</v>
      </c>
      <c r="BC1" s="3" t="s">
        <v>55</v>
      </c>
      <c r="BD1" s="3" t="s">
        <v>56</v>
      </c>
      <c r="BE1" s="3" t="s">
        <v>57</v>
      </c>
      <c r="BF1" s="3" t="s">
        <v>58</v>
      </c>
      <c r="BG1" s="3" t="s">
        <v>59</v>
      </c>
      <c r="BH1" s="3" t="s">
        <v>60</v>
      </c>
      <c r="BI1" s="3" t="s">
        <v>61</v>
      </c>
      <c r="BJ1" s="3" t="s">
        <v>62</v>
      </c>
      <c r="BK1" s="3" t="s">
        <v>63</v>
      </c>
      <c r="BL1" s="3" t="s">
        <v>64</v>
      </c>
      <c r="BM1" s="3" t="s">
        <v>65</v>
      </c>
      <c r="BN1" s="3" t="s">
        <v>66</v>
      </c>
      <c r="BO1" s="3" t="s">
        <v>67</v>
      </c>
      <c r="BP1" s="3" t="s">
        <v>68</v>
      </c>
      <c r="BQ1" s="3" t="s">
        <v>69</v>
      </c>
      <c r="BR1" s="3" t="s">
        <v>70</v>
      </c>
      <c r="BS1" s="3" t="s">
        <v>71</v>
      </c>
      <c r="BT1" s="3" t="s">
        <v>72</v>
      </c>
      <c r="BU1" s="3" t="s">
        <v>73</v>
      </c>
      <c r="BV1" s="3" t="s">
        <v>74</v>
      </c>
      <c r="BW1" s="3" t="s">
        <v>75</v>
      </c>
      <c r="BX1" s="3" t="s">
        <v>76</v>
      </c>
      <c r="BY1" s="3" t="s">
        <v>77</v>
      </c>
      <c r="BZ1" s="3" t="s">
        <v>78</v>
      </c>
      <c r="CA1" s="3" t="s">
        <v>79</v>
      </c>
      <c r="CB1" s="3" t="s">
        <v>80</v>
      </c>
      <c r="CC1" s="3" t="s">
        <v>81</v>
      </c>
      <c r="CD1" s="3" t="s">
        <v>82</v>
      </c>
      <c r="CE1" s="3" t="s">
        <v>83</v>
      </c>
      <c r="CF1" s="3" t="s">
        <v>84</v>
      </c>
      <c r="CG1" s="3" t="s">
        <v>85</v>
      </c>
      <c r="CH1" s="3" t="s">
        <v>86</v>
      </c>
      <c r="CI1" s="3" t="s">
        <v>87</v>
      </c>
      <c r="CJ1" s="3" t="s">
        <v>88</v>
      </c>
      <c r="CK1" s="3" t="s">
        <v>89</v>
      </c>
      <c r="CL1" s="3" t="s">
        <v>90</v>
      </c>
      <c r="CM1" s="3" t="s">
        <v>91</v>
      </c>
      <c r="CN1" s="3" t="s">
        <v>92</v>
      </c>
      <c r="CO1" s="3" t="s">
        <v>93</v>
      </c>
      <c r="CP1" s="3" t="s">
        <v>94</v>
      </c>
      <c r="CQ1" s="3" t="s">
        <v>95</v>
      </c>
      <c r="CR1" s="3" t="s">
        <v>96</v>
      </c>
      <c r="CS1" s="3" t="s">
        <v>97</v>
      </c>
      <c r="CT1" s="3" t="s">
        <v>98</v>
      </c>
      <c r="CU1" s="3" t="s">
        <v>99</v>
      </c>
      <c r="CV1" s="3" t="s">
        <v>100</v>
      </c>
      <c r="CW1" s="3" t="s">
        <v>101</v>
      </c>
      <c r="CX1" s="3" t="s">
        <v>102</v>
      </c>
      <c r="CY1" s="3" t="s">
        <v>103</v>
      </c>
      <c r="CZ1" s="3" t="s">
        <v>104</v>
      </c>
      <c r="DA1" s="3" t="s">
        <v>105</v>
      </c>
      <c r="DB1" s="3" t="s">
        <v>106</v>
      </c>
      <c r="DC1" s="3" t="s">
        <v>107</v>
      </c>
      <c r="DD1" s="3" t="s">
        <v>108</v>
      </c>
      <c r="DE1" s="3" t="s">
        <v>109</v>
      </c>
      <c r="DF1" s="3" t="s">
        <v>110</v>
      </c>
      <c r="DG1" s="3" t="s">
        <v>111</v>
      </c>
      <c r="DH1" s="3" t="s">
        <v>112</v>
      </c>
      <c r="DI1" s="3" t="s">
        <v>113</v>
      </c>
      <c r="DJ1" s="3" t="s">
        <v>114</v>
      </c>
      <c r="DK1" s="3" t="s">
        <v>115</v>
      </c>
    </row>
    <row r="2" spans="1:115">
      <c r="A2" s="6">
        <v>1701</v>
      </c>
      <c r="B2" s="7" t="s">
        <v>118</v>
      </c>
      <c r="C2" s="8" t="s">
        <v>0</v>
      </c>
      <c r="D2" s="7" t="s">
        <v>121</v>
      </c>
      <c r="E2" s="7"/>
      <c r="F2" s="9">
        <v>32905</v>
      </c>
      <c r="G2" s="10"/>
      <c r="H2" s="11">
        <f>TABL13[[#This Row],[DATE2]]</f>
        <v>43724</v>
      </c>
      <c r="I2" s="12">
        <v>123</v>
      </c>
      <c r="J2" s="12">
        <v>2</v>
      </c>
      <c r="K2" s="13" t="str">
        <f t="shared" ref="K2:K4" si="0">A2&amp;" "&amp;C2&amp;" "&amp;B2</f>
        <v>1701 DOMINIQUE RAYMOND</v>
      </c>
      <c r="L2" s="17">
        <v>1</v>
      </c>
      <c r="M2" s="14">
        <v>5</v>
      </c>
      <c r="N2" s="14">
        <v>5</v>
      </c>
      <c r="O2" s="14">
        <v>5</v>
      </c>
      <c r="P2" s="14">
        <v>5</v>
      </c>
      <c r="Q2" s="14">
        <v>5</v>
      </c>
      <c r="R2" s="14">
        <v>5</v>
      </c>
      <c r="S2" s="14">
        <v>5</v>
      </c>
      <c r="T2" s="14">
        <v>5</v>
      </c>
      <c r="U2" s="14">
        <v>5</v>
      </c>
      <c r="V2" s="14">
        <v>5</v>
      </c>
      <c r="W2" s="14">
        <v>5</v>
      </c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>
        <v>5</v>
      </c>
      <c r="AN2" s="14">
        <v>5</v>
      </c>
      <c r="AO2" s="14"/>
      <c r="AP2" s="14">
        <v>5</v>
      </c>
      <c r="AQ2" s="14">
        <v>5</v>
      </c>
      <c r="AR2" s="14">
        <v>5</v>
      </c>
      <c r="AS2" s="14">
        <v>5</v>
      </c>
      <c r="AT2" s="14">
        <v>3</v>
      </c>
      <c r="AU2" s="14">
        <v>5</v>
      </c>
      <c r="AV2" s="14"/>
      <c r="AW2" s="14">
        <v>2</v>
      </c>
      <c r="AX2" s="14">
        <v>3</v>
      </c>
      <c r="AY2" s="14"/>
      <c r="AZ2" s="14">
        <v>1</v>
      </c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3">
        <f t="shared" ref="DH2:DH4" ca="1" si="1">TODAY()</f>
        <v>43741</v>
      </c>
      <c r="DI2" s="13">
        <v>43724</v>
      </c>
      <c r="DJ2" s="15" t="str">
        <f>TABL13[[#This Row],[U]]&amp;" "&amp;TABL13[[#This Row],[Choix du collaborateur…]]</f>
        <v>1701 1701 DOMINIQUE RAYMOND</v>
      </c>
      <c r="DK2" s="15" t="str">
        <f t="shared" ref="DK2:DK4" si="2">A2&amp;" "&amp;K2</f>
        <v>1701 1701 DOMINIQUE RAYMOND</v>
      </c>
    </row>
    <row r="3" spans="1:115">
      <c r="A3" s="6">
        <v>1592</v>
      </c>
      <c r="B3" s="7" t="s">
        <v>119</v>
      </c>
      <c r="C3" s="8" t="s">
        <v>1</v>
      </c>
      <c r="D3" s="7" t="s">
        <v>121</v>
      </c>
      <c r="E3" s="7"/>
      <c r="F3" s="9">
        <v>35103</v>
      </c>
      <c r="G3" s="10"/>
      <c r="H3" s="11">
        <f>TABL13[[#This Row],[DATE2]]</f>
        <v>0</v>
      </c>
      <c r="I3" s="12">
        <v>123</v>
      </c>
      <c r="J3" s="12">
        <v>1</v>
      </c>
      <c r="K3" s="13" t="str">
        <f t="shared" si="0"/>
        <v>1592 SEVERINE GOUGNIER</v>
      </c>
      <c r="L3" s="17">
        <v>1</v>
      </c>
      <c r="M3" s="14">
        <v>5</v>
      </c>
      <c r="N3" s="14">
        <v>5</v>
      </c>
      <c r="O3" s="14">
        <v>5</v>
      </c>
      <c r="P3" s="14">
        <v>5</v>
      </c>
      <c r="Q3" s="14">
        <v>5</v>
      </c>
      <c r="R3" s="14">
        <v>5</v>
      </c>
      <c r="S3" s="14">
        <v>5</v>
      </c>
      <c r="T3" s="14">
        <v>5</v>
      </c>
      <c r="U3" s="14">
        <v>5</v>
      </c>
      <c r="V3" s="14">
        <v>5</v>
      </c>
      <c r="W3" s="14">
        <v>5</v>
      </c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>
        <v>5</v>
      </c>
      <c r="AN3" s="14">
        <v>5</v>
      </c>
      <c r="AO3" s="14"/>
      <c r="AP3" s="14">
        <v>5</v>
      </c>
      <c r="AQ3" s="14">
        <v>5</v>
      </c>
      <c r="AR3" s="14">
        <v>5</v>
      </c>
      <c r="AS3" s="14">
        <v>5</v>
      </c>
      <c r="AT3" s="14">
        <v>3</v>
      </c>
      <c r="AU3" s="14">
        <v>5</v>
      </c>
      <c r="AV3" s="14"/>
      <c r="AW3" s="14">
        <v>2</v>
      </c>
      <c r="AX3" s="14">
        <v>3</v>
      </c>
      <c r="AY3" s="14"/>
      <c r="AZ3" s="14">
        <v>1</v>
      </c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3">
        <f t="shared" ca="1" si="1"/>
        <v>43741</v>
      </c>
      <c r="DI3" s="13"/>
      <c r="DJ3" s="15" t="str">
        <f>TABL13[[#This Row],[U]]&amp;" "&amp;TABL13[[#This Row],[Choix du collaborateur…]]</f>
        <v>1592 1592 SEVERINE GOUGNIER</v>
      </c>
      <c r="DK3" s="15" t="str">
        <f t="shared" si="2"/>
        <v>1592 1592 SEVERINE GOUGNIER</v>
      </c>
    </row>
    <row r="4" spans="1:115">
      <c r="A4" s="6">
        <v>1425</v>
      </c>
      <c r="B4" s="7" t="s">
        <v>120</v>
      </c>
      <c r="C4" s="8" t="s">
        <v>2</v>
      </c>
      <c r="D4" s="7" t="s">
        <v>121</v>
      </c>
      <c r="E4" s="7"/>
      <c r="F4" s="9">
        <v>36626</v>
      </c>
      <c r="G4" s="10"/>
      <c r="H4" s="11">
        <f>TABL13[[#This Row],[DATE2]]</f>
        <v>0</v>
      </c>
      <c r="I4" s="12">
        <v>123</v>
      </c>
      <c r="J4" s="12">
        <v>1</v>
      </c>
      <c r="K4" s="13" t="str">
        <f t="shared" si="0"/>
        <v>1425 MONIQUE DURION</v>
      </c>
      <c r="L4" s="17">
        <v>1</v>
      </c>
      <c r="M4" s="14">
        <v>5</v>
      </c>
      <c r="N4" s="14">
        <v>5</v>
      </c>
      <c r="O4" s="14">
        <v>5</v>
      </c>
      <c r="P4" s="14">
        <v>5</v>
      </c>
      <c r="Q4" s="14">
        <v>5</v>
      </c>
      <c r="R4" s="14">
        <v>5</v>
      </c>
      <c r="S4" s="14">
        <v>5</v>
      </c>
      <c r="T4" s="14">
        <v>5</v>
      </c>
      <c r="U4" s="14">
        <v>5</v>
      </c>
      <c r="V4" s="14">
        <v>5</v>
      </c>
      <c r="W4" s="14">
        <v>5</v>
      </c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>
        <v>5</v>
      </c>
      <c r="AN4" s="14">
        <v>5</v>
      </c>
      <c r="AO4" s="14"/>
      <c r="AP4" s="14">
        <v>5</v>
      </c>
      <c r="AQ4" s="14">
        <v>5</v>
      </c>
      <c r="AR4" s="14">
        <v>5</v>
      </c>
      <c r="AS4" s="14">
        <v>5</v>
      </c>
      <c r="AT4" s="14">
        <v>3</v>
      </c>
      <c r="AU4" s="14">
        <v>5</v>
      </c>
      <c r="AV4" s="14"/>
      <c r="AW4" s="14">
        <v>2</v>
      </c>
      <c r="AX4" s="14">
        <v>3</v>
      </c>
      <c r="AY4" s="14"/>
      <c r="AZ4" s="14">
        <v>1</v>
      </c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3">
        <f t="shared" ca="1" si="1"/>
        <v>43741</v>
      </c>
      <c r="DI4" s="13"/>
      <c r="DJ4" s="15" t="str">
        <f>TABL13[[#This Row],[U]]&amp;" "&amp;TABL13[[#This Row],[Choix du collaborateur…]]</f>
        <v>1425 1425 MONIQUE DURION</v>
      </c>
      <c r="DK4" s="15" t="str">
        <f t="shared" si="2"/>
        <v>1425 1425 MONIQUE DURION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D10"/>
  <sheetViews>
    <sheetView workbookViewId="0">
      <selection activeCell="I33" sqref="A1:I33"/>
    </sheetView>
  </sheetViews>
  <sheetFormatPr baseColWidth="10" defaultRowHeight="15"/>
  <cols>
    <col min="1" max="1" width="11.42578125" style="1"/>
  </cols>
  <sheetData>
    <row r="1" spans="1:4">
      <c r="A1" s="19"/>
    </row>
    <row r="2" spans="1:4">
      <c r="A2" s="20"/>
      <c r="C2" s="18" t="s">
        <v>116</v>
      </c>
      <c r="D2" t="s">
        <v>123</v>
      </c>
    </row>
    <row r="3" spans="1:4">
      <c r="A3" s="20"/>
    </row>
    <row r="4" spans="1:4">
      <c r="A4" s="20"/>
    </row>
    <row r="5" spans="1:4">
      <c r="A5" s="20"/>
    </row>
    <row r="6" spans="1:4">
      <c r="A6" s="20"/>
    </row>
    <row r="7" spans="1:4">
      <c r="A7" s="20"/>
    </row>
    <row r="8" spans="1:4">
      <c r="A8" s="20"/>
    </row>
    <row r="9" spans="1:4">
      <c r="A9" s="20"/>
    </row>
    <row r="10" spans="1:4" ht="15.75" thickBot="1">
      <c r="A1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EVALUATION</vt:lpstr>
      <vt:lpstr>BDD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2019-10-01T11:36:31Z</dcterms:created>
  <dcterms:modified xsi:type="dcterms:W3CDTF">2019-10-03T07:42:04Z</dcterms:modified>
</cp:coreProperties>
</file>