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50" windowWidth="24915" windowHeight="12075"/>
  </bookViews>
  <sheets>
    <sheet name="Feuil1" sheetId="3" r:id="rId1"/>
    <sheet name="Feuil2" sheetId="4" r:id="rId2"/>
  </sheets>
  <calcPr calcId="145621"/>
</workbook>
</file>

<file path=xl/calcChain.xml><?xml version="1.0" encoding="utf-8"?>
<calcChain xmlns="http://schemas.openxmlformats.org/spreadsheetml/2006/main">
  <c r="J4" i="4" l="1"/>
  <c r="J5" i="4"/>
  <c r="J6" i="4"/>
  <c r="J7" i="4"/>
  <c r="J8" i="4"/>
  <c r="J9" i="4"/>
  <c r="J10" i="4"/>
  <c r="J11" i="4"/>
  <c r="J12" i="4"/>
  <c r="J13" i="4"/>
  <c r="J14" i="4"/>
  <c r="J15" i="4"/>
  <c r="J16" i="4"/>
  <c r="J3" i="4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3" i="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3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</calcChain>
</file>

<file path=xl/sharedStrings.xml><?xml version="1.0" encoding="utf-8"?>
<sst xmlns="http://schemas.openxmlformats.org/spreadsheetml/2006/main" count="120" uniqueCount="34">
  <si>
    <t>CP</t>
  </si>
  <si>
    <t>CIVILITE</t>
  </si>
  <si>
    <t>Colonne1</t>
  </si>
  <si>
    <t>Colonne2</t>
  </si>
  <si>
    <t>Comm.</t>
  </si>
  <si>
    <t>Code client</t>
  </si>
  <si>
    <t>N° DEP</t>
  </si>
  <si>
    <t>POINT DE VENTE</t>
  </si>
  <si>
    <t>ADRESSE POINT DE VENTE</t>
  </si>
  <si>
    <t>VILLE</t>
  </si>
  <si>
    <t>NOM DIRIGEANT(S)</t>
  </si>
  <si>
    <t>RAISON SOCIALE / LEGAL DEALER COMPANY NAME (FOR CONTRACT AND INVOICING, FIELDS "Bénéficiaire" and "Payeur" in DEALER.NET)</t>
  </si>
  <si>
    <t>Patate</t>
  </si>
  <si>
    <t>Monsieur</t>
  </si>
  <si>
    <t>Courgette</t>
  </si>
  <si>
    <t>Aubergine</t>
  </si>
  <si>
    <t>Concombre</t>
  </si>
  <si>
    <t>Petit Pois</t>
  </si>
  <si>
    <t>Madame</t>
  </si>
  <si>
    <t>Carotte</t>
  </si>
  <si>
    <t>Ananas</t>
  </si>
  <si>
    <t xml:space="preserve">Monsieur </t>
  </si>
  <si>
    <t>Banane</t>
  </si>
  <si>
    <t>Madame &amp; Monsieur</t>
  </si>
  <si>
    <t>Tomate</t>
  </si>
  <si>
    <t>Maïs</t>
  </si>
  <si>
    <t>Poivron</t>
  </si>
  <si>
    <t>Poire</t>
  </si>
  <si>
    <t>Pomme</t>
  </si>
  <si>
    <t>Pèche</t>
  </si>
  <si>
    <t>asm</t>
  </si>
  <si>
    <t>dept</t>
  </si>
  <si>
    <t>POINT DE VENTE/ RAISON SOCIALE</t>
  </si>
  <si>
    <t>GERANT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</si>
</sst>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_-* #,##0.00\ _F_-;\-* #,##0.00\ _F_-;_-* &quot;-&quot;??\ _F_-;_-@_-"/>
    <numFmt numFmtId="165" formatCode="dd/mm/yy"/>
    <numFmt numFmtId="166" formatCode="00000"/>
    <numFmt numFmtId="167" formatCode="0#&quot; &quot;##&quot; &quot;##&quot; &quot;##&quot; &quot;##"/>
    <numFmt numFmtId="168" formatCode="00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b/>
      <sz val="8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7"/>
      <name val="Arial"/>
      <family val="2"/>
    </font>
    <font>
      <b/>
      <sz val="8"/>
      <color indexed="53"/>
      <name val="Arial"/>
      <family val="2"/>
    </font>
    <font>
      <sz val="7"/>
      <name val="Arial"/>
      <family val="2"/>
    </font>
    <font>
      <sz val="8"/>
      <color indexed="8"/>
      <name val="Arial"/>
      <family val="2"/>
    </font>
    <font>
      <b/>
      <sz val="6"/>
      <color indexed="9"/>
      <name val="Arial"/>
      <family val="2"/>
    </font>
    <font>
      <sz val="6"/>
      <name val="Arial"/>
      <family val="2"/>
    </font>
    <font>
      <b/>
      <sz val="6"/>
      <color indexed="53"/>
      <name val="Arial"/>
      <family val="2"/>
    </font>
    <font>
      <sz val="6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50"/>
        <bgColor indexed="64"/>
      </patternFill>
    </fill>
  </fills>
  <borders count="10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ck">
        <color auto="1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ck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13">
    <xf numFmtId="0" fontId="0" fillId="0" borderId="0"/>
    <xf numFmtId="0" fontId="2" fillId="0" borderId="0"/>
    <xf numFmtId="44" fontId="2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9" fontId="2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58">
    <xf numFmtId="0" fontId="0" fillId="0" borderId="0" xfId="0"/>
    <xf numFmtId="0" fontId="4" fillId="0" borderId="0" xfId="0" applyFont="1" applyBorder="1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1" fontId="4" fillId="0" borderId="0" xfId="0" applyNumberFormat="1" applyFont="1" applyAlignment="1">
      <alignment vertical="center"/>
    </xf>
    <xf numFmtId="0" fontId="4" fillId="0" borderId="0" xfId="0" applyFont="1" applyAlignment="1">
      <alignment vertical="center" wrapText="1"/>
    </xf>
    <xf numFmtId="0" fontId="4" fillId="0" borderId="0" xfId="0" applyNumberFormat="1" applyFont="1" applyAlignment="1">
      <alignment vertical="center"/>
    </xf>
    <xf numFmtId="167" fontId="4" fillId="0" borderId="0" xfId="0" applyNumberFormat="1" applyFont="1" applyAlignment="1">
      <alignment vertical="center"/>
    </xf>
    <xf numFmtId="0" fontId="7" fillId="0" borderId="0" xfId="0" applyFont="1" applyAlignment="1">
      <alignment horizontal="center" vertical="center" wrapText="1"/>
    </xf>
    <xf numFmtId="165" fontId="3" fillId="5" borderId="1" xfId="0" applyNumberFormat="1" applyFont="1" applyFill="1" applyBorder="1" applyAlignment="1">
      <alignment horizontal="center" vertical="center" wrapText="1"/>
    </xf>
    <xf numFmtId="165" fontId="3" fillId="4" borderId="3" xfId="0" applyNumberFormat="1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1" fontId="6" fillId="3" borderId="5" xfId="0" applyNumberFormat="1" applyFont="1" applyFill="1" applyBorder="1" applyAlignment="1">
      <alignment horizontal="center" vertical="center" wrapText="1"/>
    </xf>
    <xf numFmtId="0" fontId="6" fillId="3" borderId="5" xfId="0" applyNumberFormat="1" applyFont="1" applyFill="1" applyBorder="1" applyAlignment="1">
      <alignment horizontal="center" vertical="center" wrapText="1"/>
    </xf>
    <xf numFmtId="167" fontId="6" fillId="3" borderId="5" xfId="0" applyNumberFormat="1" applyFont="1" applyFill="1" applyBorder="1" applyAlignment="1">
      <alignment horizontal="center" vertical="center" wrapText="1"/>
    </xf>
    <xf numFmtId="0" fontId="6" fillId="3" borderId="5" xfId="8" applyFont="1" applyFill="1" applyBorder="1" applyAlignment="1">
      <alignment horizontal="center" vertical="center" wrapText="1"/>
    </xf>
    <xf numFmtId="0" fontId="8" fillId="0" borderId="0" xfId="0" applyFont="1" applyBorder="1" applyAlignment="1">
      <alignment vertical="center"/>
    </xf>
    <xf numFmtId="0" fontId="8" fillId="0" borderId="0" xfId="0" applyFont="1" applyAlignment="1">
      <alignment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  <xf numFmtId="1" fontId="4" fillId="0" borderId="1" xfId="0" applyNumberFormat="1" applyFont="1" applyFill="1" applyBorder="1" applyAlignment="1">
      <alignment horizontal="center" vertical="center" wrapText="1"/>
    </xf>
    <xf numFmtId="166" fontId="9" fillId="0" borderId="1" xfId="0" applyNumberFormat="1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/>
    </xf>
    <xf numFmtId="0" fontId="4" fillId="0" borderId="6" xfId="0" applyFont="1" applyBorder="1" applyAlignment="1">
      <alignment vertical="center"/>
    </xf>
    <xf numFmtId="0" fontId="7" fillId="2" borderId="5" xfId="0" applyFont="1" applyFill="1" applyBorder="1" applyAlignment="1">
      <alignment horizontal="center" vertical="center" wrapText="1"/>
    </xf>
    <xf numFmtId="168" fontId="4" fillId="0" borderId="5" xfId="0" quotePrefix="1" applyNumberFormat="1" applyFont="1" applyFill="1" applyBorder="1" applyAlignment="1">
      <alignment horizontal="center" vertical="center" wrapText="1"/>
    </xf>
    <xf numFmtId="166" fontId="9" fillId="0" borderId="5" xfId="0" applyNumberFormat="1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 wrapText="1"/>
    </xf>
    <xf numFmtId="168" fontId="4" fillId="0" borderId="1" xfId="0" quotePrefix="1" applyNumberFormat="1" applyFont="1" applyFill="1" applyBorder="1" applyAlignment="1">
      <alignment horizontal="center" vertical="center" wrapText="1"/>
    </xf>
    <xf numFmtId="166" fontId="9" fillId="6" borderId="1" xfId="0" applyNumberFormat="1" applyFont="1" applyFill="1" applyBorder="1" applyAlignment="1">
      <alignment horizontal="center" vertical="center"/>
    </xf>
    <xf numFmtId="165" fontId="3" fillId="5" borderId="7" xfId="0" applyNumberFormat="1" applyFont="1" applyFill="1" applyBorder="1" applyAlignment="1">
      <alignment horizontal="center" vertical="center" wrapText="1"/>
    </xf>
    <xf numFmtId="165" fontId="3" fillId="4" borderId="8" xfId="0" applyNumberFormat="1" applyFont="1" applyFill="1" applyBorder="1" applyAlignment="1">
      <alignment horizontal="center" vertical="center" wrapText="1"/>
    </xf>
    <xf numFmtId="0" fontId="10" fillId="3" borderId="5" xfId="0" applyFont="1" applyFill="1" applyBorder="1" applyAlignment="1">
      <alignment horizontal="center" vertical="center" textRotation="90" wrapText="1"/>
    </xf>
    <xf numFmtId="0" fontId="10" fillId="3" borderId="5" xfId="0" applyFont="1" applyFill="1" applyBorder="1" applyAlignment="1">
      <alignment horizontal="center" vertical="center" wrapText="1"/>
    </xf>
    <xf numFmtId="1" fontId="10" fillId="3" borderId="5" xfId="0" applyNumberFormat="1" applyFont="1" applyFill="1" applyBorder="1" applyAlignment="1">
      <alignment horizontal="center" vertical="center" textRotation="90" wrapText="1"/>
    </xf>
    <xf numFmtId="0" fontId="10" fillId="3" borderId="5" xfId="0" applyNumberFormat="1" applyFont="1" applyFill="1" applyBorder="1" applyAlignment="1">
      <alignment horizontal="center" vertical="center"/>
    </xf>
    <xf numFmtId="0" fontId="10" fillId="3" borderId="5" xfId="0" applyNumberFormat="1" applyFont="1" applyFill="1" applyBorder="1" applyAlignment="1">
      <alignment horizontal="center" vertical="center" wrapText="1"/>
    </xf>
    <xf numFmtId="167" fontId="10" fillId="3" borderId="5" xfId="0" applyNumberFormat="1" applyFont="1" applyFill="1" applyBorder="1" applyAlignment="1">
      <alignment horizontal="center" vertical="center" wrapText="1"/>
    </xf>
    <xf numFmtId="0" fontId="10" fillId="3" borderId="9" xfId="0" applyFont="1" applyFill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/>
    </xf>
    <xf numFmtId="0" fontId="11" fillId="7" borderId="2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1" fontId="11" fillId="0" borderId="1" xfId="0" applyNumberFormat="1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vertical="center" wrapText="1"/>
    </xf>
    <xf numFmtId="0" fontId="13" fillId="0" borderId="1" xfId="0" applyNumberFormat="1" applyFont="1" applyFill="1" applyBorder="1" applyAlignment="1">
      <alignment vertical="center"/>
    </xf>
    <xf numFmtId="166" fontId="13" fillId="0" borderId="1" xfId="0" applyNumberFormat="1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vertical="center"/>
    </xf>
    <xf numFmtId="0" fontId="11" fillId="2" borderId="1" xfId="0" applyFont="1" applyFill="1" applyBorder="1" applyAlignment="1">
      <alignment horizontal="center" vertical="center"/>
    </xf>
  </cellXfs>
  <cellStyles count="13">
    <cellStyle name="Euro" xfId="2"/>
    <cellStyle name="Euro 2" xfId="3"/>
    <cellStyle name="Milliers 2" xfId="5"/>
    <cellStyle name="Milliers 3" xfId="4"/>
    <cellStyle name="Normal" xfId="0" builtinId="0"/>
    <cellStyle name="Normal 2" xfId="6"/>
    <cellStyle name="Normal 2 2" xfId="7"/>
    <cellStyle name="Normal 3" xfId="8"/>
    <cellStyle name="Normal 4" xfId="9"/>
    <cellStyle name="Normal 5" xfId="10"/>
    <cellStyle name="Normal 6" xfId="1"/>
    <cellStyle name="Pourcentage 2" xfId="12"/>
    <cellStyle name="Pourcentage 3" xfId="11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auto="1"/>
        <name val="Arial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indexed="8"/>
        <name val="Arial"/>
        <scheme val="none"/>
      </font>
      <numFmt numFmtId="166" formatCode="0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6"/>
        <color indexed="9"/>
        <name val="Arial"/>
        <scheme val="none"/>
      </font>
      <numFmt numFmtId="0" formatCode="General"/>
      <fill>
        <patternFill patternType="solid">
          <fgColor indexed="64"/>
          <bgColor indexed="53"/>
        </patternFill>
      </fill>
      <alignment horizontal="general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6"/>
        <color indexed="53"/>
        <name val="Arial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hair">
          <color indexed="64"/>
        </bottom>
      </border>
    </dxf>
    <dxf>
      <border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6"/>
        <color indexed="9"/>
        <name val="Arial"/>
        <scheme val="none"/>
      </font>
      <numFmt numFmtId="167" formatCode="0#&quot; &quot;##&quot; &quot;##&quot; &quot;##&quot; &quot;##"/>
      <fill>
        <patternFill patternType="solid">
          <fgColor indexed="64"/>
          <bgColor indexed="53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53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53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53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166" formatCode="0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53"/>
        <name val="Arial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53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53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hair">
          <color indexed="64"/>
        </top>
        <bottom style="hair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Coordonnees" displayName="TCoordonnees" ref="A2:L16" totalsRowShown="0" tableBorderDxfId="24">
  <autoFilter ref="A2:L16"/>
  <sortState ref="A3:AS97">
    <sortCondition ref="F2:F97"/>
  </sortState>
  <tableColumns count="12">
    <tableColumn id="45" name="Colonne1" dataDxfId="23"/>
    <tableColumn id="46" name="Colonne2" dataDxfId="22"/>
    <tableColumn id="1" name="Comm." dataDxfId="21"/>
    <tableColumn id="2" name="Code client" dataDxfId="20"/>
    <tableColumn id="3" name="N° DEP" dataDxfId="19"/>
    <tableColumn id="5" name="POINT DE VENTE" dataDxfId="18"/>
    <tableColumn id="6" name="ADRESSE POINT DE VENTE" dataDxfId="17"/>
    <tableColumn id="7" name="CP" dataDxfId="16"/>
    <tableColumn id="8" name="VILLE" dataDxfId="15"/>
    <tableColumn id="16" name="CIVILITE"/>
    <tableColumn id="17" name="NOM DIRIGEANT(S)" dataDxfId="14"/>
    <tableColumn id="32" name="RAISON SOCIALE / LEGAL DEALER COMPANY NAME (FOR CONTRACT AND INVOICING, FIELDS &quot;Bénéficiaire&quot; and &quot;Payeur&quot; in DEALER.NET)" dataDxfId="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5" displayName="Tableau5" ref="A2:J16" totalsRowShown="0" headerRowDxfId="12" headerRowBorderDxfId="10" tableBorderDxfId="11">
  <autoFilter ref="A2:J16"/>
  <sortState ref="A2:O95">
    <sortCondition ref="D2:D96"/>
  </sortState>
  <tableColumns count="10">
    <tableColumn id="16" name="Colonne1" dataDxfId="8">
      <calculatedColumnFormula>TCoordonnees[Colonne1]</calculatedColumnFormula>
    </tableColumn>
    <tableColumn id="17" name="Colonne2" dataDxfId="9">
      <calculatedColumnFormula>TCoordonnees[Colonne2]</calculatedColumnFormula>
    </tableColumn>
    <tableColumn id="3" name="asm" dataDxfId="7">
      <calculatedColumnFormula>TCoordonnees[Comm.]</calculatedColumnFormula>
    </tableColumn>
    <tableColumn id="4" name="Code client" dataDxfId="6">
      <calculatedColumnFormula>TCoordonnees[Code client]</calculatedColumnFormula>
    </tableColumn>
    <tableColumn id="5" name="dept" dataDxfId="5">
      <calculatedColumnFormula>TCoordonnees[N° DEP]</calculatedColumnFormula>
    </tableColumn>
    <tableColumn id="8" name="POINT DE VENTE/ RAISON SOCIALE" dataDxfId="4">
      <calculatedColumnFormula>TCoordonnees[POINT DE VENTE]</calculatedColumnFormula>
    </tableColumn>
    <tableColumn id="9" name="ADRESSE POINT DE VENTE" dataDxfId="3">
      <calculatedColumnFormula>TCoordonnees[ADRESSE POINT DE VENTE]</calculatedColumnFormula>
    </tableColumn>
    <tableColumn id="10" name="CP" dataDxfId="2">
      <calculatedColumnFormula>TCoordonnees[CP]</calculatedColumnFormula>
    </tableColumn>
    <tableColumn id="11" name="VILLE" dataDxfId="1">
      <calculatedColumnFormula>TCoordonnees[VILLE]</calculatedColumnFormula>
    </tableColumn>
    <tableColumn id="12" name="GERANT" dataDxfId="0">
      <calculatedColumnFormula>TCoordonnees[NOM DIRIGEANT(S)]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"/>
  <sheetViews>
    <sheetView tabSelected="1" workbookViewId="0">
      <selection activeCell="A5" sqref="A5:XFD5"/>
    </sheetView>
  </sheetViews>
  <sheetFormatPr baseColWidth="10" defaultRowHeight="15" x14ac:dyDescent="0.25"/>
  <sheetData>
    <row r="1" spans="1:48" s="3" customFormat="1" ht="11.25" x14ac:dyDescent="0.25">
      <c r="A1" s="1"/>
      <c r="B1" s="1"/>
      <c r="C1" s="2"/>
      <c r="E1" s="4"/>
      <c r="F1" s="5"/>
      <c r="G1" s="6"/>
      <c r="H1" s="2"/>
      <c r="I1" s="7"/>
      <c r="L1" s="8"/>
      <c r="M1" s="1"/>
    </row>
    <row r="2" spans="1:48" s="18" customFormat="1" ht="53.25" customHeight="1" x14ac:dyDescent="0.25">
      <c r="A2" s="9" t="s">
        <v>2</v>
      </c>
      <c r="B2" s="10" t="s">
        <v>3</v>
      </c>
      <c r="C2" s="11" t="s">
        <v>4</v>
      </c>
      <c r="D2" s="12" t="s">
        <v>5</v>
      </c>
      <c r="E2" s="13" t="s">
        <v>6</v>
      </c>
      <c r="F2" s="12" t="s">
        <v>7</v>
      </c>
      <c r="G2" s="14" t="s">
        <v>8</v>
      </c>
      <c r="H2" s="14" t="s">
        <v>0</v>
      </c>
      <c r="I2" s="15" t="s">
        <v>9</v>
      </c>
      <c r="J2" s="12" t="s">
        <v>1</v>
      </c>
      <c r="K2" s="16" t="s">
        <v>10</v>
      </c>
      <c r="L2" s="12" t="s">
        <v>11</v>
      </c>
      <c r="M2" s="17"/>
    </row>
    <row r="3" spans="1:48" s="3" customFormat="1" ht="14.1" customHeight="1" x14ac:dyDescent="0.25">
      <c r="A3" s="19">
        <v>1</v>
      </c>
      <c r="B3" s="20"/>
      <c r="C3" s="21">
        <v>203</v>
      </c>
      <c r="D3" s="22" t="s">
        <v>12</v>
      </c>
      <c r="E3" s="23">
        <v>47</v>
      </c>
      <c r="F3" s="22" t="s">
        <v>12</v>
      </c>
      <c r="G3" s="22" t="s">
        <v>12</v>
      </c>
      <c r="H3" s="24"/>
      <c r="I3" s="22" t="s">
        <v>12</v>
      </c>
      <c r="J3" s="25" t="s">
        <v>13</v>
      </c>
      <c r="K3" s="22" t="s">
        <v>12</v>
      </c>
      <c r="L3" s="22" t="s">
        <v>12</v>
      </c>
      <c r="M3" s="1"/>
    </row>
    <row r="4" spans="1:48" s="3" customFormat="1" ht="24.75" customHeight="1" x14ac:dyDescent="0.25">
      <c r="A4" s="19"/>
      <c r="B4" s="20"/>
      <c r="C4" s="26">
        <v>203</v>
      </c>
      <c r="D4" s="22" t="s">
        <v>14</v>
      </c>
      <c r="E4" s="27">
        <v>47</v>
      </c>
      <c r="F4" s="22" t="s">
        <v>14</v>
      </c>
      <c r="G4" s="22" t="s">
        <v>14</v>
      </c>
      <c r="H4" s="28"/>
      <c r="I4" s="22" t="s">
        <v>14</v>
      </c>
      <c r="J4" s="26" t="s">
        <v>13</v>
      </c>
      <c r="K4" s="22" t="s">
        <v>14</v>
      </c>
      <c r="L4" s="22" t="s">
        <v>14</v>
      </c>
      <c r="M4" s="1"/>
    </row>
    <row r="5" spans="1:48" s="3" customFormat="1" ht="24.75" customHeight="1" x14ac:dyDescent="0.25">
      <c r="A5" s="19"/>
      <c r="B5" s="20"/>
      <c r="C5" s="21">
        <v>204</v>
      </c>
      <c r="D5" s="22" t="s">
        <v>15</v>
      </c>
      <c r="E5" s="23">
        <v>35</v>
      </c>
      <c r="F5" s="22" t="s">
        <v>15</v>
      </c>
      <c r="G5" s="22" t="s">
        <v>15</v>
      </c>
      <c r="H5" s="24"/>
      <c r="I5" s="22" t="s">
        <v>15</v>
      </c>
      <c r="J5" s="29" t="s">
        <v>13</v>
      </c>
      <c r="K5" s="22" t="s">
        <v>15</v>
      </c>
      <c r="L5" s="22" t="s">
        <v>15</v>
      </c>
      <c r="M5" s="1"/>
    </row>
    <row r="6" spans="1:48" s="3" customFormat="1" ht="23.25" customHeight="1" x14ac:dyDescent="0.25">
      <c r="A6" s="19"/>
      <c r="B6" s="20"/>
      <c r="C6" s="21">
        <v>202</v>
      </c>
      <c r="D6" s="22" t="s">
        <v>16</v>
      </c>
      <c r="E6" s="23">
        <v>74</v>
      </c>
      <c r="F6" s="22" t="s">
        <v>16</v>
      </c>
      <c r="G6" s="22" t="s">
        <v>16</v>
      </c>
      <c r="H6" s="24"/>
      <c r="I6" s="22" t="s">
        <v>16</v>
      </c>
      <c r="J6" s="25" t="s">
        <v>13</v>
      </c>
      <c r="K6" s="22" t="s">
        <v>16</v>
      </c>
      <c r="L6" s="22" t="s">
        <v>16</v>
      </c>
      <c r="M6" s="1"/>
    </row>
    <row r="7" spans="1:48" s="3" customFormat="1" ht="28.5" customHeight="1" x14ac:dyDescent="0.25">
      <c r="A7" s="19">
        <v>1</v>
      </c>
      <c r="B7" s="20"/>
      <c r="C7" s="21">
        <v>202</v>
      </c>
      <c r="D7" s="22" t="s">
        <v>17</v>
      </c>
      <c r="E7" s="23">
        <v>42</v>
      </c>
      <c r="F7" s="22" t="s">
        <v>17</v>
      </c>
      <c r="G7" s="22" t="s">
        <v>17</v>
      </c>
      <c r="H7" s="24"/>
      <c r="I7" s="22" t="s">
        <v>17</v>
      </c>
      <c r="J7" s="29" t="s">
        <v>18</v>
      </c>
      <c r="K7" s="22" t="s">
        <v>17</v>
      </c>
      <c r="L7" s="22" t="s">
        <v>17</v>
      </c>
      <c r="M7" s="30"/>
    </row>
    <row r="8" spans="1:48" s="3" customFormat="1" ht="25.5" customHeight="1" x14ac:dyDescent="0.25">
      <c r="A8" s="19">
        <v>1</v>
      </c>
      <c r="B8" s="20">
        <v>2</v>
      </c>
      <c r="C8" s="21">
        <v>203</v>
      </c>
      <c r="D8" s="22" t="s">
        <v>19</v>
      </c>
      <c r="E8" s="23">
        <v>33</v>
      </c>
      <c r="F8" s="22" t="s">
        <v>19</v>
      </c>
      <c r="G8" s="22" t="s">
        <v>19</v>
      </c>
      <c r="H8" s="24"/>
      <c r="I8" s="22" t="s">
        <v>19</v>
      </c>
      <c r="J8" s="29" t="s">
        <v>13</v>
      </c>
      <c r="K8" s="22" t="s">
        <v>19</v>
      </c>
      <c r="L8" s="22" t="s">
        <v>19</v>
      </c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</row>
    <row r="9" spans="1:48" s="3" customFormat="1" ht="23.25" customHeight="1" x14ac:dyDescent="0.25">
      <c r="A9" s="19"/>
      <c r="B9" s="20"/>
      <c r="C9" s="21">
        <v>203</v>
      </c>
      <c r="D9" s="22" t="s">
        <v>20</v>
      </c>
      <c r="E9" s="23">
        <v>64</v>
      </c>
      <c r="F9" s="22" t="s">
        <v>20</v>
      </c>
      <c r="G9" s="22" t="s">
        <v>20</v>
      </c>
      <c r="H9" s="24"/>
      <c r="I9" s="22" t="s">
        <v>20</v>
      </c>
      <c r="J9" s="31" t="s">
        <v>21</v>
      </c>
      <c r="K9" s="22" t="s">
        <v>20</v>
      </c>
      <c r="L9" s="22" t="s">
        <v>20</v>
      </c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</row>
    <row r="10" spans="1:48" s="33" customFormat="1" ht="22.5" x14ac:dyDescent="0.25">
      <c r="A10" s="19"/>
      <c r="B10" s="20"/>
      <c r="C10" s="32">
        <v>203</v>
      </c>
      <c r="D10" s="22" t="s">
        <v>22</v>
      </c>
      <c r="E10" s="23">
        <v>63</v>
      </c>
      <c r="F10" s="22" t="s">
        <v>22</v>
      </c>
      <c r="G10" s="22" t="s">
        <v>22</v>
      </c>
      <c r="H10" s="24"/>
      <c r="I10" s="22" t="s">
        <v>22</v>
      </c>
      <c r="J10" s="31" t="s">
        <v>23</v>
      </c>
      <c r="K10" s="22" t="s">
        <v>22</v>
      </c>
      <c r="L10" s="22" t="s">
        <v>22</v>
      </c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</row>
    <row r="11" spans="1:48" s="3" customFormat="1" ht="24.75" customHeight="1" x14ac:dyDescent="0.25">
      <c r="A11" s="19">
        <v>1</v>
      </c>
      <c r="B11" s="20"/>
      <c r="C11" s="32">
        <v>202</v>
      </c>
      <c r="D11" s="34" t="s">
        <v>24</v>
      </c>
      <c r="E11" s="35">
        <v>6</v>
      </c>
      <c r="F11" s="34" t="s">
        <v>24</v>
      </c>
      <c r="G11" s="34" t="s">
        <v>24</v>
      </c>
      <c r="H11" s="36"/>
      <c r="I11" s="34" t="s">
        <v>24</v>
      </c>
      <c r="J11" s="37" t="s">
        <v>13</v>
      </c>
      <c r="K11" s="34" t="s">
        <v>24</v>
      </c>
      <c r="L11" s="34" t="s">
        <v>24</v>
      </c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</row>
    <row r="12" spans="1:48" s="3" customFormat="1" ht="23.25" customHeight="1" x14ac:dyDescent="0.25">
      <c r="A12" s="19">
        <v>1</v>
      </c>
      <c r="B12" s="20"/>
      <c r="C12" s="21">
        <v>201</v>
      </c>
      <c r="D12" s="22" t="s">
        <v>25</v>
      </c>
      <c r="E12" s="23">
        <v>25</v>
      </c>
      <c r="F12" s="22" t="s">
        <v>25</v>
      </c>
      <c r="G12" s="22" t="s">
        <v>25</v>
      </c>
      <c r="H12" s="24"/>
      <c r="I12" s="22" t="s">
        <v>25</v>
      </c>
      <c r="J12" s="29" t="s">
        <v>13</v>
      </c>
      <c r="K12" s="22" t="s">
        <v>25</v>
      </c>
      <c r="L12" s="22" t="s">
        <v>25</v>
      </c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</row>
    <row r="13" spans="1:48" s="3" customFormat="1" ht="23.25" customHeight="1" x14ac:dyDescent="0.25">
      <c r="A13" s="19"/>
      <c r="B13" s="20"/>
      <c r="C13" s="21">
        <v>204</v>
      </c>
      <c r="D13" s="22" t="s">
        <v>26</v>
      </c>
      <c r="E13" s="38">
        <v>23</v>
      </c>
      <c r="F13" s="22" t="s">
        <v>26</v>
      </c>
      <c r="G13" s="22" t="s">
        <v>26</v>
      </c>
      <c r="H13" s="39"/>
      <c r="I13" s="22" t="s">
        <v>26</v>
      </c>
      <c r="J13" s="29" t="s">
        <v>13</v>
      </c>
      <c r="K13" s="22" t="s">
        <v>26</v>
      </c>
      <c r="L13" s="22" t="s">
        <v>26</v>
      </c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</row>
    <row r="14" spans="1:48" s="3" customFormat="1" ht="14.1" customHeight="1" x14ac:dyDescent="0.25">
      <c r="A14" s="19"/>
      <c r="B14" s="20"/>
      <c r="C14" s="21">
        <v>204</v>
      </c>
      <c r="D14" s="22" t="s">
        <v>27</v>
      </c>
      <c r="E14" s="38">
        <v>3</v>
      </c>
      <c r="F14" s="22" t="s">
        <v>27</v>
      </c>
      <c r="G14" s="22" t="s">
        <v>27</v>
      </c>
      <c r="H14" s="24"/>
      <c r="I14" s="22" t="s">
        <v>27</v>
      </c>
      <c r="J14" s="29" t="s">
        <v>13</v>
      </c>
      <c r="K14" s="22" t="s">
        <v>27</v>
      </c>
      <c r="L14" s="22" t="s">
        <v>27</v>
      </c>
      <c r="M14" s="1"/>
    </row>
    <row r="15" spans="1:48" s="3" customFormat="1" ht="14.1" customHeight="1" x14ac:dyDescent="0.25">
      <c r="A15" s="19"/>
      <c r="B15" s="20"/>
      <c r="C15" s="21">
        <v>203</v>
      </c>
      <c r="D15" s="22" t="s">
        <v>28</v>
      </c>
      <c r="E15" s="23">
        <v>63</v>
      </c>
      <c r="F15" s="22" t="s">
        <v>28</v>
      </c>
      <c r="G15" s="22" t="s">
        <v>28</v>
      </c>
      <c r="H15" s="24"/>
      <c r="I15" s="22" t="s">
        <v>28</v>
      </c>
      <c r="J15" s="29" t="s">
        <v>13</v>
      </c>
      <c r="K15" s="22" t="s">
        <v>28</v>
      </c>
      <c r="L15" s="22" t="s">
        <v>28</v>
      </c>
      <c r="M15" s="1"/>
    </row>
    <row r="16" spans="1:48" s="3" customFormat="1" ht="14.1" customHeight="1" x14ac:dyDescent="0.25">
      <c r="A16" s="19">
        <v>1</v>
      </c>
      <c r="B16" s="20">
        <v>2</v>
      </c>
      <c r="C16" s="21">
        <v>202</v>
      </c>
      <c r="D16" s="22" t="s">
        <v>29</v>
      </c>
      <c r="E16" s="23">
        <v>83</v>
      </c>
      <c r="F16" s="22" t="s">
        <v>29</v>
      </c>
      <c r="G16" s="22" t="s">
        <v>29</v>
      </c>
      <c r="H16" s="24"/>
      <c r="I16" s="22" t="s">
        <v>29</v>
      </c>
      <c r="J16" s="29" t="s">
        <v>13</v>
      </c>
      <c r="K16" s="22" t="s">
        <v>29</v>
      </c>
      <c r="L16" s="22" t="s">
        <v>29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6"/>
  <sheetViews>
    <sheetView workbookViewId="0">
      <selection activeCell="J3" sqref="J3:J16"/>
    </sheetView>
  </sheetViews>
  <sheetFormatPr baseColWidth="10" defaultRowHeight="15" x14ac:dyDescent="0.25"/>
  <sheetData>
    <row r="2" spans="1:10" s="18" customFormat="1" ht="49.5" customHeight="1" x14ac:dyDescent="0.25">
      <c r="A2" s="40" t="s">
        <v>2</v>
      </c>
      <c r="B2" s="41" t="s">
        <v>3</v>
      </c>
      <c r="C2" s="42" t="s">
        <v>30</v>
      </c>
      <c r="D2" s="43" t="s">
        <v>5</v>
      </c>
      <c r="E2" s="44" t="s">
        <v>31</v>
      </c>
      <c r="F2" s="43" t="s">
        <v>32</v>
      </c>
      <c r="G2" s="45" t="s">
        <v>8</v>
      </c>
      <c r="H2" s="46" t="s">
        <v>0</v>
      </c>
      <c r="I2" s="47" t="s">
        <v>9</v>
      </c>
      <c r="J2" s="48" t="s">
        <v>33</v>
      </c>
    </row>
    <row r="3" spans="1:10" s="3" customFormat="1" ht="14.1" customHeight="1" x14ac:dyDescent="0.25">
      <c r="A3" s="49">
        <f>TCoordonnees[Colonne1]</f>
        <v>1</v>
      </c>
      <c r="B3" s="33">
        <f>TCoordonnees[Colonne2]</f>
        <v>0</v>
      </c>
      <c r="C3" s="50">
        <f>TCoordonnees[Comm.]</f>
        <v>203</v>
      </c>
      <c r="D3" s="51" t="str">
        <f>TCoordonnees[Code client]</f>
        <v>Patate</v>
      </c>
      <c r="E3" s="52">
        <f>TCoordonnees[N° DEP]</f>
        <v>47</v>
      </c>
      <c r="F3" s="53" t="str">
        <f>TCoordonnees[POINT DE VENTE]</f>
        <v>Patate</v>
      </c>
      <c r="G3" s="54" t="str">
        <f>TCoordonnees[ADRESSE POINT DE VENTE]</f>
        <v>Patate</v>
      </c>
      <c r="H3" s="55">
        <f>TCoordonnees[CP]</f>
        <v>0</v>
      </c>
      <c r="I3" s="56" t="str">
        <f>TCoordonnees[VILLE]</f>
        <v>Patate</v>
      </c>
      <c r="J3" s="57" t="str">
        <f>TCoordonnees[NOM DIRIGEANT(S)]</f>
        <v>Patate</v>
      </c>
    </row>
    <row r="4" spans="1:10" s="3" customFormat="1" ht="14.1" customHeight="1" x14ac:dyDescent="0.25">
      <c r="A4" s="49">
        <f>TCoordonnees[Colonne1]</f>
        <v>0</v>
      </c>
      <c r="B4" s="33">
        <f>TCoordonnees[Colonne2]</f>
        <v>0</v>
      </c>
      <c r="C4" s="50">
        <f>TCoordonnees[Comm.]</f>
        <v>203</v>
      </c>
      <c r="D4" s="51" t="str">
        <f>TCoordonnees[Code client]</f>
        <v>Courgette</v>
      </c>
      <c r="E4" s="52">
        <f>TCoordonnees[N° DEP]</f>
        <v>47</v>
      </c>
      <c r="F4" s="53" t="str">
        <f>TCoordonnees[POINT DE VENTE]</f>
        <v>Courgette</v>
      </c>
      <c r="G4" s="54" t="str">
        <f>TCoordonnees[ADRESSE POINT DE VENTE]</f>
        <v>Courgette</v>
      </c>
      <c r="H4" s="55">
        <f>TCoordonnees[CP]</f>
        <v>0</v>
      </c>
      <c r="I4" s="56" t="str">
        <f>TCoordonnees[VILLE]</f>
        <v>Courgette</v>
      </c>
      <c r="J4" s="57" t="str">
        <f>TCoordonnees[NOM DIRIGEANT(S)]</f>
        <v>Courgette</v>
      </c>
    </row>
    <row r="5" spans="1:10" s="3" customFormat="1" ht="13.5" customHeight="1" x14ac:dyDescent="0.25">
      <c r="A5" s="49">
        <f>TCoordonnees[Colonne1]</f>
        <v>0</v>
      </c>
      <c r="B5" s="33">
        <f>TCoordonnees[Colonne2]</f>
        <v>0</v>
      </c>
      <c r="C5" s="50">
        <f>TCoordonnees[Comm.]</f>
        <v>204</v>
      </c>
      <c r="D5" s="51" t="str">
        <f>TCoordonnees[Code client]</f>
        <v>Aubergine</v>
      </c>
      <c r="E5" s="52">
        <f>TCoordonnees[N° DEP]</f>
        <v>35</v>
      </c>
      <c r="F5" s="53" t="str">
        <f>TCoordonnees[POINT DE VENTE]</f>
        <v>Aubergine</v>
      </c>
      <c r="G5" s="54" t="str">
        <f>TCoordonnees[ADRESSE POINT DE VENTE]</f>
        <v>Aubergine</v>
      </c>
      <c r="H5" s="55">
        <f>TCoordonnees[CP]</f>
        <v>0</v>
      </c>
      <c r="I5" s="56" t="str">
        <f>TCoordonnees[VILLE]</f>
        <v>Aubergine</v>
      </c>
      <c r="J5" s="57" t="str">
        <f>TCoordonnees[NOM DIRIGEANT(S)]</f>
        <v>Aubergine</v>
      </c>
    </row>
    <row r="6" spans="1:10" s="3" customFormat="1" ht="13.5" customHeight="1" x14ac:dyDescent="0.25">
      <c r="A6" s="49">
        <f>TCoordonnees[Colonne1]</f>
        <v>0</v>
      </c>
      <c r="B6" s="33">
        <f>TCoordonnees[Colonne2]</f>
        <v>0</v>
      </c>
      <c r="C6" s="50">
        <f>TCoordonnees[Comm.]</f>
        <v>202</v>
      </c>
      <c r="D6" s="51" t="str">
        <f>TCoordonnees[Code client]</f>
        <v>Concombre</v>
      </c>
      <c r="E6" s="52">
        <f>TCoordonnees[N° DEP]</f>
        <v>74</v>
      </c>
      <c r="F6" s="53" t="str">
        <f>TCoordonnees[POINT DE VENTE]</f>
        <v>Concombre</v>
      </c>
      <c r="G6" s="54" t="str">
        <f>TCoordonnees[ADRESSE POINT DE VENTE]</f>
        <v>Concombre</v>
      </c>
      <c r="H6" s="55">
        <f>TCoordonnees[CP]</f>
        <v>0</v>
      </c>
      <c r="I6" s="56" t="str">
        <f>TCoordonnees[VILLE]</f>
        <v>Concombre</v>
      </c>
      <c r="J6" s="57" t="str">
        <f>TCoordonnees[NOM DIRIGEANT(S)]</f>
        <v>Concombre</v>
      </c>
    </row>
    <row r="7" spans="1:10" s="3" customFormat="1" ht="11.25" x14ac:dyDescent="0.25">
      <c r="A7" s="49">
        <f>TCoordonnees[Colonne1]</f>
        <v>1</v>
      </c>
      <c r="B7" s="33">
        <f>TCoordonnees[Colonne2]</f>
        <v>0</v>
      </c>
      <c r="C7" s="50">
        <f>TCoordonnees[Comm.]</f>
        <v>202</v>
      </c>
      <c r="D7" s="51" t="str">
        <f>TCoordonnees[Code client]</f>
        <v>Petit Pois</v>
      </c>
      <c r="E7" s="52">
        <f>TCoordonnees[N° DEP]</f>
        <v>42</v>
      </c>
      <c r="F7" s="53" t="str">
        <f>TCoordonnees[POINT DE VENTE]</f>
        <v>Petit Pois</v>
      </c>
      <c r="G7" s="54" t="str">
        <f>TCoordonnees[ADRESSE POINT DE VENTE]</f>
        <v>Petit Pois</v>
      </c>
      <c r="H7" s="55">
        <f>TCoordonnees[CP]</f>
        <v>0</v>
      </c>
      <c r="I7" s="56" t="str">
        <f>TCoordonnees[VILLE]</f>
        <v>Petit Pois</v>
      </c>
      <c r="J7" s="57" t="str">
        <f>TCoordonnees[NOM DIRIGEANT(S)]</f>
        <v>Petit Pois</v>
      </c>
    </row>
    <row r="8" spans="1:10" s="3" customFormat="1" ht="13.5" customHeight="1" x14ac:dyDescent="0.25">
      <c r="A8" s="49">
        <f>TCoordonnees[Colonne1]</f>
        <v>1</v>
      </c>
      <c r="B8" s="33">
        <f>TCoordonnees[Colonne2]</f>
        <v>2</v>
      </c>
      <c r="C8" s="50">
        <f>TCoordonnees[Comm.]</f>
        <v>203</v>
      </c>
      <c r="D8" s="51" t="str">
        <f>TCoordonnees[Code client]</f>
        <v>Carotte</v>
      </c>
      <c r="E8" s="52">
        <f>TCoordonnees[N° DEP]</f>
        <v>33</v>
      </c>
      <c r="F8" s="53" t="str">
        <f>TCoordonnees[POINT DE VENTE]</f>
        <v>Carotte</v>
      </c>
      <c r="G8" s="54" t="str">
        <f>TCoordonnees[ADRESSE POINT DE VENTE]</f>
        <v>Carotte</v>
      </c>
      <c r="H8" s="55">
        <f>TCoordonnees[CP]</f>
        <v>0</v>
      </c>
      <c r="I8" s="56" t="str">
        <f>TCoordonnees[VILLE]</f>
        <v>Carotte</v>
      </c>
      <c r="J8" s="57" t="str">
        <f>TCoordonnees[NOM DIRIGEANT(S)]</f>
        <v>Carotte</v>
      </c>
    </row>
    <row r="9" spans="1:10" s="3" customFormat="1" ht="14.1" customHeight="1" x14ac:dyDescent="0.25">
      <c r="A9" s="49">
        <f>TCoordonnees[Colonne1]</f>
        <v>0</v>
      </c>
      <c r="B9" s="33">
        <f>TCoordonnees[Colonne2]</f>
        <v>0</v>
      </c>
      <c r="C9" s="50">
        <f>TCoordonnees[Comm.]</f>
        <v>203</v>
      </c>
      <c r="D9" s="51" t="str">
        <f>TCoordonnees[Code client]</f>
        <v>Ananas</v>
      </c>
      <c r="E9" s="52">
        <f>TCoordonnees[N° DEP]</f>
        <v>64</v>
      </c>
      <c r="F9" s="53" t="str">
        <f>TCoordonnees[POINT DE VENTE]</f>
        <v>Ananas</v>
      </c>
      <c r="G9" s="54" t="str">
        <f>TCoordonnees[ADRESSE POINT DE VENTE]</f>
        <v>Ananas</v>
      </c>
      <c r="H9" s="55">
        <f>TCoordonnees[CP]</f>
        <v>0</v>
      </c>
      <c r="I9" s="56" t="str">
        <f>TCoordonnees[VILLE]</f>
        <v>Ananas</v>
      </c>
      <c r="J9" s="57" t="str">
        <f>TCoordonnees[NOM DIRIGEANT(S)]</f>
        <v>Ananas</v>
      </c>
    </row>
    <row r="10" spans="1:10" s="3" customFormat="1" ht="13.5" customHeight="1" x14ac:dyDescent="0.25">
      <c r="A10" s="49">
        <f>TCoordonnees[Colonne1]</f>
        <v>0</v>
      </c>
      <c r="B10" s="33">
        <f>TCoordonnees[Colonne2]</f>
        <v>0</v>
      </c>
      <c r="C10" s="50">
        <f>TCoordonnees[Comm.]</f>
        <v>203</v>
      </c>
      <c r="D10" s="51" t="str">
        <f>TCoordonnees[Code client]</f>
        <v>Banane</v>
      </c>
      <c r="E10" s="52">
        <f>TCoordonnees[N° DEP]</f>
        <v>63</v>
      </c>
      <c r="F10" s="53" t="str">
        <f>TCoordonnees[POINT DE VENTE]</f>
        <v>Banane</v>
      </c>
      <c r="G10" s="54" t="str">
        <f>TCoordonnees[ADRESSE POINT DE VENTE]</f>
        <v>Banane</v>
      </c>
      <c r="H10" s="55">
        <f>TCoordonnees[CP]</f>
        <v>0</v>
      </c>
      <c r="I10" s="56" t="str">
        <f>TCoordonnees[VILLE]</f>
        <v>Banane</v>
      </c>
      <c r="J10" s="57" t="str">
        <f>TCoordonnees[NOM DIRIGEANT(S)]</f>
        <v>Banane</v>
      </c>
    </row>
    <row r="11" spans="1:10" s="3" customFormat="1" ht="15.75" customHeight="1" x14ac:dyDescent="0.25">
      <c r="A11" s="49">
        <f>TCoordonnees[Colonne1]</f>
        <v>1</v>
      </c>
      <c r="B11" s="33">
        <f>TCoordonnees[Colonne2]</f>
        <v>0</v>
      </c>
      <c r="C11" s="50">
        <f>TCoordonnees[Comm.]</f>
        <v>202</v>
      </c>
      <c r="D11" s="51" t="str">
        <f>TCoordonnees[Code client]</f>
        <v>Tomate</v>
      </c>
      <c r="E11" s="52">
        <f>TCoordonnees[N° DEP]</f>
        <v>6</v>
      </c>
      <c r="F11" s="53" t="str">
        <f>TCoordonnees[POINT DE VENTE]</f>
        <v>Tomate</v>
      </c>
      <c r="G11" s="54" t="str">
        <f>TCoordonnees[ADRESSE POINT DE VENTE]</f>
        <v>Tomate</v>
      </c>
      <c r="H11" s="55">
        <f>TCoordonnees[CP]</f>
        <v>0</v>
      </c>
      <c r="I11" s="56" t="str">
        <f>TCoordonnees[VILLE]</f>
        <v>Tomate</v>
      </c>
      <c r="J11" s="57" t="str">
        <f>TCoordonnees[NOM DIRIGEANT(S)]</f>
        <v>Tomate</v>
      </c>
    </row>
    <row r="12" spans="1:10" s="3" customFormat="1" ht="14.1" customHeight="1" x14ac:dyDescent="0.25">
      <c r="A12" s="49">
        <f>TCoordonnees[Colonne1]</f>
        <v>1</v>
      </c>
      <c r="B12" s="33">
        <f>TCoordonnees[Colonne2]</f>
        <v>0</v>
      </c>
      <c r="C12" s="50">
        <f>TCoordonnees[Comm.]</f>
        <v>201</v>
      </c>
      <c r="D12" s="51" t="str">
        <f>TCoordonnees[Code client]</f>
        <v>Maïs</v>
      </c>
      <c r="E12" s="52">
        <f>TCoordonnees[N° DEP]</f>
        <v>25</v>
      </c>
      <c r="F12" s="53" t="str">
        <f>TCoordonnees[POINT DE VENTE]</f>
        <v>Maïs</v>
      </c>
      <c r="G12" s="54" t="str">
        <f>TCoordonnees[ADRESSE POINT DE VENTE]</f>
        <v>Maïs</v>
      </c>
      <c r="H12" s="55">
        <f>TCoordonnees[CP]</f>
        <v>0</v>
      </c>
      <c r="I12" s="56" t="str">
        <f>TCoordonnees[VILLE]</f>
        <v>Maïs</v>
      </c>
      <c r="J12" s="57" t="str">
        <f>TCoordonnees[NOM DIRIGEANT(S)]</f>
        <v>Maïs</v>
      </c>
    </row>
    <row r="13" spans="1:10" s="3" customFormat="1" ht="14.1" customHeight="1" x14ac:dyDescent="0.25">
      <c r="A13" s="49">
        <f>TCoordonnees[Colonne1]</f>
        <v>0</v>
      </c>
      <c r="B13" s="33">
        <f>TCoordonnees[Colonne2]</f>
        <v>0</v>
      </c>
      <c r="C13" s="50">
        <f>TCoordonnees[Comm.]</f>
        <v>204</v>
      </c>
      <c r="D13" s="51" t="str">
        <f>TCoordonnees[Code client]</f>
        <v>Poivron</v>
      </c>
      <c r="E13" s="52">
        <f>TCoordonnees[N° DEP]</f>
        <v>23</v>
      </c>
      <c r="F13" s="53" t="str">
        <f>TCoordonnees[POINT DE VENTE]</f>
        <v>Poivron</v>
      </c>
      <c r="G13" s="54" t="str">
        <f>TCoordonnees[ADRESSE POINT DE VENTE]</f>
        <v>Poivron</v>
      </c>
      <c r="H13" s="55">
        <f>TCoordonnees[CP]</f>
        <v>0</v>
      </c>
      <c r="I13" s="56" t="str">
        <f>TCoordonnees[VILLE]</f>
        <v>Poivron</v>
      </c>
      <c r="J13" s="57" t="str">
        <f>TCoordonnees[NOM DIRIGEANT(S)]</f>
        <v>Poivron</v>
      </c>
    </row>
    <row r="14" spans="1:10" s="3" customFormat="1" ht="14.1" customHeight="1" x14ac:dyDescent="0.25">
      <c r="A14" s="49">
        <f>TCoordonnees[Colonne1]</f>
        <v>0</v>
      </c>
      <c r="B14" s="33">
        <f>TCoordonnees[Colonne2]</f>
        <v>0</v>
      </c>
      <c r="C14" s="50">
        <f>TCoordonnees[Comm.]</f>
        <v>204</v>
      </c>
      <c r="D14" s="51" t="str">
        <f>TCoordonnees[Code client]</f>
        <v>Poire</v>
      </c>
      <c r="E14" s="52">
        <f>TCoordonnees[N° DEP]</f>
        <v>3</v>
      </c>
      <c r="F14" s="53" t="str">
        <f>TCoordonnees[POINT DE VENTE]</f>
        <v>Poire</v>
      </c>
      <c r="G14" s="54" t="str">
        <f>TCoordonnees[ADRESSE POINT DE VENTE]</f>
        <v>Poire</v>
      </c>
      <c r="H14" s="55">
        <f>TCoordonnees[CP]</f>
        <v>0</v>
      </c>
      <c r="I14" s="56" t="str">
        <f>TCoordonnees[VILLE]</f>
        <v>Poire</v>
      </c>
      <c r="J14" s="57" t="str">
        <f>TCoordonnees[NOM DIRIGEANT(S)]</f>
        <v>Poire</v>
      </c>
    </row>
    <row r="15" spans="1:10" s="3" customFormat="1" ht="14.1" customHeight="1" x14ac:dyDescent="0.25">
      <c r="A15" s="49">
        <f>TCoordonnees[Colonne1]</f>
        <v>0</v>
      </c>
      <c r="B15" s="33">
        <f>TCoordonnees[Colonne2]</f>
        <v>0</v>
      </c>
      <c r="C15" s="50">
        <f>TCoordonnees[Comm.]</f>
        <v>203</v>
      </c>
      <c r="D15" s="51" t="str">
        <f>TCoordonnees[Code client]</f>
        <v>Pomme</v>
      </c>
      <c r="E15" s="52">
        <f>TCoordonnees[N° DEP]</f>
        <v>63</v>
      </c>
      <c r="F15" s="53" t="str">
        <f>TCoordonnees[POINT DE VENTE]</f>
        <v>Pomme</v>
      </c>
      <c r="G15" s="54" t="str">
        <f>TCoordonnees[ADRESSE POINT DE VENTE]</f>
        <v>Pomme</v>
      </c>
      <c r="H15" s="55">
        <f>TCoordonnees[CP]</f>
        <v>0</v>
      </c>
      <c r="I15" s="56" t="str">
        <f>TCoordonnees[VILLE]</f>
        <v>Pomme</v>
      </c>
      <c r="J15" s="57" t="str">
        <f>TCoordonnees[NOM DIRIGEANT(S)]</f>
        <v>Pomme</v>
      </c>
    </row>
    <row r="16" spans="1:10" s="3" customFormat="1" ht="14.1" customHeight="1" x14ac:dyDescent="0.25">
      <c r="A16" s="49">
        <f>TCoordonnees[Colonne1]</f>
        <v>1</v>
      </c>
      <c r="B16" s="33">
        <f>TCoordonnees[Colonne2]</f>
        <v>2</v>
      </c>
      <c r="C16" s="50">
        <f>TCoordonnees[Comm.]</f>
        <v>202</v>
      </c>
      <c r="D16" s="51" t="str">
        <f>TCoordonnees[Code client]</f>
        <v>Pèche</v>
      </c>
      <c r="E16" s="52">
        <f>TCoordonnees[N° DEP]</f>
        <v>83</v>
      </c>
      <c r="F16" s="53" t="str">
        <f>TCoordonnees[POINT DE VENTE]</f>
        <v>Pèche</v>
      </c>
      <c r="G16" s="54" t="str">
        <f>TCoordonnees[ADRESSE POINT DE VENTE]</f>
        <v>Pèche</v>
      </c>
      <c r="H16" s="55">
        <f>TCoordonnees[CP]</f>
        <v>0</v>
      </c>
      <c r="I16" s="56" t="str">
        <f>TCoordonnees[VILLE]</f>
        <v>Pèche</v>
      </c>
      <c r="J16" s="57" t="str">
        <f>TCoordonnees[NOM DIRIGEANT(S)]</f>
        <v>Pèche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%_company%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ROSAY BENOIT</dc:creator>
  <cp:lastModifiedBy>ROSAY BENOIT</cp:lastModifiedBy>
  <dcterms:created xsi:type="dcterms:W3CDTF">2019-06-13T10:01:57Z</dcterms:created>
  <dcterms:modified xsi:type="dcterms:W3CDTF">2019-06-19T08:09:43Z</dcterms:modified>
</cp:coreProperties>
</file>