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 codeName="{54D0D2CB-4C12-4D6E-6EDF-ACB5E8E520A3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hafy\Desktop\"/>
    </mc:Choice>
  </mc:AlternateContent>
  <xr:revisionPtr revIDLastSave="0" documentId="13_ncr:1_{B08FCAA8-C631-40A7-A01D-4C3065EBA254}" xr6:coauthVersionLast="43" xr6:coauthVersionMax="43" xr10:uidLastSave="{00000000-0000-0000-0000-000000000000}"/>
  <bookViews>
    <workbookView xWindow="10596" yWindow="1104" windowWidth="12444" windowHeight="11256" activeTab="1" xr2:uid="{00000000-000D-0000-FFFF-FFFF00000000}"/>
  </bookViews>
  <sheets>
    <sheet name="Feuil1" sheetId="8" r:id="rId1"/>
    <sheet name="Calendrier" sheetId="4" r:id="rId2"/>
    <sheet name="Liste_rv" sheetId="7" r:id="rId3"/>
    <sheet name="Jour_feries" sheetId="2" r:id="rId4"/>
    <sheet name="Sources" sheetId="5" r:id="rId5"/>
  </sheets>
  <functionGroups builtInGroupCount="19"/>
  <definedNames>
    <definedName name="rv">OFFSET(Liste_rv!$D$3, 0, 0, COUNTA(Liste_rv!$B:$B)-1, 2)</definedName>
    <definedName name="_xlnm.Print_Area" localSheetId="1">Calendrier!$C$2:$N$37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2" i="4" l="1"/>
  <c r="C6" i="4" l="1"/>
  <c r="J4" i="2" l="1"/>
  <c r="K4" i="2" s="1"/>
  <c r="N6" i="4"/>
  <c r="M6" i="4"/>
  <c r="L6" i="4"/>
  <c r="K6" i="4"/>
  <c r="J6" i="4"/>
  <c r="I6" i="4"/>
  <c r="H6" i="4"/>
  <c r="G6" i="4"/>
  <c r="F6" i="4"/>
  <c r="E6" i="4"/>
  <c r="D6" i="4"/>
  <c r="G7" i="4" l="1"/>
  <c r="G24" i="4" s="1"/>
  <c r="H7" i="4"/>
  <c r="H29" i="4" s="1"/>
  <c r="I7" i="4"/>
  <c r="I13" i="4" s="1"/>
  <c r="J7" i="4"/>
  <c r="J13" i="4" s="1"/>
  <c r="C7" i="4"/>
  <c r="K7" i="4"/>
  <c r="K13" i="4" s="1"/>
  <c r="D7" i="4"/>
  <c r="D12" i="4" s="1"/>
  <c r="L7" i="4"/>
  <c r="L10" i="4" s="1"/>
  <c r="D31" i="4"/>
  <c r="E7" i="4"/>
  <c r="E37" i="4" s="1"/>
  <c r="M7" i="4"/>
  <c r="M18" i="4" s="1"/>
  <c r="F7" i="4"/>
  <c r="F8" i="4" s="1"/>
  <c r="N7" i="4"/>
  <c r="N37" i="4" s="1"/>
  <c r="J7" i="2"/>
  <c r="J15" i="2"/>
  <c r="J8" i="2"/>
  <c r="J16" i="2"/>
  <c r="J9" i="2"/>
  <c r="J6" i="2"/>
  <c r="J10" i="2"/>
  <c r="J11" i="2"/>
  <c r="J12" i="2"/>
  <c r="J13" i="2"/>
  <c r="J14" i="2"/>
  <c r="D29" i="4" l="1"/>
  <c r="D9" i="4"/>
  <c r="K8" i="4"/>
  <c r="D17" i="4"/>
  <c r="C20" i="4"/>
  <c r="C8" i="4"/>
  <c r="C9" i="4"/>
  <c r="C22" i="4"/>
  <c r="I34" i="4"/>
  <c r="J12" i="4"/>
  <c r="D35" i="4"/>
  <c r="C14" i="4"/>
  <c r="D33" i="4"/>
  <c r="C29" i="4"/>
  <c r="J20" i="4"/>
  <c r="J10" i="4"/>
  <c r="D28" i="4"/>
  <c r="D27" i="4"/>
  <c r="J28" i="4"/>
  <c r="D32" i="4"/>
  <c r="D25" i="4"/>
  <c r="J26" i="4"/>
  <c r="D30" i="4"/>
  <c r="D21" i="4"/>
  <c r="J22" i="4"/>
  <c r="D26" i="4"/>
  <c r="D37" i="4"/>
  <c r="D19" i="4"/>
  <c r="H16" i="4"/>
  <c r="G19" i="4"/>
  <c r="D15" i="4"/>
  <c r="G28" i="4"/>
  <c r="H12" i="4"/>
  <c r="C27" i="4"/>
  <c r="N13" i="4"/>
  <c r="H25" i="4"/>
  <c r="H34" i="4"/>
  <c r="H23" i="4"/>
  <c r="H22" i="4"/>
  <c r="G23" i="4"/>
  <c r="H19" i="4"/>
  <c r="C12" i="4"/>
  <c r="G31" i="4"/>
  <c r="H32" i="4"/>
  <c r="G27" i="4"/>
  <c r="H30" i="4"/>
  <c r="H17" i="4"/>
  <c r="L37" i="4"/>
  <c r="G10" i="4"/>
  <c r="N31" i="4"/>
  <c r="C30" i="4"/>
  <c r="L25" i="4"/>
  <c r="N25" i="4"/>
  <c r="C26" i="4"/>
  <c r="H24" i="4"/>
  <c r="H14" i="4"/>
  <c r="G32" i="4"/>
  <c r="E29" i="4"/>
  <c r="L23" i="4"/>
  <c r="H9" i="4"/>
  <c r="E21" i="4"/>
  <c r="H11" i="4"/>
  <c r="G11" i="4"/>
  <c r="K23" i="4"/>
  <c r="H35" i="4"/>
  <c r="C34" i="4"/>
  <c r="E11" i="4"/>
  <c r="C32" i="4"/>
  <c r="H28" i="4"/>
  <c r="C37" i="4"/>
  <c r="C23" i="4"/>
  <c r="J23" i="4"/>
  <c r="H27" i="4"/>
  <c r="C35" i="4"/>
  <c r="C19" i="4"/>
  <c r="C15" i="4"/>
  <c r="C10" i="4"/>
  <c r="H33" i="4"/>
  <c r="K24" i="4"/>
  <c r="C28" i="4"/>
  <c r="C31" i="4"/>
  <c r="G14" i="4"/>
  <c r="G35" i="4"/>
  <c r="C16" i="4"/>
  <c r="N15" i="4"/>
  <c r="E25" i="4"/>
  <c r="H26" i="4"/>
  <c r="H20" i="4"/>
  <c r="D13" i="4"/>
  <c r="H37" i="4"/>
  <c r="I23" i="4"/>
  <c r="N23" i="4"/>
  <c r="I20" i="4"/>
  <c r="L31" i="4"/>
  <c r="H18" i="4"/>
  <c r="D11" i="4"/>
  <c r="H13" i="4"/>
  <c r="H21" i="4"/>
  <c r="H31" i="4"/>
  <c r="N33" i="4"/>
  <c r="F23" i="4"/>
  <c r="N11" i="4"/>
  <c r="E35" i="4"/>
  <c r="E17" i="4"/>
  <c r="H10" i="4"/>
  <c r="N28" i="4"/>
  <c r="H15" i="4"/>
  <c r="N29" i="4"/>
  <c r="N21" i="4"/>
  <c r="N9" i="4"/>
  <c r="E31" i="4"/>
  <c r="I10" i="4"/>
  <c r="D23" i="4"/>
  <c r="L15" i="4"/>
  <c r="H8" i="4"/>
  <c r="C13" i="4"/>
  <c r="N12" i="4"/>
  <c r="C36" i="4"/>
  <c r="N27" i="4"/>
  <c r="N17" i="4"/>
  <c r="M25" i="4"/>
  <c r="D10" i="4"/>
  <c r="E27" i="4"/>
  <c r="E19" i="4"/>
  <c r="M9" i="4"/>
  <c r="G15" i="4"/>
  <c r="L18" i="4"/>
  <c r="G30" i="4"/>
  <c r="G22" i="4"/>
  <c r="G12" i="4"/>
  <c r="L12" i="4"/>
  <c r="E16" i="4"/>
  <c r="G17" i="4"/>
  <c r="I26" i="4"/>
  <c r="I18" i="4"/>
  <c r="E9" i="4"/>
  <c r="L9" i="4"/>
  <c r="L14" i="4"/>
  <c r="G20" i="4"/>
  <c r="C11" i="4"/>
  <c r="N34" i="4"/>
  <c r="D16" i="4"/>
  <c r="E8" i="4"/>
  <c r="D34" i="4"/>
  <c r="M15" i="4"/>
  <c r="G37" i="4"/>
  <c r="G18" i="4"/>
  <c r="G8" i="4"/>
  <c r="N26" i="4"/>
  <c r="E34" i="4"/>
  <c r="G13" i="4"/>
  <c r="E33" i="4"/>
  <c r="M23" i="4"/>
  <c r="E15" i="4"/>
  <c r="G26" i="4"/>
  <c r="G16" i="4"/>
  <c r="E32" i="4"/>
  <c r="D20" i="4"/>
  <c r="G29" i="4"/>
  <c r="M31" i="4"/>
  <c r="E23" i="4"/>
  <c r="E13" i="4"/>
  <c r="G34" i="4"/>
  <c r="N18" i="4"/>
  <c r="E24" i="4"/>
  <c r="H36" i="4"/>
  <c r="G33" i="4"/>
  <c r="G9" i="4"/>
  <c r="G21" i="4"/>
  <c r="N10" i="4"/>
  <c r="E18" i="4"/>
  <c r="G25" i="4"/>
  <c r="G36" i="4"/>
  <c r="F34" i="4"/>
  <c r="F18" i="4"/>
  <c r="L8" i="4"/>
  <c r="M28" i="4"/>
  <c r="M12" i="4"/>
  <c r="K26" i="4"/>
  <c r="K34" i="4"/>
  <c r="J32" i="4"/>
  <c r="F27" i="4"/>
  <c r="J16" i="4"/>
  <c r="F11" i="4"/>
  <c r="L30" i="4"/>
  <c r="K30" i="4"/>
  <c r="M35" i="4"/>
  <c r="I30" i="4"/>
  <c r="M19" i="4"/>
  <c r="I14" i="4"/>
  <c r="K22" i="4"/>
  <c r="L35" i="4"/>
  <c r="L19" i="4"/>
  <c r="K33" i="4"/>
  <c r="K17" i="4"/>
  <c r="D8" i="4"/>
  <c r="J33" i="4"/>
  <c r="F28" i="4"/>
  <c r="N22" i="4"/>
  <c r="J17" i="4"/>
  <c r="F12" i="4"/>
  <c r="L28" i="4"/>
  <c r="C24" i="4"/>
  <c r="I33" i="4"/>
  <c r="E28" i="4"/>
  <c r="M22" i="4"/>
  <c r="I17" i="4"/>
  <c r="E12" i="4"/>
  <c r="I36" i="4"/>
  <c r="F33" i="4"/>
  <c r="F17" i="4"/>
  <c r="F21" i="4"/>
  <c r="M29" i="4"/>
  <c r="I24" i="4"/>
  <c r="M13" i="4"/>
  <c r="I8" i="4"/>
  <c r="L29" i="4"/>
  <c r="L13" i="4"/>
  <c r="C33" i="4"/>
  <c r="K27" i="4"/>
  <c r="C17" i="4"/>
  <c r="K11" i="4"/>
  <c r="D36" i="4"/>
  <c r="K12" i="4"/>
  <c r="N32" i="4"/>
  <c r="J27" i="4"/>
  <c r="F22" i="4"/>
  <c r="N16" i="4"/>
  <c r="J11" i="4"/>
  <c r="L20" i="4"/>
  <c r="C18" i="4"/>
  <c r="M32" i="4"/>
  <c r="I27" i="4"/>
  <c r="E22" i="4"/>
  <c r="M16" i="4"/>
  <c r="I11" i="4"/>
  <c r="D22" i="4"/>
  <c r="K18" i="4"/>
  <c r="F37" i="4"/>
  <c r="F31" i="4"/>
  <c r="F15" i="4"/>
  <c r="K21" i="4"/>
  <c r="J21" i="4"/>
  <c r="F16" i="4"/>
  <c r="I37" i="4"/>
  <c r="M26" i="4"/>
  <c r="I21" i="4"/>
  <c r="M10" i="4"/>
  <c r="N35" i="4"/>
  <c r="J30" i="4"/>
  <c r="F25" i="4"/>
  <c r="N19" i="4"/>
  <c r="J14" i="4"/>
  <c r="F9" i="4"/>
  <c r="L24" i="4"/>
  <c r="K16" i="4"/>
  <c r="M33" i="4"/>
  <c r="I28" i="4"/>
  <c r="M17" i="4"/>
  <c r="I12" i="4"/>
  <c r="K36" i="4"/>
  <c r="L33" i="4"/>
  <c r="L17" i="4"/>
  <c r="K37" i="4"/>
  <c r="K31" i="4"/>
  <c r="C21" i="4"/>
  <c r="K15" i="4"/>
  <c r="L26" i="4"/>
  <c r="N36" i="4"/>
  <c r="J31" i="4"/>
  <c r="F26" i="4"/>
  <c r="N20" i="4"/>
  <c r="J15" i="4"/>
  <c r="F10" i="4"/>
  <c r="D14" i="4"/>
  <c r="M36" i="4"/>
  <c r="I31" i="4"/>
  <c r="E26" i="4"/>
  <c r="M20" i="4"/>
  <c r="I15" i="4"/>
  <c r="E10" i="4"/>
  <c r="D18" i="4"/>
  <c r="K10" i="4"/>
  <c r="L32" i="4"/>
  <c r="K20" i="4"/>
  <c r="J37" i="4"/>
  <c r="F35" i="4"/>
  <c r="J24" i="4"/>
  <c r="F19" i="4"/>
  <c r="J8" i="4"/>
  <c r="K14" i="4"/>
  <c r="M27" i="4"/>
  <c r="I22" i="4"/>
  <c r="M11" i="4"/>
  <c r="L36" i="4"/>
  <c r="L27" i="4"/>
  <c r="L11" i="4"/>
  <c r="K28" i="4"/>
  <c r="K25" i="4"/>
  <c r="K9" i="4"/>
  <c r="D24" i="4"/>
  <c r="F36" i="4"/>
  <c r="N30" i="4"/>
  <c r="J25" i="4"/>
  <c r="F20" i="4"/>
  <c r="N14" i="4"/>
  <c r="J9" i="4"/>
  <c r="E36" i="4"/>
  <c r="M30" i="4"/>
  <c r="I25" i="4"/>
  <c r="E20" i="4"/>
  <c r="M14" i="4"/>
  <c r="I9" i="4"/>
  <c r="L16" i="4"/>
  <c r="M37" i="4"/>
  <c r="K32" i="4"/>
  <c r="F32" i="4"/>
  <c r="J34" i="4"/>
  <c r="F29" i="4"/>
  <c r="J18" i="4"/>
  <c r="F13" i="4"/>
  <c r="I32" i="4"/>
  <c r="M21" i="4"/>
  <c r="I16" i="4"/>
  <c r="L34" i="4"/>
  <c r="L21" i="4"/>
  <c r="K35" i="4"/>
  <c r="C25" i="4"/>
  <c r="K19" i="4"/>
  <c r="L22" i="4"/>
  <c r="J35" i="4"/>
  <c r="F30" i="4"/>
  <c r="N24" i="4"/>
  <c r="J19" i="4"/>
  <c r="F14" i="4"/>
  <c r="N8" i="4"/>
  <c r="I35" i="4"/>
  <c r="E30" i="4"/>
  <c r="M24" i="4"/>
  <c r="I19" i="4"/>
  <c r="E14" i="4"/>
  <c r="M8" i="4"/>
  <c r="J36" i="4"/>
  <c r="K29" i="4"/>
  <c r="J29" i="4"/>
  <c r="F24" i="4"/>
  <c r="M34" i="4"/>
  <c r="I29" i="4"/>
</calcChain>
</file>

<file path=xl/sharedStrings.xml><?xml version="1.0" encoding="utf-8"?>
<sst xmlns="http://schemas.openxmlformats.org/spreadsheetml/2006/main" count="49" uniqueCount="43">
  <si>
    <t>Jour de l'an</t>
  </si>
  <si>
    <t>Lundi de Pâques</t>
  </si>
  <si>
    <t>Fête du Travail</t>
  </si>
  <si>
    <t>Jeudi de l'Ascension</t>
  </si>
  <si>
    <t>Lundi de Pentecôte</t>
  </si>
  <si>
    <t>Fête Nationale</t>
  </si>
  <si>
    <t>Assomption</t>
  </si>
  <si>
    <t>La Toussaint</t>
  </si>
  <si>
    <t>Armistice</t>
  </si>
  <si>
    <t>Noël</t>
  </si>
  <si>
    <t>Jour fériés en France</t>
  </si>
  <si>
    <t>8 Mai</t>
  </si>
  <si>
    <t>Choix de
l'année :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</si>
  <si>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</si>
  <si>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</si>
  <si>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</si>
  <si>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</si>
  <si>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</si>
  <si>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</si>
  <si>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</si>
  <si>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</si>
  <si>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</si>
  <si>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</si>
  <si>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</si>
  <si>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</si>
  <si>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</si>
  <si>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Jours</t>
  </si>
  <si>
    <t>Jour</t>
  </si>
  <si>
    <t>Date</t>
  </si>
  <si>
    <t>Noter une réu. RAME</t>
  </si>
  <si>
    <t>Description</t>
  </si>
  <si>
    <t>N°Engin</t>
  </si>
  <si>
    <t>Créneau</t>
  </si>
  <si>
    <t>Appro</t>
  </si>
  <si>
    <t>Infrastructure</t>
  </si>
  <si>
    <t xml:space="preserve"> Description</t>
  </si>
  <si>
    <t xml:space="preserve">       REMPLIR CI - DESSOUS</t>
  </si>
  <si>
    <t>Pour Daniel</t>
  </si>
  <si>
    <t>LA DATE EST SELECTIONNABLE PAR DES COMBOSBOXS</t>
  </si>
  <si>
    <t xml:space="preserve">INSTRUCTIONS À SUIVRE POUR REMPLIR : </t>
  </si>
  <si>
    <t>1. CHOISIR LA DATE</t>
  </si>
  <si>
    <t>2. REMPLIR LES INDICATIONS (N°Engin…)</t>
  </si>
  <si>
    <t>3. APPUYER SUR LE BOUTON AJOUTER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</si>
</sst>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\ dd"/>
    <numFmt numFmtId="165" formatCode="[$-40C]d\-mmm;@"/>
  </numFmts>
  <fonts count="13">
    <font>
      <sz val="11"/>
      <color theme="1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2"/>
      <color rgb="FF7030A0"/>
      <name val="Calibri"/>
      <family val="2"/>
      <scheme val="minor"/>
    </font>
    <font>
      <b/>
      <sz val="18"/>
      <color rgb="FF7030A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0"/>
      <color rgb="FF7030A0"/>
      <name val="Lucida Calligraphy"/>
      <family val="4"/>
    </font>
    <font>
      <sz val="14"/>
      <color theme="2" tint="-0.499984740745262"/>
      <name val="Calibri"/>
      <family val="2"/>
      <scheme val="minor"/>
    </font>
    <font>
      <b/>
      <sz val="16"/>
      <color rgb="FF7030A0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b/>
      <sz val="14"/>
      <color rgb="FF000000"/>
      <name val="Calibri"/>
      <family val="2"/>
    </font>
    <font>
      <b/>
      <i/>
      <sz val="12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CCCCF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7"/>
        <bgColor indexed="64"/>
      </patternFill>
    </fill>
  </fills>
  <borders count="30">
    <border>
      <left/>
      <right/>
      <top/>
      <bottom/>
      <diagonal/>
    </border>
    <border>
      <left style="medium">
        <color rgb="FF7030A0"/>
      </left>
      <right style="medium">
        <color rgb="FF7030A0"/>
      </right>
      <top style="medium">
        <color rgb="FF7030A0"/>
      </top>
      <bottom style="medium">
        <color rgb="FF7030A0"/>
      </bottom>
      <diagonal/>
    </border>
    <border>
      <left style="medium">
        <color rgb="FF7030A0"/>
      </left>
      <right/>
      <top style="medium">
        <color rgb="FF7030A0"/>
      </top>
      <bottom style="medium">
        <color rgb="FF7030A0"/>
      </bottom>
      <diagonal/>
    </border>
    <border>
      <left/>
      <right/>
      <top style="medium">
        <color rgb="FF7030A0"/>
      </top>
      <bottom style="medium">
        <color rgb="FF7030A0"/>
      </bottom>
      <diagonal/>
    </border>
    <border>
      <left/>
      <right style="medium">
        <color rgb="FF7030A0"/>
      </right>
      <top style="medium">
        <color rgb="FF7030A0"/>
      </top>
      <bottom style="medium">
        <color rgb="FF7030A0"/>
      </bottom>
      <diagonal/>
    </border>
    <border>
      <left style="thin">
        <color rgb="FF7030A0"/>
      </left>
      <right style="thin">
        <color rgb="FF7030A0"/>
      </right>
      <top style="thin">
        <color rgb="FF7030A0"/>
      </top>
      <bottom style="thin">
        <color rgb="FF7030A0"/>
      </bottom>
      <diagonal/>
    </border>
    <border>
      <left style="medium">
        <color rgb="FF7030A0"/>
      </left>
      <right style="thin">
        <color rgb="FF7030A0"/>
      </right>
      <top style="medium">
        <color rgb="FF7030A0"/>
      </top>
      <bottom style="thin">
        <color rgb="FF7030A0"/>
      </bottom>
      <diagonal/>
    </border>
    <border>
      <left style="thin">
        <color rgb="FF7030A0"/>
      </left>
      <right style="thin">
        <color rgb="FF7030A0"/>
      </right>
      <top style="medium">
        <color rgb="FF7030A0"/>
      </top>
      <bottom style="thin">
        <color rgb="FF7030A0"/>
      </bottom>
      <diagonal/>
    </border>
    <border>
      <left style="thin">
        <color rgb="FF7030A0"/>
      </left>
      <right style="medium">
        <color rgb="FF7030A0"/>
      </right>
      <top style="medium">
        <color rgb="FF7030A0"/>
      </top>
      <bottom style="thin">
        <color rgb="FF7030A0"/>
      </bottom>
      <diagonal/>
    </border>
    <border>
      <left style="medium">
        <color rgb="FF7030A0"/>
      </left>
      <right style="thin">
        <color rgb="FF7030A0"/>
      </right>
      <top style="thin">
        <color rgb="FF7030A0"/>
      </top>
      <bottom style="thin">
        <color rgb="FF7030A0"/>
      </bottom>
      <diagonal/>
    </border>
    <border>
      <left style="medium">
        <color rgb="FF7030A0"/>
      </left>
      <right style="thin">
        <color rgb="FF7030A0"/>
      </right>
      <top style="thin">
        <color rgb="FF7030A0"/>
      </top>
      <bottom style="medium">
        <color rgb="FF7030A0"/>
      </bottom>
      <diagonal/>
    </border>
    <border>
      <left style="thin">
        <color rgb="FF7030A0"/>
      </left>
      <right style="medium">
        <color rgb="FF7030A0"/>
      </right>
      <top style="thin">
        <color rgb="FF7030A0"/>
      </top>
      <bottom style="medium">
        <color rgb="FF7030A0"/>
      </bottom>
      <diagonal/>
    </border>
    <border>
      <left style="thin">
        <color rgb="FF7030A0"/>
      </left>
      <right style="medium">
        <color rgb="FF7030A0"/>
      </right>
      <top style="thin">
        <color rgb="FF7030A0"/>
      </top>
      <bottom style="thin">
        <color rgb="FF7030A0"/>
      </bottom>
      <diagonal/>
    </border>
    <border>
      <left style="thin">
        <color rgb="FF7030A0"/>
      </left>
      <right style="thin">
        <color rgb="FF7030A0"/>
      </right>
      <top style="thin">
        <color rgb="FF7030A0"/>
      </top>
      <bottom style="medium">
        <color rgb="FF7030A0"/>
      </bottom>
      <diagonal/>
    </border>
    <border>
      <left style="medium">
        <color rgb="FF7030A0"/>
      </left>
      <right/>
      <top style="medium">
        <color rgb="FF7030A0"/>
      </top>
      <bottom/>
      <diagonal/>
    </border>
    <border>
      <left/>
      <right/>
      <top style="medium">
        <color rgb="FF7030A0"/>
      </top>
      <bottom/>
      <diagonal/>
    </border>
    <border>
      <left/>
      <right/>
      <top/>
      <bottom style="medium">
        <color rgb="FF7030A0"/>
      </bottom>
      <diagonal/>
    </border>
    <border>
      <left style="thin">
        <color rgb="FF7030A0"/>
      </left>
      <right style="thin">
        <color rgb="FF7030A0"/>
      </right>
      <top style="thin">
        <color rgb="FF7030A0"/>
      </top>
      <bottom/>
      <diagonal/>
    </border>
    <border>
      <left style="medium">
        <color rgb="FF7030A0"/>
      </left>
      <right/>
      <top/>
      <bottom style="medium">
        <color rgb="FF7030A0"/>
      </bottom>
      <diagonal/>
    </border>
    <border>
      <left style="medium">
        <color rgb="FF7030A0"/>
      </left>
      <right style="medium">
        <color rgb="FF7030A0"/>
      </right>
      <top style="medium">
        <color rgb="FF7030A0"/>
      </top>
      <bottom/>
      <diagonal/>
    </border>
    <border>
      <left style="medium">
        <color rgb="FF7030A0"/>
      </left>
      <right style="medium">
        <color rgb="FF7030A0"/>
      </right>
      <top/>
      <bottom/>
      <diagonal/>
    </border>
    <border>
      <left/>
      <right style="medium">
        <color rgb="FF7030A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0" xfId="0" applyAlignment="1">
      <alignment vertical="center"/>
    </xf>
    <xf numFmtId="16" fontId="0" fillId="0" borderId="5" xfId="0" applyNumberFormat="1" applyBorder="1" applyAlignment="1">
      <alignment horizontal="right" vertical="center" indent="1"/>
    </xf>
    <xf numFmtId="0" fontId="2" fillId="2" borderId="6" xfId="0" applyFont="1" applyFill="1" applyBorder="1" applyAlignment="1">
      <alignment horizontal="right" vertical="center" indent="1"/>
    </xf>
    <xf numFmtId="0" fontId="2" fillId="2" borderId="7" xfId="0" applyFont="1" applyFill="1" applyBorder="1" applyAlignment="1">
      <alignment horizontal="right" vertical="center" indent="1"/>
    </xf>
    <xf numFmtId="0" fontId="2" fillId="2" borderId="8" xfId="0" applyFont="1" applyFill="1" applyBorder="1" applyAlignment="1">
      <alignment horizontal="right" vertical="center" indent="1"/>
    </xf>
    <xf numFmtId="0" fontId="2" fillId="2" borderId="6" xfId="0" applyFont="1" applyFill="1" applyBorder="1" applyAlignment="1">
      <alignment horizontal="left" vertical="center" indent="1"/>
    </xf>
    <xf numFmtId="0" fontId="2" fillId="2" borderId="9" xfId="0" applyFont="1" applyFill="1" applyBorder="1" applyAlignment="1">
      <alignment horizontal="left" vertical="center" indent="1"/>
    </xf>
    <xf numFmtId="15" fontId="2" fillId="2" borderId="9" xfId="0" quotePrefix="1" applyNumberFormat="1" applyFont="1" applyFill="1" applyBorder="1" applyAlignment="1">
      <alignment horizontal="left" vertical="center" indent="1"/>
    </xf>
    <xf numFmtId="0" fontId="2" fillId="2" borderId="10" xfId="0" applyFont="1" applyFill="1" applyBorder="1" applyAlignment="1">
      <alignment horizontal="left" vertical="center" indent="1"/>
    </xf>
    <xf numFmtId="16" fontId="0" fillId="0" borderId="12" xfId="0" applyNumberFormat="1" applyBorder="1" applyAlignment="1">
      <alignment horizontal="right" vertical="center" indent="1"/>
    </xf>
    <xf numFmtId="16" fontId="0" fillId="0" borderId="13" xfId="0" applyNumberFormat="1" applyBorder="1" applyAlignment="1">
      <alignment horizontal="right" vertical="center" indent="1"/>
    </xf>
    <xf numFmtId="16" fontId="0" fillId="0" borderId="11" xfId="0" applyNumberFormat="1" applyBorder="1" applyAlignment="1">
      <alignment horizontal="right" vertical="center" indent="1"/>
    </xf>
    <xf numFmtId="165" fontId="0" fillId="0" borderId="0" xfId="0" applyNumberFormat="1"/>
    <xf numFmtId="0" fontId="1" fillId="2" borderId="1" xfId="0" applyFont="1" applyFill="1" applyBorder="1" applyAlignment="1">
      <alignment horizontal="left" wrapText="1" indent="1"/>
    </xf>
    <xf numFmtId="0" fontId="0" fillId="3" borderId="0" xfId="0" applyFill="1"/>
    <xf numFmtId="164" fontId="0" fillId="3" borderId="0" xfId="0" applyNumberFormat="1" applyFill="1" applyAlignment="1">
      <alignment horizontal="left" vertical="center" indent="1"/>
    </xf>
    <xf numFmtId="0" fontId="2" fillId="3" borderId="1" xfId="0" applyFont="1" applyFill="1" applyBorder="1" applyAlignment="1">
      <alignment horizontal="center"/>
    </xf>
    <xf numFmtId="16" fontId="0" fillId="3" borderId="0" xfId="0" applyNumberFormat="1" applyFill="1"/>
    <xf numFmtId="0" fontId="5" fillId="3" borderId="0" xfId="0" applyFont="1" applyFill="1" applyAlignment="1">
      <alignment vertical="center"/>
    </xf>
    <xf numFmtId="0" fontId="0" fillId="0" borderId="0" xfId="0" applyAlignment="1">
      <alignment wrapText="1"/>
    </xf>
    <xf numFmtId="0" fontId="7" fillId="3" borderId="1" xfId="0" applyFont="1" applyFill="1" applyBorder="1" applyAlignment="1">
      <alignment horizontal="left" vertical="center" indent="1"/>
    </xf>
    <xf numFmtId="0" fontId="7" fillId="3" borderId="1" xfId="0" applyFont="1" applyFill="1" applyBorder="1" applyAlignment="1">
      <alignment horizontal="center" vertical="center"/>
    </xf>
    <xf numFmtId="0" fontId="9" fillId="6" borderId="0" xfId="0" applyFont="1" applyFill="1" applyAlignment="1">
      <alignment horizontal="left" indent="1"/>
    </xf>
    <xf numFmtId="0" fontId="9" fillId="6" borderId="0" xfId="0" applyFont="1" applyFill="1" applyAlignment="1">
      <alignment horizontal="left" vertical="center" indent="2"/>
    </xf>
    <xf numFmtId="0" fontId="9" fillId="6" borderId="0" xfId="0" applyFont="1" applyFill="1" applyAlignment="1">
      <alignment horizontal="left" vertical="center" wrapText="1" indent="2"/>
    </xf>
    <xf numFmtId="0" fontId="9" fillId="6" borderId="0" xfId="0" applyFont="1" applyFill="1" applyAlignment="1">
      <alignment horizontal="left" wrapText="1" indent="1"/>
    </xf>
    <xf numFmtId="14" fontId="9" fillId="6" borderId="0" xfId="0" applyNumberFormat="1" applyFont="1" applyFill="1" applyAlignment="1">
      <alignment horizontal="left" vertical="center" indent="2"/>
    </xf>
    <xf numFmtId="0" fontId="2" fillId="2" borderId="5" xfId="0" applyFont="1" applyFill="1" applyBorder="1" applyAlignment="1">
      <alignment horizontal="left" vertical="center" indent="1"/>
    </xf>
    <xf numFmtId="0" fontId="2" fillId="2" borderId="5" xfId="0" applyFont="1" applyFill="1" applyBorder="1" applyAlignment="1">
      <alignment horizontal="left" vertical="center" wrapText="1" indent="1"/>
    </xf>
    <xf numFmtId="0" fontId="0" fillId="5" borderId="19" xfId="0" applyFill="1" applyBorder="1"/>
    <xf numFmtId="0" fontId="0" fillId="5" borderId="20" xfId="0" applyFill="1" applyBorder="1"/>
    <xf numFmtId="0" fontId="5" fillId="5" borderId="21" xfId="0" applyFont="1" applyFill="1" applyBorder="1" applyAlignment="1">
      <alignment vertical="center"/>
    </xf>
    <xf numFmtId="0" fontId="0" fillId="3" borderId="22" xfId="0" applyFill="1" applyBorder="1"/>
    <xf numFmtId="0" fontId="0" fillId="3" borderId="24" xfId="0" applyFill="1" applyBorder="1"/>
    <xf numFmtId="0" fontId="0" fillId="3" borderId="23" xfId="0" applyFill="1" applyBorder="1"/>
    <xf numFmtId="0" fontId="0" fillId="7" borderId="22" xfId="0" applyFill="1" applyBorder="1"/>
    <xf numFmtId="0" fontId="4" fillId="8" borderId="0" xfId="0" applyFont="1" applyFill="1" applyAlignment="1">
      <alignment horizontal="left" vertical="center" indent="1"/>
    </xf>
    <xf numFmtId="0" fontId="11" fillId="3" borderId="0" xfId="0" applyNumberFormat="1" applyFont="1" applyFill="1"/>
    <xf numFmtId="0" fontId="12" fillId="9" borderId="0" xfId="0" applyFont="1" applyFill="1"/>
    <xf numFmtId="0" fontId="0" fillId="12" borderId="27" xfId="0" applyFill="1" applyBorder="1"/>
    <xf numFmtId="0" fontId="0" fillId="12" borderId="28" xfId="0" applyFill="1" applyBorder="1"/>
    <xf numFmtId="0" fontId="0" fillId="11" borderId="25" xfId="0" applyFill="1" applyBorder="1"/>
    <xf numFmtId="0" fontId="0" fillId="11" borderId="29" xfId="0" applyFill="1" applyBorder="1"/>
    <xf numFmtId="0" fontId="0" fillId="11" borderId="26" xfId="0" applyFill="1" applyBorder="1"/>
    <xf numFmtId="0" fontId="0" fillId="10" borderId="26" xfId="0" applyFill="1" applyBorder="1"/>
    <xf numFmtId="0" fontId="5" fillId="3" borderId="0" xfId="0" applyFont="1" applyFill="1" applyAlignment="1">
      <alignment horizontal="center" vertical="center"/>
    </xf>
    <xf numFmtId="0" fontId="6" fillId="5" borderId="14" xfId="0" applyFont="1" applyFill="1" applyBorder="1" applyAlignment="1">
      <alignment horizontal="center" vertical="center" wrapText="1"/>
    </xf>
    <xf numFmtId="0" fontId="6" fillId="5" borderId="15" xfId="0" applyFont="1" applyFill="1" applyBorder="1" applyAlignment="1">
      <alignment horizontal="center" vertical="center" wrapText="1"/>
    </xf>
    <xf numFmtId="0" fontId="6" fillId="5" borderId="18" xfId="0" applyFont="1" applyFill="1" applyBorder="1" applyAlignment="1">
      <alignment horizontal="center" vertical="center" wrapText="1"/>
    </xf>
    <xf numFmtId="0" fontId="6" fillId="5" borderId="16" xfId="0" applyFont="1" applyFill="1" applyBorder="1" applyAlignment="1">
      <alignment horizontal="center" vertical="center" wrapText="1"/>
    </xf>
    <xf numFmtId="0" fontId="8" fillId="4" borderId="2" xfId="0" applyFont="1" applyFill="1" applyBorder="1" applyAlignment="1">
      <alignment horizontal="center" vertical="center"/>
    </xf>
    <xf numFmtId="0" fontId="8" fillId="4" borderId="4" xfId="0" applyFont="1" applyFill="1" applyBorder="1" applyAlignment="1">
      <alignment horizontal="center" vertical="center"/>
    </xf>
    <xf numFmtId="0" fontId="8" fillId="5" borderId="17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13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ill>
        <patternFill>
          <bgColor theme="0" tint="-0.14996795556505021"/>
        </patternFill>
      </fill>
    </dxf>
    <dxf>
      <font>
        <b/>
        <i val="0"/>
        <color theme="0" tint="-4.9989318521683403E-2"/>
      </font>
      <fill>
        <patternFill>
          <bgColor theme="9" tint="0.39994506668294322"/>
        </patternFill>
      </fill>
    </dxf>
    <dxf>
      <font>
        <b/>
        <i val="0"/>
        <color rgb="FF7030A0"/>
      </font>
      <fill>
        <patternFill>
          <bgColor rgb="FFCCCCFF"/>
        </pattern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font>
        <b/>
        <i val="0"/>
        <color theme="0" tint="-4.9989318521683403E-2"/>
      </font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  <color rgb="FF7030A0"/>
      </font>
      <fill>
        <patternFill>
          <bgColor rgb="FFCCCCFF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fill>
        <patternFill patternType="lightDown">
          <fgColor rgb="FFCCCCFF"/>
        </pattern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</dxfs>
  <tableStyles count="0" defaultTableStyle="TableStyleMedium2" defaultPivotStyle="PivotStyleLight16"/>
  <colors>
    <mruColors>
      <color rgb="FFCC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335280</xdr:colOff>
          <xdr:row>4</xdr:row>
          <xdr:rowOff>99060</xdr:rowOff>
        </xdr:from>
        <xdr:to>
          <xdr:col>7</xdr:col>
          <xdr:colOff>563880</xdr:colOff>
          <xdr:row>9</xdr:row>
          <xdr:rowOff>60960</xdr:rowOff>
        </xdr:to>
        <xdr:sp macro="" textlink="">
          <xdr:nvSpPr>
            <xdr:cNvPr id="2051" name="CommandButton1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746760</xdr:colOff>
          <xdr:row>1</xdr:row>
          <xdr:rowOff>22860</xdr:rowOff>
        </xdr:from>
        <xdr:to>
          <xdr:col>13</xdr:col>
          <xdr:colOff>815340</xdr:colOff>
          <xdr:row>1</xdr:row>
          <xdr:rowOff>243840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739140</xdr:colOff>
          <xdr:row>1</xdr:row>
          <xdr:rowOff>289560</xdr:rowOff>
        </xdr:from>
        <xdr:to>
          <xdr:col>13</xdr:col>
          <xdr:colOff>822960</xdr:colOff>
          <xdr:row>2</xdr:row>
          <xdr:rowOff>137160</xdr:rowOff>
        </xdr:to>
        <xdr:sp macro="" textlink="">
          <xdr:nvSpPr>
            <xdr:cNvPr id="1074" name="Button 50" hidden="1">
              <a:extLst>
                <a:ext uri="{63B3BB69-23CF-44E3-9099-C40C66FF867C}">
                  <a14:compatExt spid="_x0000_s1074"/>
                </a:ext>
                <a:ext uri="{FF2B5EF4-FFF2-40B4-BE49-F238E27FC236}">
                  <a16:creationId xmlns:a16="http://schemas.microsoft.com/office/drawing/2014/main" id="{00000000-0008-0000-0100-00003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Modifier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30480</xdr:colOff>
          <xdr:row>1</xdr:row>
          <xdr:rowOff>0</xdr:rowOff>
        </xdr:from>
        <xdr:to>
          <xdr:col>15</xdr:col>
          <xdr:colOff>601980</xdr:colOff>
          <xdr:row>1</xdr:row>
          <xdr:rowOff>281940</xdr:rowOff>
        </xdr:to>
        <xdr:sp macro="" textlink="">
          <xdr:nvSpPr>
            <xdr:cNvPr id="1077" name="CommandButton1" hidden="1">
              <a:extLst>
                <a:ext uri="{63B3BB69-23CF-44E3-9099-C40C66FF867C}">
                  <a14:compatExt spid="_x0000_s1077"/>
                </a:ext>
                <a:ext uri="{FF2B5EF4-FFF2-40B4-BE49-F238E27FC236}">
                  <a16:creationId xmlns:a16="http://schemas.microsoft.com/office/drawing/2014/main" id="{00000000-0008-0000-0100-00003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14</xdr:col>
      <xdr:colOff>175260</xdr:colOff>
      <xdr:row>1</xdr:row>
      <xdr:rowOff>304800</xdr:rowOff>
    </xdr:from>
    <xdr:to>
      <xdr:col>16</xdr:col>
      <xdr:colOff>731520</xdr:colOff>
      <xdr:row>22</xdr:row>
      <xdr:rowOff>15240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1414760" y="495300"/>
          <a:ext cx="3162300" cy="3589020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0</xdr:row>
          <xdr:rowOff>0</xdr:rowOff>
        </xdr:from>
        <xdr:to>
          <xdr:col>6</xdr:col>
          <xdr:colOff>38100</xdr:colOff>
          <xdr:row>1</xdr:row>
          <xdr:rowOff>15240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/>
  <dimension ref="A1"/>
  <sheetViews>
    <sheetView workbookViewId="0">
      <selection activeCell="F19" sqref="F19"/>
    </sheetView>
  </sheetViews>
  <sheetFormatPr baseColWidth="10" defaultRowHeight="14.4"/>
  <cols>
    <col min="1" max="1" width="3.5546875" customWidth="1"/>
  </cols>
  <sheetData>
    <row r="1" ht="16.8" customHeight="1"/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1" r:id="rId4" name="CommandButton1">
          <controlPr defaultSize="0" autoLine="0" r:id="rId5">
            <anchor moveWithCells="1">
              <from>
                <xdr:col>4</xdr:col>
                <xdr:colOff>335280</xdr:colOff>
                <xdr:row>4</xdr:row>
                <xdr:rowOff>99060</xdr:rowOff>
              </from>
              <to>
                <xdr:col>7</xdr:col>
                <xdr:colOff>563880</xdr:colOff>
                <xdr:row>9</xdr:row>
                <xdr:rowOff>60960</xdr:rowOff>
              </to>
            </anchor>
          </controlPr>
        </control>
      </mc:Choice>
      <mc:Fallback>
        <control shapeId="2051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pageSetUpPr fitToPage="1"/>
  </sheetPr>
  <dimension ref="B1:P37"/>
  <sheetViews>
    <sheetView tabSelected="1" zoomScale="55" zoomScaleNormal="55" workbookViewId="0">
      <selection activeCell="J42" sqref="J42"/>
    </sheetView>
  </sheetViews>
  <sheetFormatPr baseColWidth="10" defaultColWidth="11" defaultRowHeight="14.4"/>
  <cols>
    <col min="1" max="1" width="11" style="15"/>
    <col min="2" max="2" width="6" style="15" hidden="1" customWidth="1"/>
    <col min="3" max="8" width="12.44140625" style="15" customWidth="1"/>
    <col min="9" max="9" width="14.109375" style="15" customWidth="1"/>
    <col min="10" max="10" width="14.33203125" style="15" customWidth="1"/>
    <col min="11" max="13" width="12.44140625" style="15" customWidth="1"/>
    <col min="14" max="14" width="13.88671875" style="15" customWidth="1"/>
    <col min="15" max="15" width="11" style="15"/>
    <col min="16" max="16" width="46.33203125" style="15" customWidth="1"/>
    <col min="17" max="16384" width="11" style="15"/>
  </cols>
  <sheetData>
    <row r="1" spans="2:16" ht="15" thickBot="1">
      <c r="N1" s="30"/>
    </row>
    <row r="2" spans="2:16" ht="29.4" thickBot="1">
      <c r="C2" s="14" t="s">
        <v>12</v>
      </c>
      <c r="E2" s="46" t="str">
        <f>IF(C3&lt;&gt;"","Calendrier  " &amp; C3,"")</f>
        <v>Calendrier  2019</v>
      </c>
      <c r="F2" s="46"/>
      <c r="G2" s="46"/>
      <c r="H2" s="19"/>
      <c r="I2" s="51" t="s">
        <v>29</v>
      </c>
      <c r="J2" s="52"/>
      <c r="K2" s="47"/>
      <c r="L2" s="48"/>
      <c r="M2" s="48"/>
      <c r="N2" s="32"/>
    </row>
    <row r="3" spans="2:16" ht="15.9" customHeight="1" thickBot="1">
      <c r="C3" s="17">
        <v>2019</v>
      </c>
      <c r="E3" s="46"/>
      <c r="F3" s="46"/>
      <c r="G3" s="46"/>
      <c r="H3" s="19"/>
      <c r="I3" s="21" t="s">
        <v>20</v>
      </c>
      <c r="J3" s="22">
        <v>10</v>
      </c>
      <c r="K3" s="49"/>
      <c r="L3" s="50"/>
      <c r="M3" s="50"/>
      <c r="N3" s="32"/>
      <c r="P3" s="38" t="s">
        <v>36</v>
      </c>
    </row>
    <row r="4" spans="2:16">
      <c r="I4" s="39" t="s">
        <v>38</v>
      </c>
      <c r="J4" s="39"/>
      <c r="K4" s="39"/>
      <c r="L4" s="39"/>
      <c r="M4" s="39"/>
      <c r="N4" s="31"/>
    </row>
    <row r="5" spans="2:16" hidden="1">
      <c r="C5" s="18">
        <v>43101</v>
      </c>
      <c r="D5" s="18">
        <v>43132</v>
      </c>
      <c r="E5" s="18">
        <v>43160</v>
      </c>
      <c r="F5" s="18">
        <v>43191</v>
      </c>
      <c r="G5" s="18">
        <v>43221</v>
      </c>
      <c r="H5" s="18">
        <v>43252</v>
      </c>
      <c r="I5" s="18">
        <v>43282</v>
      </c>
      <c r="J5" s="18">
        <v>43313</v>
      </c>
      <c r="K5" s="18">
        <v>43344</v>
      </c>
      <c r="L5" s="18">
        <v>43374</v>
      </c>
      <c r="M5" s="18">
        <v>43405</v>
      </c>
      <c r="N5" s="18">
        <v>43435</v>
      </c>
    </row>
    <row r="6" spans="2:16" ht="15.6">
      <c r="C6" s="37" t="str">
        <f>IF($C$3&lt;&gt;"",PROPER(TEXT(C5,"mmmm")),"")</f>
        <v>Janvier</v>
      </c>
      <c r="D6" s="37" t="str">
        <f t="shared" ref="D6:N6" si="0">IF($C$3&lt;&gt;"",PROPER(TEXT(D5,"mmmm")),"")</f>
        <v>Février</v>
      </c>
      <c r="E6" s="37" t="str">
        <f t="shared" si="0"/>
        <v>Mars</v>
      </c>
      <c r="F6" s="37" t="str">
        <f t="shared" si="0"/>
        <v>Avril</v>
      </c>
      <c r="G6" s="37" t="str">
        <f t="shared" si="0"/>
        <v>Mai</v>
      </c>
      <c r="H6" s="37" t="str">
        <f t="shared" si="0"/>
        <v>Juin</v>
      </c>
      <c r="I6" s="37" t="str">
        <f t="shared" si="0"/>
        <v>Juillet</v>
      </c>
      <c r="J6" s="37" t="str">
        <f t="shared" si="0"/>
        <v>Août</v>
      </c>
      <c r="K6" s="37" t="str">
        <f t="shared" si="0"/>
        <v>Septembre</v>
      </c>
      <c r="L6" s="37" t="str">
        <f t="shared" si="0"/>
        <v>Octobre</v>
      </c>
      <c r="M6" s="37" t="str">
        <f t="shared" si="0"/>
        <v>Novembre</v>
      </c>
      <c r="N6" s="37" t="str">
        <f t="shared" si="0"/>
        <v>Décembre</v>
      </c>
    </row>
    <row r="7" spans="2:16">
      <c r="B7" s="15">
        <v>1</v>
      </c>
      <c r="C7" s="16">
        <f>IF(C$6&lt;&gt;"",DATE($C$3,MONTH(C$5),$B7),"")</f>
        <v>43466</v>
      </c>
      <c r="D7" s="16">
        <f t="shared" ref="D7:N7" si="1">IF(D$6&lt;&gt;"",DATE($C$3,MONTH(D$5),$B7),"")</f>
        <v>43497</v>
      </c>
      <c r="E7" s="16">
        <f t="shared" si="1"/>
        <v>43525</v>
      </c>
      <c r="F7" s="16">
        <f t="shared" si="1"/>
        <v>43556</v>
      </c>
      <c r="G7" s="16">
        <f t="shared" si="1"/>
        <v>43586</v>
      </c>
      <c r="H7" s="16">
        <f t="shared" si="1"/>
        <v>43617</v>
      </c>
      <c r="I7" s="16">
        <f t="shared" si="1"/>
        <v>43647</v>
      </c>
      <c r="J7" s="16">
        <f t="shared" si="1"/>
        <v>43678</v>
      </c>
      <c r="K7" s="16">
        <f t="shared" si="1"/>
        <v>43709</v>
      </c>
      <c r="L7" s="16">
        <f t="shared" si="1"/>
        <v>43739</v>
      </c>
      <c r="M7" s="16">
        <f t="shared" si="1"/>
        <v>43770</v>
      </c>
      <c r="N7" s="16">
        <f t="shared" si="1"/>
        <v>43800</v>
      </c>
      <c r="P7" s="36" t="s">
        <v>31</v>
      </c>
    </row>
    <row r="8" spans="2:16">
      <c r="B8" s="15">
        <v>2</v>
      </c>
      <c r="C8" s="16">
        <f>IF(C$6&lt;&gt;"",IF(MONTH(DATE($C$3,MONTH(C$5),$B8))=MONTH(C$7),DATE($C$3,MONTH(C$5),$B8),""),"")</f>
        <v>43467</v>
      </c>
      <c r="D8" s="16">
        <f t="shared" ref="D8:N23" si="2">IF(D$6&lt;&gt;"",IF(MONTH(DATE($C$3,MONTH(D$5),$B8))=MONTH(D$7),DATE($C$3,MONTH(D$5),$B8),""),"")</f>
        <v>43498</v>
      </c>
      <c r="E8" s="16">
        <f t="shared" si="2"/>
        <v>43526</v>
      </c>
      <c r="F8" s="16">
        <f t="shared" si="2"/>
        <v>43557</v>
      </c>
      <c r="G8" s="16">
        <f t="shared" si="2"/>
        <v>43587</v>
      </c>
      <c r="H8" s="16">
        <f t="shared" si="2"/>
        <v>43618</v>
      </c>
      <c r="I8" s="16">
        <f t="shared" si="2"/>
        <v>43648</v>
      </c>
      <c r="J8" s="16">
        <f t="shared" si="2"/>
        <v>43679</v>
      </c>
      <c r="K8" s="16">
        <f t="shared" si="2"/>
        <v>43710</v>
      </c>
      <c r="L8" s="16">
        <f t="shared" si="2"/>
        <v>43740</v>
      </c>
      <c r="M8" s="16">
        <f t="shared" si="2"/>
        <v>43771</v>
      </c>
      <c r="N8" s="16">
        <f t="shared" si="2"/>
        <v>43801</v>
      </c>
      <c r="P8" s="33"/>
    </row>
    <row r="9" spans="2:16">
      <c r="B9" s="15">
        <v>3</v>
      </c>
      <c r="C9" s="16">
        <f t="shared" ref="C9:N37" si="3">IF(C$6&lt;&gt;"",IF(MONTH(DATE($C$3,MONTH(C$5),$B9))=MONTH(C$7),DATE($C$3,MONTH(C$5),$B9),""),"")</f>
        <v>43468</v>
      </c>
      <c r="D9" s="16">
        <f t="shared" si="2"/>
        <v>43499</v>
      </c>
      <c r="E9" s="16">
        <f t="shared" si="2"/>
        <v>43527</v>
      </c>
      <c r="F9" s="16">
        <f t="shared" si="2"/>
        <v>43558</v>
      </c>
      <c r="G9" s="16">
        <f t="shared" si="2"/>
        <v>43588</v>
      </c>
      <c r="H9" s="16">
        <f t="shared" si="2"/>
        <v>43619</v>
      </c>
      <c r="I9" s="16">
        <f t="shared" si="2"/>
        <v>43649</v>
      </c>
      <c r="J9" s="16">
        <f t="shared" si="2"/>
        <v>43680</v>
      </c>
      <c r="K9" s="16">
        <f t="shared" si="2"/>
        <v>43711</v>
      </c>
      <c r="L9" s="16">
        <f t="shared" si="2"/>
        <v>43741</v>
      </c>
      <c r="M9" s="16">
        <f t="shared" si="2"/>
        <v>43772</v>
      </c>
      <c r="N9" s="16">
        <f t="shared" si="2"/>
        <v>43802</v>
      </c>
    </row>
    <row r="10" spans="2:16">
      <c r="B10" s="15">
        <v>4</v>
      </c>
      <c r="C10" s="16">
        <f t="shared" si="3"/>
        <v>43469</v>
      </c>
      <c r="D10" s="16">
        <f t="shared" si="2"/>
        <v>43500</v>
      </c>
      <c r="E10" s="16">
        <f t="shared" si="2"/>
        <v>43528</v>
      </c>
      <c r="F10" s="16">
        <f t="shared" si="2"/>
        <v>43559</v>
      </c>
      <c r="G10" s="16">
        <f t="shared" si="2"/>
        <v>43589</v>
      </c>
      <c r="H10" s="16">
        <f t="shared" si="2"/>
        <v>43620</v>
      </c>
      <c r="I10" s="16">
        <f t="shared" si="2"/>
        <v>43650</v>
      </c>
      <c r="J10" s="16">
        <f t="shared" si="2"/>
        <v>43681</v>
      </c>
      <c r="K10" s="16">
        <f t="shared" si="2"/>
        <v>43712</v>
      </c>
      <c r="L10" s="16">
        <f t="shared" si="2"/>
        <v>43742</v>
      </c>
      <c r="M10" s="16">
        <f t="shared" si="2"/>
        <v>43773</v>
      </c>
      <c r="N10" s="16">
        <f t="shared" si="2"/>
        <v>43803</v>
      </c>
      <c r="P10" s="36" t="s">
        <v>32</v>
      </c>
    </row>
    <row r="11" spans="2:16">
      <c r="B11" s="15">
        <v>5</v>
      </c>
      <c r="C11" s="16">
        <f t="shared" si="3"/>
        <v>43470</v>
      </c>
      <c r="D11" s="16">
        <f t="shared" si="2"/>
        <v>43501</v>
      </c>
      <c r="E11" s="16">
        <f t="shared" si="2"/>
        <v>43529</v>
      </c>
      <c r="F11" s="16">
        <f t="shared" si="2"/>
        <v>43560</v>
      </c>
      <c r="G11" s="16">
        <f t="shared" si="2"/>
        <v>43590</v>
      </c>
      <c r="H11" s="16">
        <f t="shared" si="2"/>
        <v>43621</v>
      </c>
      <c r="I11" s="16">
        <f t="shared" si="2"/>
        <v>43651</v>
      </c>
      <c r="J11" s="16">
        <f t="shared" si="2"/>
        <v>43682</v>
      </c>
      <c r="K11" s="16">
        <f t="shared" si="2"/>
        <v>43713</v>
      </c>
      <c r="L11" s="16">
        <f t="shared" si="2"/>
        <v>43743</v>
      </c>
      <c r="M11" s="16">
        <f t="shared" si="2"/>
        <v>43774</v>
      </c>
      <c r="N11" s="16">
        <f t="shared" si="2"/>
        <v>43804</v>
      </c>
      <c r="P11" s="33"/>
    </row>
    <row r="12" spans="2:16">
      <c r="B12" s="15">
        <v>6</v>
      </c>
      <c r="C12" s="16">
        <f t="shared" si="3"/>
        <v>43471</v>
      </c>
      <c r="D12" s="16">
        <f t="shared" si="2"/>
        <v>43502</v>
      </c>
      <c r="E12" s="16">
        <f t="shared" si="2"/>
        <v>43530</v>
      </c>
      <c r="F12" s="16">
        <f t="shared" si="2"/>
        <v>43561</v>
      </c>
      <c r="G12" s="16">
        <f t="shared" si="2"/>
        <v>43591</v>
      </c>
      <c r="H12" s="16">
        <f t="shared" si="2"/>
        <v>43622</v>
      </c>
      <c r="I12" s="16">
        <f t="shared" si="2"/>
        <v>43652</v>
      </c>
      <c r="J12" s="16">
        <f t="shared" si="2"/>
        <v>43683</v>
      </c>
      <c r="K12" s="16">
        <f t="shared" si="2"/>
        <v>43714</v>
      </c>
      <c r="L12" s="16">
        <f t="shared" si="2"/>
        <v>43744</v>
      </c>
      <c r="M12" s="16">
        <f t="shared" si="2"/>
        <v>43775</v>
      </c>
      <c r="N12" s="16">
        <f t="shared" si="2"/>
        <v>43805</v>
      </c>
    </row>
    <row r="13" spans="2:16">
      <c r="B13" s="15">
        <v>7</v>
      </c>
      <c r="C13" s="16">
        <f t="shared" si="3"/>
        <v>43472</v>
      </c>
      <c r="D13" s="16">
        <f t="shared" si="2"/>
        <v>43503</v>
      </c>
      <c r="E13" s="16">
        <f t="shared" si="2"/>
        <v>43531</v>
      </c>
      <c r="F13" s="16">
        <f t="shared" si="2"/>
        <v>43562</v>
      </c>
      <c r="G13" s="16">
        <f t="shared" si="2"/>
        <v>43592</v>
      </c>
      <c r="H13" s="16">
        <f t="shared" si="2"/>
        <v>43623</v>
      </c>
      <c r="I13" s="16">
        <f t="shared" si="2"/>
        <v>43653</v>
      </c>
      <c r="J13" s="16">
        <f t="shared" si="2"/>
        <v>43684</v>
      </c>
      <c r="K13" s="16">
        <f t="shared" si="2"/>
        <v>43715</v>
      </c>
      <c r="L13" s="16">
        <f t="shared" si="2"/>
        <v>43745</v>
      </c>
      <c r="M13" s="16">
        <f t="shared" si="2"/>
        <v>43776</v>
      </c>
      <c r="N13" s="16">
        <f t="shared" si="2"/>
        <v>43806</v>
      </c>
      <c r="P13" s="36" t="s">
        <v>33</v>
      </c>
    </row>
    <row r="14" spans="2:16">
      <c r="B14" s="15">
        <v>8</v>
      </c>
      <c r="C14" s="16">
        <f t="shared" si="3"/>
        <v>43473</v>
      </c>
      <c r="D14" s="16">
        <f t="shared" si="2"/>
        <v>43504</v>
      </c>
      <c r="E14" s="16">
        <f t="shared" si="2"/>
        <v>43532</v>
      </c>
      <c r="F14" s="16">
        <f t="shared" si="2"/>
        <v>43563</v>
      </c>
      <c r="G14" s="16">
        <f t="shared" si="2"/>
        <v>43593</v>
      </c>
      <c r="H14" s="16">
        <f t="shared" si="2"/>
        <v>43624</v>
      </c>
      <c r="I14" s="16">
        <f t="shared" si="2"/>
        <v>43654</v>
      </c>
      <c r="J14" s="16">
        <f t="shared" si="2"/>
        <v>43685</v>
      </c>
      <c r="K14" s="16">
        <f t="shared" si="2"/>
        <v>43716</v>
      </c>
      <c r="L14" s="16">
        <f t="shared" si="2"/>
        <v>43746</v>
      </c>
      <c r="M14" s="16">
        <f t="shared" si="2"/>
        <v>43777</v>
      </c>
      <c r="N14" s="16">
        <f t="shared" si="2"/>
        <v>43807</v>
      </c>
      <c r="P14" s="33"/>
    </row>
    <row r="15" spans="2:16">
      <c r="B15" s="15">
        <v>9</v>
      </c>
      <c r="C15" s="16">
        <f t="shared" si="3"/>
        <v>43474</v>
      </c>
      <c r="D15" s="16">
        <f t="shared" si="2"/>
        <v>43505</v>
      </c>
      <c r="E15" s="16">
        <f t="shared" si="2"/>
        <v>43533</v>
      </c>
      <c r="F15" s="16">
        <f t="shared" si="2"/>
        <v>43564</v>
      </c>
      <c r="G15" s="16">
        <f t="shared" si="2"/>
        <v>43594</v>
      </c>
      <c r="H15" s="16">
        <f t="shared" si="2"/>
        <v>43625</v>
      </c>
      <c r="I15" s="16">
        <f t="shared" si="2"/>
        <v>43655</v>
      </c>
      <c r="J15" s="16">
        <f t="shared" si="2"/>
        <v>43686</v>
      </c>
      <c r="K15" s="16">
        <f t="shared" si="2"/>
        <v>43717</v>
      </c>
      <c r="L15" s="16">
        <f t="shared" si="2"/>
        <v>43747</v>
      </c>
      <c r="M15" s="16">
        <f t="shared" si="2"/>
        <v>43778</v>
      </c>
      <c r="N15" s="16">
        <f t="shared" si="2"/>
        <v>43808</v>
      </c>
    </row>
    <row r="16" spans="2:16">
      <c r="B16" s="15">
        <v>10</v>
      </c>
      <c r="C16" s="16">
        <f t="shared" si="3"/>
        <v>43475</v>
      </c>
      <c r="D16" s="16">
        <f t="shared" si="2"/>
        <v>43506</v>
      </c>
      <c r="E16" s="16">
        <f t="shared" si="2"/>
        <v>43534</v>
      </c>
      <c r="F16" s="16">
        <f t="shared" si="2"/>
        <v>43565</v>
      </c>
      <c r="G16" s="16">
        <f t="shared" si="2"/>
        <v>43595</v>
      </c>
      <c r="H16" s="16">
        <f t="shared" si="2"/>
        <v>43626</v>
      </c>
      <c r="I16" s="16">
        <f t="shared" si="2"/>
        <v>43656</v>
      </c>
      <c r="J16" s="16">
        <f t="shared" si="2"/>
        <v>43687</v>
      </c>
      <c r="K16" s="16">
        <f t="shared" si="2"/>
        <v>43718</v>
      </c>
      <c r="L16" s="16">
        <f t="shared" si="2"/>
        <v>43748</v>
      </c>
      <c r="M16" s="16">
        <f t="shared" si="2"/>
        <v>43779</v>
      </c>
      <c r="N16" s="16">
        <f t="shared" si="2"/>
        <v>43809</v>
      </c>
      <c r="P16" s="36" t="s">
        <v>34</v>
      </c>
    </row>
    <row r="17" spans="2:16">
      <c r="B17" s="15">
        <v>11</v>
      </c>
      <c r="C17" s="16">
        <f t="shared" si="3"/>
        <v>43476</v>
      </c>
      <c r="D17" s="16">
        <f t="shared" si="2"/>
        <v>43507</v>
      </c>
      <c r="E17" s="16">
        <f t="shared" si="2"/>
        <v>43535</v>
      </c>
      <c r="F17" s="16">
        <f t="shared" si="2"/>
        <v>43566</v>
      </c>
      <c r="G17" s="16">
        <f t="shared" si="2"/>
        <v>43596</v>
      </c>
      <c r="H17" s="16">
        <f t="shared" si="2"/>
        <v>43627</v>
      </c>
      <c r="I17" s="16">
        <f t="shared" si="2"/>
        <v>43657</v>
      </c>
      <c r="J17" s="16">
        <f t="shared" si="2"/>
        <v>43688</v>
      </c>
      <c r="K17" s="16">
        <f t="shared" si="2"/>
        <v>43719</v>
      </c>
      <c r="L17" s="16">
        <f t="shared" si="2"/>
        <v>43749</v>
      </c>
      <c r="M17" s="16">
        <f t="shared" si="2"/>
        <v>43780</v>
      </c>
      <c r="N17" s="16">
        <f t="shared" si="2"/>
        <v>43810</v>
      </c>
      <c r="P17" s="33"/>
    </row>
    <row r="18" spans="2:16">
      <c r="B18" s="15">
        <v>12</v>
      </c>
      <c r="C18" s="16">
        <f t="shared" si="3"/>
        <v>43477</v>
      </c>
      <c r="D18" s="16">
        <f t="shared" si="2"/>
        <v>43508</v>
      </c>
      <c r="E18" s="16">
        <f t="shared" si="2"/>
        <v>43536</v>
      </c>
      <c r="F18" s="16">
        <f t="shared" si="2"/>
        <v>43567</v>
      </c>
      <c r="G18" s="16">
        <f t="shared" si="2"/>
        <v>43597</v>
      </c>
      <c r="H18" s="16">
        <f t="shared" si="2"/>
        <v>43628</v>
      </c>
      <c r="I18" s="16">
        <f t="shared" si="2"/>
        <v>43658</v>
      </c>
      <c r="J18" s="16">
        <f t="shared" si="2"/>
        <v>43689</v>
      </c>
      <c r="K18" s="16">
        <f t="shared" si="2"/>
        <v>43720</v>
      </c>
      <c r="L18" s="16">
        <f t="shared" si="2"/>
        <v>43750</v>
      </c>
      <c r="M18" s="16">
        <f t="shared" si="2"/>
        <v>43781</v>
      </c>
      <c r="N18" s="16">
        <f t="shared" si="2"/>
        <v>43811</v>
      </c>
    </row>
    <row r="19" spans="2:16">
      <c r="B19" s="15">
        <v>13</v>
      </c>
      <c r="C19" s="16">
        <f t="shared" si="3"/>
        <v>43478</v>
      </c>
      <c r="D19" s="16">
        <f t="shared" si="2"/>
        <v>43509</v>
      </c>
      <c r="E19" s="16">
        <f t="shared" si="2"/>
        <v>43537</v>
      </c>
      <c r="F19" s="16">
        <f t="shared" si="2"/>
        <v>43568</v>
      </c>
      <c r="G19" s="16">
        <f t="shared" si="2"/>
        <v>43598</v>
      </c>
      <c r="H19" s="16">
        <f t="shared" si="2"/>
        <v>43629</v>
      </c>
      <c r="I19" s="16">
        <f t="shared" si="2"/>
        <v>43659</v>
      </c>
      <c r="J19" s="16">
        <f t="shared" si="2"/>
        <v>43690</v>
      </c>
      <c r="K19" s="16">
        <f t="shared" si="2"/>
        <v>43721</v>
      </c>
      <c r="L19" s="16">
        <f t="shared" si="2"/>
        <v>43751</v>
      </c>
      <c r="M19" s="16">
        <f t="shared" si="2"/>
        <v>43782</v>
      </c>
      <c r="N19" s="16">
        <f t="shared" si="2"/>
        <v>43812</v>
      </c>
      <c r="P19" s="36" t="s">
        <v>35</v>
      </c>
    </row>
    <row r="20" spans="2:16">
      <c r="B20" s="15">
        <v>14</v>
      </c>
      <c r="C20" s="16">
        <f t="shared" si="3"/>
        <v>43479</v>
      </c>
      <c r="D20" s="16">
        <f t="shared" si="2"/>
        <v>43510</v>
      </c>
      <c r="E20" s="16">
        <f t="shared" si="2"/>
        <v>43538</v>
      </c>
      <c r="F20" s="16">
        <f t="shared" si="2"/>
        <v>43569</v>
      </c>
      <c r="G20" s="16">
        <f t="shared" si="2"/>
        <v>43599</v>
      </c>
      <c r="H20" s="16">
        <f t="shared" si="2"/>
        <v>43630</v>
      </c>
      <c r="I20" s="16">
        <f t="shared" si="2"/>
        <v>43660</v>
      </c>
      <c r="J20" s="16">
        <f t="shared" si="2"/>
        <v>43691</v>
      </c>
      <c r="K20" s="16">
        <f t="shared" si="2"/>
        <v>43722</v>
      </c>
      <c r="L20" s="16">
        <f t="shared" si="2"/>
        <v>43752</v>
      </c>
      <c r="M20" s="16">
        <f t="shared" si="2"/>
        <v>43783</v>
      </c>
      <c r="N20" s="16">
        <f t="shared" si="2"/>
        <v>43813</v>
      </c>
      <c r="P20" s="34"/>
    </row>
    <row r="21" spans="2:16">
      <c r="B21" s="15">
        <v>15</v>
      </c>
      <c r="C21" s="16">
        <f t="shared" si="3"/>
        <v>43480</v>
      </c>
      <c r="D21" s="16">
        <f t="shared" si="2"/>
        <v>43511</v>
      </c>
      <c r="E21" s="16">
        <f t="shared" si="2"/>
        <v>43539</v>
      </c>
      <c r="F21" s="16">
        <f t="shared" si="2"/>
        <v>43570</v>
      </c>
      <c r="G21" s="16">
        <f t="shared" si="2"/>
        <v>43600</v>
      </c>
      <c r="H21" s="16">
        <f t="shared" si="2"/>
        <v>43631</v>
      </c>
      <c r="I21" s="16">
        <f t="shared" si="2"/>
        <v>43661</v>
      </c>
      <c r="J21" s="16">
        <f t="shared" si="2"/>
        <v>43692</v>
      </c>
      <c r="K21" s="16">
        <f t="shared" si="2"/>
        <v>43723</v>
      </c>
      <c r="L21" s="16">
        <f t="shared" si="2"/>
        <v>43753</v>
      </c>
      <c r="M21" s="16">
        <f t="shared" si="2"/>
        <v>43784</v>
      </c>
      <c r="N21" s="16">
        <f t="shared" si="2"/>
        <v>43814</v>
      </c>
      <c r="P21" s="35"/>
    </row>
    <row r="22" spans="2:16">
      <c r="B22" s="15">
        <v>16</v>
      </c>
      <c r="C22" s="16">
        <f t="shared" si="3"/>
        <v>43481</v>
      </c>
      <c r="D22" s="16">
        <f t="shared" si="2"/>
        <v>43512</v>
      </c>
      <c r="E22" s="16">
        <f t="shared" si="2"/>
        <v>43540</v>
      </c>
      <c r="F22" s="16">
        <f t="shared" si="2"/>
        <v>43571</v>
      </c>
      <c r="G22" s="16">
        <f t="shared" si="2"/>
        <v>43601</v>
      </c>
      <c r="H22" s="16">
        <f t="shared" si="2"/>
        <v>43632</v>
      </c>
      <c r="I22" s="16">
        <f t="shared" si="2"/>
        <v>43662</v>
      </c>
      <c r="J22" s="16">
        <f t="shared" si="2"/>
        <v>43693</v>
      </c>
      <c r="K22" s="16">
        <f t="shared" si="2"/>
        <v>43724</v>
      </c>
      <c r="L22" s="16">
        <f t="shared" si="2"/>
        <v>43754</v>
      </c>
      <c r="M22" s="16">
        <f t="shared" si="2"/>
        <v>43785</v>
      </c>
      <c r="N22" s="16">
        <f t="shared" si="2"/>
        <v>43815</v>
      </c>
    </row>
    <row r="23" spans="2:16">
      <c r="B23" s="15">
        <v>17</v>
      </c>
      <c r="C23" s="16">
        <f t="shared" si="3"/>
        <v>43482</v>
      </c>
      <c r="D23" s="16">
        <f t="shared" si="2"/>
        <v>43513</v>
      </c>
      <c r="E23" s="16">
        <f t="shared" si="2"/>
        <v>43541</v>
      </c>
      <c r="F23" s="16">
        <f t="shared" si="2"/>
        <v>43572</v>
      </c>
      <c r="G23" s="16">
        <f t="shared" si="2"/>
        <v>43602</v>
      </c>
      <c r="H23" s="16">
        <f t="shared" si="2"/>
        <v>43633</v>
      </c>
      <c r="I23" s="16">
        <f t="shared" si="2"/>
        <v>43663</v>
      </c>
      <c r="J23" s="16">
        <f t="shared" si="2"/>
        <v>43694</v>
      </c>
      <c r="K23" s="16">
        <f t="shared" si="2"/>
        <v>43725</v>
      </c>
      <c r="L23" s="16">
        <f t="shared" si="2"/>
        <v>43755</v>
      </c>
      <c r="M23" s="16">
        <f t="shared" si="2"/>
        <v>43786</v>
      </c>
      <c r="N23" s="16">
        <f t="shared" si="2"/>
        <v>43816</v>
      </c>
    </row>
    <row r="24" spans="2:16">
      <c r="B24" s="15">
        <v>18</v>
      </c>
      <c r="C24" s="16">
        <f t="shared" si="3"/>
        <v>43483</v>
      </c>
      <c r="D24" s="16">
        <f t="shared" si="3"/>
        <v>43514</v>
      </c>
      <c r="E24" s="16">
        <f t="shared" si="3"/>
        <v>43542</v>
      </c>
      <c r="F24" s="16">
        <f t="shared" si="3"/>
        <v>43573</v>
      </c>
      <c r="G24" s="16">
        <f t="shared" si="3"/>
        <v>43603</v>
      </c>
      <c r="H24" s="16">
        <f t="shared" si="3"/>
        <v>43634</v>
      </c>
      <c r="I24" s="16">
        <f t="shared" si="3"/>
        <v>43664</v>
      </c>
      <c r="J24" s="16">
        <f t="shared" si="3"/>
        <v>43695</v>
      </c>
      <c r="K24" s="16">
        <f t="shared" si="3"/>
        <v>43726</v>
      </c>
      <c r="L24" s="16">
        <f t="shared" si="3"/>
        <v>43756</v>
      </c>
      <c r="M24" s="16">
        <f t="shared" si="3"/>
        <v>43787</v>
      </c>
      <c r="N24" s="16">
        <f t="shared" si="3"/>
        <v>43817</v>
      </c>
    </row>
    <row r="25" spans="2:16" ht="15" thickBot="1">
      <c r="B25" s="15">
        <v>19</v>
      </c>
      <c r="C25" s="16">
        <f t="shared" si="3"/>
        <v>43484</v>
      </c>
      <c r="D25" s="16">
        <f t="shared" si="3"/>
        <v>43515</v>
      </c>
      <c r="E25" s="16">
        <f t="shared" si="3"/>
        <v>43543</v>
      </c>
      <c r="F25" s="16">
        <f t="shared" si="3"/>
        <v>43574</v>
      </c>
      <c r="G25" s="16">
        <f t="shared" si="3"/>
        <v>43604</v>
      </c>
      <c r="H25" s="16">
        <f t="shared" si="3"/>
        <v>43635</v>
      </c>
      <c r="I25" s="16">
        <f t="shared" si="3"/>
        <v>43665</v>
      </c>
      <c r="J25" s="16">
        <f t="shared" si="3"/>
        <v>43696</v>
      </c>
      <c r="K25" s="16">
        <f t="shared" si="3"/>
        <v>43727</v>
      </c>
      <c r="L25" s="16">
        <f t="shared" si="3"/>
        <v>43757</v>
      </c>
      <c r="M25" s="16">
        <f t="shared" si="3"/>
        <v>43788</v>
      </c>
      <c r="N25" s="16">
        <f t="shared" si="3"/>
        <v>43818</v>
      </c>
    </row>
    <row r="26" spans="2:16" ht="15" thickBot="1">
      <c r="B26" s="15">
        <v>20</v>
      </c>
      <c r="C26" s="16">
        <f t="shared" si="3"/>
        <v>43485</v>
      </c>
      <c r="D26" s="16">
        <f t="shared" si="3"/>
        <v>43516</v>
      </c>
      <c r="E26" s="16">
        <f t="shared" si="3"/>
        <v>43544</v>
      </c>
      <c r="F26" s="16">
        <f t="shared" si="3"/>
        <v>43575</v>
      </c>
      <c r="G26" s="16">
        <f t="shared" si="3"/>
        <v>43605</v>
      </c>
      <c r="H26" s="16">
        <f t="shared" si="3"/>
        <v>43636</v>
      </c>
      <c r="I26" s="16">
        <f t="shared" si="3"/>
        <v>43666</v>
      </c>
      <c r="J26" s="16">
        <f t="shared" si="3"/>
        <v>43697</v>
      </c>
      <c r="K26" s="16">
        <f t="shared" si="3"/>
        <v>43728</v>
      </c>
      <c r="L26" s="16">
        <f t="shared" si="3"/>
        <v>43758</v>
      </c>
      <c r="M26" s="16">
        <f t="shared" si="3"/>
        <v>43789</v>
      </c>
      <c r="N26" s="16">
        <f t="shared" si="3"/>
        <v>43819</v>
      </c>
      <c r="P26" s="45" t="s">
        <v>39</v>
      </c>
    </row>
    <row r="27" spans="2:16" ht="15" thickBot="1">
      <c r="B27" s="15">
        <v>21</v>
      </c>
      <c r="C27" s="16">
        <f t="shared" si="3"/>
        <v>43486</v>
      </c>
      <c r="D27" s="16">
        <f t="shared" si="3"/>
        <v>43517</v>
      </c>
      <c r="E27" s="16">
        <f t="shared" si="3"/>
        <v>43545</v>
      </c>
      <c r="F27" s="16">
        <f t="shared" si="3"/>
        <v>43576</v>
      </c>
      <c r="G27" s="16">
        <f t="shared" si="3"/>
        <v>43606</v>
      </c>
      <c r="H27" s="16">
        <f t="shared" si="3"/>
        <v>43637</v>
      </c>
      <c r="I27" s="16">
        <f t="shared" si="3"/>
        <v>43667</v>
      </c>
      <c r="J27" s="16">
        <f t="shared" si="3"/>
        <v>43698</v>
      </c>
      <c r="K27" s="16">
        <f t="shared" si="3"/>
        <v>43729</v>
      </c>
      <c r="L27" s="16">
        <f t="shared" si="3"/>
        <v>43759</v>
      </c>
      <c r="M27" s="16">
        <f t="shared" si="3"/>
        <v>43790</v>
      </c>
      <c r="N27" s="16">
        <f t="shared" si="3"/>
        <v>43820</v>
      </c>
      <c r="P27" s="40"/>
    </row>
    <row r="28" spans="2:16" ht="15.6" thickTop="1" thickBot="1">
      <c r="B28" s="15">
        <v>22</v>
      </c>
      <c r="C28" s="16">
        <f t="shared" si="3"/>
        <v>43487</v>
      </c>
      <c r="D28" s="16">
        <f t="shared" si="3"/>
        <v>43518</v>
      </c>
      <c r="E28" s="16">
        <f t="shared" si="3"/>
        <v>43546</v>
      </c>
      <c r="F28" s="16">
        <f t="shared" si="3"/>
        <v>43577</v>
      </c>
      <c r="G28" s="16">
        <f t="shared" si="3"/>
        <v>43607</v>
      </c>
      <c r="H28" s="16">
        <f t="shared" si="3"/>
        <v>43638</v>
      </c>
      <c r="I28" s="16">
        <f t="shared" si="3"/>
        <v>43668</v>
      </c>
      <c r="J28" s="16">
        <f t="shared" si="3"/>
        <v>43699</v>
      </c>
      <c r="K28" s="16">
        <f t="shared" si="3"/>
        <v>43730</v>
      </c>
      <c r="L28" s="16">
        <f t="shared" si="3"/>
        <v>43760</v>
      </c>
      <c r="M28" s="16">
        <f t="shared" si="3"/>
        <v>43791</v>
      </c>
      <c r="N28" s="16">
        <f t="shared" si="3"/>
        <v>43821</v>
      </c>
      <c r="P28" s="42" t="s">
        <v>40</v>
      </c>
    </row>
    <row r="29" spans="2:16" ht="15" thickBot="1">
      <c r="B29" s="15">
        <v>23</v>
      </c>
      <c r="C29" s="16">
        <f t="shared" si="3"/>
        <v>43488</v>
      </c>
      <c r="D29" s="16">
        <f t="shared" si="3"/>
        <v>43519</v>
      </c>
      <c r="E29" s="16">
        <f t="shared" si="3"/>
        <v>43547</v>
      </c>
      <c r="F29" s="16">
        <f t="shared" si="3"/>
        <v>43578</v>
      </c>
      <c r="G29" s="16">
        <f t="shared" si="3"/>
        <v>43608</v>
      </c>
      <c r="H29" s="16">
        <f t="shared" si="3"/>
        <v>43639</v>
      </c>
      <c r="I29" s="16">
        <f t="shared" si="3"/>
        <v>43669</v>
      </c>
      <c r="J29" s="16">
        <f t="shared" si="3"/>
        <v>43700</v>
      </c>
      <c r="K29" s="16">
        <f t="shared" si="3"/>
        <v>43731</v>
      </c>
      <c r="L29" s="16">
        <f t="shared" si="3"/>
        <v>43761</v>
      </c>
      <c r="M29" s="16">
        <f t="shared" si="3"/>
        <v>43792</v>
      </c>
      <c r="N29" s="16">
        <f t="shared" si="3"/>
        <v>43822</v>
      </c>
      <c r="P29" s="44" t="s">
        <v>41</v>
      </c>
    </row>
    <row r="30" spans="2:16" ht="15" thickBot="1">
      <c r="B30" s="15">
        <v>24</v>
      </c>
      <c r="C30" s="16">
        <f t="shared" si="3"/>
        <v>43489</v>
      </c>
      <c r="D30" s="16">
        <f t="shared" si="3"/>
        <v>43520</v>
      </c>
      <c r="E30" s="16">
        <f t="shared" si="3"/>
        <v>43548</v>
      </c>
      <c r="F30" s="16">
        <f t="shared" si="3"/>
        <v>43579</v>
      </c>
      <c r="G30" s="16">
        <f t="shared" si="3"/>
        <v>43609</v>
      </c>
      <c r="H30" s="16">
        <f t="shared" si="3"/>
        <v>43640</v>
      </c>
      <c r="I30" s="16">
        <f t="shared" si="3"/>
        <v>43670</v>
      </c>
      <c r="J30" s="16">
        <f t="shared" si="3"/>
        <v>43701</v>
      </c>
      <c r="K30" s="16">
        <f t="shared" si="3"/>
        <v>43732</v>
      </c>
      <c r="L30" s="16">
        <f t="shared" si="3"/>
        <v>43762</v>
      </c>
      <c r="M30" s="16">
        <f t="shared" si="3"/>
        <v>43793</v>
      </c>
      <c r="N30" s="16">
        <f t="shared" si="3"/>
        <v>43823</v>
      </c>
      <c r="P30" s="43" t="s">
        <v>42</v>
      </c>
    </row>
    <row r="31" spans="2:16" ht="15.6" thickTop="1" thickBot="1">
      <c r="B31" s="15">
        <v>25</v>
      </c>
      <c r="C31" s="16">
        <f t="shared" si="3"/>
        <v>43490</v>
      </c>
      <c r="D31" s="16">
        <f t="shared" si="3"/>
        <v>43521</v>
      </c>
      <c r="E31" s="16">
        <f t="shared" si="3"/>
        <v>43549</v>
      </c>
      <c r="F31" s="16">
        <f t="shared" si="3"/>
        <v>43580</v>
      </c>
      <c r="G31" s="16">
        <f t="shared" si="3"/>
        <v>43610</v>
      </c>
      <c r="H31" s="16">
        <f t="shared" si="3"/>
        <v>43641</v>
      </c>
      <c r="I31" s="16">
        <f t="shared" si="3"/>
        <v>43671</v>
      </c>
      <c r="J31" s="16">
        <f t="shared" si="3"/>
        <v>43702</v>
      </c>
      <c r="K31" s="16">
        <f t="shared" si="3"/>
        <v>43733</v>
      </c>
      <c r="L31" s="16">
        <f t="shared" si="3"/>
        <v>43763</v>
      </c>
      <c r="M31" s="16">
        <f t="shared" si="3"/>
        <v>43794</v>
      </c>
      <c r="N31" s="16">
        <f t="shared" si="3"/>
        <v>43824</v>
      </c>
      <c r="P31" s="41"/>
    </row>
    <row r="32" spans="2:16">
      <c r="B32" s="15">
        <v>26</v>
      </c>
      <c r="C32" s="16">
        <f t="shared" si="3"/>
        <v>43491</v>
      </c>
      <c r="D32" s="16">
        <f t="shared" si="3"/>
        <v>43522</v>
      </c>
      <c r="E32" s="16">
        <f t="shared" si="3"/>
        <v>43550</v>
      </c>
      <c r="F32" s="16">
        <f t="shared" si="3"/>
        <v>43581</v>
      </c>
      <c r="G32" s="16">
        <f t="shared" si="3"/>
        <v>43611</v>
      </c>
      <c r="H32" s="16">
        <f t="shared" si="3"/>
        <v>43642</v>
      </c>
      <c r="I32" s="16">
        <f t="shared" si="3"/>
        <v>43672</v>
      </c>
      <c r="J32" s="16">
        <f t="shared" si="3"/>
        <v>43703</v>
      </c>
      <c r="K32" s="16">
        <f t="shared" si="3"/>
        <v>43734</v>
      </c>
      <c r="L32" s="16">
        <f t="shared" si="3"/>
        <v>43764</v>
      </c>
      <c r="M32" s="16">
        <f t="shared" si="3"/>
        <v>43795</v>
      </c>
      <c r="N32" s="16">
        <f t="shared" si="3"/>
        <v>43825</v>
      </c>
    </row>
    <row r="33" spans="2:14">
      <c r="B33" s="15">
        <v>27</v>
      </c>
      <c r="C33" s="16">
        <f t="shared" si="3"/>
        <v>43492</v>
      </c>
      <c r="D33" s="16">
        <f t="shared" si="3"/>
        <v>43523</v>
      </c>
      <c r="E33" s="16">
        <f t="shared" si="3"/>
        <v>43551</v>
      </c>
      <c r="F33" s="16">
        <f t="shared" si="3"/>
        <v>43582</v>
      </c>
      <c r="G33" s="16">
        <f t="shared" si="3"/>
        <v>43612</v>
      </c>
      <c r="H33" s="16">
        <f t="shared" si="3"/>
        <v>43643</v>
      </c>
      <c r="I33" s="16">
        <f t="shared" si="3"/>
        <v>43673</v>
      </c>
      <c r="J33" s="16">
        <f t="shared" si="3"/>
        <v>43704</v>
      </c>
      <c r="K33" s="16">
        <f t="shared" si="3"/>
        <v>43735</v>
      </c>
      <c r="L33" s="16">
        <f t="shared" si="3"/>
        <v>43765</v>
      </c>
      <c r="M33" s="16">
        <f t="shared" si="3"/>
        <v>43796</v>
      </c>
      <c r="N33" s="16">
        <f t="shared" si="3"/>
        <v>43826</v>
      </c>
    </row>
    <row r="34" spans="2:14">
      <c r="B34" s="15">
        <v>28</v>
      </c>
      <c r="C34" s="16">
        <f t="shared" si="3"/>
        <v>43493</v>
      </c>
      <c r="D34" s="16">
        <f t="shared" si="3"/>
        <v>43524</v>
      </c>
      <c r="E34" s="16">
        <f t="shared" si="3"/>
        <v>43552</v>
      </c>
      <c r="F34" s="16">
        <f t="shared" si="3"/>
        <v>43583</v>
      </c>
      <c r="G34" s="16">
        <f t="shared" si="3"/>
        <v>43613</v>
      </c>
      <c r="H34" s="16">
        <f t="shared" si="3"/>
        <v>43644</v>
      </c>
      <c r="I34" s="16">
        <f t="shared" si="3"/>
        <v>43674</v>
      </c>
      <c r="J34" s="16">
        <f t="shared" si="3"/>
        <v>43705</v>
      </c>
      <c r="K34" s="16">
        <f t="shared" si="3"/>
        <v>43736</v>
      </c>
      <c r="L34" s="16">
        <f t="shared" si="3"/>
        <v>43766</v>
      </c>
      <c r="M34" s="16">
        <f t="shared" si="3"/>
        <v>43797</v>
      </c>
      <c r="N34" s="16">
        <f t="shared" si="3"/>
        <v>43827</v>
      </c>
    </row>
    <row r="35" spans="2:14">
      <c r="B35" s="15">
        <v>29</v>
      </c>
      <c r="C35" s="16">
        <f t="shared" si="3"/>
        <v>43494</v>
      </c>
      <c r="D35" s="16" t="str">
        <f t="shared" si="3"/>
        <v/>
      </c>
      <c r="E35" s="16">
        <f t="shared" si="3"/>
        <v>43553</v>
      </c>
      <c r="F35" s="16">
        <f t="shared" si="3"/>
        <v>43584</v>
      </c>
      <c r="G35" s="16">
        <f t="shared" si="3"/>
        <v>43614</v>
      </c>
      <c r="H35" s="16">
        <f t="shared" si="3"/>
        <v>43645</v>
      </c>
      <c r="I35" s="16">
        <f t="shared" si="3"/>
        <v>43675</v>
      </c>
      <c r="J35" s="16">
        <f t="shared" si="3"/>
        <v>43706</v>
      </c>
      <c r="K35" s="16">
        <f t="shared" si="3"/>
        <v>43737</v>
      </c>
      <c r="L35" s="16">
        <f t="shared" si="3"/>
        <v>43767</v>
      </c>
      <c r="M35" s="16">
        <f t="shared" si="3"/>
        <v>43798</v>
      </c>
      <c r="N35" s="16">
        <f t="shared" si="3"/>
        <v>43828</v>
      </c>
    </row>
    <row r="36" spans="2:14">
      <c r="B36" s="15">
        <v>30</v>
      </c>
      <c r="C36" s="16">
        <f t="shared" si="3"/>
        <v>43495</v>
      </c>
      <c r="D36" s="16" t="str">
        <f t="shared" si="3"/>
        <v/>
      </c>
      <c r="E36" s="16">
        <f t="shared" si="3"/>
        <v>43554</v>
      </c>
      <c r="F36" s="16">
        <f t="shared" si="3"/>
        <v>43585</v>
      </c>
      <c r="G36" s="16">
        <f t="shared" si="3"/>
        <v>43615</v>
      </c>
      <c r="H36" s="16">
        <f t="shared" si="3"/>
        <v>43646</v>
      </c>
      <c r="I36" s="16">
        <f t="shared" si="3"/>
        <v>43676</v>
      </c>
      <c r="J36" s="16">
        <f t="shared" si="3"/>
        <v>43707</v>
      </c>
      <c r="K36" s="16">
        <f t="shared" si="3"/>
        <v>43738</v>
      </c>
      <c r="L36" s="16">
        <f t="shared" si="3"/>
        <v>43768</v>
      </c>
      <c r="M36" s="16">
        <f t="shared" si="3"/>
        <v>43799</v>
      </c>
      <c r="N36" s="16">
        <f t="shared" si="3"/>
        <v>43829</v>
      </c>
    </row>
    <row r="37" spans="2:14">
      <c r="B37" s="15">
        <v>31</v>
      </c>
      <c r="C37" s="16">
        <f t="shared" si="3"/>
        <v>43496</v>
      </c>
      <c r="D37" s="16" t="str">
        <f t="shared" si="3"/>
        <v/>
      </c>
      <c r="E37" s="16">
        <f t="shared" si="3"/>
        <v>43555</v>
      </c>
      <c r="F37" s="16" t="str">
        <f t="shared" si="3"/>
        <v/>
      </c>
      <c r="G37" s="16">
        <f t="shared" si="3"/>
        <v>43616</v>
      </c>
      <c r="H37" s="16" t="str">
        <f t="shared" si="3"/>
        <v/>
      </c>
      <c r="I37" s="16">
        <f t="shared" si="3"/>
        <v>43677</v>
      </c>
      <c r="J37" s="16">
        <f t="shared" si="3"/>
        <v>43708</v>
      </c>
      <c r="K37" s="16" t="str">
        <f t="shared" si="3"/>
        <v/>
      </c>
      <c r="L37" s="16">
        <f t="shared" si="3"/>
        <v>43769</v>
      </c>
      <c r="M37" s="16" t="str">
        <f t="shared" si="3"/>
        <v/>
      </c>
      <c r="N37" s="16">
        <f t="shared" si="3"/>
        <v>43830</v>
      </c>
    </row>
  </sheetData>
  <mergeCells count="3">
    <mergeCell ref="E2:G3"/>
    <mergeCell ref="K2:M3"/>
    <mergeCell ref="I2:J2"/>
  </mergeCells>
  <conditionalFormatting sqref="C6:N37">
    <cfRule type="expression" dxfId="12" priority="15">
      <formula>AND(C6="",$C$3&lt;&gt;"")</formula>
    </cfRule>
    <cfRule type="expression" dxfId="11" priority="16">
      <formula>C6&lt;&gt;""</formula>
    </cfRule>
  </conditionalFormatting>
  <conditionalFormatting sqref="C6:N6">
    <cfRule type="expression" dxfId="10" priority="14">
      <formula>$C$3&lt;&gt;""</formula>
    </cfRule>
  </conditionalFormatting>
  <conditionalFormatting sqref="C7:N37">
    <cfRule type="expression" dxfId="9" priority="1">
      <formula>"ET(RECHERCHEV(C7; rv; 2; FAUX)&lt;&gt;''; C7&gt;AUJOURDHUI())"</formula>
    </cfRule>
    <cfRule type="expression" dxfId="8" priority="2">
      <formula>AND(VLOOKUP(C7, rv, 2, FALSE)&lt;&gt;"", C7=TODAY())</formula>
    </cfRule>
    <cfRule type="expression" dxfId="7" priority="4">
      <formula>AND(VLOOKUP(C7, rv, 2, FALSE)&lt;&gt;"", C7&lt;TODAY())</formula>
    </cfRule>
    <cfRule type="expression" dxfId="6" priority="13">
      <formula>OR(WEEKDAY(C7,2)=6,WEEKDAY(C7,2)=7)</formula>
    </cfRule>
  </conditionalFormatting>
  <conditionalFormatting sqref="E2:G3">
    <cfRule type="expression" dxfId="5" priority="10">
      <formula>$C$3&lt;&gt;""</formula>
    </cfRule>
  </conditionalFormatting>
  <pageMargins left="0.7" right="0.7" top="0.75" bottom="0.75" header="0.3" footer="0.3"/>
  <pageSetup paperSize="9" scale="87" fitToHeight="0" orientation="landscape" verticalDpi="300" r:id="rId1"/>
  <drawing r:id="rId2"/>
  <legacyDrawing r:id="rId3"/>
  <controls>
    <mc:AlternateContent xmlns:mc="http://schemas.openxmlformats.org/markup-compatibility/2006">
      <mc:Choice Requires="x14">
        <control shapeId="1077" r:id="rId4" name="CommandButton1">
          <controlPr defaultSize="0" autoLine="0" autoPict="0" r:id="rId5">
            <anchor moveWithCells="1">
              <from>
                <xdr:col>14</xdr:col>
                <xdr:colOff>30480</xdr:colOff>
                <xdr:row>1</xdr:row>
                <xdr:rowOff>0</xdr:rowOff>
              </from>
              <to>
                <xdr:col>15</xdr:col>
                <xdr:colOff>601980</xdr:colOff>
                <xdr:row>1</xdr:row>
                <xdr:rowOff>281940</xdr:rowOff>
              </to>
            </anchor>
          </controlPr>
        </control>
      </mc:Choice>
      <mc:Fallback>
        <control shapeId="1077" r:id="rId4" name="CommandButton1"/>
      </mc:Fallback>
    </mc:AlternateContent>
    <mc:AlternateContent xmlns:mc="http://schemas.openxmlformats.org/markup-compatibility/2006">
      <mc:Choice Requires="x14">
        <control shapeId="1026" r:id="rId6" name="Button 2">
          <controlPr defaultSize="0" print="0" autoFill="0" autoPict="0" macro="[0]!ajouter">
            <anchor moveWithCells="1" sizeWithCells="1">
              <from>
                <xdr:col>12</xdr:col>
                <xdr:colOff>746760</xdr:colOff>
                <xdr:row>1</xdr:row>
                <xdr:rowOff>22860</xdr:rowOff>
              </from>
              <to>
                <xdr:col>13</xdr:col>
                <xdr:colOff>815340</xdr:colOff>
                <xdr:row>1</xdr:row>
                <xdr:rowOff>243840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74" r:id="rId7" name="Button 50">
          <controlPr defaultSize="0" print="0" autoFill="0" autoPict="0" macro="[0]!gerer">
            <anchor moveWithCells="1" sizeWithCells="1">
              <from>
                <xdr:col>12</xdr:col>
                <xdr:colOff>739140</xdr:colOff>
                <xdr:row>1</xdr:row>
                <xdr:rowOff>289560</xdr:rowOff>
              </from>
              <to>
                <xdr:col>13</xdr:col>
                <xdr:colOff>822960</xdr:colOff>
                <xdr:row>2</xdr:row>
                <xdr:rowOff>137160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2" id="{426FBD08-DC7A-4833-B389-B5988C993916}">
            <xm:f>VLOOKUP(C7,Jour_feries!$J$4:$J$16,1,FALSE)</xm:f>
            <x14:dxf>
              <font>
                <b/>
                <i val="0"/>
                <color theme="0" tint="-4.9989318521683403E-2"/>
              </font>
              <fill>
                <patternFill>
                  <bgColor theme="9" tint="0.39994506668294322"/>
                </patternFill>
              </fill>
            </x14:dxf>
          </x14:cfRule>
          <xm:sqref>C7:N37</xm:sqref>
        </x14:conditionalFormatting>
        <x14:conditionalFormatting xmlns:xm="http://schemas.microsoft.com/office/excel/2006/main">
          <x14:cfRule type="expression" priority="52" id="{E0A5FD35-DD45-49EE-84FD-EBD62913A7DB}">
            <xm:f>AND(VLOOKUP(C7,Liste_rv!$D$4:$E$410,2,FALSE)&lt;&gt;"",C7&lt;TODAY())</xm:f>
            <x14:dxf>
              <fill>
                <patternFill>
                  <bgColor theme="0" tint="-0.14996795556505021"/>
                </patternFill>
              </fill>
            </x14:dxf>
          </x14:cfRule>
          <xm:sqref>D4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100-000000000000}">
          <x14:formula1>
            <xm:f>Jour_feries!$C$4:$H$4</xm:f>
          </x14:formula1>
          <xm:sqref>C3</xm:sqref>
        </x14:dataValidation>
        <x14:dataValidation type="list" allowBlank="1" showInputMessage="1" showErrorMessage="1" xr:uid="{00000000-0002-0000-0100-000001000000}">
          <x14:formula1>
            <xm:f>Sources!$A$2:$A$32</xm:f>
          </x14:formula1>
          <xm:sqref>J3</xm:sqref>
        </x14:dataValidation>
        <x14:dataValidation type="list" allowBlank="1" showInputMessage="1" showErrorMessage="1" xr:uid="{00000000-0002-0000-0100-000002000000}">
          <x14:formula1>
            <xm:f>Sources!$B$2:$B$13</xm:f>
          </x14:formula1>
          <xm:sqref>I3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H60"/>
  <sheetViews>
    <sheetView workbookViewId="0">
      <selection activeCell="D12" sqref="D12"/>
    </sheetView>
  </sheetViews>
  <sheetFormatPr baseColWidth="10" defaultColWidth="11" defaultRowHeight="14.4"/>
  <cols>
    <col min="1" max="1" width="18" style="23" customWidth="1"/>
    <col min="2" max="2" width="17.77734375" style="23" customWidth="1"/>
    <col min="3" max="3" width="19.109375" style="23" customWidth="1"/>
    <col min="4" max="4" width="17.109375" style="23" customWidth="1"/>
    <col min="5" max="5" width="68.33203125" style="26" customWidth="1"/>
    <col min="6" max="6" width="21.109375" style="23" customWidth="1"/>
    <col min="7" max="7" width="21.6640625" style="23" customWidth="1"/>
    <col min="8" max="8" width="22.77734375" style="23" customWidth="1"/>
    <col min="9" max="16384" width="11" style="23"/>
  </cols>
  <sheetData>
    <row r="1" spans="1:8" ht="29.7" customHeight="1">
      <c r="B1" s="53" t="s">
        <v>37</v>
      </c>
      <c r="C1" s="53"/>
      <c r="D1" s="53"/>
      <c r="E1" s="53"/>
    </row>
    <row r="2" spans="1:8" s="24" customFormat="1" ht="21.6" customHeight="1"/>
    <row r="3" spans="1:8" s="24" customFormat="1" ht="20.7" customHeight="1">
      <c r="A3" s="28" t="s">
        <v>31</v>
      </c>
      <c r="B3" s="28" t="s">
        <v>25</v>
      </c>
      <c r="C3" s="28" t="s">
        <v>27</v>
      </c>
      <c r="D3" s="28" t="s">
        <v>28</v>
      </c>
      <c r="E3" s="29" t="s">
        <v>30</v>
      </c>
      <c r="F3" s="28" t="s">
        <v>33</v>
      </c>
      <c r="G3" s="28" t="s">
        <v>34</v>
      </c>
      <c r="H3" s="28" t="s">
        <v>32</v>
      </c>
    </row>
    <row r="4" spans="1:8" s="24" customFormat="1" ht="20.7" customHeight="1">
      <c r="D4" s="27"/>
      <c r="E4" s="25"/>
    </row>
    <row r="5" spans="1:8" s="24" customFormat="1" ht="20.7" customHeight="1">
      <c r="D5" s="27"/>
      <c r="E5" s="25"/>
    </row>
    <row r="6" spans="1:8" s="24" customFormat="1" ht="20.7" customHeight="1">
      <c r="D6" s="27"/>
      <c r="E6" s="25"/>
    </row>
    <row r="7" spans="1:8" s="24" customFormat="1" ht="20.7" customHeight="1">
      <c r="D7" s="27"/>
      <c r="E7" s="25"/>
    </row>
    <row r="8" spans="1:8" s="24" customFormat="1" ht="20.7" customHeight="1">
      <c r="D8" s="27"/>
      <c r="E8" s="25"/>
    </row>
    <row r="9" spans="1:8" s="24" customFormat="1" ht="20.7" customHeight="1">
      <c r="D9" s="27"/>
      <c r="E9" s="25"/>
    </row>
    <row r="10" spans="1:8" s="24" customFormat="1" ht="20.7" customHeight="1">
      <c r="D10" s="27"/>
      <c r="E10" s="25"/>
    </row>
    <row r="11" spans="1:8" s="24" customFormat="1" ht="20.7" customHeight="1">
      <c r="D11" s="27"/>
      <c r="E11" s="25"/>
    </row>
    <row r="12" spans="1:8" s="24" customFormat="1" ht="20.7" customHeight="1">
      <c r="D12" s="27"/>
      <c r="E12" s="25"/>
    </row>
    <row r="13" spans="1:8" s="24" customFormat="1" ht="20.7" customHeight="1">
      <c r="D13" s="27"/>
      <c r="E13" s="25"/>
    </row>
    <row r="14" spans="1:8" s="24" customFormat="1" ht="20.7" customHeight="1">
      <c r="D14" s="27"/>
      <c r="E14" s="25"/>
    </row>
    <row r="15" spans="1:8" s="24" customFormat="1" ht="20.7" customHeight="1">
      <c r="D15" s="27"/>
      <c r="E15" s="25"/>
    </row>
    <row r="16" spans="1:8" s="24" customFormat="1" ht="20.7" customHeight="1">
      <c r="D16" s="27"/>
      <c r="E16" s="25"/>
    </row>
    <row r="17" spans="4:5" s="24" customFormat="1" ht="20.7" customHeight="1">
      <c r="D17" s="27"/>
      <c r="E17" s="25"/>
    </row>
    <row r="18" spans="4:5" s="24" customFormat="1" ht="20.7" customHeight="1">
      <c r="D18" s="27"/>
      <c r="E18" s="25"/>
    </row>
    <row r="19" spans="4:5" s="24" customFormat="1" ht="20.7" customHeight="1">
      <c r="D19" s="27"/>
      <c r="E19" s="25"/>
    </row>
    <row r="20" spans="4:5" s="24" customFormat="1" ht="20.7" customHeight="1">
      <c r="D20" s="27"/>
      <c r="E20" s="25"/>
    </row>
    <row r="21" spans="4:5" s="24" customFormat="1" ht="20.7" customHeight="1">
      <c r="D21" s="27"/>
      <c r="E21" s="25"/>
    </row>
    <row r="22" spans="4:5" s="24" customFormat="1" ht="20.7" customHeight="1">
      <c r="D22" s="27"/>
      <c r="E22" s="25"/>
    </row>
    <row r="23" spans="4:5" s="24" customFormat="1" ht="20.7" customHeight="1">
      <c r="D23" s="27"/>
      <c r="E23" s="25"/>
    </row>
    <row r="24" spans="4:5" s="24" customFormat="1" ht="20.7" customHeight="1">
      <c r="D24" s="27"/>
      <c r="E24" s="25"/>
    </row>
    <row r="25" spans="4:5" s="24" customFormat="1" ht="20.7" customHeight="1">
      <c r="D25" s="27"/>
      <c r="E25" s="25"/>
    </row>
    <row r="26" spans="4:5" s="24" customFormat="1" ht="20.7" customHeight="1">
      <c r="D26" s="27"/>
      <c r="E26" s="25"/>
    </row>
    <row r="27" spans="4:5" s="24" customFormat="1" ht="20.7" customHeight="1">
      <c r="D27" s="27"/>
      <c r="E27" s="25"/>
    </row>
    <row r="28" spans="4:5" s="24" customFormat="1" ht="20.7" customHeight="1">
      <c r="D28" s="27"/>
      <c r="E28" s="25"/>
    </row>
    <row r="29" spans="4:5" s="24" customFormat="1" ht="20.7" customHeight="1">
      <c r="D29" s="27"/>
      <c r="E29" s="25"/>
    </row>
    <row r="30" spans="4:5" s="24" customFormat="1" ht="20.7" customHeight="1">
      <c r="D30" s="27"/>
      <c r="E30" s="25"/>
    </row>
    <row r="31" spans="4:5" s="24" customFormat="1" ht="20.7" customHeight="1">
      <c r="D31" s="27"/>
      <c r="E31" s="25"/>
    </row>
    <row r="32" spans="4:5" s="24" customFormat="1" ht="20.7" customHeight="1">
      <c r="D32" s="27"/>
      <c r="E32" s="25"/>
    </row>
    <row r="33" spans="4:5" s="24" customFormat="1" ht="20.7" customHeight="1">
      <c r="D33" s="27"/>
      <c r="E33" s="25"/>
    </row>
    <row r="34" spans="4:5" s="24" customFormat="1" ht="20.7" customHeight="1">
      <c r="D34" s="27"/>
      <c r="E34" s="25"/>
    </row>
    <row r="35" spans="4:5" s="24" customFormat="1" ht="20.7" customHeight="1">
      <c r="D35" s="27"/>
      <c r="E35" s="25"/>
    </row>
    <row r="36" spans="4:5" s="24" customFormat="1" ht="20.7" customHeight="1">
      <c r="D36" s="27"/>
      <c r="E36" s="25"/>
    </row>
    <row r="37" spans="4:5" s="24" customFormat="1" ht="20.7" customHeight="1">
      <c r="D37" s="27"/>
      <c r="E37" s="25"/>
    </row>
    <row r="38" spans="4:5" s="24" customFormat="1" ht="20.7" customHeight="1">
      <c r="D38" s="27"/>
      <c r="E38" s="25"/>
    </row>
    <row r="39" spans="4:5" s="24" customFormat="1" ht="20.7" customHeight="1">
      <c r="D39" s="27"/>
      <c r="E39" s="25"/>
    </row>
    <row r="40" spans="4:5" s="24" customFormat="1" ht="20.7" customHeight="1">
      <c r="D40" s="27"/>
      <c r="E40" s="25"/>
    </row>
    <row r="41" spans="4:5" s="24" customFormat="1" ht="20.7" customHeight="1">
      <c r="D41" s="27"/>
      <c r="E41" s="25"/>
    </row>
    <row r="42" spans="4:5" s="24" customFormat="1" ht="20.7" customHeight="1">
      <c r="D42" s="27"/>
      <c r="E42" s="25"/>
    </row>
    <row r="43" spans="4:5">
      <c r="D43" s="27"/>
    </row>
    <row r="44" spans="4:5">
      <c r="D44" s="27"/>
    </row>
    <row r="45" spans="4:5">
      <c r="D45" s="27"/>
    </row>
    <row r="46" spans="4:5">
      <c r="D46" s="27"/>
    </row>
    <row r="47" spans="4:5">
      <c r="D47" s="27"/>
    </row>
    <row r="48" spans="4:5">
      <c r="D48" s="27"/>
    </row>
    <row r="49" spans="4:4">
      <c r="D49" s="27"/>
    </row>
    <row r="50" spans="4:4">
      <c r="D50" s="27"/>
    </row>
    <row r="51" spans="4:4">
      <c r="D51" s="27"/>
    </row>
    <row r="52" spans="4:4">
      <c r="D52" s="27"/>
    </row>
    <row r="53" spans="4:4">
      <c r="D53" s="27"/>
    </row>
    <row r="54" spans="4:4">
      <c r="D54" s="27"/>
    </row>
    <row r="55" spans="4:4">
      <c r="D55" s="27"/>
    </row>
    <row r="56" spans="4:4">
      <c r="D56" s="27"/>
    </row>
    <row r="57" spans="4:4">
      <c r="D57" s="27"/>
    </row>
    <row r="58" spans="4:4">
      <c r="D58" s="27"/>
    </row>
    <row r="59" spans="4:4">
      <c r="D59" s="27"/>
    </row>
    <row r="60" spans="4:4">
      <c r="D60" s="27"/>
    </row>
  </sheetData>
  <sortState ref="A4:H500">
    <sortCondition ref="D4:D7"/>
  </sortState>
  <mergeCells count="1">
    <mergeCell ref="B1:E1"/>
  </mergeCells>
  <conditionalFormatting sqref="A2 F2:XFD2 A1:XFD1 A3:XFD1048576">
    <cfRule type="expression" dxfId="2" priority="2">
      <formula>A1&lt;&gt;""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3" r:id="rId4" name="CommandButton1">
          <controlPr defaultSize="0" autoLine="0" autoPict="0" r:id="rId5">
            <anchor moveWithCells="1">
              <from>
                <xdr:col>5</xdr:col>
                <xdr:colOff>0</xdr:colOff>
                <xdr:row>0</xdr:row>
                <xdr:rowOff>0</xdr:rowOff>
              </from>
              <to>
                <xdr:col>6</xdr:col>
                <xdr:colOff>38100</xdr:colOff>
                <xdr:row>1</xdr:row>
                <xdr:rowOff>15240</xdr:rowOff>
              </to>
            </anchor>
          </controlPr>
        </control>
      </mc:Choice>
      <mc:Fallback>
        <control shapeId="3073" r:id="rId4" name="CommandButton1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6" id="{2E8CF362-E356-4864-8CD1-B74312BD9A2E}">
            <xm:f>AND(VLOOKUP(Calendrier!C12,$D$4:$E$410,2,FALSE)&lt;&gt;"",Calendrier!C12&lt;TODAY())</xm:f>
            <x14:dxf>
              <fill>
                <patternFill>
                  <bgColor theme="0" tint="-0.14996795556505021"/>
                </patternFill>
              </fill>
            </x14:dxf>
          </x14:cfRule>
          <xm:sqref>C4:E29</xm:sqref>
        </x14:conditionalFormatting>
        <x14:conditionalFormatting xmlns:xm="http://schemas.microsoft.com/office/excel/2006/main">
          <x14:cfRule type="expression" priority="57" id="{2E8CF362-E356-4864-8CD1-B74312BD9A2E}">
            <xm:f>AND(VLOOKUP(Calendrier!G12,$D$4:$E$410,2,FALSE)&lt;&gt;"",Calendrier!G12&lt;TODAY())</xm:f>
            <x14:dxf>
              <fill>
                <patternFill>
                  <bgColor theme="0" tint="-0.14996795556505021"/>
                </patternFill>
              </fill>
            </x14:dxf>
          </x14:cfRule>
          <xm:sqref>F4:M29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B1:K16"/>
  <sheetViews>
    <sheetView workbookViewId="0">
      <selection activeCell="J4" sqref="J4"/>
    </sheetView>
  </sheetViews>
  <sheetFormatPr baseColWidth="10" defaultRowHeight="14.4"/>
  <cols>
    <col min="2" max="2" width="22.44140625" customWidth="1"/>
    <col min="3" max="8" width="13.6640625" customWidth="1"/>
    <col min="10" max="11" width="11" customWidth="1"/>
  </cols>
  <sheetData>
    <row r="1" spans="2:11" ht="15" thickBot="1"/>
    <row r="2" spans="2:11" ht="35.1" customHeight="1" thickBot="1">
      <c r="B2" s="54" t="s">
        <v>10</v>
      </c>
      <c r="C2" s="55"/>
      <c r="D2" s="55"/>
      <c r="E2" s="55"/>
      <c r="F2" s="55"/>
      <c r="G2" s="55"/>
      <c r="H2" s="56"/>
    </row>
    <row r="3" spans="2:11" ht="15" thickBot="1"/>
    <row r="4" spans="2:11" ht="19.5" customHeight="1" thickBot="1">
      <c r="B4" s="1"/>
      <c r="C4" s="3">
        <v>2017</v>
      </c>
      <c r="D4" s="4">
        <v>2018</v>
      </c>
      <c r="E4" s="4">
        <v>2019</v>
      </c>
      <c r="F4" s="4">
        <v>2020</v>
      </c>
      <c r="G4" s="4">
        <v>2021</v>
      </c>
      <c r="H4" s="5">
        <v>2022</v>
      </c>
      <c r="J4">
        <f>Calendrier!C3</f>
        <v>2019</v>
      </c>
      <c r="K4">
        <f>IF(J4&lt;&gt;"",HLOOKUP(J4,$C$4:$H$5,2,FALSE),"")</f>
        <v>3</v>
      </c>
    </row>
    <row r="5" spans="2:11" ht="19.5" hidden="1" customHeight="1" thickBot="1">
      <c r="C5">
        <v>1</v>
      </c>
      <c r="D5">
        <v>2</v>
      </c>
      <c r="E5">
        <v>3</v>
      </c>
      <c r="F5">
        <v>4</v>
      </c>
      <c r="G5">
        <v>5</v>
      </c>
      <c r="H5">
        <v>6</v>
      </c>
    </row>
    <row r="6" spans="2:11" ht="19.5" customHeight="1">
      <c r="B6" s="6" t="s">
        <v>0</v>
      </c>
      <c r="C6" s="2">
        <v>42736</v>
      </c>
      <c r="D6" s="2">
        <v>43101</v>
      </c>
      <c r="E6" s="2">
        <v>43466</v>
      </c>
      <c r="F6" s="2">
        <v>43831</v>
      </c>
      <c r="G6" s="2">
        <v>44197</v>
      </c>
      <c r="H6" s="10">
        <v>44562</v>
      </c>
      <c r="J6" s="13">
        <f>INDEX($C$6:$H$16,K6,$K$4)</f>
        <v>43466</v>
      </c>
      <c r="K6">
        <v>1</v>
      </c>
    </row>
    <row r="7" spans="2:11" ht="19.5" customHeight="1">
      <c r="B7" s="7" t="s">
        <v>1</v>
      </c>
      <c r="C7" s="2">
        <v>42842</v>
      </c>
      <c r="D7" s="2">
        <v>43192</v>
      </c>
      <c r="E7" s="2">
        <v>43577</v>
      </c>
      <c r="F7" s="2">
        <v>43934</v>
      </c>
      <c r="G7" s="2">
        <v>44291</v>
      </c>
      <c r="H7" s="10">
        <v>44669</v>
      </c>
      <c r="J7" s="13">
        <f t="shared" ref="J7:J16" si="0">INDEX($C$6:$H$16,K7,$K$4)</f>
        <v>43577</v>
      </c>
      <c r="K7">
        <v>2</v>
      </c>
    </row>
    <row r="8" spans="2:11" ht="19.5" customHeight="1">
      <c r="B8" s="7" t="s">
        <v>2</v>
      </c>
      <c r="C8" s="2">
        <v>42856</v>
      </c>
      <c r="D8" s="2">
        <v>43221</v>
      </c>
      <c r="E8" s="2">
        <v>43586</v>
      </c>
      <c r="F8" s="2">
        <v>43952</v>
      </c>
      <c r="G8" s="2">
        <v>44317</v>
      </c>
      <c r="H8" s="10">
        <v>44682</v>
      </c>
      <c r="J8" s="13">
        <f t="shared" si="0"/>
        <v>43586</v>
      </c>
      <c r="K8">
        <v>3</v>
      </c>
    </row>
    <row r="9" spans="2:11" ht="19.5" customHeight="1">
      <c r="B9" s="8" t="s">
        <v>11</v>
      </c>
      <c r="C9" s="2">
        <v>42863</v>
      </c>
      <c r="D9" s="2">
        <v>43228</v>
      </c>
      <c r="E9" s="2">
        <v>43593</v>
      </c>
      <c r="F9" s="2">
        <v>43959</v>
      </c>
      <c r="G9" s="2">
        <v>44324</v>
      </c>
      <c r="H9" s="10">
        <v>44689</v>
      </c>
      <c r="J9" s="13">
        <f t="shared" si="0"/>
        <v>43593</v>
      </c>
      <c r="K9">
        <v>4</v>
      </c>
    </row>
    <row r="10" spans="2:11" ht="19.5" customHeight="1">
      <c r="B10" s="7" t="s">
        <v>3</v>
      </c>
      <c r="C10" s="2">
        <v>42880</v>
      </c>
      <c r="D10" s="2">
        <v>43230</v>
      </c>
      <c r="E10" s="2">
        <v>43615</v>
      </c>
      <c r="F10" s="2">
        <v>43972</v>
      </c>
      <c r="G10" s="2">
        <v>44329</v>
      </c>
      <c r="H10" s="10">
        <v>44707</v>
      </c>
      <c r="J10" s="13">
        <f t="shared" si="0"/>
        <v>43615</v>
      </c>
      <c r="K10">
        <v>5</v>
      </c>
    </row>
    <row r="11" spans="2:11" ht="19.5" customHeight="1">
      <c r="B11" s="7" t="s">
        <v>4</v>
      </c>
      <c r="C11" s="2">
        <v>42891</v>
      </c>
      <c r="D11" s="2">
        <v>43241</v>
      </c>
      <c r="E11" s="2">
        <v>43626</v>
      </c>
      <c r="F11" s="2">
        <v>43983</v>
      </c>
      <c r="G11" s="2">
        <v>44340</v>
      </c>
      <c r="H11" s="10">
        <v>44718</v>
      </c>
      <c r="J11" s="13">
        <f t="shared" si="0"/>
        <v>43626</v>
      </c>
      <c r="K11">
        <v>6</v>
      </c>
    </row>
    <row r="12" spans="2:11" ht="19.5" customHeight="1">
      <c r="B12" s="7" t="s">
        <v>5</v>
      </c>
      <c r="C12" s="2">
        <v>42930</v>
      </c>
      <c r="D12" s="2">
        <v>43295</v>
      </c>
      <c r="E12" s="2">
        <v>43660</v>
      </c>
      <c r="F12" s="2">
        <v>44026</v>
      </c>
      <c r="G12" s="2">
        <v>44391</v>
      </c>
      <c r="H12" s="10">
        <v>44756</v>
      </c>
      <c r="J12" s="13">
        <f t="shared" si="0"/>
        <v>43660</v>
      </c>
      <c r="K12">
        <v>7</v>
      </c>
    </row>
    <row r="13" spans="2:11" ht="19.5" customHeight="1">
      <c r="B13" s="7" t="s">
        <v>6</v>
      </c>
      <c r="C13" s="2">
        <v>42962</v>
      </c>
      <c r="D13" s="2">
        <v>43327</v>
      </c>
      <c r="E13" s="2">
        <v>43692</v>
      </c>
      <c r="F13" s="2">
        <v>44058</v>
      </c>
      <c r="G13" s="2">
        <v>44423</v>
      </c>
      <c r="H13" s="10">
        <v>44788</v>
      </c>
      <c r="J13" s="13">
        <f t="shared" si="0"/>
        <v>43692</v>
      </c>
      <c r="K13">
        <v>8</v>
      </c>
    </row>
    <row r="14" spans="2:11" ht="19.5" customHeight="1">
      <c r="B14" s="7" t="s">
        <v>7</v>
      </c>
      <c r="C14" s="2">
        <v>43040</v>
      </c>
      <c r="D14" s="2">
        <v>43405</v>
      </c>
      <c r="E14" s="2">
        <v>43770</v>
      </c>
      <c r="F14" s="2">
        <v>44136</v>
      </c>
      <c r="G14" s="2">
        <v>44501</v>
      </c>
      <c r="H14" s="10">
        <v>44866</v>
      </c>
      <c r="J14" s="13">
        <f t="shared" si="0"/>
        <v>43770</v>
      </c>
      <c r="K14">
        <v>9</v>
      </c>
    </row>
    <row r="15" spans="2:11" ht="19.5" customHeight="1">
      <c r="B15" s="7" t="s">
        <v>8</v>
      </c>
      <c r="C15" s="2">
        <v>43050</v>
      </c>
      <c r="D15" s="2">
        <v>43415</v>
      </c>
      <c r="E15" s="2">
        <v>43780</v>
      </c>
      <c r="F15" s="2">
        <v>44146</v>
      </c>
      <c r="G15" s="2">
        <v>44511</v>
      </c>
      <c r="H15" s="10">
        <v>44876</v>
      </c>
      <c r="J15" s="13">
        <f t="shared" si="0"/>
        <v>43780</v>
      </c>
      <c r="K15">
        <v>10</v>
      </c>
    </row>
    <row r="16" spans="2:11" ht="19.5" customHeight="1" thickBot="1">
      <c r="B16" s="9" t="s">
        <v>9</v>
      </c>
      <c r="C16" s="11">
        <v>43094</v>
      </c>
      <c r="D16" s="11">
        <v>43459</v>
      </c>
      <c r="E16" s="11">
        <v>43824</v>
      </c>
      <c r="F16" s="11">
        <v>44190</v>
      </c>
      <c r="G16" s="11">
        <v>44555</v>
      </c>
      <c r="H16" s="12">
        <v>44920</v>
      </c>
      <c r="J16" s="13">
        <f t="shared" si="0"/>
        <v>43824</v>
      </c>
      <c r="K16">
        <v>11</v>
      </c>
    </row>
  </sheetData>
  <mergeCells count="1">
    <mergeCell ref="B2:H2"/>
  </mergeCells>
  <pageMargins left="0.7" right="0.7" top="0.75" bottom="0.75" header="0.3" footer="0.3"/>
  <pageSetup paperSize="9" orientation="portrait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/>
  <dimension ref="A1:H33"/>
  <sheetViews>
    <sheetView workbookViewId="0">
      <selection activeCell="B14" sqref="B14"/>
    </sheetView>
  </sheetViews>
  <sheetFormatPr baseColWidth="10" defaultRowHeight="14.4"/>
  <cols>
    <col min="8" max="8" width="71.109375" customWidth="1"/>
  </cols>
  <sheetData>
    <row r="1" spans="1:8">
      <c r="A1" t="s">
        <v>26</v>
      </c>
      <c r="B1" s="57" t="s">
        <v>25</v>
      </c>
      <c r="C1" s="57"/>
    </row>
    <row r="2" spans="1:8">
      <c r="A2">
        <v>1</v>
      </c>
      <c r="B2" t="s">
        <v>13</v>
      </c>
      <c r="C2">
        <v>1</v>
      </c>
    </row>
    <row r="3" spans="1:8">
      <c r="A3">
        <v>2</v>
      </c>
      <c r="B3" t="s">
        <v>14</v>
      </c>
      <c r="C3">
        <v>2</v>
      </c>
    </row>
    <row r="4" spans="1:8">
      <c r="A4">
        <v>3</v>
      </c>
      <c r="B4" t="s">
        <v>15</v>
      </c>
      <c r="C4">
        <v>3</v>
      </c>
      <c r="H4" s="20"/>
    </row>
    <row r="5" spans="1:8">
      <c r="A5">
        <v>4</v>
      </c>
      <c r="B5" t="s">
        <v>16</v>
      </c>
      <c r="C5">
        <v>4</v>
      </c>
      <c r="H5" s="20"/>
    </row>
    <row r="6" spans="1:8">
      <c r="A6">
        <v>5</v>
      </c>
      <c r="B6" t="s">
        <v>17</v>
      </c>
      <c r="C6">
        <v>5</v>
      </c>
      <c r="H6" s="20"/>
    </row>
    <row r="7" spans="1:8">
      <c r="A7">
        <v>6</v>
      </c>
      <c r="B7" t="s">
        <v>18</v>
      </c>
      <c r="C7">
        <v>6</v>
      </c>
      <c r="H7" s="20"/>
    </row>
    <row r="8" spans="1:8">
      <c r="A8">
        <v>7</v>
      </c>
      <c r="B8" t="s">
        <v>19</v>
      </c>
      <c r="C8">
        <v>7</v>
      </c>
      <c r="H8" s="20"/>
    </row>
    <row r="9" spans="1:8">
      <c r="A9">
        <v>8</v>
      </c>
      <c r="B9" t="s">
        <v>20</v>
      </c>
      <c r="C9">
        <v>8</v>
      </c>
      <c r="H9" s="20"/>
    </row>
    <row r="10" spans="1:8">
      <c r="A10">
        <v>9</v>
      </c>
      <c r="B10" t="s">
        <v>21</v>
      </c>
      <c r="C10">
        <v>9</v>
      </c>
      <c r="H10" s="20"/>
    </row>
    <row r="11" spans="1:8">
      <c r="A11">
        <v>10</v>
      </c>
      <c r="B11" t="s">
        <v>22</v>
      </c>
      <c r="C11">
        <v>10</v>
      </c>
      <c r="H11" s="20"/>
    </row>
    <row r="12" spans="1:8">
      <c r="A12">
        <v>11</v>
      </c>
      <c r="B12" t="s">
        <v>23</v>
      </c>
      <c r="C12">
        <v>11</v>
      </c>
      <c r="H12" s="20"/>
    </row>
    <row r="13" spans="1:8">
      <c r="A13">
        <v>12</v>
      </c>
      <c r="B13" t="s">
        <v>24</v>
      </c>
      <c r="C13">
        <v>12</v>
      </c>
      <c r="H13" s="20"/>
    </row>
    <row r="14" spans="1:8">
      <c r="A14">
        <v>13</v>
      </c>
      <c r="H14" s="20"/>
    </row>
    <row r="15" spans="1:8">
      <c r="A15">
        <v>14</v>
      </c>
      <c r="H15" s="20"/>
    </row>
    <row r="16" spans="1:8">
      <c r="A16">
        <v>15</v>
      </c>
      <c r="H16" s="20"/>
    </row>
    <row r="17" spans="1:8">
      <c r="A17">
        <v>16</v>
      </c>
      <c r="H17" s="20"/>
    </row>
    <row r="18" spans="1:8">
      <c r="A18">
        <v>17</v>
      </c>
      <c r="H18" s="20"/>
    </row>
    <row r="19" spans="1:8">
      <c r="A19">
        <v>18</v>
      </c>
      <c r="H19" s="20"/>
    </row>
    <row r="20" spans="1:8">
      <c r="A20">
        <v>19</v>
      </c>
      <c r="H20" s="20"/>
    </row>
    <row r="21" spans="1:8">
      <c r="A21">
        <v>20</v>
      </c>
      <c r="H21" s="20"/>
    </row>
    <row r="22" spans="1:8">
      <c r="A22">
        <v>21</v>
      </c>
      <c r="H22" s="20"/>
    </row>
    <row r="23" spans="1:8">
      <c r="A23">
        <v>22</v>
      </c>
      <c r="H23" s="20"/>
    </row>
    <row r="24" spans="1:8">
      <c r="A24">
        <v>23</v>
      </c>
      <c r="H24" s="20"/>
    </row>
    <row r="25" spans="1:8">
      <c r="A25">
        <v>24</v>
      </c>
      <c r="H25" s="20"/>
    </row>
    <row r="26" spans="1:8">
      <c r="A26">
        <v>25</v>
      </c>
      <c r="H26" s="20"/>
    </row>
    <row r="27" spans="1:8">
      <c r="A27">
        <v>26</v>
      </c>
      <c r="H27" s="20"/>
    </row>
    <row r="28" spans="1:8">
      <c r="A28">
        <v>27</v>
      </c>
      <c r="H28" s="20"/>
    </row>
    <row r="29" spans="1:8">
      <c r="A29">
        <v>28</v>
      </c>
      <c r="H29" s="20"/>
    </row>
    <row r="30" spans="1:8">
      <c r="A30">
        <v>29</v>
      </c>
      <c r="H30" s="20"/>
    </row>
    <row r="31" spans="1:8">
      <c r="A31">
        <v>30</v>
      </c>
      <c r="H31" s="20"/>
    </row>
    <row r="32" spans="1:8">
      <c r="A32">
        <v>31</v>
      </c>
      <c r="H32" s="20"/>
    </row>
    <row r="33" spans="8:8">
      <c r="H33" s="20"/>
    </row>
  </sheetData>
  <mergeCells count="1">
    <mergeCell ref="B1:C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Feuil1</vt:lpstr>
      <vt:lpstr>Calendrier</vt:lpstr>
      <vt:lpstr>Liste_rv</vt:lpstr>
      <vt:lpstr>Jour_feries</vt:lpstr>
      <vt:lpstr>Sources</vt:lpstr>
      <vt:lpstr>Calendrier!Zone_d_impression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C.Ilies</dc:creator>
  <cp:lastModifiedBy>chafyfy ilies</cp:lastModifiedBy>
  <dcterms:created xsi:type="dcterms:W3CDTF">2015-06-05T18:19:34Z</dcterms:created>
  <dcterms:modified xsi:type="dcterms:W3CDTF">2019-06-19T21:17:27Z</dcterms:modified>
</cp:coreProperties>
</file>