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4555491-515A-4D32-87EF-895236B7398A}" xr6:coauthVersionLast="45" xr6:coauthVersionMax="45" xr10:uidLastSave="{00000000-0000-0000-0000-000000000000}"/>
  <bookViews>
    <workbookView xWindow="-110" yWindow="-110" windowWidth="25820" windowHeight="156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3" i="1" l="1"/>
  <c r="E2" i="1" l="1"/>
  <c r="B3" i="1" s="1"/>
  <c r="E3" i="1" s="1"/>
  <c r="B4" i="1" s="1"/>
  <c r="E4" i="1" s="1"/>
  <c r="B5" i="1" s="1"/>
  <c r="E5" i="1" s="1"/>
  <c r="B6" i="1" s="1"/>
  <c r="E6" i="1" s="1"/>
  <c r="B7" i="1" s="1"/>
  <c r="E7" i="1" s="1"/>
  <c r="B8" i="1" s="1"/>
  <c r="E8" i="1" s="1"/>
  <c r="B9" i="1" s="1"/>
  <c r="E9" i="1" s="1"/>
  <c r="B10" i="1" s="1"/>
  <c r="E10" i="1" s="1"/>
  <c r="B11" i="1" s="1"/>
  <c r="E11" i="1" s="1"/>
</calcChain>
</file>

<file path=xl/sharedStrings.xml><?xml version="1.0" encoding="utf-8"?>
<sst xmlns="http://schemas.openxmlformats.org/spreadsheetml/2006/main" count="17" uniqueCount="17">
  <si>
    <t>Tache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</si>
  <si>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</si>
  <si>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</si>
  <si>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</si>
  <si>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</si>
  <si>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</si>
  <si>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</si>
  <si>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</si>
  <si>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</si>
  <si>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</si>
  <si>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</si>
  <si>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Date début</t>
  </si>
  <si>
    <t>Durée réelle</t>
  </si>
  <si>
    <t>Durée prévue</t>
  </si>
  <si>
    <t>Date de fin</t>
  </si>
  <si>
    <t>auj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</si>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</sst>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Date début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Feuil1!$B$2:$B$11</c:f>
              <c:numCache>
                <c:formatCode>m/d/yyyy</c:formatCode>
                <c:ptCount val="10"/>
                <c:pt idx="0">
                  <c:v>44136</c:v>
                </c:pt>
                <c:pt idx="1">
                  <c:v>44146</c:v>
                </c:pt>
                <c:pt idx="2">
                  <c:v>44148</c:v>
                </c:pt>
                <c:pt idx="3">
                  <c:v>44158</c:v>
                </c:pt>
                <c:pt idx="4">
                  <c:v>44163</c:v>
                </c:pt>
                <c:pt idx="5">
                  <c:v>44165</c:v>
                </c:pt>
                <c:pt idx="6">
                  <c:v>44167</c:v>
                </c:pt>
                <c:pt idx="7">
                  <c:v>44174</c:v>
                </c:pt>
                <c:pt idx="8">
                  <c:v>44183</c:v>
                </c:pt>
                <c:pt idx="9">
                  <c:v>44193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9E-E04B-BC8D-61B466C50E5B}"/>
            </c:ext>
          </c:extLst>
        </c:ser>
        <c:ser>
          <c:idx val="1"/>
          <c:order val="1"/>
          <c:tx>
            <c:v>Durée</c:v>
          </c:tx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Feuil1!$C$2:$C$11</c:f>
              <c:numCache>
                <c:formatCode>General</c:formatCode>
                <c:ptCount val="10"/>
                <c:pt idx="0">
                  <c:v>10</c:v>
                </c:pt>
                <c:pt idx="1">
                  <c:v>2</c:v>
                </c:pt>
                <c:pt idx="2">
                  <c:v>10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7</c:v>
                </c:pt>
                <c:pt idx="7">
                  <c:v>9</c:v>
                </c:pt>
                <c:pt idx="8">
                  <c:v>10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29E-E04B-BC8D-61B466C50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35570208"/>
        <c:axId val="35559328"/>
      </c:barChart>
      <c:barChart>
        <c:barDir val="bar"/>
        <c:grouping val="stacked"/>
        <c:varyColors val="0"/>
        <c:ser>
          <c:idx val="2"/>
          <c:order val="2"/>
          <c:spPr>
            <a:noFill/>
            <a:ln>
              <a:noFill/>
            </a:ln>
            <a:effectLst/>
          </c:spPr>
          <c:invertIfNegative val="0"/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Feuil1!$B$2:$B$11</c:f>
              <c:numCache>
                <c:formatCode>m/d/yyyy</c:formatCode>
                <c:ptCount val="10"/>
                <c:pt idx="0">
                  <c:v>44136</c:v>
                </c:pt>
                <c:pt idx="1">
                  <c:v>44146</c:v>
                </c:pt>
                <c:pt idx="2">
                  <c:v>44148</c:v>
                </c:pt>
                <c:pt idx="3">
                  <c:v>44158</c:v>
                </c:pt>
                <c:pt idx="4">
                  <c:v>44163</c:v>
                </c:pt>
                <c:pt idx="5">
                  <c:v>44165</c:v>
                </c:pt>
                <c:pt idx="6">
                  <c:v>44167</c:v>
                </c:pt>
                <c:pt idx="7">
                  <c:v>44174</c:v>
                </c:pt>
                <c:pt idx="8">
                  <c:v>44183</c:v>
                </c:pt>
                <c:pt idx="9">
                  <c:v>44193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19-5544-8AE6-689448E47567}"/>
            </c:ext>
          </c:extLst>
        </c:ser>
        <c:ser>
          <c:idx val="3"/>
          <c:order val="3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Feuil1!$A$2:$A$11</c:f>
              <c:strCache>
                <c:ptCount val="10"/>
                <c:pt idx="0">
                  <c:v>Tache 1</c:v>
                </c:pt>
                <c:pt idx="1">
                  <c:v>Tache 2</c:v>
                </c:pt>
                <c:pt idx="2">
                  <c:v>Tache 3</c:v>
                </c:pt>
                <c:pt idx="3">
                  <c:v>Tache 4</c:v>
                </c:pt>
                <c:pt idx="4">
                  <c:v>Tache 5</c:v>
                </c:pt>
                <c:pt idx="5">
                  <c:v>Tache 6</c:v>
                </c:pt>
                <c:pt idx="6">
                  <c:v>Tache 7</c:v>
                </c:pt>
                <c:pt idx="7">
                  <c:v>Tache 8</c:v>
                </c:pt>
                <c:pt idx="8">
                  <c:v>Tache 9</c:v>
                </c:pt>
                <c:pt idx="9">
                  <c:v>Tache 10</c:v>
                </c:pt>
              </c:strCache>
            </c:strRef>
          </c:cat>
          <c:val>
            <c:numRef>
              <c:f>Feuil1!$D$2:$D$11</c:f>
              <c:numCache>
                <c:formatCode>General</c:formatCode>
                <c:ptCount val="10"/>
                <c:pt idx="0">
                  <c:v>10</c:v>
                </c:pt>
                <c:pt idx="1">
                  <c:v>2</c:v>
                </c:pt>
                <c:pt idx="2">
                  <c:v>10</c:v>
                </c:pt>
                <c:pt idx="3">
                  <c:v>5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19-5544-8AE6-689448E475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8"/>
        <c:overlap val="100"/>
        <c:axId val="35581088"/>
        <c:axId val="35578368"/>
      </c:barChart>
      <c:catAx>
        <c:axId val="355702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559328"/>
        <c:crosses val="autoZero"/>
        <c:auto val="1"/>
        <c:lblAlgn val="ctr"/>
        <c:lblOffset val="100"/>
        <c:noMultiLvlLbl val="0"/>
      </c:catAx>
      <c:valAx>
        <c:axId val="35559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570208"/>
        <c:crosses val="autoZero"/>
        <c:crossBetween val="between"/>
      </c:valAx>
      <c:valAx>
        <c:axId val="35578368"/>
        <c:scaling>
          <c:orientation val="minMax"/>
        </c:scaling>
        <c:delete val="1"/>
        <c:axPos val="t"/>
        <c:numFmt formatCode="m/d/yyyy" sourceLinked="1"/>
        <c:majorTickMark val="out"/>
        <c:minorTickMark val="none"/>
        <c:tickLblPos val="nextTo"/>
        <c:crossAx val="35581088"/>
        <c:crosses val="max"/>
        <c:crossBetween val="between"/>
      </c:valAx>
      <c:catAx>
        <c:axId val="3558108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355783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454025</xdr:colOff>
      <xdr:row>13</xdr:row>
      <xdr:rowOff>146050</xdr:rowOff>
    </xdr:from>
    <xdr:to>
      <xdr:col>12</xdr:col>
      <xdr:colOff>663575</xdr:colOff>
      <xdr:row>31</xdr:row>
      <xdr:rowOff>31750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E9A15BB-BF0D-8742-AE0C-D683BB4F95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13</xdr:row>
      <xdr:rowOff>177800</xdr:rowOff>
    </xdr:from>
    <xdr:to>
      <xdr:col>9</xdr:col>
      <xdr:colOff>298450</xdr:colOff>
      <xdr:row>30</xdr:row>
      <xdr:rowOff>171450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6B5DB2E6-6A8B-46F6-B76A-030C239041CD}"/>
            </a:ext>
          </a:extLst>
        </xdr:cNvPr>
        <xdr:cNvCxnSpPr/>
      </xdr:nvCxnSpPr>
      <xdr:spPr>
        <a:xfrm>
          <a:off x="8591550" y="2736850"/>
          <a:ext cx="12700" cy="3340100"/>
        </a:xfrm>
        <a:prstGeom prst="line">
          <a:avLst/>
        </a:prstGeom>
        <a:ln w="22225"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603250</xdr:colOff>
      <xdr:row>13</xdr:row>
      <xdr:rowOff>133350</xdr:rowOff>
    </xdr:from>
    <xdr:to>
      <xdr:col>11</xdr:col>
      <xdr:colOff>615950</xdr:colOff>
      <xdr:row>30</xdr:row>
      <xdr:rowOff>127000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C5BFBAAD-FF5E-4785-8C6B-87141D007B6E}"/>
            </a:ext>
          </a:extLst>
        </xdr:cNvPr>
        <xdr:cNvCxnSpPr/>
      </xdr:nvCxnSpPr>
      <xdr:spPr>
        <a:xfrm>
          <a:off x="10534650" y="2692400"/>
          <a:ext cx="12700" cy="3340100"/>
        </a:xfrm>
        <a:prstGeom prst="line">
          <a:avLst/>
        </a:prstGeom>
        <a:ln w="2222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1" totalsRowShown="0">
  <autoFilter ref="A1:E11" xr:uid="{00000000-0009-0000-0100-000001000000}"/>
  <tableColumns count="5">
    <tableColumn id="1" xr3:uid="{00000000-0010-0000-0000-000001000000}" name="Tache"/>
    <tableColumn id="2" xr3:uid="{00000000-0010-0000-0000-000002000000}" name="Date début" dataDxfId="1">
      <calculatedColumnFormula>E1</calculatedColumnFormula>
    </tableColumn>
    <tableColumn id="3" xr3:uid="{00000000-0010-0000-0000-000003000000}" name="Durée prévue"/>
    <tableColumn id="4" xr3:uid="{00000000-0010-0000-0000-000004000000}" name="Durée réelle"/>
    <tableColumn id="5" xr3:uid="{00000000-0010-0000-0000-000005000000}" name="Date de fin" dataDxfId="0">
      <calculatedColumnFormula>IF(D2&lt;&gt;"",B2+D2,B2+C2)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1"/>
  <sheetViews>
    <sheetView tabSelected="1" workbookViewId="0">
      <selection activeCell="G5" sqref="G5"/>
    </sheetView>
  </sheetViews>
  <sheetFormatPr baseColWidth="10" defaultRowHeight="15.5" x14ac:dyDescent="0.35"/>
  <cols>
    <col min="2" max="3" width="13.6640625" customWidth="1"/>
    <col min="4" max="4" width="14.6640625" customWidth="1"/>
    <col min="5" max="5" width="13.6640625" customWidth="1"/>
  </cols>
  <sheetData>
    <row r="1" spans="1:8" x14ac:dyDescent="0.35">
      <c r="A1" t="s">
        <v>0</v>
      </c>
      <c r="B1" t="s">
        <v>11</v>
      </c>
      <c r="C1" t="s">
        <v>13</v>
      </c>
      <c r="D1" t="s">
        <v>12</v>
      </c>
      <c r="E1" t="s">
        <v>14</v>
      </c>
    </row>
    <row r="2" spans="1:8" x14ac:dyDescent="0.35">
      <c r="A2" t="s">
        <v>1</v>
      </c>
      <c r="B2" s="1">
        <v>44136</v>
      </c>
      <c r="C2">
        <v>10</v>
      </c>
      <c r="D2">
        <v>10</v>
      </c>
      <c r="E2" s="1">
        <f>IF(D2&lt;&gt;"",B2+D2,B2+C2)</f>
        <v>44146</v>
      </c>
    </row>
    <row r="3" spans="1:8" x14ac:dyDescent="0.35">
      <c r="A3" t="s">
        <v>2</v>
      </c>
      <c r="B3" s="1">
        <f>E2</f>
        <v>44146</v>
      </c>
      <c r="C3">
        <v>2</v>
      </c>
      <c r="D3">
        <v>2</v>
      </c>
      <c r="E3" s="1">
        <f t="shared" ref="E3:E11" si="0">IF(D3&lt;&gt;"",B3+D3,B3+C3)</f>
        <v>44148</v>
      </c>
      <c r="G3" t="s">
        <v>15</v>
      </c>
      <c r="H3" s="1">
        <f ca="1">TODAY()</f>
        <v>44174</v>
      </c>
    </row>
    <row r="4" spans="1:8" x14ac:dyDescent="0.35">
      <c r="A4" t="s">
        <v>3</v>
      </c>
      <c r="B4" s="1">
        <f t="shared" ref="B4:B11" si="1">E3</f>
        <v>44148</v>
      </c>
      <c r="C4">
        <v>10</v>
      </c>
      <c r="D4">
        <v>10</v>
      </c>
      <c r="E4" s="1">
        <f t="shared" si="0"/>
        <v>44158</v>
      </c>
      <c r="G4" t="s">
        <v>16</v>
      </c>
      <c r="H4" s="1">
        <f>MAX(Tableau1[Date de fin])</f>
        <v>44195</v>
      </c>
    </row>
    <row r="5" spans="1:8" x14ac:dyDescent="0.35">
      <c r="A5" t="s">
        <v>4</v>
      </c>
      <c r="B5" s="1">
        <f t="shared" si="1"/>
        <v>44158</v>
      </c>
      <c r="C5">
        <v>2</v>
      </c>
      <c r="D5">
        <v>5</v>
      </c>
      <c r="E5" s="1">
        <f t="shared" si="0"/>
        <v>44163</v>
      </c>
    </row>
    <row r="6" spans="1:8" x14ac:dyDescent="0.35">
      <c r="A6" t="s">
        <v>5</v>
      </c>
      <c r="B6" s="1">
        <f t="shared" si="1"/>
        <v>44163</v>
      </c>
      <c r="C6">
        <v>2</v>
      </c>
      <c r="D6">
        <v>2</v>
      </c>
      <c r="E6" s="1">
        <f t="shared" si="0"/>
        <v>44165</v>
      </c>
    </row>
    <row r="7" spans="1:8" x14ac:dyDescent="0.35">
      <c r="A7" t="s">
        <v>6</v>
      </c>
      <c r="B7" s="1">
        <f t="shared" si="1"/>
        <v>44165</v>
      </c>
      <c r="C7">
        <v>2</v>
      </c>
      <c r="E7" s="1">
        <f t="shared" si="0"/>
        <v>44167</v>
      </c>
    </row>
    <row r="8" spans="1:8" x14ac:dyDescent="0.35">
      <c r="A8" t="s">
        <v>7</v>
      </c>
      <c r="B8" s="1">
        <f t="shared" si="1"/>
        <v>44167</v>
      </c>
      <c r="C8">
        <v>7</v>
      </c>
      <c r="E8" s="1">
        <f t="shared" si="0"/>
        <v>44174</v>
      </c>
    </row>
    <row r="9" spans="1:8" x14ac:dyDescent="0.35">
      <c r="A9" t="s">
        <v>8</v>
      </c>
      <c r="B9" s="1">
        <f t="shared" si="1"/>
        <v>44174</v>
      </c>
      <c r="C9">
        <v>9</v>
      </c>
      <c r="E9" s="1">
        <f t="shared" si="0"/>
        <v>44183</v>
      </c>
    </row>
    <row r="10" spans="1:8" x14ac:dyDescent="0.35">
      <c r="A10" t="s">
        <v>9</v>
      </c>
      <c r="B10" s="1">
        <f t="shared" si="1"/>
        <v>44183</v>
      </c>
      <c r="C10">
        <v>10</v>
      </c>
      <c r="E10" s="1">
        <f t="shared" si="0"/>
        <v>44193</v>
      </c>
    </row>
    <row r="11" spans="1:8" x14ac:dyDescent="0.35">
      <c r="A11" t="s">
        <v>10</v>
      </c>
      <c r="B11" s="1">
        <f t="shared" si="1"/>
        <v>44193</v>
      </c>
      <c r="C11">
        <v>2</v>
      </c>
      <c r="E11" s="1">
        <f t="shared" si="0"/>
        <v>44195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le-berre</dc:creator>
  <cp:lastModifiedBy>admin</cp:lastModifiedBy>
  <dcterms:created xsi:type="dcterms:W3CDTF">2020-12-09T12:49:16Z</dcterms:created>
  <dcterms:modified xsi:type="dcterms:W3CDTF">2020-12-09T14:57:21Z</dcterms:modified>
</cp:coreProperties>
</file>