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stafa.ERDEN\Desktop\Mustafa\"/>
    </mc:Choice>
  </mc:AlternateContent>
  <xr:revisionPtr revIDLastSave="0" documentId="8_{4A9F0F8A-9768-47B6-A1EA-DF329CEB9017}" xr6:coauthVersionLast="43" xr6:coauthVersionMax="43" xr10:uidLastSave="{00000000-0000-0000-0000-000000000000}"/>
  <bookViews>
    <workbookView xWindow="-108" yWindow="-108" windowWidth="23256" windowHeight="12576" activeTab="1" xr2:uid="{A9ACC950-CD7E-4FB1-B403-7F40EA3D94B1}"/>
  </bookViews>
  <sheets>
    <sheet name="Récap" sheetId="1" r:id="rId1"/>
    <sheet name="Janvier" sheetId="2" r:id="rId2"/>
    <sheet name="Février" sheetId="3" r:id="rId3"/>
    <sheet name="Mars" sheetId="4" r:id="rId4"/>
  </sheets>
  <externalReferences>
    <externalReference r:id="rId5"/>
  </externalReferences>
  <definedNames>
    <definedName name="Autre_J" localSheetId="2">Février!$G$7:$G$31</definedName>
    <definedName name="Autre_J" localSheetId="3">Mars!$G$7:$G$31</definedName>
    <definedName name="Autre_J">Janvier!$G$7:$G$31</definedName>
    <definedName name="Base_J" localSheetId="2">Février!$F$7:$F$31</definedName>
    <definedName name="Base_J" localSheetId="3">Mars!$F$7:$F$31</definedName>
    <definedName name="Base_J">Janvier!$F$7:$F$31</definedName>
    <definedName name="CP_J" localSheetId="2">Février!$H$7:$H$31</definedName>
    <definedName name="CP_J" localSheetId="3">Mars!$H$7:$H$31</definedName>
    <definedName name="CP_J">Janvier!$H$7:$H$31</definedName>
    <definedName name="Ecart_J" localSheetId="2">Février!$E$7:$E$31</definedName>
    <definedName name="Ecart_J" localSheetId="3">Mars!$E$7:$E$31</definedName>
    <definedName name="Ecart_J">Janvier!$E$7:$E$31</definedName>
    <definedName name="Element" localSheetId="2">Février!$B$5:$J$15</definedName>
    <definedName name="Element" localSheetId="3">Mars!$B$5:$J$15</definedName>
    <definedName name="Element">Janvier!$B$5:$J$15</definedName>
    <definedName name="Global_J" localSheetId="2">Février!$I$7:$I$31</definedName>
    <definedName name="Global_J" localSheetId="3">Mars!$I$7:$I$31</definedName>
    <definedName name="Global_J">Janvier!$I$7:$I$31</definedName>
    <definedName name="Imputation_cout_Janvier" localSheetId="2">Février!$C$7:$C$31</definedName>
    <definedName name="Imputation_cout_Janvier" localSheetId="3">Mars!$C$7:$C$31</definedName>
    <definedName name="Imputation_cout_Janvier">Janvier!$C$7:$C$31</definedName>
    <definedName name="Prénom_Janvier" localSheetId="2">Février!$B$7:$B$31</definedName>
    <definedName name="Prénom_Janvier" localSheetId="3">Mars!$B$7:$B$31</definedName>
    <definedName name="Prénom_Janvier">Janvier!$B$7:$B$31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11" i="1" l="1"/>
  <c r="AH29" i="4"/>
  <c r="AH30" i="4" s="1"/>
  <c r="AG29" i="4"/>
  <c r="AG30" i="4" s="1"/>
  <c r="AD29" i="4"/>
  <c r="AD30" i="4" s="1"/>
  <c r="AC29" i="4"/>
  <c r="AC30" i="4" s="1"/>
  <c r="Z29" i="4"/>
  <c r="Z30" i="4" s="1"/>
  <c r="Y29" i="4"/>
  <c r="Y30" i="4" s="1"/>
  <c r="V29" i="4"/>
  <c r="V30" i="4" s="1"/>
  <c r="U29" i="4"/>
  <c r="U30" i="4" s="1"/>
  <c r="R29" i="4"/>
  <c r="R30" i="4" s="1"/>
  <c r="Q29" i="4"/>
  <c r="Q30" i="4" s="1"/>
  <c r="N29" i="4"/>
  <c r="N30" i="4" s="1"/>
  <c r="M29" i="4"/>
  <c r="M30" i="4" s="1"/>
  <c r="J29" i="4"/>
  <c r="J30" i="4" s="1"/>
  <c r="I29" i="4"/>
  <c r="I30" i="4" s="1"/>
  <c r="F29" i="4"/>
  <c r="F30" i="4" s="1"/>
  <c r="E29" i="4"/>
  <c r="E30" i="4" s="1"/>
  <c r="I28" i="4"/>
  <c r="F28" i="4"/>
  <c r="AI29" i="4" s="1"/>
  <c r="AI30" i="4" s="1"/>
  <c r="E28" i="4"/>
  <c r="D28" i="4"/>
  <c r="AG25" i="4"/>
  <c r="AG26" i="4" s="1"/>
  <c r="AF25" i="4"/>
  <c r="AF26" i="4" s="1"/>
  <c r="AE25" i="4"/>
  <c r="AE26" i="4" s="1"/>
  <c r="AD25" i="4"/>
  <c r="AD26" i="4" s="1"/>
  <c r="AC25" i="4"/>
  <c r="AC26" i="4" s="1"/>
  <c r="AB25" i="4"/>
  <c r="AB26" i="4" s="1"/>
  <c r="Y25" i="4"/>
  <c r="Y26" i="4" s="1"/>
  <c r="X25" i="4"/>
  <c r="X26" i="4" s="1"/>
  <c r="W25" i="4"/>
  <c r="W26" i="4" s="1"/>
  <c r="V25" i="4"/>
  <c r="V26" i="4" s="1"/>
  <c r="U25" i="4"/>
  <c r="U26" i="4" s="1"/>
  <c r="T25" i="4"/>
  <c r="T26" i="4" s="1"/>
  <c r="Q25" i="4"/>
  <c r="Q26" i="4" s="1"/>
  <c r="P25" i="4"/>
  <c r="P26" i="4" s="1"/>
  <c r="O25" i="4"/>
  <c r="O26" i="4" s="1"/>
  <c r="N25" i="4"/>
  <c r="N26" i="4" s="1"/>
  <c r="M25" i="4"/>
  <c r="M26" i="4" s="1"/>
  <c r="L25" i="4"/>
  <c r="L26" i="4" s="1"/>
  <c r="H25" i="4"/>
  <c r="H26" i="4" s="1"/>
  <c r="G25" i="4"/>
  <c r="G26" i="4" s="1"/>
  <c r="F25" i="4"/>
  <c r="F26" i="4" s="1"/>
  <c r="I24" i="4"/>
  <c r="E24" i="4" s="1"/>
  <c r="E25" i="4" s="1"/>
  <c r="E26" i="4" s="1"/>
  <c r="F24" i="4"/>
  <c r="AI25" i="4" s="1"/>
  <c r="AI26" i="4" s="1"/>
  <c r="D24" i="4"/>
  <c r="I20" i="4"/>
  <c r="I21" i="4" s="1"/>
  <c r="I22" i="4" s="1"/>
  <c r="F20" i="4"/>
  <c r="AG21" i="4" s="1"/>
  <c r="AG22" i="4" s="1"/>
  <c r="D20" i="4"/>
  <c r="AH17" i="4"/>
  <c r="AH18" i="4" s="1"/>
  <c r="AD17" i="4"/>
  <c r="AD18" i="4" s="1"/>
  <c r="Z17" i="4"/>
  <c r="Z18" i="4" s="1"/>
  <c r="V17" i="4"/>
  <c r="V18" i="4" s="1"/>
  <c r="R17" i="4"/>
  <c r="R18" i="4" s="1"/>
  <c r="N17" i="4"/>
  <c r="N18" i="4" s="1"/>
  <c r="J17" i="4"/>
  <c r="J18" i="4" s="1"/>
  <c r="F17" i="4"/>
  <c r="F18" i="4" s="1"/>
  <c r="I16" i="4"/>
  <c r="I17" i="4" s="1"/>
  <c r="I18" i="4" s="1"/>
  <c r="F16" i="4"/>
  <c r="AB17" i="4" s="1"/>
  <c r="AB18" i="4" s="1"/>
  <c r="E16" i="4"/>
  <c r="E17" i="4" s="1"/>
  <c r="E18" i="4" s="1"/>
  <c r="D16" i="4"/>
  <c r="AH13" i="4"/>
  <c r="AH14" i="4" s="1"/>
  <c r="AG13" i="4"/>
  <c r="AG14" i="4" s="1"/>
  <c r="AE13" i="4"/>
  <c r="AE14" i="4" s="1"/>
  <c r="AD13" i="4"/>
  <c r="AD14" i="4" s="1"/>
  <c r="AC13" i="4"/>
  <c r="AC14" i="4" s="1"/>
  <c r="AB13" i="4"/>
  <c r="AB14" i="4" s="1"/>
  <c r="Z13" i="4"/>
  <c r="Z14" i="4" s="1"/>
  <c r="Y13" i="4"/>
  <c r="Y14" i="4" s="1"/>
  <c r="W13" i="4"/>
  <c r="W14" i="4" s="1"/>
  <c r="V13" i="4"/>
  <c r="V14" i="4" s="1"/>
  <c r="U13" i="4"/>
  <c r="U14" i="4" s="1"/>
  <c r="T13" i="4"/>
  <c r="T14" i="4" s="1"/>
  <c r="R13" i="4"/>
  <c r="R14" i="4" s="1"/>
  <c r="Q13" i="4"/>
  <c r="Q14" i="4" s="1"/>
  <c r="O13" i="4"/>
  <c r="O14" i="4" s="1"/>
  <c r="N13" i="4"/>
  <c r="N14" i="4" s="1"/>
  <c r="M13" i="4"/>
  <c r="M14" i="4" s="1"/>
  <c r="L13" i="4"/>
  <c r="L14" i="4" s="1"/>
  <c r="J13" i="4"/>
  <c r="J14" i="4" s="1"/>
  <c r="I13" i="4"/>
  <c r="I14" i="4" s="1"/>
  <c r="G13" i="4"/>
  <c r="G14" i="4" s="1"/>
  <c r="F13" i="4"/>
  <c r="F14" i="4" s="1"/>
  <c r="E13" i="4"/>
  <c r="E14" i="4" s="1"/>
  <c r="I12" i="4"/>
  <c r="F12" i="4"/>
  <c r="AI13" i="4" s="1"/>
  <c r="AI14" i="4" s="1"/>
  <c r="E12" i="4"/>
  <c r="D12" i="4"/>
  <c r="AH9" i="4"/>
  <c r="AH10" i="4" s="1"/>
  <c r="AG9" i="4"/>
  <c r="AG10" i="4" s="1"/>
  <c r="AF9" i="4"/>
  <c r="AF10" i="4" s="1"/>
  <c r="AE9" i="4"/>
  <c r="AE10" i="4" s="1"/>
  <c r="AC9" i="4"/>
  <c r="AC10" i="4" s="1"/>
  <c r="AB9" i="4"/>
  <c r="AB10" i="4" s="1"/>
  <c r="Z9" i="4"/>
  <c r="Z10" i="4" s="1"/>
  <c r="Y9" i="4"/>
  <c r="Y10" i="4" s="1"/>
  <c r="X9" i="4"/>
  <c r="X10" i="4" s="1"/>
  <c r="W9" i="4"/>
  <c r="W10" i="4" s="1"/>
  <c r="U9" i="4"/>
  <c r="U10" i="4" s="1"/>
  <c r="T9" i="4"/>
  <c r="T10" i="4" s="1"/>
  <c r="R9" i="4"/>
  <c r="R10" i="4" s="1"/>
  <c r="Q9" i="4"/>
  <c r="Q10" i="4" s="1"/>
  <c r="P9" i="4"/>
  <c r="P10" i="4" s="1"/>
  <c r="O9" i="4"/>
  <c r="O10" i="4" s="1"/>
  <c r="M9" i="4"/>
  <c r="M10" i="4" s="1"/>
  <c r="L9" i="4"/>
  <c r="L10" i="4" s="1"/>
  <c r="J9" i="4"/>
  <c r="J10" i="4" s="1"/>
  <c r="H9" i="4"/>
  <c r="H10" i="4" s="1"/>
  <c r="G9" i="4"/>
  <c r="G10" i="4" s="1"/>
  <c r="I8" i="4"/>
  <c r="E8" i="4" s="1"/>
  <c r="E9" i="4" s="1"/>
  <c r="E10" i="4" s="1"/>
  <c r="F8" i="4"/>
  <c r="AD9" i="4" s="1"/>
  <c r="AD10" i="4" s="1"/>
  <c r="D8" i="4"/>
  <c r="I6" i="4"/>
  <c r="AG29" i="3"/>
  <c r="AG30" i="3" s="1"/>
  <c r="AC29" i="3"/>
  <c r="AC30" i="3" s="1"/>
  <c r="AB29" i="3"/>
  <c r="AB30" i="3" s="1"/>
  <c r="Y29" i="3"/>
  <c r="Y30" i="3" s="1"/>
  <c r="U29" i="3"/>
  <c r="U30" i="3" s="1"/>
  <c r="T29" i="3"/>
  <c r="T30" i="3" s="1"/>
  <c r="Q29" i="3"/>
  <c r="Q30" i="3" s="1"/>
  <c r="M29" i="3"/>
  <c r="M30" i="3" s="1"/>
  <c r="L29" i="3"/>
  <c r="L30" i="3" s="1"/>
  <c r="I29" i="3"/>
  <c r="I30" i="3" s="1"/>
  <c r="I28" i="3"/>
  <c r="F28" i="3"/>
  <c r="AI29" i="3" s="1"/>
  <c r="AI30" i="3" s="1"/>
  <c r="D28" i="3"/>
  <c r="AF25" i="3"/>
  <c r="AF26" i="3" s="1"/>
  <c r="AE25" i="3"/>
  <c r="AE26" i="3" s="1"/>
  <c r="AD25" i="3"/>
  <c r="AD26" i="3" s="1"/>
  <c r="AC25" i="3"/>
  <c r="AC26" i="3" s="1"/>
  <c r="AB25" i="3"/>
  <c r="AB26" i="3" s="1"/>
  <c r="X25" i="3"/>
  <c r="X26" i="3" s="1"/>
  <c r="W25" i="3"/>
  <c r="W26" i="3" s="1"/>
  <c r="V25" i="3"/>
  <c r="V26" i="3" s="1"/>
  <c r="U25" i="3"/>
  <c r="U26" i="3" s="1"/>
  <c r="T25" i="3"/>
  <c r="T26" i="3" s="1"/>
  <c r="P25" i="3"/>
  <c r="P26" i="3" s="1"/>
  <c r="O25" i="3"/>
  <c r="O26" i="3" s="1"/>
  <c r="N25" i="3"/>
  <c r="N26" i="3" s="1"/>
  <c r="M25" i="3"/>
  <c r="M26" i="3" s="1"/>
  <c r="L25" i="3"/>
  <c r="L26" i="3" s="1"/>
  <c r="H25" i="3"/>
  <c r="H26" i="3" s="1"/>
  <c r="G25" i="3"/>
  <c r="G26" i="3" s="1"/>
  <c r="F25" i="3"/>
  <c r="F26" i="3" s="1"/>
  <c r="I24" i="3"/>
  <c r="I25" i="3" s="1"/>
  <c r="I26" i="3" s="1"/>
  <c r="F24" i="3"/>
  <c r="AI25" i="3" s="1"/>
  <c r="AI26" i="3" s="1"/>
  <c r="D24" i="3"/>
  <c r="AE21" i="3"/>
  <c r="AE22" i="3" s="1"/>
  <c r="W21" i="3"/>
  <c r="W22" i="3" s="1"/>
  <c r="O21" i="3"/>
  <c r="O22" i="3" s="1"/>
  <c r="G21" i="3"/>
  <c r="G22" i="3" s="1"/>
  <c r="I20" i="3"/>
  <c r="I21" i="3" s="1"/>
  <c r="I22" i="3" s="1"/>
  <c r="F20" i="3"/>
  <c r="AG21" i="3" s="1"/>
  <c r="AG22" i="3" s="1"/>
  <c r="D20" i="3"/>
  <c r="AH17" i="3"/>
  <c r="AH18" i="3" s="1"/>
  <c r="AE17" i="3"/>
  <c r="AE18" i="3" s="1"/>
  <c r="AD17" i="3"/>
  <c r="AD18" i="3" s="1"/>
  <c r="AC17" i="3"/>
  <c r="AC18" i="3" s="1"/>
  <c r="AB17" i="3"/>
  <c r="AB18" i="3" s="1"/>
  <c r="Z17" i="3"/>
  <c r="Z18" i="3" s="1"/>
  <c r="W17" i="3"/>
  <c r="W18" i="3" s="1"/>
  <c r="V17" i="3"/>
  <c r="V18" i="3" s="1"/>
  <c r="U17" i="3"/>
  <c r="U18" i="3" s="1"/>
  <c r="T17" i="3"/>
  <c r="T18" i="3" s="1"/>
  <c r="R17" i="3"/>
  <c r="R18" i="3" s="1"/>
  <c r="O17" i="3"/>
  <c r="O18" i="3" s="1"/>
  <c r="N17" i="3"/>
  <c r="N18" i="3" s="1"/>
  <c r="M17" i="3"/>
  <c r="M18" i="3" s="1"/>
  <c r="L17" i="3"/>
  <c r="L18" i="3" s="1"/>
  <c r="J17" i="3"/>
  <c r="J18" i="3" s="1"/>
  <c r="G17" i="3"/>
  <c r="G18" i="3" s="1"/>
  <c r="F17" i="3"/>
  <c r="F18" i="3" s="1"/>
  <c r="I16" i="3"/>
  <c r="I17" i="3" s="1"/>
  <c r="I18" i="3" s="1"/>
  <c r="F16" i="3"/>
  <c r="AI17" i="3" s="1"/>
  <c r="AI18" i="3" s="1"/>
  <c r="E16" i="3"/>
  <c r="E17" i="3" s="1"/>
  <c r="E18" i="3" s="1"/>
  <c r="D16" i="3"/>
  <c r="AH13" i="3"/>
  <c r="AH14" i="3" s="1"/>
  <c r="AG13" i="3"/>
  <c r="AG14" i="3" s="1"/>
  <c r="AF13" i="3"/>
  <c r="AF14" i="3" s="1"/>
  <c r="AE13" i="3"/>
  <c r="AE14" i="3" s="1"/>
  <c r="AD13" i="3"/>
  <c r="AD14" i="3" s="1"/>
  <c r="AC13" i="3"/>
  <c r="AC14" i="3" s="1"/>
  <c r="AB13" i="3"/>
  <c r="AB14" i="3" s="1"/>
  <c r="Z13" i="3"/>
  <c r="Z14" i="3" s="1"/>
  <c r="Y13" i="3"/>
  <c r="Y14" i="3" s="1"/>
  <c r="X13" i="3"/>
  <c r="X14" i="3" s="1"/>
  <c r="W13" i="3"/>
  <c r="W14" i="3" s="1"/>
  <c r="V13" i="3"/>
  <c r="V14" i="3" s="1"/>
  <c r="U13" i="3"/>
  <c r="U14" i="3" s="1"/>
  <c r="T13" i="3"/>
  <c r="T14" i="3" s="1"/>
  <c r="R13" i="3"/>
  <c r="R14" i="3" s="1"/>
  <c r="Q13" i="3"/>
  <c r="Q14" i="3" s="1"/>
  <c r="P13" i="3"/>
  <c r="P14" i="3" s="1"/>
  <c r="O13" i="3"/>
  <c r="O14" i="3" s="1"/>
  <c r="N13" i="3"/>
  <c r="N14" i="3" s="1"/>
  <c r="M13" i="3"/>
  <c r="M14" i="3" s="1"/>
  <c r="L13" i="3"/>
  <c r="L14" i="3" s="1"/>
  <c r="J13" i="3"/>
  <c r="J14" i="3" s="1"/>
  <c r="I13" i="3"/>
  <c r="I14" i="3" s="1"/>
  <c r="H13" i="3"/>
  <c r="H14" i="3" s="1"/>
  <c r="G13" i="3"/>
  <c r="G14" i="3" s="1"/>
  <c r="F13" i="3"/>
  <c r="F14" i="3" s="1"/>
  <c r="E13" i="3"/>
  <c r="E14" i="3" s="1"/>
  <c r="I12" i="3"/>
  <c r="F12" i="3"/>
  <c r="AI13" i="3" s="1"/>
  <c r="AI14" i="3" s="1"/>
  <c r="E12" i="3"/>
  <c r="D12" i="3"/>
  <c r="AF9" i="3"/>
  <c r="AF10" i="3" s="1"/>
  <c r="AB9" i="3"/>
  <c r="AB10" i="3" s="1"/>
  <c r="X9" i="3"/>
  <c r="X10" i="3" s="1"/>
  <c r="T9" i="3"/>
  <c r="T10" i="3" s="1"/>
  <c r="P9" i="3"/>
  <c r="P10" i="3" s="1"/>
  <c r="L9" i="3"/>
  <c r="L10" i="3" s="1"/>
  <c r="H9" i="3"/>
  <c r="H10" i="3" s="1"/>
  <c r="I8" i="3"/>
  <c r="I9" i="3" s="1"/>
  <c r="I10" i="3" s="1"/>
  <c r="F8" i="3"/>
  <c r="AH9" i="3" s="1"/>
  <c r="AH10" i="3" s="1"/>
  <c r="D8" i="3"/>
  <c r="I6" i="3"/>
  <c r="I28" i="2"/>
  <c r="I29" i="2" s="1"/>
  <c r="I30" i="2" s="1"/>
  <c r="F28" i="2"/>
  <c r="AA29" i="2" s="1"/>
  <c r="AA30" i="2" s="1"/>
  <c r="E28" i="2"/>
  <c r="E29" i="2" s="1"/>
  <c r="E30" i="2" s="1"/>
  <c r="D28" i="2"/>
  <c r="I24" i="2"/>
  <c r="F24" i="2"/>
  <c r="AB25" i="2" s="1"/>
  <c r="AB26" i="2" s="1"/>
  <c r="D24" i="2"/>
  <c r="I20" i="2"/>
  <c r="F20" i="2"/>
  <c r="AE21" i="2" s="1"/>
  <c r="AE22" i="2" s="1"/>
  <c r="D20" i="2"/>
  <c r="I16" i="2"/>
  <c r="F16" i="2"/>
  <c r="AC17" i="2" s="1"/>
  <c r="AC18" i="2" s="1"/>
  <c r="D16" i="2"/>
  <c r="I12" i="2"/>
  <c r="F12" i="2"/>
  <c r="AH13" i="2" s="1"/>
  <c r="AH14" i="2" s="1"/>
  <c r="D12" i="2"/>
  <c r="I8" i="2"/>
  <c r="F8" i="2"/>
  <c r="AE9" i="2" s="1"/>
  <c r="AE10" i="2" s="1"/>
  <c r="D8" i="2"/>
  <c r="I6" i="2"/>
  <c r="R33" i="4" l="1"/>
  <c r="R34" i="4" s="1"/>
  <c r="K9" i="4"/>
  <c r="K10" i="4" s="1"/>
  <c r="S9" i="4"/>
  <c r="S10" i="4" s="1"/>
  <c r="AA9" i="4"/>
  <c r="AA10" i="4" s="1"/>
  <c r="AI9" i="4"/>
  <c r="AI10" i="4" s="1"/>
  <c r="H13" i="4"/>
  <c r="H14" i="4" s="1"/>
  <c r="P13" i="4"/>
  <c r="P14" i="4" s="1"/>
  <c r="P33" i="4" s="1"/>
  <c r="P34" i="4" s="1"/>
  <c r="X13" i="4"/>
  <c r="X14" i="4" s="1"/>
  <c r="X33" i="4" s="1"/>
  <c r="X34" i="4" s="1"/>
  <c r="AF13" i="4"/>
  <c r="AF14" i="4" s="1"/>
  <c r="AF33" i="4" s="1"/>
  <c r="AF34" i="4" s="1"/>
  <c r="M17" i="4"/>
  <c r="M18" i="4" s="1"/>
  <c r="M33" i="4" s="1"/>
  <c r="M34" i="4" s="1"/>
  <c r="U17" i="4"/>
  <c r="U18" i="4" s="1"/>
  <c r="U33" i="4" s="1"/>
  <c r="U34" i="4" s="1"/>
  <c r="AC17" i="4"/>
  <c r="AC18" i="4" s="1"/>
  <c r="E20" i="4"/>
  <c r="E21" i="4" s="1"/>
  <c r="E22" i="4" s="1"/>
  <c r="E33" i="4" s="1"/>
  <c r="J21" i="4"/>
  <c r="J22" i="4" s="1"/>
  <c r="J33" i="4" s="1"/>
  <c r="J34" i="4" s="1"/>
  <c r="R21" i="4"/>
  <c r="R22" i="4" s="1"/>
  <c r="Z21" i="4"/>
  <c r="Z22" i="4" s="1"/>
  <c r="Z33" i="4" s="1"/>
  <c r="Z34" i="4" s="1"/>
  <c r="AH21" i="4"/>
  <c r="AH22" i="4" s="1"/>
  <c r="AH33" i="4" s="1"/>
  <c r="AH34" i="4" s="1"/>
  <c r="L29" i="4"/>
  <c r="L30" i="4" s="1"/>
  <c r="T29" i="4"/>
  <c r="T30" i="4" s="1"/>
  <c r="AB29" i="4"/>
  <c r="AB30" i="4" s="1"/>
  <c r="K21" i="4"/>
  <c r="K22" i="4" s="1"/>
  <c r="AI21" i="4"/>
  <c r="AI22" i="4" s="1"/>
  <c r="G17" i="4"/>
  <c r="G18" i="4" s="1"/>
  <c r="O17" i="4"/>
  <c r="O18" i="4" s="1"/>
  <c r="O33" i="4" s="1"/>
  <c r="O34" i="4" s="1"/>
  <c r="W17" i="4"/>
  <c r="W18" i="4" s="1"/>
  <c r="W33" i="4" s="1"/>
  <c r="W34" i="4" s="1"/>
  <c r="AE17" i="4"/>
  <c r="AE18" i="4" s="1"/>
  <c r="AE33" i="4" s="1"/>
  <c r="AE34" i="4" s="1"/>
  <c r="L21" i="4"/>
  <c r="L22" i="4" s="1"/>
  <c r="T21" i="4"/>
  <c r="T22" i="4" s="1"/>
  <c r="AB21" i="4"/>
  <c r="AB22" i="4" s="1"/>
  <c r="AB33" i="4" s="1"/>
  <c r="AB34" i="4" s="1"/>
  <c r="I25" i="4"/>
  <c r="I26" i="4" s="1"/>
  <c r="AA21" i="4"/>
  <c r="AA22" i="4" s="1"/>
  <c r="F9" i="4"/>
  <c r="F10" i="4" s="1"/>
  <c r="N9" i="4"/>
  <c r="N10" i="4" s="1"/>
  <c r="V9" i="4"/>
  <c r="V10" i="4" s="1"/>
  <c r="V33" i="4" s="1"/>
  <c r="V34" i="4" s="1"/>
  <c r="K13" i="4"/>
  <c r="K14" i="4" s="1"/>
  <c r="S13" i="4"/>
  <c r="S14" i="4" s="1"/>
  <c r="AA13" i="4"/>
  <c r="AA14" i="4" s="1"/>
  <c r="H17" i="4"/>
  <c r="H18" i="4" s="1"/>
  <c r="P17" i="4"/>
  <c r="P18" i="4" s="1"/>
  <c r="X17" i="4"/>
  <c r="X18" i="4" s="1"/>
  <c r="AF17" i="4"/>
  <c r="AF18" i="4" s="1"/>
  <c r="M21" i="4"/>
  <c r="M22" i="4" s="1"/>
  <c r="U21" i="4"/>
  <c r="U22" i="4" s="1"/>
  <c r="AC21" i="4"/>
  <c r="AC22" i="4" s="1"/>
  <c r="AC33" i="4" s="1"/>
  <c r="AC34" i="4" s="1"/>
  <c r="J25" i="4"/>
  <c r="J26" i="4" s="1"/>
  <c r="R25" i="4"/>
  <c r="R26" i="4" s="1"/>
  <c r="Z25" i="4"/>
  <c r="Z26" i="4" s="1"/>
  <c r="AH25" i="4"/>
  <c r="AH26" i="4" s="1"/>
  <c r="G29" i="4"/>
  <c r="G30" i="4" s="1"/>
  <c r="O29" i="4"/>
  <c r="O30" i="4" s="1"/>
  <c r="W29" i="4"/>
  <c r="W30" i="4" s="1"/>
  <c r="AE29" i="4"/>
  <c r="AE30" i="4" s="1"/>
  <c r="S21" i="4"/>
  <c r="S22" i="4" s="1"/>
  <c r="Q17" i="4"/>
  <c r="Q18" i="4" s="1"/>
  <c r="Q33" i="4" s="1"/>
  <c r="Q34" i="4" s="1"/>
  <c r="Y17" i="4"/>
  <c r="Y18" i="4" s="1"/>
  <c r="Y33" i="4" s="1"/>
  <c r="Y34" i="4" s="1"/>
  <c r="AG17" i="4"/>
  <c r="AG18" i="4" s="1"/>
  <c r="AG33" i="4" s="1"/>
  <c r="AG34" i="4" s="1"/>
  <c r="F21" i="4"/>
  <c r="F22" i="4" s="1"/>
  <c r="N21" i="4"/>
  <c r="N22" i="4" s="1"/>
  <c r="V21" i="4"/>
  <c r="V22" i="4" s="1"/>
  <c r="AD21" i="4"/>
  <c r="AD22" i="4" s="1"/>
  <c r="AD33" i="4" s="1"/>
  <c r="AD34" i="4" s="1"/>
  <c r="K25" i="4"/>
  <c r="K26" i="4" s="1"/>
  <c r="S25" i="4"/>
  <c r="S26" i="4" s="1"/>
  <c r="AA25" i="4"/>
  <c r="AA26" i="4" s="1"/>
  <c r="H29" i="4"/>
  <c r="H30" i="4" s="1"/>
  <c r="P29" i="4"/>
  <c r="P30" i="4" s="1"/>
  <c r="X29" i="4"/>
  <c r="X30" i="4" s="1"/>
  <c r="AF29" i="4"/>
  <c r="AF30" i="4" s="1"/>
  <c r="G21" i="4"/>
  <c r="G22" i="4" s="1"/>
  <c r="O21" i="4"/>
  <c r="O22" i="4" s="1"/>
  <c r="W21" i="4"/>
  <c r="W22" i="4" s="1"/>
  <c r="AE21" i="4"/>
  <c r="AE22" i="4" s="1"/>
  <c r="I9" i="4"/>
  <c r="I10" i="4" s="1"/>
  <c r="I33" i="4" s="1"/>
  <c r="I34" i="4" s="1"/>
  <c r="K17" i="4"/>
  <c r="K18" i="4" s="1"/>
  <c r="S17" i="4"/>
  <c r="S18" i="4" s="1"/>
  <c r="AA17" i="4"/>
  <c r="AA18" i="4" s="1"/>
  <c r="AI17" i="4"/>
  <c r="AI18" i="4" s="1"/>
  <c r="H21" i="4"/>
  <c r="H22" i="4" s="1"/>
  <c r="P21" i="4"/>
  <c r="P22" i="4" s="1"/>
  <c r="X21" i="4"/>
  <c r="X22" i="4" s="1"/>
  <c r="AF21" i="4"/>
  <c r="AF22" i="4" s="1"/>
  <c r="L17" i="4"/>
  <c r="L18" i="4" s="1"/>
  <c r="L33" i="4" s="1"/>
  <c r="L34" i="4" s="1"/>
  <c r="T17" i="4"/>
  <c r="T18" i="4" s="1"/>
  <c r="T33" i="4" s="1"/>
  <c r="T34" i="4" s="1"/>
  <c r="Q21" i="4"/>
  <c r="Q22" i="4" s="1"/>
  <c r="Y21" i="4"/>
  <c r="Y22" i="4" s="1"/>
  <c r="K29" i="4"/>
  <c r="K30" i="4" s="1"/>
  <c r="S29" i="4"/>
  <c r="S30" i="4" s="1"/>
  <c r="AA29" i="4"/>
  <c r="AA30" i="4" s="1"/>
  <c r="I33" i="3"/>
  <c r="I34" i="3" s="1"/>
  <c r="L33" i="3"/>
  <c r="L34" i="3" s="1"/>
  <c r="K9" i="3"/>
  <c r="K10" i="3" s="1"/>
  <c r="S9" i="3"/>
  <c r="S10" i="3" s="1"/>
  <c r="AA9" i="3"/>
  <c r="AA10" i="3" s="1"/>
  <c r="AI9" i="3"/>
  <c r="AI10" i="3" s="1"/>
  <c r="E20" i="3"/>
  <c r="E21" i="3" s="1"/>
  <c r="E22" i="3" s="1"/>
  <c r="J21" i="3"/>
  <c r="J22" i="3" s="1"/>
  <c r="R21" i="3"/>
  <c r="R22" i="3" s="1"/>
  <c r="Z21" i="3"/>
  <c r="Z22" i="3" s="1"/>
  <c r="AH21" i="3"/>
  <c r="AH22" i="3" s="1"/>
  <c r="AH33" i="3" s="1"/>
  <c r="AH34" i="3" s="1"/>
  <c r="M9" i="3"/>
  <c r="M10" i="3" s="1"/>
  <c r="U9" i="3"/>
  <c r="U10" i="3" s="1"/>
  <c r="U33" i="3" s="1"/>
  <c r="U34" i="3" s="1"/>
  <c r="AC9" i="3"/>
  <c r="AC10" i="3" s="1"/>
  <c r="AC33" i="3" s="1"/>
  <c r="AC34" i="3" s="1"/>
  <c r="L21" i="3"/>
  <c r="L22" i="3" s="1"/>
  <c r="T21" i="3"/>
  <c r="T22" i="3" s="1"/>
  <c r="T33" i="3" s="1"/>
  <c r="T34" i="3" s="1"/>
  <c r="AB21" i="3"/>
  <c r="AB22" i="3" s="1"/>
  <c r="AB33" i="3" s="1"/>
  <c r="AB34" i="3" s="1"/>
  <c r="Q25" i="3"/>
  <c r="Q26" i="3" s="1"/>
  <c r="Y25" i="3"/>
  <c r="Y26" i="3" s="1"/>
  <c r="AG25" i="3"/>
  <c r="AG26" i="3" s="1"/>
  <c r="F29" i="3"/>
  <c r="F30" i="3" s="1"/>
  <c r="N29" i="3"/>
  <c r="N30" i="3" s="1"/>
  <c r="V29" i="3"/>
  <c r="V30" i="3" s="1"/>
  <c r="AD29" i="3"/>
  <c r="AD30" i="3" s="1"/>
  <c r="K21" i="3"/>
  <c r="K22" i="3" s="1"/>
  <c r="AA21" i="3"/>
  <c r="AA22" i="3" s="1"/>
  <c r="F9" i="3"/>
  <c r="F10" i="3" s="1"/>
  <c r="N9" i="3"/>
  <c r="N10" i="3" s="1"/>
  <c r="V9" i="3"/>
  <c r="V10" i="3" s="1"/>
  <c r="AD9" i="3"/>
  <c r="AD10" i="3" s="1"/>
  <c r="K13" i="3"/>
  <c r="K14" i="3" s="1"/>
  <c r="S13" i="3"/>
  <c r="S14" i="3" s="1"/>
  <c r="AA13" i="3"/>
  <c r="AA14" i="3" s="1"/>
  <c r="H17" i="3"/>
  <c r="H18" i="3" s="1"/>
  <c r="P17" i="3"/>
  <c r="P18" i="3" s="1"/>
  <c r="P33" i="3" s="1"/>
  <c r="P34" i="3" s="1"/>
  <c r="X17" i="3"/>
  <c r="X18" i="3" s="1"/>
  <c r="X33" i="3" s="1"/>
  <c r="X34" i="3" s="1"/>
  <c r="AF17" i="3"/>
  <c r="AF18" i="3" s="1"/>
  <c r="AF33" i="3" s="1"/>
  <c r="AF34" i="3" s="1"/>
  <c r="M21" i="3"/>
  <c r="M22" i="3" s="1"/>
  <c r="U21" i="3"/>
  <c r="U22" i="3" s="1"/>
  <c r="AC21" i="3"/>
  <c r="AC22" i="3" s="1"/>
  <c r="E24" i="3"/>
  <c r="E25" i="3" s="1"/>
  <c r="E26" i="3" s="1"/>
  <c r="J25" i="3"/>
  <c r="J26" i="3" s="1"/>
  <c r="R25" i="3"/>
  <c r="R26" i="3" s="1"/>
  <c r="Z25" i="3"/>
  <c r="Z26" i="3" s="1"/>
  <c r="AH25" i="3"/>
  <c r="AH26" i="3" s="1"/>
  <c r="G29" i="3"/>
  <c r="G30" i="3" s="1"/>
  <c r="O29" i="3"/>
  <c r="O30" i="3" s="1"/>
  <c r="W29" i="3"/>
  <c r="W30" i="3" s="1"/>
  <c r="AE29" i="3"/>
  <c r="AE30" i="3" s="1"/>
  <c r="S21" i="3"/>
  <c r="S22" i="3" s="1"/>
  <c r="AI21" i="3"/>
  <c r="AI22" i="3" s="1"/>
  <c r="G9" i="3"/>
  <c r="G10" i="3" s="1"/>
  <c r="O9" i="3"/>
  <c r="O10" i="3" s="1"/>
  <c r="O33" i="3" s="1"/>
  <c r="O34" i="3" s="1"/>
  <c r="W9" i="3"/>
  <c r="W10" i="3" s="1"/>
  <c r="W33" i="3" s="1"/>
  <c r="W34" i="3" s="1"/>
  <c r="AE9" i="3"/>
  <c r="AE10" i="3" s="1"/>
  <c r="Q17" i="3"/>
  <c r="Q18" i="3" s="1"/>
  <c r="Y17" i="3"/>
  <c r="Y18" i="3" s="1"/>
  <c r="AG17" i="3"/>
  <c r="AG18" i="3" s="1"/>
  <c r="F21" i="3"/>
  <c r="F22" i="3" s="1"/>
  <c r="N21" i="3"/>
  <c r="N22" i="3" s="1"/>
  <c r="V21" i="3"/>
  <c r="V22" i="3" s="1"/>
  <c r="AD21" i="3"/>
  <c r="AD22" i="3" s="1"/>
  <c r="K25" i="3"/>
  <c r="K26" i="3" s="1"/>
  <c r="S25" i="3"/>
  <c r="S26" i="3" s="1"/>
  <c r="AA25" i="3"/>
  <c r="AA26" i="3" s="1"/>
  <c r="H29" i="3"/>
  <c r="H30" i="3" s="1"/>
  <c r="P29" i="3"/>
  <c r="P30" i="3" s="1"/>
  <c r="X29" i="3"/>
  <c r="X30" i="3" s="1"/>
  <c r="AF29" i="3"/>
  <c r="AF30" i="3" s="1"/>
  <c r="Q9" i="3"/>
  <c r="Q10" i="3" s="1"/>
  <c r="Y9" i="3"/>
  <c r="Y10" i="3" s="1"/>
  <c r="AG9" i="3"/>
  <c r="AG10" i="3" s="1"/>
  <c r="AG33" i="3" s="1"/>
  <c r="AG34" i="3" s="1"/>
  <c r="K17" i="3"/>
  <c r="K18" i="3" s="1"/>
  <c r="S17" i="3"/>
  <c r="S18" i="3" s="1"/>
  <c r="AA17" i="3"/>
  <c r="AA18" i="3" s="1"/>
  <c r="H21" i="3"/>
  <c r="H22" i="3" s="1"/>
  <c r="P21" i="3"/>
  <c r="P22" i="3" s="1"/>
  <c r="X21" i="3"/>
  <c r="X22" i="3" s="1"/>
  <c r="AF21" i="3"/>
  <c r="AF22" i="3" s="1"/>
  <c r="E28" i="3"/>
  <c r="E29" i="3" s="1"/>
  <c r="E30" i="3" s="1"/>
  <c r="J29" i="3"/>
  <c r="J30" i="3" s="1"/>
  <c r="R29" i="3"/>
  <c r="R30" i="3" s="1"/>
  <c r="Z29" i="3"/>
  <c r="Z30" i="3" s="1"/>
  <c r="AH29" i="3"/>
  <c r="AH30" i="3" s="1"/>
  <c r="E8" i="3"/>
  <c r="E9" i="3" s="1"/>
  <c r="E10" i="3" s="1"/>
  <c r="J9" i="3"/>
  <c r="J10" i="3" s="1"/>
  <c r="R9" i="3"/>
  <c r="R10" i="3" s="1"/>
  <c r="Z9" i="3"/>
  <c r="Z10" i="3" s="1"/>
  <c r="Q21" i="3"/>
  <c r="Q22" i="3" s="1"/>
  <c r="Y21" i="3"/>
  <c r="Y22" i="3" s="1"/>
  <c r="K29" i="3"/>
  <c r="K30" i="3" s="1"/>
  <c r="S29" i="3"/>
  <c r="S30" i="3" s="1"/>
  <c r="AA29" i="3"/>
  <c r="AA30" i="3" s="1"/>
  <c r="I17" i="2"/>
  <c r="I18" i="2" s="1"/>
  <c r="R25" i="2"/>
  <c r="R26" i="2" s="1"/>
  <c r="H29" i="2"/>
  <c r="H30" i="2" s="1"/>
  <c r="S25" i="2"/>
  <c r="S26" i="2" s="1"/>
  <c r="K13" i="2"/>
  <c r="K14" i="2" s="1"/>
  <c r="AG25" i="2"/>
  <c r="AG26" i="2" s="1"/>
  <c r="L29" i="2"/>
  <c r="L30" i="2" s="1"/>
  <c r="W21" i="2"/>
  <c r="W22" i="2" s="1"/>
  <c r="AB29" i="2"/>
  <c r="AB30" i="2" s="1"/>
  <c r="I13" i="2"/>
  <c r="I14" i="2" s="1"/>
  <c r="J25" i="2"/>
  <c r="J26" i="2" s="1"/>
  <c r="X9" i="2"/>
  <c r="X10" i="2" s="1"/>
  <c r="V29" i="2"/>
  <c r="V30" i="2" s="1"/>
  <c r="X29" i="2"/>
  <c r="X30" i="2" s="1"/>
  <c r="H25" i="2"/>
  <c r="H26" i="2" s="1"/>
  <c r="Q9" i="2"/>
  <c r="Q10" i="2" s="1"/>
  <c r="O21" i="2"/>
  <c r="O22" i="2" s="1"/>
  <c r="AE25" i="2"/>
  <c r="AE26" i="2" s="1"/>
  <c r="AF9" i="2"/>
  <c r="AF10" i="2" s="1"/>
  <c r="T13" i="2"/>
  <c r="T14" i="2" s="1"/>
  <c r="X21" i="2"/>
  <c r="X22" i="2" s="1"/>
  <c r="Y13" i="2"/>
  <c r="Y14" i="2" s="1"/>
  <c r="AB21" i="2"/>
  <c r="AB22" i="2" s="1"/>
  <c r="L25" i="2"/>
  <c r="L26" i="2" s="1"/>
  <c r="AB13" i="2"/>
  <c r="AB14" i="2" s="1"/>
  <c r="AG13" i="2"/>
  <c r="AG14" i="2" s="1"/>
  <c r="J21" i="2"/>
  <c r="J22" i="2" s="1"/>
  <c r="W25" i="2"/>
  <c r="W26" i="2" s="1"/>
  <c r="F13" i="2"/>
  <c r="F14" i="2" s="1"/>
  <c r="L21" i="2"/>
  <c r="L22" i="2" s="1"/>
  <c r="AC25" i="2"/>
  <c r="AC26" i="2" s="1"/>
  <c r="Y9" i="2"/>
  <c r="Y10" i="2" s="1"/>
  <c r="H13" i="2"/>
  <c r="H14" i="2" s="1"/>
  <c r="AA13" i="2"/>
  <c r="AA14" i="2" s="1"/>
  <c r="N21" i="2"/>
  <c r="N22" i="2" s="1"/>
  <c r="Z21" i="2"/>
  <c r="Z22" i="2" s="1"/>
  <c r="K25" i="2"/>
  <c r="K26" i="2" s="1"/>
  <c r="U25" i="2"/>
  <c r="U26" i="2" s="1"/>
  <c r="AF25" i="2"/>
  <c r="AF26" i="2" s="1"/>
  <c r="K29" i="2"/>
  <c r="K30" i="2" s="1"/>
  <c r="Z29" i="2"/>
  <c r="Z30" i="2" s="1"/>
  <c r="AG9" i="2"/>
  <c r="AG10" i="2" s="1"/>
  <c r="Q21" i="2"/>
  <c r="Q22" i="2" s="1"/>
  <c r="AC21" i="2"/>
  <c r="AC22" i="2" s="1"/>
  <c r="M25" i="2"/>
  <c r="M26" i="2" s="1"/>
  <c r="X25" i="2"/>
  <c r="X26" i="2" s="1"/>
  <c r="AH25" i="2"/>
  <c r="AH26" i="2" s="1"/>
  <c r="M29" i="2"/>
  <c r="M30" i="2" s="1"/>
  <c r="AF29" i="2"/>
  <c r="AF30" i="2" s="1"/>
  <c r="I9" i="2"/>
  <c r="I10" i="2" s="1"/>
  <c r="L13" i="2"/>
  <c r="L14" i="2" s="1"/>
  <c r="AI13" i="2"/>
  <c r="AI14" i="2" s="1"/>
  <c r="E20" i="2"/>
  <c r="E21" i="2" s="1"/>
  <c r="E22" i="2" s="1"/>
  <c r="R21" i="2"/>
  <c r="R22" i="2" s="1"/>
  <c r="AD21" i="2"/>
  <c r="AD22" i="2" s="1"/>
  <c r="I25" i="2"/>
  <c r="I26" i="2" s="1"/>
  <c r="O25" i="2"/>
  <c r="O26" i="2" s="1"/>
  <c r="Y25" i="2"/>
  <c r="Y26" i="2" s="1"/>
  <c r="AI25" i="2"/>
  <c r="AI26" i="2" s="1"/>
  <c r="N29" i="2"/>
  <c r="N30" i="2" s="1"/>
  <c r="AH29" i="2"/>
  <c r="AH30" i="2" s="1"/>
  <c r="F9" i="2"/>
  <c r="F10" i="2" s="1"/>
  <c r="Q13" i="2"/>
  <c r="Q14" i="2" s="1"/>
  <c r="F21" i="2"/>
  <c r="F22" i="2" s="1"/>
  <c r="T21" i="2"/>
  <c r="T22" i="2" s="1"/>
  <c r="AF21" i="2"/>
  <c r="AF22" i="2" s="1"/>
  <c r="F25" i="2"/>
  <c r="F26" i="2" s="1"/>
  <c r="P25" i="2"/>
  <c r="P26" i="2" s="1"/>
  <c r="Z25" i="2"/>
  <c r="Z26" i="2" s="1"/>
  <c r="R29" i="2"/>
  <c r="R30" i="2" s="1"/>
  <c r="AI29" i="2"/>
  <c r="AI30" i="2" s="1"/>
  <c r="P9" i="2"/>
  <c r="P10" i="2" s="1"/>
  <c r="S13" i="2"/>
  <c r="S14" i="2" s="1"/>
  <c r="G21" i="2"/>
  <c r="G22" i="2" s="1"/>
  <c r="U21" i="2"/>
  <c r="U22" i="2" s="1"/>
  <c r="AG21" i="2"/>
  <c r="AG22" i="2" s="1"/>
  <c r="G25" i="2"/>
  <c r="G26" i="2" s="1"/>
  <c r="Q25" i="2"/>
  <c r="Q26" i="2" s="1"/>
  <c r="AA25" i="2"/>
  <c r="AA26" i="2" s="1"/>
  <c r="G29" i="2"/>
  <c r="G30" i="2" s="1"/>
  <c r="U29" i="2"/>
  <c r="U30" i="2" s="1"/>
  <c r="O17" i="2"/>
  <c r="O18" i="2" s="1"/>
  <c r="W17" i="2"/>
  <c r="W18" i="2" s="1"/>
  <c r="AE17" i="2"/>
  <c r="AE18" i="2" s="1"/>
  <c r="N17" i="2"/>
  <c r="N18" i="2" s="1"/>
  <c r="G9" i="2"/>
  <c r="G10" i="2" s="1"/>
  <c r="R9" i="2"/>
  <c r="R10" i="2" s="1"/>
  <c r="Z9" i="2"/>
  <c r="Z10" i="2" s="1"/>
  <c r="AH9" i="2"/>
  <c r="AH10" i="2" s="1"/>
  <c r="E12" i="2"/>
  <c r="E13" i="2" s="1"/>
  <c r="E14" i="2" s="1"/>
  <c r="J13" i="2"/>
  <c r="J14" i="2" s="1"/>
  <c r="M13" i="2"/>
  <c r="M14" i="2" s="1"/>
  <c r="U13" i="2"/>
  <c r="U14" i="2" s="1"/>
  <c r="AC13" i="2"/>
  <c r="AC14" i="2" s="1"/>
  <c r="P17" i="2"/>
  <c r="P18" i="2" s="1"/>
  <c r="X17" i="2"/>
  <c r="X18" i="2" s="1"/>
  <c r="AF17" i="2"/>
  <c r="AF18" i="2" s="1"/>
  <c r="I21" i="2"/>
  <c r="I22" i="2" s="1"/>
  <c r="M21" i="2"/>
  <c r="M22" i="2" s="1"/>
  <c r="V21" i="2"/>
  <c r="V22" i="2" s="1"/>
  <c r="J29" i="2"/>
  <c r="J30" i="2" s="1"/>
  <c r="P29" i="2"/>
  <c r="P30" i="2" s="1"/>
  <c r="H9" i="2"/>
  <c r="H10" i="2" s="1"/>
  <c r="K9" i="2"/>
  <c r="K10" i="2" s="1"/>
  <c r="S9" i="2"/>
  <c r="S10" i="2" s="1"/>
  <c r="AA9" i="2"/>
  <c r="AA10" i="2" s="1"/>
  <c r="AI9" i="2"/>
  <c r="AI10" i="2" s="1"/>
  <c r="N13" i="2"/>
  <c r="N14" i="2" s="1"/>
  <c r="V13" i="2"/>
  <c r="V14" i="2" s="1"/>
  <c r="AD13" i="2"/>
  <c r="AD14" i="2" s="1"/>
  <c r="F17" i="2"/>
  <c r="F18" i="2" s="1"/>
  <c r="Q17" i="2"/>
  <c r="Q18" i="2" s="1"/>
  <c r="Y17" i="2"/>
  <c r="Y18" i="2" s="1"/>
  <c r="AG17" i="2"/>
  <c r="AG18" i="2" s="1"/>
  <c r="L9" i="2"/>
  <c r="L10" i="2" s="1"/>
  <c r="T9" i="2"/>
  <c r="T10" i="2" s="1"/>
  <c r="AB9" i="2"/>
  <c r="AB10" i="2" s="1"/>
  <c r="O13" i="2"/>
  <c r="O14" i="2" s="1"/>
  <c r="W13" i="2"/>
  <c r="W14" i="2" s="1"/>
  <c r="AE13" i="2"/>
  <c r="AE14" i="2" s="1"/>
  <c r="G17" i="2"/>
  <c r="G18" i="2" s="1"/>
  <c r="R17" i="2"/>
  <c r="R18" i="2" s="1"/>
  <c r="Z17" i="2"/>
  <c r="Z18" i="2" s="1"/>
  <c r="AH17" i="2"/>
  <c r="AH18" i="2" s="1"/>
  <c r="AE29" i="2"/>
  <c r="AE30" i="2" s="1"/>
  <c r="W29" i="2"/>
  <c r="W30" i="2" s="1"/>
  <c r="O29" i="2"/>
  <c r="O30" i="2" s="1"/>
  <c r="AG29" i="2"/>
  <c r="AG30" i="2" s="1"/>
  <c r="Y29" i="2"/>
  <c r="Y30" i="2" s="1"/>
  <c r="Q29" i="2"/>
  <c r="Q30" i="2" s="1"/>
  <c r="F29" i="2"/>
  <c r="F30" i="2" s="1"/>
  <c r="S29" i="2"/>
  <c r="S30" i="2" s="1"/>
  <c r="AC29" i="2"/>
  <c r="AC30" i="2" s="1"/>
  <c r="V17" i="2"/>
  <c r="V18" i="2" s="1"/>
  <c r="E8" i="2"/>
  <c r="E9" i="2" s="1"/>
  <c r="E10" i="2" s="1"/>
  <c r="J9" i="2"/>
  <c r="J10" i="2" s="1"/>
  <c r="M9" i="2"/>
  <c r="M10" i="2" s="1"/>
  <c r="U9" i="2"/>
  <c r="U10" i="2" s="1"/>
  <c r="AC9" i="2"/>
  <c r="AC10" i="2" s="1"/>
  <c r="P13" i="2"/>
  <c r="P14" i="2" s="1"/>
  <c r="X13" i="2"/>
  <c r="X14" i="2" s="1"/>
  <c r="AF13" i="2"/>
  <c r="AF14" i="2" s="1"/>
  <c r="H17" i="2"/>
  <c r="H18" i="2" s="1"/>
  <c r="K17" i="2"/>
  <c r="K18" i="2" s="1"/>
  <c r="S17" i="2"/>
  <c r="S18" i="2" s="1"/>
  <c r="AA17" i="2"/>
  <c r="AA18" i="2" s="1"/>
  <c r="AI17" i="2"/>
  <c r="AI18" i="2" s="1"/>
  <c r="AI21" i="2"/>
  <c r="AI22" i="2" s="1"/>
  <c r="AA21" i="2"/>
  <c r="AA22" i="2" s="1"/>
  <c r="S21" i="2"/>
  <c r="S22" i="2" s="1"/>
  <c r="K21" i="2"/>
  <c r="K22" i="2" s="1"/>
  <c r="H21" i="2"/>
  <c r="H22" i="2" s="1"/>
  <c r="P21" i="2"/>
  <c r="P22" i="2" s="1"/>
  <c r="Y21" i="2"/>
  <c r="Y22" i="2" s="1"/>
  <c r="AH21" i="2"/>
  <c r="AH22" i="2" s="1"/>
  <c r="T29" i="2"/>
  <c r="T30" i="2" s="1"/>
  <c r="AD29" i="2"/>
  <c r="AD30" i="2" s="1"/>
  <c r="AD17" i="2"/>
  <c r="AD18" i="2" s="1"/>
  <c r="N9" i="2"/>
  <c r="N10" i="2" s="1"/>
  <c r="V9" i="2"/>
  <c r="V10" i="2" s="1"/>
  <c r="AD9" i="2"/>
  <c r="AD10" i="2" s="1"/>
  <c r="L17" i="2"/>
  <c r="L18" i="2" s="1"/>
  <c r="T17" i="2"/>
  <c r="T18" i="2" s="1"/>
  <c r="AB17" i="2"/>
  <c r="AB18" i="2" s="1"/>
  <c r="E24" i="2"/>
  <c r="E25" i="2" s="1"/>
  <c r="E26" i="2" s="1"/>
  <c r="O9" i="2"/>
  <c r="O10" i="2" s="1"/>
  <c r="W9" i="2"/>
  <c r="W10" i="2" s="1"/>
  <c r="G13" i="2"/>
  <c r="G14" i="2" s="1"/>
  <c r="R13" i="2"/>
  <c r="R14" i="2" s="1"/>
  <c r="Z13" i="2"/>
  <c r="Z14" i="2" s="1"/>
  <c r="E16" i="2"/>
  <c r="E17" i="2" s="1"/>
  <c r="E18" i="2" s="1"/>
  <c r="J17" i="2"/>
  <c r="J18" i="2" s="1"/>
  <c r="M17" i="2"/>
  <c r="M18" i="2" s="1"/>
  <c r="U17" i="2"/>
  <c r="U18" i="2" s="1"/>
  <c r="N25" i="2"/>
  <c r="N26" i="2" s="1"/>
  <c r="V25" i="2"/>
  <c r="V26" i="2" s="1"/>
  <c r="AD25" i="2"/>
  <c r="AD26" i="2" s="1"/>
  <c r="T25" i="2"/>
  <c r="T26" i="2" s="1"/>
  <c r="AA33" i="4" l="1"/>
  <c r="AA34" i="4" s="1"/>
  <c r="S33" i="4"/>
  <c r="S34" i="4" s="1"/>
  <c r="K33" i="4"/>
  <c r="K34" i="4" s="1"/>
  <c r="N33" i="4"/>
  <c r="N34" i="4" s="1"/>
  <c r="F33" i="4"/>
  <c r="AI33" i="4"/>
  <c r="AI34" i="4" s="1"/>
  <c r="Z33" i="3"/>
  <c r="Z34" i="3" s="1"/>
  <c r="R33" i="3"/>
  <c r="R34" i="3" s="1"/>
  <c r="Y33" i="3"/>
  <c r="Y34" i="3" s="1"/>
  <c r="AE33" i="3"/>
  <c r="AE34" i="3" s="1"/>
  <c r="J33" i="3"/>
  <c r="J34" i="3" s="1"/>
  <c r="Q33" i="3"/>
  <c r="Q34" i="3" s="1"/>
  <c r="AD33" i="3"/>
  <c r="AD34" i="3" s="1"/>
  <c r="AI33" i="3"/>
  <c r="AI34" i="3" s="1"/>
  <c r="E33" i="3"/>
  <c r="V33" i="3"/>
  <c r="V34" i="3" s="1"/>
  <c r="AA33" i="3"/>
  <c r="AA34" i="3" s="1"/>
  <c r="N33" i="3"/>
  <c r="N34" i="3" s="1"/>
  <c r="M33" i="3"/>
  <c r="M34" i="3" s="1"/>
  <c r="S33" i="3"/>
  <c r="S34" i="3" s="1"/>
  <c r="F33" i="3"/>
  <c r="K33" i="3"/>
  <c r="K34" i="3" s="1"/>
  <c r="AF33" i="2"/>
  <c r="AF34" i="2" s="1"/>
  <c r="AG33" i="2"/>
  <c r="AG34" i="2" s="1"/>
  <c r="F33" i="2"/>
  <c r="AH33" i="2"/>
  <c r="AH34" i="2" s="1"/>
  <c r="AI33" i="2"/>
  <c r="AI34" i="2" s="1"/>
  <c r="AE33" i="2" l="1"/>
  <c r="AE34" i="2" s="1"/>
  <c r="AD33" i="2" l="1"/>
  <c r="AD34" i="2" s="1"/>
  <c r="AC33" i="2"/>
  <c r="AC34" i="2" s="1"/>
  <c r="AB33" i="2" l="1"/>
  <c r="AB34" i="2" s="1"/>
  <c r="AA33" i="2" l="1"/>
  <c r="AA34" i="2" s="1"/>
  <c r="Z33" i="2" l="1"/>
  <c r="Z34" i="2" s="1"/>
  <c r="Y33" i="2" l="1"/>
  <c r="Y34" i="2" s="1"/>
  <c r="X33" i="2" l="1"/>
  <c r="X34" i="2" s="1"/>
  <c r="W33" i="2" l="1"/>
  <c r="W34" i="2" s="1"/>
  <c r="V33" i="2"/>
  <c r="V34" i="2" s="1"/>
  <c r="U33" i="2" l="1"/>
  <c r="U34" i="2" s="1"/>
  <c r="T33" i="2" l="1"/>
  <c r="T34" i="2" s="1"/>
  <c r="S33" i="2" l="1"/>
  <c r="S34" i="2" s="1"/>
  <c r="R33" i="2"/>
  <c r="R34" i="2" s="1"/>
  <c r="Q33" i="2" l="1"/>
  <c r="Q34" i="2" s="1"/>
  <c r="P33" i="2" l="1"/>
  <c r="P34" i="2" s="1"/>
  <c r="O33" i="2" l="1"/>
  <c r="O34" i="2" s="1"/>
  <c r="N33" i="2" l="1"/>
  <c r="N34" i="2" s="1"/>
  <c r="M33" i="2" l="1"/>
  <c r="M34" i="2" s="1"/>
  <c r="L33" i="2" l="1"/>
  <c r="L34" i="2" s="1"/>
  <c r="K33" i="2" l="1"/>
  <c r="K34" i="2" s="1"/>
  <c r="J33" i="2" l="1"/>
  <c r="J34" i="2" s="1"/>
  <c r="I33" i="2" l="1"/>
  <c r="I34" i="2" s="1"/>
  <c r="E33" i="2"/>
</calcChain>
</file>

<file path=xl/sharedStrings.xml><?xml version="1.0" encoding="utf-8"?>
<sst xmlns="http://schemas.openxmlformats.org/spreadsheetml/2006/main" count="216" uniqueCount="46">
  <si>
    <t>Element</t>
  </si>
  <si>
    <t>Ferié</t>
  </si>
  <si>
    <t>Ecart</t>
  </si>
  <si>
    <t>Base</t>
  </si>
  <si>
    <t>Autre</t>
  </si>
  <si>
    <t>CP</t>
  </si>
  <si>
    <t>Global</t>
  </si>
  <si>
    <t>NE PAS TOUCHER</t>
  </si>
  <si>
    <t>18TXN101</t>
  </si>
  <si>
    <t>18TXN100</t>
  </si>
  <si>
    <t>17TXN99</t>
  </si>
  <si>
    <t>17TXN98</t>
  </si>
  <si>
    <t>17TXN97</t>
  </si>
  <si>
    <t>17TXN96</t>
  </si>
  <si>
    <t>17TXN95</t>
  </si>
  <si>
    <t>17TXN94</t>
  </si>
  <si>
    <t>17TXN93</t>
  </si>
  <si>
    <t>17TXN92</t>
  </si>
  <si>
    <t>17TXN91</t>
  </si>
  <si>
    <t>17TXN90</t>
  </si>
  <si>
    <t>17TXN89</t>
  </si>
  <si>
    <t>17TXN88</t>
  </si>
  <si>
    <t>17TXN87</t>
  </si>
  <si>
    <t>16TXN86</t>
  </si>
  <si>
    <t>16TXN85</t>
  </si>
  <si>
    <t>16TXN84</t>
  </si>
  <si>
    <t>16TXN82</t>
  </si>
  <si>
    <t>16TXN81</t>
  </si>
  <si>
    <t>16TXN80</t>
  </si>
  <si>
    <t>16TXN79</t>
  </si>
  <si>
    <t>16TXN78</t>
  </si>
  <si>
    <t>15TXN74</t>
  </si>
  <si>
    <t>15TXN73</t>
  </si>
  <si>
    <t>Marché HT</t>
  </si>
  <si>
    <t>Heure</t>
  </si>
  <si>
    <t>Imputation</t>
  </si>
  <si>
    <t>Imputation cout</t>
  </si>
  <si>
    <t>Total</t>
  </si>
  <si>
    <t>%</t>
  </si>
  <si>
    <t>Pierre</t>
  </si>
  <si>
    <t>Benoit</t>
  </si>
  <si>
    <t>Clément</t>
  </si>
  <si>
    <t>Damien</t>
  </si>
  <si>
    <t>Dominique</t>
  </si>
  <si>
    <t>Emilie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</si>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</sst>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44" fontId="0" fillId="3" borderId="5" xfId="0" applyNumberFormat="1" applyFill="1" applyBorder="1" applyAlignment="1">
      <alignment horizontal="center"/>
    </xf>
    <xf numFmtId="44" fontId="0" fillId="2" borderId="5" xfId="1" applyFont="1" applyFill="1" applyBorder="1" applyAlignment="1">
      <alignment horizontal="center"/>
    </xf>
    <xf numFmtId="44" fontId="0" fillId="3" borderId="5" xfId="1" applyFont="1" applyFill="1" applyBorder="1" applyAlignment="1">
      <alignment horizontal="center"/>
    </xf>
    <xf numFmtId="0" fontId="5" fillId="0" borderId="0" xfId="0" applyFont="1"/>
    <xf numFmtId="0" fontId="0" fillId="0" borderId="5" xfId="0" applyBorder="1"/>
    <xf numFmtId="0" fontId="0" fillId="2" borderId="5" xfId="0" applyFill="1" applyBorder="1"/>
    <xf numFmtId="0" fontId="0" fillId="4" borderId="5" xfId="1" applyNumberFormat="1" applyFont="1" applyFill="1" applyBorder="1" applyAlignment="1">
      <alignment horizontal="left"/>
    </xf>
    <xf numFmtId="44" fontId="0" fillId="0" borderId="5" xfId="1" applyFont="1" applyBorder="1"/>
    <xf numFmtId="9" fontId="0" fillId="0" borderId="5" xfId="2" applyFont="1" applyBorder="1"/>
    <xf numFmtId="9" fontId="0" fillId="2" borderId="5" xfId="2" applyFont="1" applyFill="1" applyBorder="1"/>
    <xf numFmtId="44" fontId="0" fillId="0" borderId="0" xfId="1" applyFont="1"/>
    <xf numFmtId="0" fontId="0" fillId="0" borderId="0" xfId="1" applyNumberFormat="1" applyFont="1"/>
    <xf numFmtId="0" fontId="3" fillId="0" borderId="5" xfId="0" applyFont="1" applyBorder="1"/>
    <xf numFmtId="0" fontId="0" fillId="5" borderId="5" xfId="0" applyFill="1" applyBorder="1"/>
    <xf numFmtId="44" fontId="0" fillId="5" borderId="5" xfId="0" applyNumberFormat="1" applyFill="1" applyBorder="1"/>
    <xf numFmtId="44" fontId="0" fillId="5" borderId="5" xfId="1" applyFont="1" applyFill="1" applyBorder="1"/>
    <xf numFmtId="44" fontId="0" fillId="2" borderId="5" xfId="1" applyFont="1" applyFill="1" applyBorder="1"/>
    <xf numFmtId="0" fontId="0" fillId="4" borderId="5" xfId="1" applyNumberFormat="1" applyFont="1" applyFill="1" applyBorder="1"/>
    <xf numFmtId="0" fontId="0" fillId="4" borderId="5" xfId="0" applyFill="1" applyBorder="1"/>
    <xf numFmtId="44" fontId="0" fillId="0" borderId="5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0" applyNumberFormat="1"/>
    <xf numFmtId="0" fontId="0" fillId="0" borderId="3" xfId="0" applyBorder="1" applyAlignment="1">
      <alignment horizontal="center"/>
    </xf>
    <xf numFmtId="10" fontId="0" fillId="0" borderId="0" xfId="2" applyNumberFormat="1" applyFont="1"/>
    <xf numFmtId="9" fontId="0" fillId="0" borderId="0" xfId="2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</xdr:colOff>
          <xdr:row>1</xdr:row>
          <xdr:rowOff>76200</xdr:rowOff>
        </xdr:from>
        <xdr:to>
          <xdr:col>8</xdr:col>
          <xdr:colOff>1013460</xdr:colOff>
          <xdr:row>3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6F50DE7-B457-44E0-BC71-E570001B32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Chantier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</xdr:colOff>
          <xdr:row>1</xdr:row>
          <xdr:rowOff>76200</xdr:rowOff>
        </xdr:from>
        <xdr:to>
          <xdr:col>8</xdr:col>
          <xdr:colOff>1013460</xdr:colOff>
          <xdr:row>3</xdr:row>
          <xdr:rowOff>106680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47372DE-BE52-46DD-9F8F-134685065D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Chantier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</xdr:colOff>
          <xdr:row>1</xdr:row>
          <xdr:rowOff>76200</xdr:rowOff>
        </xdr:from>
        <xdr:to>
          <xdr:col>8</xdr:col>
          <xdr:colOff>1013460</xdr:colOff>
          <xdr:row>3</xdr:row>
          <xdr:rowOff>106680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B4F7F354-F8E3-457A-A95B-FFFF184E9E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Chantier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pour%20l'Encadrement%20(tes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 Férié"/>
      <sheetName val="2019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</sheetNames>
    <definedNames>
      <definedName name="Nouveauchantier"/>
    </definedNames>
    <sheetDataSet>
      <sheetData sheetId="0">
        <row r="4">
          <cell r="B4">
            <v>1</v>
          </cell>
        </row>
        <row r="5">
          <cell r="B5">
            <v>4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5</v>
          </cell>
        </row>
        <row r="9">
          <cell r="B9">
            <v>5</v>
          </cell>
        </row>
        <row r="10">
          <cell r="B10">
            <v>5</v>
          </cell>
        </row>
        <row r="11">
          <cell r="B11">
            <v>6</v>
          </cell>
        </row>
        <row r="12">
          <cell r="B12">
            <v>7</v>
          </cell>
        </row>
        <row r="13">
          <cell r="B13">
            <v>8</v>
          </cell>
        </row>
        <row r="14">
          <cell r="B14">
            <v>11</v>
          </cell>
        </row>
        <row r="15">
          <cell r="B15">
            <v>11</v>
          </cell>
        </row>
        <row r="16">
          <cell r="B16">
            <v>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6E359F-7ACD-4BC1-883F-251E1D7DB59A}" name="Tableau1" displayName="Tableau1" ref="A4:AC11" totalsRowCount="1">
  <autoFilter ref="A4:AC10" xr:uid="{E8E84789-C8FA-4F8E-B032-14019A6C1A66}"/>
  <tableColumns count="29">
    <tableColumn id="1" xr3:uid="{EF53B51A-CCDB-4EF0-A4AD-8DBF63417345}" name="Nom prénom" totalsRowLabel="Total"/>
    <tableColumn id="2" xr3:uid="{1BD53EFE-67D7-43C5-A913-C03632A891E1}" name="Ecart"/>
    <tableColumn id="3" xr3:uid="{334983B7-B7A9-42A4-A048-A9B2CC68DF11}" name="Base"/>
    <tableColumn id="4" xr3:uid="{0D32E4A7-A981-40B2-A959-13CA4C469EFE}" name="Global"/>
    <tableColumn id="5" xr3:uid="{A1AB41E5-40B4-454B-86D2-BED4336CF817}" name="18TXN101"/>
    <tableColumn id="6" xr3:uid="{443B91EB-706C-4619-AC17-B303E89361C3}" name="18TXN100"/>
    <tableColumn id="7" xr3:uid="{93DD5277-C517-4EA7-9D3F-AB9E6A7025C1}" name="17TXN99"/>
    <tableColumn id="8" xr3:uid="{E0684BF5-1C48-4761-ADD4-C238F57B3632}" name="17TXN98"/>
    <tableColumn id="9" xr3:uid="{5BDC040C-E85A-4EC8-9198-1C1FEDA4011E}" name="17TXN97"/>
    <tableColumn id="10" xr3:uid="{926DABCF-DEA2-4E20-9695-A804004F1241}" name="17TXN96"/>
    <tableColumn id="11" xr3:uid="{A10B589F-FCF5-4530-A955-CEAE08027558}" name="17TXN95"/>
    <tableColumn id="12" xr3:uid="{AF221ABF-EE87-4668-9F6C-56F3F61E7CAE}" name="17TXN94"/>
    <tableColumn id="13" xr3:uid="{FF9B541C-2914-46CE-A181-A5883BCD1F22}" name="17TXN93"/>
    <tableColumn id="14" xr3:uid="{7B0F8ABA-E20E-4361-978C-0839DA614750}" name="17TXN92"/>
    <tableColumn id="15" xr3:uid="{E331E5F2-84BD-4378-B6EC-2365C603D161}" name="17TXN91"/>
    <tableColumn id="16" xr3:uid="{49F63D29-9C1C-4EF2-AFCD-5EB2AB009C5F}" name="17TXN90"/>
    <tableColumn id="17" xr3:uid="{200F7B52-38BC-4C91-A9A9-E680725106CF}" name="17TXN89"/>
    <tableColumn id="18" xr3:uid="{5719BFF7-72C0-452D-8849-72B18E40F0D0}" name="17TXN88"/>
    <tableColumn id="19" xr3:uid="{CDA938E9-E453-4D40-89CE-EC184AA66B4F}" name="17TXN87"/>
    <tableColumn id="20" xr3:uid="{5563EC75-D0F3-4CE0-B10F-160F277AD0FF}" name="16TXN86"/>
    <tableColumn id="21" xr3:uid="{D9EDDEDE-0ECD-4512-8C26-07AA90374F63}" name="16TXN85"/>
    <tableColumn id="22" xr3:uid="{0CC0715A-7473-4CC1-AF17-A28B9757DDC9}" name="16TXN84"/>
    <tableColumn id="23" xr3:uid="{2F836570-EEF1-40CA-ACC9-CFCD0694F6D8}" name="16TXN82"/>
    <tableColumn id="24" xr3:uid="{86AB6256-0FD0-4FAC-895A-216991E8836B}" name="16TXN81"/>
    <tableColumn id="25" xr3:uid="{7EE7EBC9-C493-4C0B-A3E3-3C4768910E22}" name="16TXN80"/>
    <tableColumn id="26" xr3:uid="{AB71AC13-4E23-44AD-A9C1-771EF2F018AB}" name="16TXN79"/>
    <tableColumn id="27" xr3:uid="{201C8FC7-DEF6-42A9-8545-F41A443F5AE1}" name="16TXN78"/>
    <tableColumn id="28" xr3:uid="{F92CD6C7-BBDD-41F2-B602-49784D8577E2}" name="15TXN74"/>
    <tableColumn id="29" xr3:uid="{57ED86C2-B10C-49F0-924F-03FE288618A8}" name="15TXN73" totalsRowFunction="coun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92A18-289E-4FA3-A5AE-76426107BFA2}">
  <dimension ref="A4:AC11"/>
  <sheetViews>
    <sheetView workbookViewId="0">
      <selection activeCell="B5" sqref="B5"/>
    </sheetView>
  </sheetViews>
  <sheetFormatPr baseColWidth="10" defaultRowHeight="14.4" x14ac:dyDescent="0.3"/>
  <cols>
    <col min="5" max="5" width="14.109375" customWidth="1"/>
  </cols>
  <sheetData>
    <row r="4" spans="1:29" x14ac:dyDescent="0.3">
      <c r="A4" t="s">
        <v>45</v>
      </c>
      <c r="B4" t="s">
        <v>2</v>
      </c>
      <c r="C4" t="s">
        <v>3</v>
      </c>
      <c r="D4" t="s">
        <v>6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5" t="s">
        <v>16</v>
      </c>
      <c r="N4" s="5" t="s">
        <v>17</v>
      </c>
      <c r="O4" s="5" t="s">
        <v>18</v>
      </c>
      <c r="P4" s="5" t="s">
        <v>19</v>
      </c>
      <c r="Q4" s="5" t="s">
        <v>20</v>
      </c>
      <c r="R4" s="5" t="s">
        <v>21</v>
      </c>
      <c r="S4" s="5" t="s">
        <v>22</v>
      </c>
      <c r="T4" s="5" t="s">
        <v>23</v>
      </c>
      <c r="U4" s="5" t="s">
        <v>24</v>
      </c>
      <c r="V4" s="5" t="s">
        <v>25</v>
      </c>
      <c r="W4" s="5" t="s">
        <v>26</v>
      </c>
      <c r="X4" s="5" t="s">
        <v>27</v>
      </c>
      <c r="Y4" s="5" t="s">
        <v>28</v>
      </c>
      <c r="Z4" s="5" t="s">
        <v>29</v>
      </c>
      <c r="AA4" s="5" t="s">
        <v>30</v>
      </c>
      <c r="AB4" s="5" t="s">
        <v>31</v>
      </c>
      <c r="AC4" s="5" t="s">
        <v>32</v>
      </c>
    </row>
    <row r="5" spans="1:29" x14ac:dyDescent="0.3">
      <c r="A5" t="s">
        <v>39</v>
      </c>
    </row>
    <row r="6" spans="1:29" x14ac:dyDescent="0.3">
      <c r="A6" t="s">
        <v>40</v>
      </c>
    </row>
    <row r="7" spans="1:29" x14ac:dyDescent="0.3">
      <c r="A7" t="s">
        <v>41</v>
      </c>
    </row>
    <row r="8" spans="1:29" x14ac:dyDescent="0.3">
      <c r="A8" t="s">
        <v>42</v>
      </c>
    </row>
    <row r="9" spans="1:29" x14ac:dyDescent="0.3">
      <c r="A9" t="s">
        <v>43</v>
      </c>
    </row>
    <row r="10" spans="1:29" x14ac:dyDescent="0.3">
      <c r="A10" t="s">
        <v>44</v>
      </c>
    </row>
    <row r="11" spans="1:29" x14ac:dyDescent="0.3">
      <c r="A11" t="s">
        <v>37</v>
      </c>
      <c r="AC11">
        <f>SUBTOTAL(103,Tableau1[15TXN73])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B37CD-93FE-4360-A1EA-572A2C045C0B}">
  <sheetPr codeName="Feuil1"/>
  <dimension ref="B5:AM36"/>
  <sheetViews>
    <sheetView tabSelected="1" zoomScaleNormal="100" workbookViewId="0">
      <selection activeCell="B28" sqref="B28"/>
    </sheetView>
  </sheetViews>
  <sheetFormatPr baseColWidth="10" defaultRowHeight="14.4" x14ac:dyDescent="0.3"/>
  <cols>
    <col min="2" max="2" width="20.33203125" bestFit="1" customWidth="1"/>
    <col min="3" max="3" width="14.109375" bestFit="1" customWidth="1"/>
    <col min="4" max="4" width="14.109375" hidden="1" customWidth="1"/>
    <col min="5" max="5" width="12.5546875" customWidth="1"/>
    <col min="6" max="6" width="12.77734375" customWidth="1"/>
    <col min="7" max="7" width="9.21875" customWidth="1"/>
    <col min="8" max="8" width="10.6640625" bestFit="1" customWidth="1"/>
    <col min="9" max="9" width="15.109375" bestFit="1" customWidth="1"/>
    <col min="10" max="10" width="15.6640625" style="1" hidden="1" customWidth="1"/>
    <col min="11" max="32" width="14.21875" customWidth="1"/>
    <col min="33" max="33" width="14.109375" bestFit="1" customWidth="1"/>
    <col min="34" max="35" width="14.21875" customWidth="1"/>
  </cols>
  <sheetData>
    <row r="5" spans="2:39" x14ac:dyDescent="0.3">
      <c r="B5" s="2" t="s">
        <v>0</v>
      </c>
      <c r="C5" s="3"/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5" t="s">
        <v>6</v>
      </c>
      <c r="J5" s="6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22</v>
      </c>
      <c r="Z5" s="5" t="s">
        <v>23</v>
      </c>
      <c r="AA5" s="5" t="s">
        <v>24</v>
      </c>
      <c r="AB5" s="5" t="s">
        <v>25</v>
      </c>
      <c r="AC5" s="5" t="s">
        <v>26</v>
      </c>
      <c r="AD5" s="5" t="s">
        <v>27</v>
      </c>
      <c r="AE5" s="5" t="s">
        <v>28</v>
      </c>
      <c r="AF5" s="5" t="s">
        <v>29</v>
      </c>
      <c r="AG5" s="5" t="s">
        <v>30</v>
      </c>
      <c r="AH5" s="5" t="s">
        <v>31</v>
      </c>
      <c r="AI5" s="5" t="s">
        <v>32</v>
      </c>
    </row>
    <row r="6" spans="2:39" x14ac:dyDescent="0.3">
      <c r="B6" s="2" t="s">
        <v>33</v>
      </c>
      <c r="C6" s="3"/>
      <c r="D6" s="7"/>
      <c r="E6" s="7"/>
      <c r="F6" s="7"/>
      <c r="G6" s="7"/>
      <c r="H6" s="7"/>
      <c r="I6" s="8">
        <f>SUM(J6:AI6)</f>
        <v>0</v>
      </c>
      <c r="J6" s="9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/>
      <c r="AH6" s="10"/>
      <c r="AI6" s="10"/>
      <c r="AL6" s="11"/>
    </row>
    <row r="7" spans="2:39" x14ac:dyDescent="0.3">
      <c r="B7" s="12"/>
      <c r="C7" s="12"/>
      <c r="D7" s="12"/>
      <c r="E7" s="12"/>
      <c r="F7" s="12"/>
      <c r="G7" s="12"/>
      <c r="H7" s="12"/>
      <c r="I7" s="12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9" x14ac:dyDescent="0.3">
      <c r="B8" s="14" t="s">
        <v>39</v>
      </c>
      <c r="C8" s="12" t="s">
        <v>34</v>
      </c>
      <c r="D8" s="12">
        <f>COUNTIF('[1]Jour Férié'!$B$4:$B$16,'[1]Jour Férié'!$K$1)</f>
        <v>0</v>
      </c>
      <c r="E8" s="12">
        <f>F8-I8-H8-G8</f>
        <v>152</v>
      </c>
      <c r="F8" s="12">
        <f>152</f>
        <v>152</v>
      </c>
      <c r="G8" s="12">
        <v>0</v>
      </c>
      <c r="H8" s="12">
        <v>0</v>
      </c>
      <c r="I8" s="12">
        <f>SUM(J8:AI8)</f>
        <v>0</v>
      </c>
      <c r="J8" s="13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</row>
    <row r="9" spans="2:39" x14ac:dyDescent="0.3">
      <c r="B9" s="15">
        <v>2000</v>
      </c>
      <c r="C9" s="12" t="s">
        <v>35</v>
      </c>
      <c r="D9" s="12"/>
      <c r="E9" s="16">
        <f>E8/F8</f>
        <v>1</v>
      </c>
      <c r="F9" s="16">
        <f>F8/$F8</f>
        <v>1</v>
      </c>
      <c r="G9" s="16">
        <f>G8/$F8</f>
        <v>0</v>
      </c>
      <c r="H9" s="16">
        <f>H8/$F8</f>
        <v>0</v>
      </c>
      <c r="I9" s="16">
        <f>I8/$F8</f>
        <v>0</v>
      </c>
      <c r="J9" s="17">
        <f>J8/$F8</f>
        <v>0</v>
      </c>
      <c r="K9" s="16">
        <f>K8/Janvier!$F8</f>
        <v>0</v>
      </c>
      <c r="L9" s="16">
        <f>L8/Janvier!$F8</f>
        <v>0</v>
      </c>
      <c r="M9" s="16">
        <f>M8/Janvier!$F8</f>
        <v>0</v>
      </c>
      <c r="N9" s="16">
        <f>N8/Janvier!$F8</f>
        <v>0</v>
      </c>
      <c r="O9" s="16">
        <f>O8/Janvier!$F8</f>
        <v>0</v>
      </c>
      <c r="P9" s="16">
        <f>P8/Janvier!$F8</f>
        <v>0</v>
      </c>
      <c r="Q9" s="16">
        <f>Q8/Janvier!$F8</f>
        <v>0</v>
      </c>
      <c r="R9" s="16">
        <f>R8/Janvier!$F8</f>
        <v>0</v>
      </c>
      <c r="S9" s="16">
        <f>S8/Janvier!$F8</f>
        <v>0</v>
      </c>
      <c r="T9" s="16">
        <f>T8/Janvier!$F8</f>
        <v>0</v>
      </c>
      <c r="U9" s="16">
        <f>U8/Janvier!$F8</f>
        <v>0</v>
      </c>
      <c r="V9" s="16">
        <f>V8/Janvier!$F8</f>
        <v>0</v>
      </c>
      <c r="W9" s="16">
        <f>W8/Janvier!$F8</f>
        <v>0</v>
      </c>
      <c r="X9" s="16">
        <f>X8/Janvier!$F8</f>
        <v>0</v>
      </c>
      <c r="Y9" s="16">
        <f>Y8/Janvier!$F8</f>
        <v>0</v>
      </c>
      <c r="Z9" s="16">
        <f>Z8/Janvier!$F8</f>
        <v>0</v>
      </c>
      <c r="AA9" s="16">
        <f>AA8/Janvier!$F8</f>
        <v>0</v>
      </c>
      <c r="AB9" s="16">
        <f>AB8/Janvier!$F8</f>
        <v>0</v>
      </c>
      <c r="AC9" s="16">
        <f>AC8/Janvier!$F8</f>
        <v>0</v>
      </c>
      <c r="AD9" s="16">
        <f>AD8/Janvier!$F8</f>
        <v>0</v>
      </c>
      <c r="AE9" s="16">
        <f>AE8/Janvier!$F8</f>
        <v>0</v>
      </c>
      <c r="AF9" s="16">
        <f>AF8/Janvier!$F8</f>
        <v>0</v>
      </c>
      <c r="AG9" s="16">
        <f>AG8/$F8</f>
        <v>0</v>
      </c>
      <c r="AH9" s="16">
        <f>AH8/$F8</f>
        <v>0</v>
      </c>
      <c r="AI9" s="16">
        <f>AI8/$F8</f>
        <v>0</v>
      </c>
      <c r="AK9" s="18"/>
      <c r="AL9" s="18"/>
      <c r="AM9" s="19"/>
    </row>
    <row r="10" spans="2:39" x14ac:dyDescent="0.3">
      <c r="B10" s="20"/>
      <c r="C10" s="21" t="s">
        <v>36</v>
      </c>
      <c r="D10" s="21"/>
      <c r="E10" s="22">
        <f>E9*$B9</f>
        <v>2000</v>
      </c>
      <c r="F10" s="22">
        <f>$B9*F9</f>
        <v>2000</v>
      </c>
      <c r="G10" s="22">
        <f>G9*$B9</f>
        <v>0</v>
      </c>
      <c r="H10" s="22">
        <f>H9*$B9</f>
        <v>0</v>
      </c>
      <c r="I10" s="23">
        <f>$B9*I9</f>
        <v>0</v>
      </c>
      <c r="J10" s="24">
        <f>$B9*J9</f>
        <v>0</v>
      </c>
      <c r="K10" s="23">
        <f>Janvier!$B9*K9</f>
        <v>0</v>
      </c>
      <c r="L10" s="23">
        <f>Janvier!$B9*L9</f>
        <v>0</v>
      </c>
      <c r="M10" s="23">
        <f>Janvier!$B9*M9</f>
        <v>0</v>
      </c>
      <c r="N10" s="23">
        <f>Janvier!$B9*N9</f>
        <v>0</v>
      </c>
      <c r="O10" s="23">
        <f>Janvier!$B9*O9</f>
        <v>0</v>
      </c>
      <c r="P10" s="23">
        <f>Janvier!$B9*P9</f>
        <v>0</v>
      </c>
      <c r="Q10" s="23">
        <f>Janvier!$B9*Q9</f>
        <v>0</v>
      </c>
      <c r="R10" s="23">
        <f>Janvier!$B9*R9</f>
        <v>0</v>
      </c>
      <c r="S10" s="23">
        <f>Janvier!$B9*S9</f>
        <v>0</v>
      </c>
      <c r="T10" s="23">
        <f>Janvier!$B9*T9</f>
        <v>0</v>
      </c>
      <c r="U10" s="23">
        <f>Janvier!$B9*U9</f>
        <v>0</v>
      </c>
      <c r="V10" s="23">
        <f>Janvier!$B9*V9</f>
        <v>0</v>
      </c>
      <c r="W10" s="23">
        <f>Janvier!$B9*W9</f>
        <v>0</v>
      </c>
      <c r="X10" s="23">
        <f>Janvier!$B9*X9</f>
        <v>0</v>
      </c>
      <c r="Y10" s="23">
        <f>Janvier!$B9*Y9</f>
        <v>0</v>
      </c>
      <c r="Z10" s="23">
        <f>Janvier!$B9*Z9</f>
        <v>0</v>
      </c>
      <c r="AA10" s="23">
        <f>Janvier!$B9*AA9</f>
        <v>0</v>
      </c>
      <c r="AB10" s="23">
        <f>Janvier!$B9*AB9</f>
        <v>0</v>
      </c>
      <c r="AC10" s="23">
        <f>Janvier!$B9*AC9</f>
        <v>0</v>
      </c>
      <c r="AD10" s="23">
        <f>Janvier!$B9*AD9</f>
        <v>0</v>
      </c>
      <c r="AE10" s="23">
        <f>Janvier!$B9*AE9</f>
        <v>0</v>
      </c>
      <c r="AF10" s="23">
        <f>Janvier!$B9*AF9</f>
        <v>0</v>
      </c>
      <c r="AG10" s="23">
        <f>$B9*AG9</f>
        <v>0</v>
      </c>
      <c r="AH10" s="23">
        <f>$B9*AH9</f>
        <v>0</v>
      </c>
      <c r="AI10" s="23">
        <f>$B9*AI9</f>
        <v>0</v>
      </c>
    </row>
    <row r="11" spans="2:39" x14ac:dyDescent="0.3">
      <c r="B11" s="12"/>
      <c r="C11" s="12"/>
      <c r="D11" s="12"/>
      <c r="E11" s="12"/>
      <c r="F11" s="12"/>
      <c r="G11" s="12"/>
      <c r="H11" s="12"/>
      <c r="I11" s="12"/>
      <c r="J11" s="13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K11" s="18"/>
      <c r="AL11" s="18"/>
      <c r="AM11" s="19"/>
    </row>
    <row r="12" spans="2:39" ht="14.4" customHeight="1" x14ac:dyDescent="0.3">
      <c r="B12" s="25" t="s">
        <v>40</v>
      </c>
      <c r="C12" s="12" t="s">
        <v>34</v>
      </c>
      <c r="D12" s="12">
        <f>COUNTIF('[1]Jour Férié'!$B$4:$B$16,'[1]Jour Férié'!$K$1)</f>
        <v>0</v>
      </c>
      <c r="E12" s="12">
        <f>F12-I12-H12-G12</f>
        <v>152</v>
      </c>
      <c r="F12" s="12">
        <f>152</f>
        <v>152</v>
      </c>
      <c r="G12" s="12">
        <v>0</v>
      </c>
      <c r="H12" s="12">
        <v>0</v>
      </c>
      <c r="I12" s="12">
        <f>SUM(J12:AI12)</f>
        <v>0</v>
      </c>
      <c r="J12" s="13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K12" s="18"/>
      <c r="AL12" s="18"/>
      <c r="AM12" s="19"/>
    </row>
    <row r="13" spans="2:39" x14ac:dyDescent="0.3">
      <c r="B13" s="15">
        <v>1800</v>
      </c>
      <c r="C13" s="12" t="s">
        <v>35</v>
      </c>
      <c r="D13" s="12"/>
      <c r="E13" s="16">
        <f>E12/F12</f>
        <v>1</v>
      </c>
      <c r="F13" s="16">
        <f>F12/$F12</f>
        <v>1</v>
      </c>
      <c r="G13" s="16">
        <f>G12/$F12</f>
        <v>0</v>
      </c>
      <c r="H13" s="16">
        <f>H12/$F12</f>
        <v>0</v>
      </c>
      <c r="I13" s="16">
        <f>I12/$F12</f>
        <v>0</v>
      </c>
      <c r="J13" s="17">
        <f>J12/$F12</f>
        <v>0</v>
      </c>
      <c r="K13" s="16">
        <f>K12/Janvier!$F12</f>
        <v>0</v>
      </c>
      <c r="L13" s="16">
        <f>L12/Janvier!$F12</f>
        <v>0</v>
      </c>
      <c r="M13" s="16">
        <f>M12/Janvier!$F12</f>
        <v>0</v>
      </c>
      <c r="N13" s="16">
        <f>N12/Janvier!$F12</f>
        <v>0</v>
      </c>
      <c r="O13" s="16">
        <f>O12/Janvier!$F12</f>
        <v>0</v>
      </c>
      <c r="P13" s="16">
        <f>P12/Janvier!$F12</f>
        <v>0</v>
      </c>
      <c r="Q13" s="16">
        <f>Q12/Janvier!$F12</f>
        <v>0</v>
      </c>
      <c r="R13" s="16">
        <f>R12/Janvier!$F12</f>
        <v>0</v>
      </c>
      <c r="S13" s="16">
        <f>S12/Janvier!$F12</f>
        <v>0</v>
      </c>
      <c r="T13" s="16">
        <f>T12/Janvier!$F12</f>
        <v>0</v>
      </c>
      <c r="U13" s="16">
        <f>U12/Janvier!$F12</f>
        <v>0</v>
      </c>
      <c r="V13" s="16">
        <f>V12/Janvier!$F12</f>
        <v>0</v>
      </c>
      <c r="W13" s="16">
        <f>W12/Janvier!$F12</f>
        <v>0</v>
      </c>
      <c r="X13" s="16">
        <f>X12/Janvier!$F12</f>
        <v>0</v>
      </c>
      <c r="Y13" s="16">
        <f>Y12/Janvier!$F12</f>
        <v>0</v>
      </c>
      <c r="Z13" s="16">
        <f>Z12/Janvier!$F12</f>
        <v>0</v>
      </c>
      <c r="AA13" s="16">
        <f>AA12/Janvier!$F12</f>
        <v>0</v>
      </c>
      <c r="AB13" s="16">
        <f>AB12/Janvier!$F12</f>
        <v>0</v>
      </c>
      <c r="AC13" s="16">
        <f>AC12/Janvier!$F12</f>
        <v>0</v>
      </c>
      <c r="AD13" s="16">
        <f>AD12/Janvier!$F12</f>
        <v>0</v>
      </c>
      <c r="AE13" s="16">
        <f>AE12/Janvier!$F12</f>
        <v>0</v>
      </c>
      <c r="AF13" s="16">
        <f>AF12/Janvier!$F12</f>
        <v>0</v>
      </c>
      <c r="AG13" s="16">
        <f>AG12/$F12</f>
        <v>0</v>
      </c>
      <c r="AH13" s="16">
        <f>AH12/$F12</f>
        <v>0</v>
      </c>
      <c r="AI13" s="16">
        <f>AI12/$F12</f>
        <v>0</v>
      </c>
      <c r="AK13" s="18"/>
      <c r="AL13" s="18"/>
      <c r="AM13" s="19"/>
    </row>
    <row r="14" spans="2:39" x14ac:dyDescent="0.3">
      <c r="B14" s="20"/>
      <c r="C14" s="21" t="s">
        <v>36</v>
      </c>
      <c r="D14" s="21"/>
      <c r="E14" s="22">
        <f>E13*$B13</f>
        <v>1800</v>
      </c>
      <c r="F14" s="22">
        <f>$B13*F13</f>
        <v>1800</v>
      </c>
      <c r="G14" s="22">
        <f>G13*$B13</f>
        <v>0</v>
      </c>
      <c r="H14" s="22">
        <f>H13*$B13</f>
        <v>0</v>
      </c>
      <c r="I14" s="23">
        <f>$B13*I13</f>
        <v>0</v>
      </c>
      <c r="J14" s="24">
        <f>$B13*J13</f>
        <v>0</v>
      </c>
      <c r="K14" s="23">
        <f>Janvier!$B13*K13</f>
        <v>0</v>
      </c>
      <c r="L14" s="23">
        <f>Janvier!$B13*L13</f>
        <v>0</v>
      </c>
      <c r="M14" s="23">
        <f>Janvier!$B13*M13</f>
        <v>0</v>
      </c>
      <c r="N14" s="23">
        <f>Janvier!$B13*N13</f>
        <v>0</v>
      </c>
      <c r="O14" s="23">
        <f>Janvier!$B13*O13</f>
        <v>0</v>
      </c>
      <c r="P14" s="23">
        <f>Janvier!$B13*P13</f>
        <v>0</v>
      </c>
      <c r="Q14" s="23">
        <f>Janvier!$B13*Q13</f>
        <v>0</v>
      </c>
      <c r="R14" s="23">
        <f>Janvier!$B13*R13</f>
        <v>0</v>
      </c>
      <c r="S14" s="23">
        <f>Janvier!$B13*S13</f>
        <v>0</v>
      </c>
      <c r="T14" s="23">
        <f>Janvier!$B13*T13</f>
        <v>0</v>
      </c>
      <c r="U14" s="23">
        <f>Janvier!$B13*U13</f>
        <v>0</v>
      </c>
      <c r="V14" s="23">
        <f>Janvier!$B13*V13</f>
        <v>0</v>
      </c>
      <c r="W14" s="23">
        <f>Janvier!$B13*W13</f>
        <v>0</v>
      </c>
      <c r="X14" s="23">
        <f>Janvier!$B13*X13</f>
        <v>0</v>
      </c>
      <c r="Y14" s="23">
        <f>Janvier!$B13*Y13</f>
        <v>0</v>
      </c>
      <c r="Z14" s="23">
        <f>Janvier!$B13*Z13</f>
        <v>0</v>
      </c>
      <c r="AA14" s="23">
        <f>Janvier!$B13*AA13</f>
        <v>0</v>
      </c>
      <c r="AB14" s="23">
        <f>Janvier!$B13*AB13</f>
        <v>0</v>
      </c>
      <c r="AC14" s="23">
        <f>Janvier!$B13*AC13</f>
        <v>0</v>
      </c>
      <c r="AD14" s="23">
        <f>Janvier!$B13*AD13</f>
        <v>0</v>
      </c>
      <c r="AE14" s="23">
        <f>Janvier!$B13*AE13</f>
        <v>0</v>
      </c>
      <c r="AF14" s="23">
        <f>Janvier!$B13*AF13</f>
        <v>0</v>
      </c>
      <c r="AG14" s="23">
        <f>$B13*AG13</f>
        <v>0</v>
      </c>
      <c r="AH14" s="23">
        <f>$B13*AH13</f>
        <v>0</v>
      </c>
      <c r="AI14" s="23">
        <f>$B13*AI13</f>
        <v>0</v>
      </c>
      <c r="AK14" s="18"/>
      <c r="AL14" s="18"/>
      <c r="AM14" s="19"/>
    </row>
    <row r="15" spans="2:39" x14ac:dyDescent="0.3">
      <c r="B15" s="12"/>
      <c r="C15" s="12"/>
      <c r="D15" s="12"/>
      <c r="E15" s="12"/>
      <c r="F15" s="12"/>
      <c r="G15" s="12"/>
      <c r="H15" s="12"/>
      <c r="I15" s="12"/>
      <c r="J15" s="13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K15" s="18"/>
      <c r="AL15" s="18"/>
      <c r="AM15" s="19"/>
    </row>
    <row r="16" spans="2:39" x14ac:dyDescent="0.3">
      <c r="B16" s="26" t="s">
        <v>41</v>
      </c>
      <c r="C16" s="12" t="s">
        <v>34</v>
      </c>
      <c r="D16" s="12">
        <f>COUNTIF('[1]Jour Férié'!$B$4:$B$16,'[1]Jour Férié'!$K$1)</f>
        <v>0</v>
      </c>
      <c r="E16" s="12">
        <f>F16-I16-H16-G16</f>
        <v>152</v>
      </c>
      <c r="F16" s="12">
        <f>152</f>
        <v>152</v>
      </c>
      <c r="G16" s="12">
        <v>0</v>
      </c>
      <c r="H16" s="12">
        <v>0</v>
      </c>
      <c r="I16" s="12">
        <f>SUM(J16:AI16)</f>
        <v>0</v>
      </c>
      <c r="J16" s="13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</row>
    <row r="17" spans="2:35" x14ac:dyDescent="0.3">
      <c r="B17" s="15">
        <v>3000</v>
      </c>
      <c r="C17" s="12" t="s">
        <v>35</v>
      </c>
      <c r="D17" s="12"/>
      <c r="E17" s="16">
        <f>E16/F16</f>
        <v>1</v>
      </c>
      <c r="F17" s="16">
        <f>F16/$F16</f>
        <v>1</v>
      </c>
      <c r="G17" s="16">
        <f>G16/$F16</f>
        <v>0</v>
      </c>
      <c r="H17" s="16">
        <f>H16/$F16</f>
        <v>0</v>
      </c>
      <c r="I17" s="16">
        <f>I16/$F16</f>
        <v>0</v>
      </c>
      <c r="J17" s="17">
        <f>J16/$F16</f>
        <v>0</v>
      </c>
      <c r="K17" s="16">
        <f>K16/Janvier!$F16</f>
        <v>0</v>
      </c>
      <c r="L17" s="16">
        <f>L16/Janvier!$F16</f>
        <v>0</v>
      </c>
      <c r="M17" s="16">
        <f>M16/Janvier!$F16</f>
        <v>0</v>
      </c>
      <c r="N17" s="16">
        <f>N16/Janvier!$F16</f>
        <v>0</v>
      </c>
      <c r="O17" s="16">
        <f>O16/Janvier!$F16</f>
        <v>0</v>
      </c>
      <c r="P17" s="16">
        <f>P16/Janvier!$F16</f>
        <v>0</v>
      </c>
      <c r="Q17" s="16">
        <f>Q16/Janvier!$F16</f>
        <v>0</v>
      </c>
      <c r="R17" s="16">
        <f>R16/Janvier!$F16</f>
        <v>0</v>
      </c>
      <c r="S17" s="16">
        <f>S16/Janvier!$F16</f>
        <v>0</v>
      </c>
      <c r="T17" s="16">
        <f>T16/Janvier!$F16</f>
        <v>0</v>
      </c>
      <c r="U17" s="16">
        <f>U16/Janvier!$F16</f>
        <v>0</v>
      </c>
      <c r="V17" s="16">
        <f>V16/Janvier!$F16</f>
        <v>0</v>
      </c>
      <c r="W17" s="16">
        <f>W16/Janvier!$F16</f>
        <v>0</v>
      </c>
      <c r="X17" s="16">
        <f>X16/Janvier!$F16</f>
        <v>0</v>
      </c>
      <c r="Y17" s="16">
        <f>Y16/Janvier!$F16</f>
        <v>0</v>
      </c>
      <c r="Z17" s="16">
        <f>Z16/Janvier!$F16</f>
        <v>0</v>
      </c>
      <c r="AA17" s="16">
        <f>AA16/Janvier!$F16</f>
        <v>0</v>
      </c>
      <c r="AB17" s="16">
        <f>AB16/Janvier!$F16</f>
        <v>0</v>
      </c>
      <c r="AC17" s="16">
        <f>AC16/Janvier!$F16</f>
        <v>0</v>
      </c>
      <c r="AD17" s="16">
        <f>AD16/Janvier!$F16</f>
        <v>0</v>
      </c>
      <c r="AE17" s="16">
        <f>AE16/Janvier!$F16</f>
        <v>0</v>
      </c>
      <c r="AF17" s="16">
        <f>AF16/Janvier!$F16</f>
        <v>0</v>
      </c>
      <c r="AG17" s="16">
        <f>AG16/$F16</f>
        <v>0</v>
      </c>
      <c r="AH17" s="16">
        <f>AH16/$F16</f>
        <v>0</v>
      </c>
      <c r="AI17" s="16">
        <f>AI16/$F16</f>
        <v>0</v>
      </c>
    </row>
    <row r="18" spans="2:35" x14ac:dyDescent="0.3">
      <c r="B18" s="20"/>
      <c r="C18" s="21" t="s">
        <v>36</v>
      </c>
      <c r="D18" s="21"/>
      <c r="E18" s="22">
        <f>E17*$B17</f>
        <v>3000</v>
      </c>
      <c r="F18" s="22">
        <f>$B17*F17</f>
        <v>3000</v>
      </c>
      <c r="G18" s="22">
        <f>G17*$B17</f>
        <v>0</v>
      </c>
      <c r="H18" s="22">
        <f>H17*$B17</f>
        <v>0</v>
      </c>
      <c r="I18" s="23">
        <f>$B17*I17</f>
        <v>0</v>
      </c>
      <c r="J18" s="24">
        <f>$B17*J17</f>
        <v>0</v>
      </c>
      <c r="K18" s="23">
        <f>Janvier!$B17*K17</f>
        <v>0</v>
      </c>
      <c r="L18" s="23">
        <f>Janvier!$B17*L17</f>
        <v>0</v>
      </c>
      <c r="M18" s="23">
        <f>Janvier!$B17*M17</f>
        <v>0</v>
      </c>
      <c r="N18" s="23">
        <f>Janvier!$B17*N17</f>
        <v>0</v>
      </c>
      <c r="O18" s="23">
        <f>Janvier!$B17*O17</f>
        <v>0</v>
      </c>
      <c r="P18" s="23">
        <f>Janvier!$B17*P17</f>
        <v>0</v>
      </c>
      <c r="Q18" s="23">
        <f>Janvier!$B17*Q17</f>
        <v>0</v>
      </c>
      <c r="R18" s="23">
        <f>Janvier!$B17*R17</f>
        <v>0</v>
      </c>
      <c r="S18" s="23">
        <f>Janvier!$B17*S17</f>
        <v>0</v>
      </c>
      <c r="T18" s="23">
        <f>Janvier!$B17*T17</f>
        <v>0</v>
      </c>
      <c r="U18" s="23">
        <f>Janvier!$B17*U17</f>
        <v>0</v>
      </c>
      <c r="V18" s="23">
        <f>Janvier!$B17*V17</f>
        <v>0</v>
      </c>
      <c r="W18" s="23">
        <f>Janvier!$B17*W17</f>
        <v>0</v>
      </c>
      <c r="X18" s="23">
        <f>Janvier!$B17*X17</f>
        <v>0</v>
      </c>
      <c r="Y18" s="23">
        <f>Janvier!$B17*Y17</f>
        <v>0</v>
      </c>
      <c r="Z18" s="23">
        <f>Janvier!$B17*Z17</f>
        <v>0</v>
      </c>
      <c r="AA18" s="23">
        <f>Janvier!$B17*AA17</f>
        <v>0</v>
      </c>
      <c r="AB18" s="23">
        <f>Janvier!$B17*AB17</f>
        <v>0</v>
      </c>
      <c r="AC18" s="23">
        <f>Janvier!$B17*AC17</f>
        <v>0</v>
      </c>
      <c r="AD18" s="23">
        <f>Janvier!$B17*AD17</f>
        <v>0</v>
      </c>
      <c r="AE18" s="23">
        <f>Janvier!$B17*AE17</f>
        <v>0</v>
      </c>
      <c r="AF18" s="23">
        <f>Janvier!$B17*AF17</f>
        <v>0</v>
      </c>
      <c r="AG18" s="23">
        <f>$B17*AG17</f>
        <v>0</v>
      </c>
      <c r="AH18" s="23">
        <f>$B17*AH17</f>
        <v>0</v>
      </c>
      <c r="AI18" s="23">
        <f>$B17*AI17</f>
        <v>0</v>
      </c>
    </row>
    <row r="19" spans="2:35" x14ac:dyDescent="0.3">
      <c r="B19" s="12"/>
      <c r="C19" s="12"/>
      <c r="D19" s="12"/>
      <c r="E19" s="27"/>
      <c r="F19" s="27"/>
      <c r="G19" s="27"/>
      <c r="H19" s="27"/>
      <c r="I19" s="15"/>
      <c r="J19" s="24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2:35" x14ac:dyDescent="0.3">
      <c r="B20" s="25" t="s">
        <v>42</v>
      </c>
      <c r="C20" s="12" t="s">
        <v>34</v>
      </c>
      <c r="D20" s="12">
        <f>COUNTIF('[1]Jour Férié'!$B$4:$B$16,'[1]Jour Férié'!$K$1)</f>
        <v>0</v>
      </c>
      <c r="E20" s="12">
        <f>F20-I20-H20-G20</f>
        <v>152</v>
      </c>
      <c r="F20" s="12">
        <f>152</f>
        <v>152</v>
      </c>
      <c r="G20" s="12">
        <v>0</v>
      </c>
      <c r="H20" s="12">
        <v>0</v>
      </c>
      <c r="I20" s="12">
        <f>SUM(J20:AI20)</f>
        <v>0</v>
      </c>
      <c r="J20" s="13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</row>
    <row r="21" spans="2:35" x14ac:dyDescent="0.3">
      <c r="B21" s="15">
        <v>2000</v>
      </c>
      <c r="C21" s="12" t="s">
        <v>35</v>
      </c>
      <c r="D21" s="12"/>
      <c r="E21" s="16">
        <f>E20/F20</f>
        <v>1</v>
      </c>
      <c r="F21" s="16">
        <f>F20/$F20</f>
        <v>1</v>
      </c>
      <c r="G21" s="16">
        <f>G20/$F20</f>
        <v>0</v>
      </c>
      <c r="H21" s="16">
        <f>H20/$F20</f>
        <v>0</v>
      </c>
      <c r="I21" s="16">
        <f>I20/$F20</f>
        <v>0</v>
      </c>
      <c r="J21" s="17">
        <f>J20/$F20</f>
        <v>0</v>
      </c>
      <c r="K21" s="16">
        <f>K20/Janvier!$F20</f>
        <v>0</v>
      </c>
      <c r="L21" s="16">
        <f>L20/Janvier!$F20</f>
        <v>0</v>
      </c>
      <c r="M21" s="16">
        <f>M20/Janvier!$F20</f>
        <v>0</v>
      </c>
      <c r="N21" s="16">
        <f>N20/Janvier!$F20</f>
        <v>0</v>
      </c>
      <c r="O21" s="16">
        <f>O20/Janvier!$F20</f>
        <v>0</v>
      </c>
      <c r="P21" s="16">
        <f>P20/Janvier!$F20</f>
        <v>0</v>
      </c>
      <c r="Q21" s="16">
        <f>Q20/Janvier!$F20</f>
        <v>0</v>
      </c>
      <c r="R21" s="16">
        <f>R20/Janvier!$F20</f>
        <v>0</v>
      </c>
      <c r="S21" s="16">
        <f>S20/Janvier!$F20</f>
        <v>0</v>
      </c>
      <c r="T21" s="16">
        <f>T20/Janvier!$F20</f>
        <v>0</v>
      </c>
      <c r="U21" s="16">
        <f>U20/Janvier!$F20</f>
        <v>0</v>
      </c>
      <c r="V21" s="16">
        <f>V20/Janvier!$F20</f>
        <v>0</v>
      </c>
      <c r="W21" s="16">
        <f>W20/Janvier!$F20</f>
        <v>0</v>
      </c>
      <c r="X21" s="16">
        <f>X20/Janvier!$F20</f>
        <v>0</v>
      </c>
      <c r="Y21" s="16">
        <f>Y20/Janvier!$F20</f>
        <v>0</v>
      </c>
      <c r="Z21" s="16">
        <f>Z20/Janvier!$F20</f>
        <v>0</v>
      </c>
      <c r="AA21" s="16">
        <f>AA20/Janvier!$F20</f>
        <v>0</v>
      </c>
      <c r="AB21" s="16">
        <f>AB20/Janvier!$F20</f>
        <v>0</v>
      </c>
      <c r="AC21" s="16">
        <f>AC20/Janvier!$F20</f>
        <v>0</v>
      </c>
      <c r="AD21" s="16">
        <f>AD20/Janvier!$F20</f>
        <v>0</v>
      </c>
      <c r="AE21" s="16">
        <f>AE20/Janvier!$F20</f>
        <v>0</v>
      </c>
      <c r="AF21" s="16">
        <f>AF20/Janvier!$F20</f>
        <v>0</v>
      </c>
      <c r="AG21" s="16">
        <f>AG20/$F20</f>
        <v>0</v>
      </c>
      <c r="AH21" s="16">
        <f>AH20/$F20</f>
        <v>0</v>
      </c>
      <c r="AI21" s="16">
        <f>AI20/$F20</f>
        <v>0</v>
      </c>
    </row>
    <row r="22" spans="2:35" x14ac:dyDescent="0.3">
      <c r="B22" s="20"/>
      <c r="C22" s="21" t="s">
        <v>36</v>
      </c>
      <c r="D22" s="21"/>
      <c r="E22" s="22">
        <f>E21*$B21</f>
        <v>2000</v>
      </c>
      <c r="F22" s="22">
        <f>$B21*F21</f>
        <v>2000</v>
      </c>
      <c r="G22" s="22">
        <f>G21*$B21</f>
        <v>0</v>
      </c>
      <c r="H22" s="22">
        <f>H21*$B21</f>
        <v>0</v>
      </c>
      <c r="I22" s="23">
        <f>$B21*I21</f>
        <v>0</v>
      </c>
      <c r="J22" s="24">
        <f>$B21*J21</f>
        <v>0</v>
      </c>
      <c r="K22" s="23">
        <f>Janvier!$B21*K21</f>
        <v>0</v>
      </c>
      <c r="L22" s="23">
        <f>Janvier!$B21*L21</f>
        <v>0</v>
      </c>
      <c r="M22" s="23">
        <f>Janvier!$B21*M21</f>
        <v>0</v>
      </c>
      <c r="N22" s="23">
        <f>Janvier!$B21*N21</f>
        <v>0</v>
      </c>
      <c r="O22" s="23">
        <f>Janvier!$B21*O21</f>
        <v>0</v>
      </c>
      <c r="P22" s="23">
        <f>Janvier!$B21*P21</f>
        <v>0</v>
      </c>
      <c r="Q22" s="23">
        <f>Janvier!$B21*Q21</f>
        <v>0</v>
      </c>
      <c r="R22" s="23">
        <f>Janvier!$B21*R21</f>
        <v>0</v>
      </c>
      <c r="S22" s="23">
        <f>Janvier!$B21*S21</f>
        <v>0</v>
      </c>
      <c r="T22" s="23">
        <f>Janvier!$B21*T21</f>
        <v>0</v>
      </c>
      <c r="U22" s="23">
        <f>Janvier!$B21*U21</f>
        <v>0</v>
      </c>
      <c r="V22" s="23">
        <f>Janvier!$B21*V21</f>
        <v>0</v>
      </c>
      <c r="W22" s="23">
        <f>Janvier!$B21*W21</f>
        <v>0</v>
      </c>
      <c r="X22" s="23">
        <f>Janvier!$B21*X21</f>
        <v>0</v>
      </c>
      <c r="Y22" s="23">
        <f>Janvier!$B21*Y21</f>
        <v>0</v>
      </c>
      <c r="Z22" s="23">
        <f>Janvier!$B21*Z21</f>
        <v>0</v>
      </c>
      <c r="AA22" s="23">
        <f>Janvier!$B21*AA21</f>
        <v>0</v>
      </c>
      <c r="AB22" s="23">
        <f>Janvier!$B21*AB21</f>
        <v>0</v>
      </c>
      <c r="AC22" s="23">
        <f>Janvier!$B21*AC21</f>
        <v>0</v>
      </c>
      <c r="AD22" s="23">
        <f>Janvier!$B21*AD21</f>
        <v>0</v>
      </c>
      <c r="AE22" s="23">
        <f>Janvier!$B21*AE21</f>
        <v>0</v>
      </c>
      <c r="AF22" s="23">
        <f>Janvier!$B21*AF21</f>
        <v>0</v>
      </c>
      <c r="AG22" s="23">
        <f>$B21*AG21</f>
        <v>0</v>
      </c>
      <c r="AH22" s="23">
        <f>$B21*AH21</f>
        <v>0</v>
      </c>
      <c r="AI22" s="23">
        <f>$B21*AI21</f>
        <v>0</v>
      </c>
    </row>
    <row r="23" spans="2:35" x14ac:dyDescent="0.3">
      <c r="B23" s="12"/>
      <c r="C23" s="12"/>
      <c r="D23" s="12"/>
      <c r="E23" s="27"/>
      <c r="F23" s="27"/>
      <c r="G23" s="27"/>
      <c r="H23" s="27"/>
      <c r="I23" s="15"/>
      <c r="J23" s="24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2:35" x14ac:dyDescent="0.3">
      <c r="B24" s="25" t="s">
        <v>43</v>
      </c>
      <c r="C24" s="12" t="s">
        <v>34</v>
      </c>
      <c r="D24" s="12">
        <f>COUNTIF('[1]Jour Férié'!$B$4:$B$16,'[1]Jour Férié'!$K$1)</f>
        <v>0</v>
      </c>
      <c r="E24" s="12">
        <f>F24-I24-H24-G24</f>
        <v>152</v>
      </c>
      <c r="F24" s="12">
        <f>152</f>
        <v>152</v>
      </c>
      <c r="G24" s="12">
        <v>0</v>
      </c>
      <c r="H24" s="12">
        <v>0</v>
      </c>
      <c r="I24" s="12">
        <f>SUM(J24:AI24)</f>
        <v>0</v>
      </c>
      <c r="J24" s="13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</row>
    <row r="25" spans="2:35" x14ac:dyDescent="0.3">
      <c r="B25" s="15">
        <v>1500</v>
      </c>
      <c r="C25" s="12" t="s">
        <v>35</v>
      </c>
      <c r="D25" s="12"/>
      <c r="E25" s="16">
        <f>E24/F24</f>
        <v>1</v>
      </c>
      <c r="F25" s="16">
        <f>F24/$F24</f>
        <v>1</v>
      </c>
      <c r="G25" s="16">
        <f>G24/$F24</f>
        <v>0</v>
      </c>
      <c r="H25" s="16">
        <f>H24/$F24</f>
        <v>0</v>
      </c>
      <c r="I25" s="16">
        <f>I24/$F24</f>
        <v>0</v>
      </c>
      <c r="J25" s="17">
        <f>J24/$F24</f>
        <v>0</v>
      </c>
      <c r="K25" s="16">
        <f>K24/Janvier!$F24</f>
        <v>0</v>
      </c>
      <c r="L25" s="16">
        <f>L24/Janvier!$F24</f>
        <v>0</v>
      </c>
      <c r="M25" s="16">
        <f>M24/Janvier!$F24</f>
        <v>0</v>
      </c>
      <c r="N25" s="16">
        <f>N24/Janvier!$F24</f>
        <v>0</v>
      </c>
      <c r="O25" s="16">
        <f>O24/Janvier!$F24</f>
        <v>0</v>
      </c>
      <c r="P25" s="16">
        <f>P24/Janvier!$F24</f>
        <v>0</v>
      </c>
      <c r="Q25" s="16">
        <f>Q24/Janvier!$F24</f>
        <v>0</v>
      </c>
      <c r="R25" s="16">
        <f>R24/Janvier!$F24</f>
        <v>0</v>
      </c>
      <c r="S25" s="16">
        <f>S24/Janvier!$F24</f>
        <v>0</v>
      </c>
      <c r="T25" s="16">
        <f>T24/Janvier!$F24</f>
        <v>0</v>
      </c>
      <c r="U25" s="16">
        <f>U24/Janvier!$F24</f>
        <v>0</v>
      </c>
      <c r="V25" s="16">
        <f>V24/Janvier!$F24</f>
        <v>0</v>
      </c>
      <c r="W25" s="16">
        <f>W24/Janvier!$F24</f>
        <v>0</v>
      </c>
      <c r="X25" s="16">
        <f>X24/Janvier!$F24</f>
        <v>0</v>
      </c>
      <c r="Y25" s="16">
        <f>Y24/Janvier!$F24</f>
        <v>0</v>
      </c>
      <c r="Z25" s="16">
        <f>Z24/Janvier!$F24</f>
        <v>0</v>
      </c>
      <c r="AA25" s="16">
        <f>AA24/Janvier!$F24</f>
        <v>0</v>
      </c>
      <c r="AB25" s="16">
        <f>AB24/Janvier!$F24</f>
        <v>0</v>
      </c>
      <c r="AC25" s="16">
        <f>AC24/Janvier!$F24</f>
        <v>0</v>
      </c>
      <c r="AD25" s="16">
        <f>AD24/Janvier!$F24</f>
        <v>0</v>
      </c>
      <c r="AE25" s="16">
        <f>AE24/Janvier!$F24</f>
        <v>0</v>
      </c>
      <c r="AF25" s="16">
        <f>AF24/Janvier!$F24</f>
        <v>0</v>
      </c>
      <c r="AG25" s="16">
        <f>AG24/$F24</f>
        <v>0</v>
      </c>
      <c r="AH25" s="16">
        <f>AH24/$F24</f>
        <v>0</v>
      </c>
      <c r="AI25" s="16">
        <f>AI24/$F24</f>
        <v>0</v>
      </c>
    </row>
    <row r="26" spans="2:35" x14ac:dyDescent="0.3">
      <c r="B26" s="20"/>
      <c r="C26" s="21" t="s">
        <v>36</v>
      </c>
      <c r="D26" s="21"/>
      <c r="E26" s="22">
        <f>E25*$B25</f>
        <v>1500</v>
      </c>
      <c r="F26" s="22">
        <f>$B25*F25</f>
        <v>1500</v>
      </c>
      <c r="G26" s="22">
        <f>G25*$B25</f>
        <v>0</v>
      </c>
      <c r="H26" s="22">
        <f>H25*$B25</f>
        <v>0</v>
      </c>
      <c r="I26" s="23">
        <f>$B25*I25</f>
        <v>0</v>
      </c>
      <c r="J26" s="24">
        <f>$B25*J25</f>
        <v>0</v>
      </c>
      <c r="K26" s="23">
        <f>Janvier!$B25*K25</f>
        <v>0</v>
      </c>
      <c r="L26" s="23">
        <f>Janvier!$B25*L25</f>
        <v>0</v>
      </c>
      <c r="M26" s="23">
        <f>Janvier!$B25*M25</f>
        <v>0</v>
      </c>
      <c r="N26" s="23">
        <f>Janvier!$B25*N25</f>
        <v>0</v>
      </c>
      <c r="O26" s="23">
        <f>Janvier!$B25*O25</f>
        <v>0</v>
      </c>
      <c r="P26" s="23">
        <f>Janvier!$B25*P25</f>
        <v>0</v>
      </c>
      <c r="Q26" s="23">
        <f>Janvier!$B25*Q25</f>
        <v>0</v>
      </c>
      <c r="R26" s="23">
        <f>Janvier!$B25*R25</f>
        <v>0</v>
      </c>
      <c r="S26" s="23">
        <f>Janvier!$B25*S25</f>
        <v>0</v>
      </c>
      <c r="T26" s="23">
        <f>Janvier!$B25*T25</f>
        <v>0</v>
      </c>
      <c r="U26" s="23">
        <f>Janvier!$B25*U25</f>
        <v>0</v>
      </c>
      <c r="V26" s="23">
        <f>Janvier!$B25*V25</f>
        <v>0</v>
      </c>
      <c r="W26" s="23">
        <f>Janvier!$B25*W25</f>
        <v>0</v>
      </c>
      <c r="X26" s="23">
        <f>Janvier!$B25*X25</f>
        <v>0</v>
      </c>
      <c r="Y26" s="23">
        <f>Janvier!$B25*Y25</f>
        <v>0</v>
      </c>
      <c r="Z26" s="23">
        <f>Janvier!$B25*Z25</f>
        <v>0</v>
      </c>
      <c r="AA26" s="23">
        <f>Janvier!$B25*AA25</f>
        <v>0</v>
      </c>
      <c r="AB26" s="23">
        <f>Janvier!$B25*AB25</f>
        <v>0</v>
      </c>
      <c r="AC26" s="23">
        <f>Janvier!$B25*AC25</f>
        <v>0</v>
      </c>
      <c r="AD26" s="23">
        <f>Janvier!$B25*AD25</f>
        <v>0</v>
      </c>
      <c r="AE26" s="23">
        <f>Janvier!$B25*AE25</f>
        <v>0</v>
      </c>
      <c r="AF26" s="23">
        <f>Janvier!$B25*AF25</f>
        <v>0</v>
      </c>
      <c r="AG26" s="23">
        <f>$B25*AG25</f>
        <v>0</v>
      </c>
      <c r="AH26" s="23">
        <f>$B25*AH25</f>
        <v>0</v>
      </c>
      <c r="AI26" s="23">
        <f>$B25*AI25</f>
        <v>0</v>
      </c>
    </row>
    <row r="27" spans="2:35" x14ac:dyDescent="0.3">
      <c r="B27" s="12"/>
      <c r="C27" s="12"/>
      <c r="D27" s="12"/>
      <c r="E27" s="27"/>
      <c r="F27" s="27"/>
      <c r="G27" s="27"/>
      <c r="H27" s="27"/>
      <c r="I27" s="15"/>
      <c r="J27" s="24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2:35" x14ac:dyDescent="0.3">
      <c r="B28" s="25" t="s">
        <v>44</v>
      </c>
      <c r="C28" s="12" t="s">
        <v>34</v>
      </c>
      <c r="D28" s="12">
        <f>COUNTIF('[1]Jour Férié'!$B$4:$B$16,'[1]Jour Férié'!$K$1)</f>
        <v>0</v>
      </c>
      <c r="E28" s="12">
        <f>F28-I28-H28-G28</f>
        <v>152</v>
      </c>
      <c r="F28" s="12">
        <f>152</f>
        <v>152</v>
      </c>
      <c r="G28" s="12">
        <v>0</v>
      </c>
      <c r="H28" s="12">
        <v>0</v>
      </c>
      <c r="I28" s="12">
        <f>SUM(J28:AI28)</f>
        <v>0</v>
      </c>
      <c r="J28" s="13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</row>
    <row r="29" spans="2:35" x14ac:dyDescent="0.3">
      <c r="B29" s="15">
        <v>2500</v>
      </c>
      <c r="C29" s="12" t="s">
        <v>35</v>
      </c>
      <c r="D29" s="12"/>
      <c r="E29" s="16">
        <f>E28/F28</f>
        <v>1</v>
      </c>
      <c r="F29" s="16">
        <f>F28/$F28</f>
        <v>1</v>
      </c>
      <c r="G29" s="16">
        <f>G28/$F28</f>
        <v>0</v>
      </c>
      <c r="H29" s="16">
        <f>H28/$F28</f>
        <v>0</v>
      </c>
      <c r="I29" s="16">
        <f>I28/$F28</f>
        <v>0</v>
      </c>
      <c r="J29" s="17">
        <f>J28/$F28</f>
        <v>0</v>
      </c>
      <c r="K29" s="16">
        <f>K28/Janvier!$F28</f>
        <v>0</v>
      </c>
      <c r="L29" s="16">
        <f>L28/Janvier!$F28</f>
        <v>0</v>
      </c>
      <c r="M29" s="16">
        <f>M28/Janvier!$F28</f>
        <v>0</v>
      </c>
      <c r="N29" s="16">
        <f>N28/Janvier!$F28</f>
        <v>0</v>
      </c>
      <c r="O29" s="16">
        <f>O28/Janvier!$F28</f>
        <v>0</v>
      </c>
      <c r="P29" s="16">
        <f>P28/Janvier!$F28</f>
        <v>0</v>
      </c>
      <c r="Q29" s="16">
        <f>Q28/Janvier!$F28</f>
        <v>0</v>
      </c>
      <c r="R29" s="16">
        <f>R28/Janvier!$F28</f>
        <v>0</v>
      </c>
      <c r="S29" s="16">
        <f>S28/Janvier!$F28</f>
        <v>0</v>
      </c>
      <c r="T29" s="16">
        <f>T28/Janvier!$F28</f>
        <v>0</v>
      </c>
      <c r="U29" s="16">
        <f>U28/Janvier!$F28</f>
        <v>0</v>
      </c>
      <c r="V29" s="16">
        <f>V28/Janvier!$F28</f>
        <v>0</v>
      </c>
      <c r="W29" s="16">
        <f>W28/Janvier!$F28</f>
        <v>0</v>
      </c>
      <c r="X29" s="16">
        <f>X28/Janvier!$F28</f>
        <v>0</v>
      </c>
      <c r="Y29" s="16">
        <f>Y28/Janvier!$F28</f>
        <v>0</v>
      </c>
      <c r="Z29" s="16">
        <f>Z28/Janvier!$F28</f>
        <v>0</v>
      </c>
      <c r="AA29" s="16">
        <f>AA28/Janvier!$F28</f>
        <v>0</v>
      </c>
      <c r="AB29" s="16">
        <f>AB28/Janvier!$F28</f>
        <v>0</v>
      </c>
      <c r="AC29" s="16">
        <f>AC28/Janvier!$F28</f>
        <v>0</v>
      </c>
      <c r="AD29" s="16">
        <f>AD28/Janvier!$F28</f>
        <v>0</v>
      </c>
      <c r="AE29" s="16">
        <f>AE28/Janvier!$F28</f>
        <v>0</v>
      </c>
      <c r="AF29" s="16">
        <f>AF28/Janvier!$F28</f>
        <v>0</v>
      </c>
      <c r="AG29" s="16">
        <f>AG28/$F28</f>
        <v>0</v>
      </c>
      <c r="AH29" s="16">
        <f>AH28/$F28</f>
        <v>0</v>
      </c>
      <c r="AI29" s="16">
        <f>AI28/$F28</f>
        <v>0</v>
      </c>
    </row>
    <row r="30" spans="2:35" x14ac:dyDescent="0.3">
      <c r="B30" s="20"/>
      <c r="C30" s="21" t="s">
        <v>36</v>
      </c>
      <c r="D30" s="21"/>
      <c r="E30" s="22">
        <f>E29*$B29</f>
        <v>2500</v>
      </c>
      <c r="F30" s="22">
        <f>$B29*F29</f>
        <v>2500</v>
      </c>
      <c r="G30" s="22">
        <f>G29*$B29</f>
        <v>0</v>
      </c>
      <c r="H30" s="22">
        <f>H29*$B29</f>
        <v>0</v>
      </c>
      <c r="I30" s="23">
        <f>$B29*I29</f>
        <v>0</v>
      </c>
      <c r="J30" s="24">
        <f>$B29*J29</f>
        <v>0</v>
      </c>
      <c r="K30" s="23">
        <f>Janvier!$B29*K29</f>
        <v>0</v>
      </c>
      <c r="L30" s="23">
        <f>Janvier!$B29*L29</f>
        <v>0</v>
      </c>
      <c r="M30" s="23">
        <f>Janvier!$B29*M29</f>
        <v>0</v>
      </c>
      <c r="N30" s="23">
        <f>Janvier!$B29*N29</f>
        <v>0</v>
      </c>
      <c r="O30" s="23">
        <f>Janvier!$B29*O29</f>
        <v>0</v>
      </c>
      <c r="P30" s="23">
        <f>Janvier!$B29*P29</f>
        <v>0</v>
      </c>
      <c r="Q30" s="23">
        <f>Janvier!$B29*Q29</f>
        <v>0</v>
      </c>
      <c r="R30" s="23">
        <f>Janvier!$B29*R29</f>
        <v>0</v>
      </c>
      <c r="S30" s="23">
        <f>Janvier!$B29*S29</f>
        <v>0</v>
      </c>
      <c r="T30" s="23">
        <f>Janvier!$B29*T29</f>
        <v>0</v>
      </c>
      <c r="U30" s="23">
        <f>Janvier!$B29*U29</f>
        <v>0</v>
      </c>
      <c r="V30" s="23">
        <f>Janvier!$B29*V29</f>
        <v>0</v>
      </c>
      <c r="W30" s="23">
        <f>Janvier!$B29*W29</f>
        <v>0</v>
      </c>
      <c r="X30" s="23">
        <f>Janvier!$B29*X29</f>
        <v>0</v>
      </c>
      <c r="Y30" s="23">
        <f>Janvier!$B29*Y29</f>
        <v>0</v>
      </c>
      <c r="Z30" s="23">
        <f>Janvier!$B29*Z29</f>
        <v>0</v>
      </c>
      <c r="AA30" s="23">
        <f>Janvier!$B29*AA29</f>
        <v>0</v>
      </c>
      <c r="AB30" s="23">
        <f>Janvier!$B29*AB29</f>
        <v>0</v>
      </c>
      <c r="AC30" s="23">
        <f>Janvier!$B29*AC29</f>
        <v>0</v>
      </c>
      <c r="AD30" s="23">
        <f>Janvier!$B29*AD29</f>
        <v>0</v>
      </c>
      <c r="AE30" s="23">
        <f>Janvier!$B29*AE29</f>
        <v>0</v>
      </c>
      <c r="AF30" s="23">
        <f>Janvier!$B29*AF29</f>
        <v>0</v>
      </c>
      <c r="AG30" s="23">
        <f>$B29*AG29</f>
        <v>0</v>
      </c>
      <c r="AH30" s="23">
        <f>$B29*AH29</f>
        <v>0</v>
      </c>
      <c r="AI30" s="23">
        <f>$B29*AI29</f>
        <v>0</v>
      </c>
    </row>
    <row r="31" spans="2:35" x14ac:dyDescent="0.3">
      <c r="B31" s="12"/>
      <c r="C31" s="12"/>
      <c r="D31" s="12"/>
      <c r="E31" s="27"/>
      <c r="F31" s="27"/>
      <c r="G31" s="27"/>
      <c r="H31" s="27"/>
      <c r="I31" s="15"/>
      <c r="J31" s="24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</row>
    <row r="32" spans="2:35" x14ac:dyDescent="0.3">
      <c r="J32"/>
    </row>
    <row r="33" spans="2:35" x14ac:dyDescent="0.3">
      <c r="B33" s="28" t="s">
        <v>37</v>
      </c>
      <c r="C33" s="29"/>
      <c r="D33" s="30"/>
      <c r="E33" s="31">
        <f>SUMIF(Imputation_cout_Janvier, "Imputation cout",E7:E31)</f>
        <v>12800</v>
      </c>
      <c r="F33" s="31">
        <f>SUMIF(Imputation_cout_Janvier, "Imputation cout",F7:F31)</f>
        <v>12800</v>
      </c>
      <c r="G33" s="31"/>
      <c r="H33" s="31"/>
      <c r="I33" s="31">
        <f>SUMIF(Imputation_cout_Janvier, "Imputation cout",I7:I31)</f>
        <v>0</v>
      </c>
      <c r="J33" s="31">
        <f>SUMIF(Imputation_cout_Janvier, "Imputation cout",J7:J31)</f>
        <v>0</v>
      </c>
      <c r="K33" s="31">
        <f>SUMIF(Imputation_cout_Janvier, "Imputation cout",K7:K31)</f>
        <v>0</v>
      </c>
      <c r="L33" s="31">
        <f>SUMIF(Imputation_cout_Janvier, "Imputation cout",L7:L31)</f>
        <v>0</v>
      </c>
      <c r="M33" s="31">
        <f>SUMIF(Imputation_cout_Janvier, "Imputation cout",M7:M31)</f>
        <v>0</v>
      </c>
      <c r="N33" s="31">
        <f>SUMIF(Imputation_cout_Janvier, "Imputation cout",N7:N31)</f>
        <v>0</v>
      </c>
      <c r="O33" s="31">
        <f>SUMIF(Imputation_cout_Janvier, "Imputation cout",O7:O31)</f>
        <v>0</v>
      </c>
      <c r="P33" s="31">
        <f>SUMIF(Imputation_cout_Janvier, "Imputation cout",P7:P31)</f>
        <v>0</v>
      </c>
      <c r="Q33" s="31">
        <f>SUMIF(Imputation_cout_Janvier, "Imputation cout",Q7:Q31)</f>
        <v>0</v>
      </c>
      <c r="R33" s="31">
        <f>SUMIF(Imputation_cout_Janvier, "Imputation cout",R7:R31)</f>
        <v>0</v>
      </c>
      <c r="S33" s="31">
        <f>SUMIF(Imputation_cout_Janvier, "Imputation cout",S7:S31)</f>
        <v>0</v>
      </c>
      <c r="T33" s="31">
        <f>SUMIF(Imputation_cout_Janvier, "Imputation cout",T7:T31)</f>
        <v>0</v>
      </c>
      <c r="U33" s="31">
        <f>SUMIF(Imputation_cout_Janvier, "Imputation cout",U7:U31)</f>
        <v>0</v>
      </c>
      <c r="V33" s="31">
        <f>SUMIF(Imputation_cout_Janvier, "Imputation cout",V7:V31)</f>
        <v>0</v>
      </c>
      <c r="W33" s="31">
        <f>SUMIF(Imputation_cout_Janvier, "Imputation cout",W7:W31)</f>
        <v>0</v>
      </c>
      <c r="X33" s="31">
        <f>SUMIF(Imputation_cout_Janvier, "Imputation cout",X7:X31)</f>
        <v>0</v>
      </c>
      <c r="Y33" s="31">
        <f>SUMIF(Imputation_cout_Janvier, "Imputation cout",Y7:Y31)</f>
        <v>0</v>
      </c>
      <c r="Z33" s="31">
        <f>SUMIF(Imputation_cout_Janvier, "Imputation cout",Z7:Z31)</f>
        <v>0</v>
      </c>
      <c r="AA33" s="31">
        <f>SUMIF(Imputation_cout_Janvier, "Imputation cout",AA7:AA31)</f>
        <v>0</v>
      </c>
      <c r="AB33" s="31">
        <f>SUMIF(Imputation_cout_Janvier, "Imputation cout",AB7:AB31)</f>
        <v>0</v>
      </c>
      <c r="AC33" s="31">
        <f>SUMIF(Imputation_cout_Janvier, "Imputation cout",AC7:AC31)</f>
        <v>0</v>
      </c>
      <c r="AD33" s="31">
        <f>SUMIF(Imputation_cout_Janvier, "Imputation cout",AD7:AD31)</f>
        <v>0</v>
      </c>
      <c r="AE33" s="31">
        <f>SUMIF(Imputation_cout_Janvier, "Imputation cout",AE7:AE31)</f>
        <v>0</v>
      </c>
      <c r="AF33" s="31">
        <f>SUMIF(Imputation_cout_Janvier, "Imputation cout",AF7:AF31)</f>
        <v>0</v>
      </c>
      <c r="AG33" s="31">
        <f>SUMIF(Imputation_cout_Janvier, "Imputation cout",AG7:AG31)</f>
        <v>0</v>
      </c>
      <c r="AH33" s="31">
        <f>SUMIF(Imputation_cout_Janvier, "Imputation cout",AH7:AH31)</f>
        <v>0</v>
      </c>
      <c r="AI33" s="31">
        <f>SUMIF(Imputation_cout_Janvier, "Imputation cout",AI7:AI31)</f>
        <v>0</v>
      </c>
    </row>
    <row r="34" spans="2:35" x14ac:dyDescent="0.3">
      <c r="B34" s="32" t="s">
        <v>38</v>
      </c>
      <c r="C34" s="32"/>
      <c r="I34" s="33" t="e">
        <f>I33/I6</f>
        <v>#DIV/0!</v>
      </c>
      <c r="J34" s="33" t="e">
        <f>J33/J6</f>
        <v>#DIV/0!</v>
      </c>
      <c r="K34" s="33" t="e">
        <f>K33/K6</f>
        <v>#DIV/0!</v>
      </c>
      <c r="L34" s="33" t="e">
        <f>L33/L6</f>
        <v>#DIV/0!</v>
      </c>
      <c r="M34" s="33" t="e">
        <f>M33/M6</f>
        <v>#DIV/0!</v>
      </c>
      <c r="N34" s="33" t="e">
        <f>N33/N6</f>
        <v>#DIV/0!</v>
      </c>
      <c r="O34" s="33" t="e">
        <f>O33/O6</f>
        <v>#DIV/0!</v>
      </c>
      <c r="P34" s="33" t="e">
        <f>P33/P6</f>
        <v>#DIV/0!</v>
      </c>
      <c r="Q34" s="33" t="e">
        <f>Q33/Q6</f>
        <v>#DIV/0!</v>
      </c>
      <c r="R34" s="33" t="e">
        <f>R33/R6</f>
        <v>#DIV/0!</v>
      </c>
      <c r="S34" s="33" t="e">
        <f>S33/S6</f>
        <v>#DIV/0!</v>
      </c>
      <c r="T34" s="33" t="e">
        <f>T33/T6</f>
        <v>#DIV/0!</v>
      </c>
      <c r="U34" s="33" t="e">
        <f>U33/U6</f>
        <v>#DIV/0!</v>
      </c>
      <c r="V34" s="33" t="e">
        <f>V33/V6</f>
        <v>#DIV/0!</v>
      </c>
      <c r="W34" s="33" t="e">
        <f>W33/W6</f>
        <v>#DIV/0!</v>
      </c>
      <c r="X34" s="33" t="e">
        <f>X33/X6</f>
        <v>#DIV/0!</v>
      </c>
      <c r="Y34" s="33" t="e">
        <f>Y33/Y6</f>
        <v>#DIV/0!</v>
      </c>
      <c r="Z34" s="33" t="e">
        <f>Z33/Z6</f>
        <v>#DIV/0!</v>
      </c>
      <c r="AA34" s="33" t="e">
        <f>AA33/AA6</f>
        <v>#DIV/0!</v>
      </c>
      <c r="AB34" s="33" t="e">
        <f>AB33/AB6</f>
        <v>#DIV/0!</v>
      </c>
      <c r="AC34" s="33" t="e">
        <f>AC33/AC6</f>
        <v>#DIV/0!</v>
      </c>
      <c r="AD34" s="33" t="e">
        <f>AD33/AD6</f>
        <v>#DIV/0!</v>
      </c>
      <c r="AE34" s="33" t="e">
        <f>AE33/AE6</f>
        <v>#DIV/0!</v>
      </c>
      <c r="AF34" s="33" t="e">
        <f>AF33/AF6</f>
        <v>#DIV/0!</v>
      </c>
      <c r="AG34" s="33" t="e">
        <f>AG33/AG6</f>
        <v>#DIV/0!</v>
      </c>
      <c r="AH34" s="33" t="e">
        <f>AH33/AH6</f>
        <v>#DIV/0!</v>
      </c>
      <c r="AI34" s="33" t="e">
        <f>AI33/AI6</f>
        <v>#DIV/0!</v>
      </c>
    </row>
    <row r="35" spans="2:35" x14ac:dyDescent="0.3">
      <c r="AF35" s="18"/>
      <c r="AG35" s="34"/>
      <c r="AH35" s="18"/>
      <c r="AI35" s="18"/>
    </row>
    <row r="36" spans="2:35" x14ac:dyDescent="0.3">
      <c r="AF36" s="18"/>
      <c r="AG36" s="34"/>
      <c r="AH36" s="18"/>
      <c r="AI36" s="18"/>
    </row>
  </sheetData>
  <mergeCells count="4">
    <mergeCell ref="B33:C33"/>
    <mergeCell ref="B34:C34"/>
    <mergeCell ref="B5:C5"/>
    <mergeCell ref="B6: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Nouveauchantier">
                <anchor moveWithCells="1" sizeWithCells="1">
                  <from>
                    <xdr:col>8</xdr:col>
                    <xdr:colOff>15240</xdr:colOff>
                    <xdr:row>1</xdr:row>
                    <xdr:rowOff>76200</xdr:rowOff>
                  </from>
                  <to>
                    <xdr:col>8</xdr:col>
                    <xdr:colOff>1013460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AA89-658A-47C8-B862-397110B98120}">
  <sheetPr codeName="Feuil2"/>
  <dimension ref="B5:AM36"/>
  <sheetViews>
    <sheetView topLeftCell="A7" zoomScaleNormal="100" workbookViewId="0">
      <selection activeCell="B31" sqref="B31"/>
    </sheetView>
  </sheetViews>
  <sheetFormatPr baseColWidth="10" defaultRowHeight="14.4" x14ac:dyDescent="0.3"/>
  <cols>
    <col min="2" max="2" width="20.33203125" bestFit="1" customWidth="1"/>
    <col min="3" max="3" width="14.109375" bestFit="1" customWidth="1"/>
    <col min="4" max="4" width="14.109375" hidden="1" customWidth="1"/>
    <col min="5" max="5" width="12.5546875" customWidth="1"/>
    <col min="6" max="6" width="12.77734375" customWidth="1"/>
    <col min="7" max="7" width="9.21875" customWidth="1"/>
    <col min="8" max="8" width="10.6640625" bestFit="1" customWidth="1"/>
    <col min="9" max="9" width="15.109375" bestFit="1" customWidth="1"/>
    <col min="10" max="10" width="15.6640625" style="1" hidden="1" customWidth="1"/>
    <col min="11" max="32" width="14.21875" customWidth="1"/>
    <col min="33" max="33" width="14.109375" bestFit="1" customWidth="1"/>
    <col min="34" max="35" width="14.21875" customWidth="1"/>
  </cols>
  <sheetData>
    <row r="5" spans="2:39" x14ac:dyDescent="0.3">
      <c r="B5" s="2" t="s">
        <v>0</v>
      </c>
      <c r="C5" s="3"/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5" t="s">
        <v>6</v>
      </c>
      <c r="J5" s="6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22</v>
      </c>
      <c r="Z5" s="5" t="s">
        <v>23</v>
      </c>
      <c r="AA5" s="5" t="s">
        <v>24</v>
      </c>
      <c r="AB5" s="5" t="s">
        <v>25</v>
      </c>
      <c r="AC5" s="5" t="s">
        <v>26</v>
      </c>
      <c r="AD5" s="5" t="s">
        <v>27</v>
      </c>
      <c r="AE5" s="5" t="s">
        <v>28</v>
      </c>
      <c r="AF5" s="5" t="s">
        <v>29</v>
      </c>
      <c r="AG5" s="5" t="s">
        <v>30</v>
      </c>
      <c r="AH5" s="5" t="s">
        <v>31</v>
      </c>
      <c r="AI5" s="5" t="s">
        <v>32</v>
      </c>
    </row>
    <row r="6" spans="2:39" x14ac:dyDescent="0.3">
      <c r="B6" s="2" t="s">
        <v>33</v>
      </c>
      <c r="C6" s="3"/>
      <c r="D6" s="7"/>
      <c r="E6" s="7"/>
      <c r="F6" s="7"/>
      <c r="G6" s="7"/>
      <c r="H6" s="7"/>
      <c r="I6" s="8">
        <f>SUM(J6:AI6)</f>
        <v>0</v>
      </c>
      <c r="J6" s="9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/>
      <c r="AH6" s="10"/>
      <c r="AI6" s="10"/>
      <c r="AL6" s="11"/>
    </row>
    <row r="7" spans="2:39" x14ac:dyDescent="0.3">
      <c r="B7" s="12"/>
      <c r="C7" s="12"/>
      <c r="D7" s="12"/>
      <c r="E7" s="12"/>
      <c r="F7" s="12"/>
      <c r="G7" s="12"/>
      <c r="H7" s="12"/>
      <c r="I7" s="12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9" x14ac:dyDescent="0.3">
      <c r="B8" s="14" t="s">
        <v>39</v>
      </c>
      <c r="C8" s="12" t="s">
        <v>34</v>
      </c>
      <c r="D8" s="12">
        <f>COUNTIF('[1]Jour Férié'!$B$4:$B$16,'[1]Jour Férié'!$K$1)</f>
        <v>0</v>
      </c>
      <c r="E8" s="12">
        <f>F8-I8-H8-G8</f>
        <v>152</v>
      </c>
      <c r="F8" s="12">
        <f>152</f>
        <v>152</v>
      </c>
      <c r="G8" s="12">
        <v>0</v>
      </c>
      <c r="H8" s="12">
        <v>0</v>
      </c>
      <c r="I8" s="12">
        <f>SUM(J8:AI8)</f>
        <v>0</v>
      </c>
      <c r="J8" s="13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</row>
    <row r="9" spans="2:39" x14ac:dyDescent="0.3">
      <c r="B9" s="15">
        <v>2000</v>
      </c>
      <c r="C9" s="12" t="s">
        <v>35</v>
      </c>
      <c r="D9" s="12"/>
      <c r="E9" s="16">
        <f>E8/F8</f>
        <v>1</v>
      </c>
      <c r="F9" s="16">
        <f>F8/$F8</f>
        <v>1</v>
      </c>
      <c r="G9" s="16">
        <f>G8/$F8</f>
        <v>0</v>
      </c>
      <c r="H9" s="16">
        <f>H8/$F8</f>
        <v>0</v>
      </c>
      <c r="I9" s="16">
        <f>I8/$F8</f>
        <v>0</v>
      </c>
      <c r="J9" s="17">
        <f>J8/$F8</f>
        <v>0</v>
      </c>
      <c r="K9" s="16">
        <f>K8/Février!$F8</f>
        <v>0</v>
      </c>
      <c r="L9" s="16">
        <f>L8/Février!$F8</f>
        <v>0</v>
      </c>
      <c r="M9" s="16">
        <f>M8/Février!$F8</f>
        <v>0</v>
      </c>
      <c r="N9" s="16">
        <f>N8/Février!$F8</f>
        <v>0</v>
      </c>
      <c r="O9" s="16">
        <f>O8/Février!$F8</f>
        <v>0</v>
      </c>
      <c r="P9" s="16">
        <f>P8/Février!$F8</f>
        <v>0</v>
      </c>
      <c r="Q9" s="16">
        <f>Q8/Février!$F8</f>
        <v>0</v>
      </c>
      <c r="R9" s="16">
        <f>R8/Février!$F8</f>
        <v>0</v>
      </c>
      <c r="S9" s="16">
        <f>S8/Février!$F8</f>
        <v>0</v>
      </c>
      <c r="T9" s="16">
        <f>T8/Février!$F8</f>
        <v>0</v>
      </c>
      <c r="U9" s="16">
        <f>U8/Février!$F8</f>
        <v>0</v>
      </c>
      <c r="V9" s="16">
        <f>V8/Février!$F8</f>
        <v>0</v>
      </c>
      <c r="W9" s="16">
        <f>W8/Février!$F8</f>
        <v>0</v>
      </c>
      <c r="X9" s="16">
        <f>X8/Février!$F8</f>
        <v>0</v>
      </c>
      <c r="Y9" s="16">
        <f>Y8/Février!$F8</f>
        <v>0</v>
      </c>
      <c r="Z9" s="16">
        <f>Z8/Février!$F8</f>
        <v>0</v>
      </c>
      <c r="AA9" s="16">
        <f>AA8/Février!$F8</f>
        <v>0</v>
      </c>
      <c r="AB9" s="16">
        <f>AB8/Février!$F8</f>
        <v>0</v>
      </c>
      <c r="AC9" s="16">
        <f>AC8/Février!$F8</f>
        <v>0</v>
      </c>
      <c r="AD9" s="16">
        <f>AD8/Février!$F8</f>
        <v>0</v>
      </c>
      <c r="AE9" s="16">
        <f>AE8/Février!$F8</f>
        <v>0</v>
      </c>
      <c r="AF9" s="16">
        <f>AF8/Février!$F8</f>
        <v>0</v>
      </c>
      <c r="AG9" s="16">
        <f>AG8/$F8</f>
        <v>0</v>
      </c>
      <c r="AH9" s="16">
        <f>AH8/$F8</f>
        <v>0</v>
      </c>
      <c r="AI9" s="16">
        <f>AI8/$F8</f>
        <v>0</v>
      </c>
      <c r="AK9" s="18"/>
      <c r="AL9" s="18"/>
      <c r="AM9" s="19"/>
    </row>
    <row r="10" spans="2:39" x14ac:dyDescent="0.3">
      <c r="B10" s="20"/>
      <c r="C10" s="21" t="s">
        <v>36</v>
      </c>
      <c r="D10" s="21"/>
      <c r="E10" s="22">
        <f>E9*$B9</f>
        <v>2000</v>
      </c>
      <c r="F10" s="22">
        <f>$B9*F9</f>
        <v>2000</v>
      </c>
      <c r="G10" s="22">
        <f>G9*$B9</f>
        <v>0</v>
      </c>
      <c r="H10" s="22">
        <f>H9*$B9</f>
        <v>0</v>
      </c>
      <c r="I10" s="23">
        <f>$B9*I9</f>
        <v>0</v>
      </c>
      <c r="J10" s="24">
        <f>$B9*J9</f>
        <v>0</v>
      </c>
      <c r="K10" s="23">
        <f>Février!$B9*K9</f>
        <v>0</v>
      </c>
      <c r="L10" s="23">
        <f>Février!$B9*L9</f>
        <v>0</v>
      </c>
      <c r="M10" s="23">
        <f>Février!$B9*M9</f>
        <v>0</v>
      </c>
      <c r="N10" s="23">
        <f>Février!$B9*N9</f>
        <v>0</v>
      </c>
      <c r="O10" s="23">
        <f>Février!$B9*O9</f>
        <v>0</v>
      </c>
      <c r="P10" s="23">
        <f>Février!$B9*P9</f>
        <v>0</v>
      </c>
      <c r="Q10" s="23">
        <f>Février!$B9*Q9</f>
        <v>0</v>
      </c>
      <c r="R10" s="23">
        <f>Février!$B9*R9</f>
        <v>0</v>
      </c>
      <c r="S10" s="23">
        <f>Février!$B9*S9</f>
        <v>0</v>
      </c>
      <c r="T10" s="23">
        <f>Février!$B9*T9</f>
        <v>0</v>
      </c>
      <c r="U10" s="23">
        <f>Février!$B9*U9</f>
        <v>0</v>
      </c>
      <c r="V10" s="23">
        <f>Février!$B9*V9</f>
        <v>0</v>
      </c>
      <c r="W10" s="23">
        <f>Février!$B9*W9</f>
        <v>0</v>
      </c>
      <c r="X10" s="23">
        <f>Février!$B9*X9</f>
        <v>0</v>
      </c>
      <c r="Y10" s="23">
        <f>Février!$B9*Y9</f>
        <v>0</v>
      </c>
      <c r="Z10" s="23">
        <f>Février!$B9*Z9</f>
        <v>0</v>
      </c>
      <c r="AA10" s="23">
        <f>Février!$B9*AA9</f>
        <v>0</v>
      </c>
      <c r="AB10" s="23">
        <f>Février!$B9*AB9</f>
        <v>0</v>
      </c>
      <c r="AC10" s="23">
        <f>Février!$B9*AC9</f>
        <v>0</v>
      </c>
      <c r="AD10" s="23">
        <f>Février!$B9*AD9</f>
        <v>0</v>
      </c>
      <c r="AE10" s="23">
        <f>Février!$B9*AE9</f>
        <v>0</v>
      </c>
      <c r="AF10" s="23">
        <f>Février!$B9*AF9</f>
        <v>0</v>
      </c>
      <c r="AG10" s="23">
        <f>$B9*AG9</f>
        <v>0</v>
      </c>
      <c r="AH10" s="23">
        <f>$B9*AH9</f>
        <v>0</v>
      </c>
      <c r="AI10" s="23">
        <f>$B9*AI9</f>
        <v>0</v>
      </c>
    </row>
    <row r="11" spans="2:39" x14ac:dyDescent="0.3">
      <c r="B11" s="12"/>
      <c r="C11" s="12"/>
      <c r="D11" s="12"/>
      <c r="E11" s="12"/>
      <c r="F11" s="12"/>
      <c r="G11" s="12"/>
      <c r="H11" s="12"/>
      <c r="I11" s="12"/>
      <c r="J11" s="13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K11" s="18"/>
      <c r="AL11" s="18"/>
      <c r="AM11" s="19"/>
    </row>
    <row r="12" spans="2:39" ht="14.4" customHeight="1" x14ac:dyDescent="0.3">
      <c r="B12" s="25" t="s">
        <v>40</v>
      </c>
      <c r="C12" s="12" t="s">
        <v>34</v>
      </c>
      <c r="D12" s="12">
        <f>COUNTIF('[1]Jour Férié'!$B$4:$B$16,'[1]Jour Férié'!$K$1)</f>
        <v>0</v>
      </c>
      <c r="E12" s="12">
        <f>F12-I12-H12-G12</f>
        <v>152</v>
      </c>
      <c r="F12" s="12">
        <f>152</f>
        <v>152</v>
      </c>
      <c r="G12" s="12">
        <v>0</v>
      </c>
      <c r="H12" s="12">
        <v>0</v>
      </c>
      <c r="I12" s="12">
        <f>SUM(J12:AI12)</f>
        <v>0</v>
      </c>
      <c r="J12" s="13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K12" s="18"/>
      <c r="AL12" s="18"/>
      <c r="AM12" s="19"/>
    </row>
    <row r="13" spans="2:39" x14ac:dyDescent="0.3">
      <c r="B13" s="15">
        <v>1800</v>
      </c>
      <c r="C13" s="12" t="s">
        <v>35</v>
      </c>
      <c r="D13" s="12"/>
      <c r="E13" s="16">
        <f>E12/F12</f>
        <v>1</v>
      </c>
      <c r="F13" s="16">
        <f>F12/$F12</f>
        <v>1</v>
      </c>
      <c r="G13" s="16">
        <f>G12/$F12</f>
        <v>0</v>
      </c>
      <c r="H13" s="16">
        <f>H12/$F12</f>
        <v>0</v>
      </c>
      <c r="I13" s="16">
        <f>I12/$F12</f>
        <v>0</v>
      </c>
      <c r="J13" s="17">
        <f>J12/$F12</f>
        <v>0</v>
      </c>
      <c r="K13" s="16">
        <f>K12/Février!$F12</f>
        <v>0</v>
      </c>
      <c r="L13" s="16">
        <f>L12/Février!$F12</f>
        <v>0</v>
      </c>
      <c r="M13" s="16">
        <f>M12/Février!$F12</f>
        <v>0</v>
      </c>
      <c r="N13" s="16">
        <f>N12/Février!$F12</f>
        <v>0</v>
      </c>
      <c r="O13" s="16">
        <f>O12/Février!$F12</f>
        <v>0</v>
      </c>
      <c r="P13" s="16">
        <f>P12/Février!$F12</f>
        <v>0</v>
      </c>
      <c r="Q13" s="16">
        <f>Q12/Février!$F12</f>
        <v>0</v>
      </c>
      <c r="R13" s="16">
        <f>R12/Février!$F12</f>
        <v>0</v>
      </c>
      <c r="S13" s="16">
        <f>S12/Février!$F12</f>
        <v>0</v>
      </c>
      <c r="T13" s="16">
        <f>T12/Février!$F12</f>
        <v>0</v>
      </c>
      <c r="U13" s="16">
        <f>U12/Février!$F12</f>
        <v>0</v>
      </c>
      <c r="V13" s="16">
        <f>V12/Février!$F12</f>
        <v>0</v>
      </c>
      <c r="W13" s="16">
        <f>W12/Février!$F12</f>
        <v>0</v>
      </c>
      <c r="X13" s="16">
        <f>X12/Février!$F12</f>
        <v>0</v>
      </c>
      <c r="Y13" s="16">
        <f>Y12/Février!$F12</f>
        <v>0</v>
      </c>
      <c r="Z13" s="16">
        <f>Z12/Février!$F12</f>
        <v>0</v>
      </c>
      <c r="AA13" s="16">
        <f>AA12/Février!$F12</f>
        <v>0</v>
      </c>
      <c r="AB13" s="16">
        <f>AB12/Février!$F12</f>
        <v>0</v>
      </c>
      <c r="AC13" s="16">
        <f>AC12/Février!$F12</f>
        <v>0</v>
      </c>
      <c r="AD13" s="16">
        <f>AD12/Février!$F12</f>
        <v>0</v>
      </c>
      <c r="AE13" s="16">
        <f>AE12/Février!$F12</f>
        <v>0</v>
      </c>
      <c r="AF13" s="16">
        <f>AF12/Février!$F12</f>
        <v>0</v>
      </c>
      <c r="AG13" s="16">
        <f>AG12/$F12</f>
        <v>0</v>
      </c>
      <c r="AH13" s="16">
        <f>AH12/$F12</f>
        <v>0</v>
      </c>
      <c r="AI13" s="16">
        <f>AI12/$F12</f>
        <v>0</v>
      </c>
      <c r="AK13" s="18"/>
      <c r="AL13" s="18"/>
      <c r="AM13" s="19"/>
    </row>
    <row r="14" spans="2:39" x14ac:dyDescent="0.3">
      <c r="B14" s="20"/>
      <c r="C14" s="21" t="s">
        <v>36</v>
      </c>
      <c r="D14" s="21"/>
      <c r="E14" s="22">
        <f>E13*$B13</f>
        <v>1800</v>
      </c>
      <c r="F14" s="22">
        <f>$B13*F13</f>
        <v>1800</v>
      </c>
      <c r="G14" s="22">
        <f>G13*$B13</f>
        <v>0</v>
      </c>
      <c r="H14" s="22">
        <f>H13*$B13</f>
        <v>0</v>
      </c>
      <c r="I14" s="23">
        <f>$B13*I13</f>
        <v>0</v>
      </c>
      <c r="J14" s="24">
        <f>$B13*J13</f>
        <v>0</v>
      </c>
      <c r="K14" s="23">
        <f>Février!$B13*K13</f>
        <v>0</v>
      </c>
      <c r="L14" s="23">
        <f>Février!$B13*L13</f>
        <v>0</v>
      </c>
      <c r="M14" s="23">
        <f>Février!$B13*M13</f>
        <v>0</v>
      </c>
      <c r="N14" s="23">
        <f>Février!$B13*N13</f>
        <v>0</v>
      </c>
      <c r="O14" s="23">
        <f>Février!$B13*O13</f>
        <v>0</v>
      </c>
      <c r="P14" s="23">
        <f>Février!$B13*P13</f>
        <v>0</v>
      </c>
      <c r="Q14" s="23">
        <f>Février!$B13*Q13</f>
        <v>0</v>
      </c>
      <c r="R14" s="23">
        <f>Février!$B13*R13</f>
        <v>0</v>
      </c>
      <c r="S14" s="23">
        <f>Février!$B13*S13</f>
        <v>0</v>
      </c>
      <c r="T14" s="23">
        <f>Février!$B13*T13</f>
        <v>0</v>
      </c>
      <c r="U14" s="23">
        <f>Février!$B13*U13</f>
        <v>0</v>
      </c>
      <c r="V14" s="23">
        <f>Février!$B13*V13</f>
        <v>0</v>
      </c>
      <c r="W14" s="23">
        <f>Février!$B13*W13</f>
        <v>0</v>
      </c>
      <c r="X14" s="23">
        <f>Février!$B13*X13</f>
        <v>0</v>
      </c>
      <c r="Y14" s="23">
        <f>Février!$B13*Y13</f>
        <v>0</v>
      </c>
      <c r="Z14" s="23">
        <f>Février!$B13*Z13</f>
        <v>0</v>
      </c>
      <c r="AA14" s="23">
        <f>Février!$B13*AA13</f>
        <v>0</v>
      </c>
      <c r="AB14" s="23">
        <f>Février!$B13*AB13</f>
        <v>0</v>
      </c>
      <c r="AC14" s="23">
        <f>Février!$B13*AC13</f>
        <v>0</v>
      </c>
      <c r="AD14" s="23">
        <f>Février!$B13*AD13</f>
        <v>0</v>
      </c>
      <c r="AE14" s="23">
        <f>Février!$B13*AE13</f>
        <v>0</v>
      </c>
      <c r="AF14" s="23">
        <f>Février!$B13*AF13</f>
        <v>0</v>
      </c>
      <c r="AG14" s="23">
        <f>$B13*AG13</f>
        <v>0</v>
      </c>
      <c r="AH14" s="23">
        <f>$B13*AH13</f>
        <v>0</v>
      </c>
      <c r="AI14" s="23">
        <f>$B13*AI13</f>
        <v>0</v>
      </c>
      <c r="AK14" s="18"/>
      <c r="AL14" s="18"/>
      <c r="AM14" s="19"/>
    </row>
    <row r="15" spans="2:39" x14ac:dyDescent="0.3">
      <c r="B15" s="12"/>
      <c r="C15" s="12"/>
      <c r="D15" s="12"/>
      <c r="E15" s="12"/>
      <c r="F15" s="12"/>
      <c r="G15" s="12"/>
      <c r="H15" s="12"/>
      <c r="I15" s="12"/>
      <c r="J15" s="13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K15" s="18"/>
      <c r="AL15" s="18"/>
      <c r="AM15" s="19"/>
    </row>
    <row r="16" spans="2:39" x14ac:dyDescent="0.3">
      <c r="B16" s="26" t="s">
        <v>41</v>
      </c>
      <c r="C16" s="12" t="s">
        <v>34</v>
      </c>
      <c r="D16" s="12">
        <f>COUNTIF('[1]Jour Férié'!$B$4:$B$16,'[1]Jour Férié'!$K$1)</f>
        <v>0</v>
      </c>
      <c r="E16" s="12">
        <f>F16-I16-H16-G16</f>
        <v>152</v>
      </c>
      <c r="F16" s="12">
        <f>152</f>
        <v>152</v>
      </c>
      <c r="G16" s="12">
        <v>0</v>
      </c>
      <c r="H16" s="12">
        <v>0</v>
      </c>
      <c r="I16" s="12">
        <f>SUM(J16:AI16)</f>
        <v>0</v>
      </c>
      <c r="J16" s="13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</row>
    <row r="17" spans="2:35" x14ac:dyDescent="0.3">
      <c r="B17" s="15">
        <v>3000</v>
      </c>
      <c r="C17" s="12" t="s">
        <v>35</v>
      </c>
      <c r="D17" s="12"/>
      <c r="E17" s="16">
        <f>E16/F16</f>
        <v>1</v>
      </c>
      <c r="F17" s="16">
        <f>F16/$F16</f>
        <v>1</v>
      </c>
      <c r="G17" s="16">
        <f>G16/$F16</f>
        <v>0</v>
      </c>
      <c r="H17" s="16">
        <f>H16/$F16</f>
        <v>0</v>
      </c>
      <c r="I17" s="16">
        <f>I16/$F16</f>
        <v>0</v>
      </c>
      <c r="J17" s="17">
        <f>J16/$F16</f>
        <v>0</v>
      </c>
      <c r="K17" s="16">
        <f>K16/Février!$F16</f>
        <v>0</v>
      </c>
      <c r="L17" s="16">
        <f>L16/Février!$F16</f>
        <v>0</v>
      </c>
      <c r="M17" s="16">
        <f>M16/Février!$F16</f>
        <v>0</v>
      </c>
      <c r="N17" s="16">
        <f>N16/Février!$F16</f>
        <v>0</v>
      </c>
      <c r="O17" s="16">
        <f>O16/Février!$F16</f>
        <v>0</v>
      </c>
      <c r="P17" s="16">
        <f>P16/Février!$F16</f>
        <v>0</v>
      </c>
      <c r="Q17" s="16">
        <f>Q16/Février!$F16</f>
        <v>0</v>
      </c>
      <c r="R17" s="16">
        <f>R16/Février!$F16</f>
        <v>0</v>
      </c>
      <c r="S17" s="16">
        <f>S16/Février!$F16</f>
        <v>0</v>
      </c>
      <c r="T17" s="16">
        <f>T16/Février!$F16</f>
        <v>0</v>
      </c>
      <c r="U17" s="16">
        <f>U16/Février!$F16</f>
        <v>0</v>
      </c>
      <c r="V17" s="16">
        <f>V16/Février!$F16</f>
        <v>0</v>
      </c>
      <c r="W17" s="16">
        <f>W16/Février!$F16</f>
        <v>0</v>
      </c>
      <c r="X17" s="16">
        <f>X16/Février!$F16</f>
        <v>0</v>
      </c>
      <c r="Y17" s="16">
        <f>Y16/Février!$F16</f>
        <v>0</v>
      </c>
      <c r="Z17" s="16">
        <f>Z16/Février!$F16</f>
        <v>0</v>
      </c>
      <c r="AA17" s="16">
        <f>AA16/Février!$F16</f>
        <v>0</v>
      </c>
      <c r="AB17" s="16">
        <f>AB16/Février!$F16</f>
        <v>0</v>
      </c>
      <c r="AC17" s="16">
        <f>AC16/Février!$F16</f>
        <v>0</v>
      </c>
      <c r="AD17" s="16">
        <f>AD16/Février!$F16</f>
        <v>0</v>
      </c>
      <c r="AE17" s="16">
        <f>AE16/Février!$F16</f>
        <v>0</v>
      </c>
      <c r="AF17" s="16">
        <f>AF16/Février!$F16</f>
        <v>0</v>
      </c>
      <c r="AG17" s="16">
        <f>AG16/$F16</f>
        <v>0</v>
      </c>
      <c r="AH17" s="16">
        <f>AH16/$F16</f>
        <v>0</v>
      </c>
      <c r="AI17" s="16">
        <f>AI16/$F16</f>
        <v>0</v>
      </c>
    </row>
    <row r="18" spans="2:35" x14ac:dyDescent="0.3">
      <c r="B18" s="20"/>
      <c r="C18" s="21" t="s">
        <v>36</v>
      </c>
      <c r="D18" s="21"/>
      <c r="E18" s="22">
        <f>E17*$B17</f>
        <v>3000</v>
      </c>
      <c r="F18" s="22">
        <f>$B17*F17</f>
        <v>3000</v>
      </c>
      <c r="G18" s="22">
        <f>G17*$B17</f>
        <v>0</v>
      </c>
      <c r="H18" s="22">
        <f>H17*$B17</f>
        <v>0</v>
      </c>
      <c r="I18" s="23">
        <f>$B17*I17</f>
        <v>0</v>
      </c>
      <c r="J18" s="24">
        <f>$B17*J17</f>
        <v>0</v>
      </c>
      <c r="K18" s="23">
        <f>Février!$B17*K17</f>
        <v>0</v>
      </c>
      <c r="L18" s="23">
        <f>Février!$B17*L17</f>
        <v>0</v>
      </c>
      <c r="M18" s="23">
        <f>Février!$B17*M17</f>
        <v>0</v>
      </c>
      <c r="N18" s="23">
        <f>Février!$B17*N17</f>
        <v>0</v>
      </c>
      <c r="O18" s="23">
        <f>Février!$B17*O17</f>
        <v>0</v>
      </c>
      <c r="P18" s="23">
        <f>Février!$B17*P17</f>
        <v>0</v>
      </c>
      <c r="Q18" s="23">
        <f>Février!$B17*Q17</f>
        <v>0</v>
      </c>
      <c r="R18" s="23">
        <f>Février!$B17*R17</f>
        <v>0</v>
      </c>
      <c r="S18" s="23">
        <f>Février!$B17*S17</f>
        <v>0</v>
      </c>
      <c r="T18" s="23">
        <f>Février!$B17*T17</f>
        <v>0</v>
      </c>
      <c r="U18" s="23">
        <f>Février!$B17*U17</f>
        <v>0</v>
      </c>
      <c r="V18" s="23">
        <f>Février!$B17*V17</f>
        <v>0</v>
      </c>
      <c r="W18" s="23">
        <f>Février!$B17*W17</f>
        <v>0</v>
      </c>
      <c r="X18" s="23">
        <f>Février!$B17*X17</f>
        <v>0</v>
      </c>
      <c r="Y18" s="23">
        <f>Février!$B17*Y17</f>
        <v>0</v>
      </c>
      <c r="Z18" s="23">
        <f>Février!$B17*Z17</f>
        <v>0</v>
      </c>
      <c r="AA18" s="23">
        <f>Février!$B17*AA17</f>
        <v>0</v>
      </c>
      <c r="AB18" s="23">
        <f>Février!$B17*AB17</f>
        <v>0</v>
      </c>
      <c r="AC18" s="23">
        <f>Février!$B17*AC17</f>
        <v>0</v>
      </c>
      <c r="AD18" s="23">
        <f>Février!$B17*AD17</f>
        <v>0</v>
      </c>
      <c r="AE18" s="23">
        <f>Février!$B17*AE17</f>
        <v>0</v>
      </c>
      <c r="AF18" s="23">
        <f>Février!$B17*AF17</f>
        <v>0</v>
      </c>
      <c r="AG18" s="23">
        <f>$B17*AG17</f>
        <v>0</v>
      </c>
      <c r="AH18" s="23">
        <f>$B17*AH17</f>
        <v>0</v>
      </c>
      <c r="AI18" s="23">
        <f>$B17*AI17</f>
        <v>0</v>
      </c>
    </row>
    <row r="19" spans="2:35" x14ac:dyDescent="0.3">
      <c r="B19" s="12"/>
      <c r="C19" s="12"/>
      <c r="D19" s="12"/>
      <c r="E19" s="27"/>
      <c r="F19" s="27"/>
      <c r="G19" s="27"/>
      <c r="H19" s="27"/>
      <c r="I19" s="15"/>
      <c r="J19" s="24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2:35" x14ac:dyDescent="0.3">
      <c r="B20" s="25" t="s">
        <v>42</v>
      </c>
      <c r="C20" s="12" t="s">
        <v>34</v>
      </c>
      <c r="D20" s="12">
        <f>COUNTIF('[1]Jour Férié'!$B$4:$B$16,'[1]Jour Férié'!$K$1)</f>
        <v>0</v>
      </c>
      <c r="E20" s="12">
        <f>F20-I20-H20-G20</f>
        <v>152</v>
      </c>
      <c r="F20" s="12">
        <f>152</f>
        <v>152</v>
      </c>
      <c r="G20" s="12">
        <v>0</v>
      </c>
      <c r="H20" s="12">
        <v>0</v>
      </c>
      <c r="I20" s="12">
        <f>SUM(J20:AI20)</f>
        <v>0</v>
      </c>
      <c r="J20" s="13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</row>
    <row r="21" spans="2:35" x14ac:dyDescent="0.3">
      <c r="B21" s="15">
        <v>2000</v>
      </c>
      <c r="C21" s="12" t="s">
        <v>35</v>
      </c>
      <c r="D21" s="12"/>
      <c r="E21" s="16">
        <f>E20/F20</f>
        <v>1</v>
      </c>
      <c r="F21" s="16">
        <f>F20/$F20</f>
        <v>1</v>
      </c>
      <c r="G21" s="16">
        <f>G20/$F20</f>
        <v>0</v>
      </c>
      <c r="H21" s="16">
        <f>H20/$F20</f>
        <v>0</v>
      </c>
      <c r="I21" s="16">
        <f>I20/$F20</f>
        <v>0</v>
      </c>
      <c r="J21" s="17">
        <f>J20/$F20</f>
        <v>0</v>
      </c>
      <c r="K21" s="16">
        <f>K20/Février!$F20</f>
        <v>0</v>
      </c>
      <c r="L21" s="16">
        <f>L20/Février!$F20</f>
        <v>0</v>
      </c>
      <c r="M21" s="16">
        <f>M20/Février!$F20</f>
        <v>0</v>
      </c>
      <c r="N21" s="16">
        <f>N20/Février!$F20</f>
        <v>0</v>
      </c>
      <c r="O21" s="16">
        <f>O20/Février!$F20</f>
        <v>0</v>
      </c>
      <c r="P21" s="16">
        <f>P20/Février!$F20</f>
        <v>0</v>
      </c>
      <c r="Q21" s="16">
        <f>Q20/Février!$F20</f>
        <v>0</v>
      </c>
      <c r="R21" s="16">
        <f>R20/Février!$F20</f>
        <v>0</v>
      </c>
      <c r="S21" s="16">
        <f>S20/Février!$F20</f>
        <v>0</v>
      </c>
      <c r="T21" s="16">
        <f>T20/Février!$F20</f>
        <v>0</v>
      </c>
      <c r="U21" s="16">
        <f>U20/Février!$F20</f>
        <v>0</v>
      </c>
      <c r="V21" s="16">
        <f>V20/Février!$F20</f>
        <v>0</v>
      </c>
      <c r="W21" s="16">
        <f>W20/Février!$F20</f>
        <v>0</v>
      </c>
      <c r="X21" s="16">
        <f>X20/Février!$F20</f>
        <v>0</v>
      </c>
      <c r="Y21" s="16">
        <f>Y20/Février!$F20</f>
        <v>0</v>
      </c>
      <c r="Z21" s="16">
        <f>Z20/Février!$F20</f>
        <v>0</v>
      </c>
      <c r="AA21" s="16">
        <f>AA20/Février!$F20</f>
        <v>0</v>
      </c>
      <c r="AB21" s="16">
        <f>AB20/Février!$F20</f>
        <v>0</v>
      </c>
      <c r="AC21" s="16">
        <f>AC20/Février!$F20</f>
        <v>0</v>
      </c>
      <c r="AD21" s="16">
        <f>AD20/Février!$F20</f>
        <v>0</v>
      </c>
      <c r="AE21" s="16">
        <f>AE20/Février!$F20</f>
        <v>0</v>
      </c>
      <c r="AF21" s="16">
        <f>AF20/Février!$F20</f>
        <v>0</v>
      </c>
      <c r="AG21" s="16">
        <f>AG20/$F20</f>
        <v>0</v>
      </c>
      <c r="AH21" s="16">
        <f>AH20/$F20</f>
        <v>0</v>
      </c>
      <c r="AI21" s="16">
        <f>AI20/$F20</f>
        <v>0</v>
      </c>
    </row>
    <row r="22" spans="2:35" x14ac:dyDescent="0.3">
      <c r="B22" s="20"/>
      <c r="C22" s="21" t="s">
        <v>36</v>
      </c>
      <c r="D22" s="21"/>
      <c r="E22" s="22">
        <f>E21*$B21</f>
        <v>2000</v>
      </c>
      <c r="F22" s="22">
        <f>$B21*F21</f>
        <v>2000</v>
      </c>
      <c r="G22" s="22">
        <f>G21*$B21</f>
        <v>0</v>
      </c>
      <c r="H22" s="22">
        <f>H21*$B21</f>
        <v>0</v>
      </c>
      <c r="I22" s="23">
        <f>$B21*I21</f>
        <v>0</v>
      </c>
      <c r="J22" s="24">
        <f>$B21*J21</f>
        <v>0</v>
      </c>
      <c r="K22" s="23">
        <f>Février!$B21*K21</f>
        <v>0</v>
      </c>
      <c r="L22" s="23">
        <f>Février!$B21*L21</f>
        <v>0</v>
      </c>
      <c r="M22" s="23">
        <f>Février!$B21*M21</f>
        <v>0</v>
      </c>
      <c r="N22" s="23">
        <f>Février!$B21*N21</f>
        <v>0</v>
      </c>
      <c r="O22" s="23">
        <f>Février!$B21*O21</f>
        <v>0</v>
      </c>
      <c r="P22" s="23">
        <f>Février!$B21*P21</f>
        <v>0</v>
      </c>
      <c r="Q22" s="23">
        <f>Février!$B21*Q21</f>
        <v>0</v>
      </c>
      <c r="R22" s="23">
        <f>Février!$B21*R21</f>
        <v>0</v>
      </c>
      <c r="S22" s="23">
        <f>Février!$B21*S21</f>
        <v>0</v>
      </c>
      <c r="T22" s="23">
        <f>Février!$B21*T21</f>
        <v>0</v>
      </c>
      <c r="U22" s="23">
        <f>Février!$B21*U21</f>
        <v>0</v>
      </c>
      <c r="V22" s="23">
        <f>Février!$B21*V21</f>
        <v>0</v>
      </c>
      <c r="W22" s="23">
        <f>Février!$B21*W21</f>
        <v>0</v>
      </c>
      <c r="X22" s="23">
        <f>Février!$B21*X21</f>
        <v>0</v>
      </c>
      <c r="Y22" s="23">
        <f>Février!$B21*Y21</f>
        <v>0</v>
      </c>
      <c r="Z22" s="23">
        <f>Février!$B21*Z21</f>
        <v>0</v>
      </c>
      <c r="AA22" s="23">
        <f>Février!$B21*AA21</f>
        <v>0</v>
      </c>
      <c r="AB22" s="23">
        <f>Février!$B21*AB21</f>
        <v>0</v>
      </c>
      <c r="AC22" s="23">
        <f>Février!$B21*AC21</f>
        <v>0</v>
      </c>
      <c r="AD22" s="23">
        <f>Février!$B21*AD21</f>
        <v>0</v>
      </c>
      <c r="AE22" s="23">
        <f>Février!$B21*AE21</f>
        <v>0</v>
      </c>
      <c r="AF22" s="23">
        <f>Février!$B21*AF21</f>
        <v>0</v>
      </c>
      <c r="AG22" s="23">
        <f>$B21*AG21</f>
        <v>0</v>
      </c>
      <c r="AH22" s="23">
        <f>$B21*AH21</f>
        <v>0</v>
      </c>
      <c r="AI22" s="23">
        <f>$B21*AI21</f>
        <v>0</v>
      </c>
    </row>
    <row r="23" spans="2:35" x14ac:dyDescent="0.3">
      <c r="B23" s="12"/>
      <c r="C23" s="12"/>
      <c r="D23" s="12"/>
      <c r="E23" s="27"/>
      <c r="F23" s="27"/>
      <c r="G23" s="27"/>
      <c r="H23" s="27"/>
      <c r="I23" s="15"/>
      <c r="J23" s="24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2:35" x14ac:dyDescent="0.3">
      <c r="B24" s="25" t="s">
        <v>43</v>
      </c>
      <c r="C24" s="12" t="s">
        <v>34</v>
      </c>
      <c r="D24" s="12">
        <f>COUNTIF('[1]Jour Férié'!$B$4:$B$16,'[1]Jour Férié'!$K$1)</f>
        <v>0</v>
      </c>
      <c r="E24" s="12">
        <f>F24-I24-H24-G24</f>
        <v>152</v>
      </c>
      <c r="F24" s="12">
        <f>152</f>
        <v>152</v>
      </c>
      <c r="G24" s="12">
        <v>0</v>
      </c>
      <c r="H24" s="12">
        <v>0</v>
      </c>
      <c r="I24" s="12">
        <f>SUM(J24:AI24)</f>
        <v>0</v>
      </c>
      <c r="J24" s="13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</row>
    <row r="25" spans="2:35" x14ac:dyDescent="0.3">
      <c r="B25" s="15">
        <v>1500</v>
      </c>
      <c r="C25" s="12" t="s">
        <v>35</v>
      </c>
      <c r="D25" s="12"/>
      <c r="E25" s="16">
        <f>E24/F24</f>
        <v>1</v>
      </c>
      <c r="F25" s="16">
        <f>F24/$F24</f>
        <v>1</v>
      </c>
      <c r="G25" s="16">
        <f>G24/$F24</f>
        <v>0</v>
      </c>
      <c r="H25" s="16">
        <f>H24/$F24</f>
        <v>0</v>
      </c>
      <c r="I25" s="16">
        <f>I24/$F24</f>
        <v>0</v>
      </c>
      <c r="J25" s="17">
        <f>J24/$F24</f>
        <v>0</v>
      </c>
      <c r="K25" s="16">
        <f>K24/Février!$F24</f>
        <v>0</v>
      </c>
      <c r="L25" s="16">
        <f>L24/Février!$F24</f>
        <v>0</v>
      </c>
      <c r="M25" s="16">
        <f>M24/Février!$F24</f>
        <v>0</v>
      </c>
      <c r="N25" s="16">
        <f>N24/Février!$F24</f>
        <v>0</v>
      </c>
      <c r="O25" s="16">
        <f>O24/Février!$F24</f>
        <v>0</v>
      </c>
      <c r="P25" s="16">
        <f>P24/Février!$F24</f>
        <v>0</v>
      </c>
      <c r="Q25" s="16">
        <f>Q24/Février!$F24</f>
        <v>0</v>
      </c>
      <c r="R25" s="16">
        <f>R24/Février!$F24</f>
        <v>0</v>
      </c>
      <c r="S25" s="16">
        <f>S24/Février!$F24</f>
        <v>0</v>
      </c>
      <c r="T25" s="16">
        <f>T24/Février!$F24</f>
        <v>0</v>
      </c>
      <c r="U25" s="16">
        <f>U24/Février!$F24</f>
        <v>0</v>
      </c>
      <c r="V25" s="16">
        <f>V24/Février!$F24</f>
        <v>0</v>
      </c>
      <c r="W25" s="16">
        <f>W24/Février!$F24</f>
        <v>0</v>
      </c>
      <c r="X25" s="16">
        <f>X24/Février!$F24</f>
        <v>0</v>
      </c>
      <c r="Y25" s="16">
        <f>Y24/Février!$F24</f>
        <v>0</v>
      </c>
      <c r="Z25" s="16">
        <f>Z24/Février!$F24</f>
        <v>0</v>
      </c>
      <c r="AA25" s="16">
        <f>AA24/Février!$F24</f>
        <v>0</v>
      </c>
      <c r="AB25" s="16">
        <f>AB24/Février!$F24</f>
        <v>0</v>
      </c>
      <c r="AC25" s="16">
        <f>AC24/Février!$F24</f>
        <v>0</v>
      </c>
      <c r="AD25" s="16">
        <f>AD24/Février!$F24</f>
        <v>0</v>
      </c>
      <c r="AE25" s="16">
        <f>AE24/Février!$F24</f>
        <v>0</v>
      </c>
      <c r="AF25" s="16">
        <f>AF24/Février!$F24</f>
        <v>0</v>
      </c>
      <c r="AG25" s="16">
        <f>AG24/$F24</f>
        <v>0</v>
      </c>
      <c r="AH25" s="16">
        <f>AH24/$F24</f>
        <v>0</v>
      </c>
      <c r="AI25" s="16">
        <f>AI24/$F24</f>
        <v>0</v>
      </c>
    </row>
    <row r="26" spans="2:35" x14ac:dyDescent="0.3">
      <c r="B26" s="20"/>
      <c r="C26" s="21" t="s">
        <v>36</v>
      </c>
      <c r="D26" s="21"/>
      <c r="E26" s="22">
        <f>E25*$B25</f>
        <v>1500</v>
      </c>
      <c r="F26" s="22">
        <f>$B25*F25</f>
        <v>1500</v>
      </c>
      <c r="G26" s="22">
        <f>G25*$B25</f>
        <v>0</v>
      </c>
      <c r="H26" s="22">
        <f>H25*$B25</f>
        <v>0</v>
      </c>
      <c r="I26" s="23">
        <f>$B25*I25</f>
        <v>0</v>
      </c>
      <c r="J26" s="24">
        <f>$B25*J25</f>
        <v>0</v>
      </c>
      <c r="K26" s="23">
        <f>Février!$B25*K25</f>
        <v>0</v>
      </c>
      <c r="L26" s="23">
        <f>Février!$B25*L25</f>
        <v>0</v>
      </c>
      <c r="M26" s="23">
        <f>Février!$B25*M25</f>
        <v>0</v>
      </c>
      <c r="N26" s="23">
        <f>Février!$B25*N25</f>
        <v>0</v>
      </c>
      <c r="O26" s="23">
        <f>Février!$B25*O25</f>
        <v>0</v>
      </c>
      <c r="P26" s="23">
        <f>Février!$B25*P25</f>
        <v>0</v>
      </c>
      <c r="Q26" s="23">
        <f>Février!$B25*Q25</f>
        <v>0</v>
      </c>
      <c r="R26" s="23">
        <f>Février!$B25*R25</f>
        <v>0</v>
      </c>
      <c r="S26" s="23">
        <f>Février!$B25*S25</f>
        <v>0</v>
      </c>
      <c r="T26" s="23">
        <f>Février!$B25*T25</f>
        <v>0</v>
      </c>
      <c r="U26" s="23">
        <f>Février!$B25*U25</f>
        <v>0</v>
      </c>
      <c r="V26" s="23">
        <f>Février!$B25*V25</f>
        <v>0</v>
      </c>
      <c r="W26" s="23">
        <f>Février!$B25*W25</f>
        <v>0</v>
      </c>
      <c r="X26" s="23">
        <f>Février!$B25*X25</f>
        <v>0</v>
      </c>
      <c r="Y26" s="23">
        <f>Février!$B25*Y25</f>
        <v>0</v>
      </c>
      <c r="Z26" s="23">
        <f>Février!$B25*Z25</f>
        <v>0</v>
      </c>
      <c r="AA26" s="23">
        <f>Février!$B25*AA25</f>
        <v>0</v>
      </c>
      <c r="AB26" s="23">
        <f>Février!$B25*AB25</f>
        <v>0</v>
      </c>
      <c r="AC26" s="23">
        <f>Février!$B25*AC25</f>
        <v>0</v>
      </c>
      <c r="AD26" s="23">
        <f>Février!$B25*AD25</f>
        <v>0</v>
      </c>
      <c r="AE26" s="23">
        <f>Février!$B25*AE25</f>
        <v>0</v>
      </c>
      <c r="AF26" s="23">
        <f>Février!$B25*AF25</f>
        <v>0</v>
      </c>
      <c r="AG26" s="23">
        <f>$B25*AG25</f>
        <v>0</v>
      </c>
      <c r="AH26" s="23">
        <f>$B25*AH25</f>
        <v>0</v>
      </c>
      <c r="AI26" s="23">
        <f>$B25*AI25</f>
        <v>0</v>
      </c>
    </row>
    <row r="27" spans="2:35" x14ac:dyDescent="0.3">
      <c r="B27" s="12"/>
      <c r="C27" s="12"/>
      <c r="D27" s="12"/>
      <c r="E27" s="27"/>
      <c r="F27" s="27"/>
      <c r="G27" s="27"/>
      <c r="H27" s="27"/>
      <c r="I27" s="15"/>
      <c r="J27" s="24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2:35" x14ac:dyDescent="0.3">
      <c r="B28" s="25" t="s">
        <v>44</v>
      </c>
      <c r="C28" s="12" t="s">
        <v>34</v>
      </c>
      <c r="D28" s="12">
        <f>COUNTIF('[1]Jour Férié'!$B$4:$B$16,'[1]Jour Férié'!$K$1)</f>
        <v>0</v>
      </c>
      <c r="E28" s="12">
        <f>F28-I28-H28-G28</f>
        <v>152</v>
      </c>
      <c r="F28" s="12">
        <f>152</f>
        <v>152</v>
      </c>
      <c r="G28" s="12">
        <v>0</v>
      </c>
      <c r="H28" s="12">
        <v>0</v>
      </c>
      <c r="I28" s="12">
        <f>SUM(J28:AI28)</f>
        <v>0</v>
      </c>
      <c r="J28" s="13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</row>
    <row r="29" spans="2:35" x14ac:dyDescent="0.3">
      <c r="B29" s="15">
        <v>2500</v>
      </c>
      <c r="C29" s="12" t="s">
        <v>35</v>
      </c>
      <c r="D29" s="12"/>
      <c r="E29" s="16">
        <f>E28/F28</f>
        <v>1</v>
      </c>
      <c r="F29" s="16">
        <f>F28/$F28</f>
        <v>1</v>
      </c>
      <c r="G29" s="16">
        <f>G28/$F28</f>
        <v>0</v>
      </c>
      <c r="H29" s="16">
        <f>H28/$F28</f>
        <v>0</v>
      </c>
      <c r="I29" s="16">
        <f>I28/$F28</f>
        <v>0</v>
      </c>
      <c r="J29" s="17">
        <f>J28/$F28</f>
        <v>0</v>
      </c>
      <c r="K29" s="16">
        <f>K28/Février!$F28</f>
        <v>0</v>
      </c>
      <c r="L29" s="16">
        <f>L28/Février!$F28</f>
        <v>0</v>
      </c>
      <c r="M29" s="16">
        <f>M28/Février!$F28</f>
        <v>0</v>
      </c>
      <c r="N29" s="16">
        <f>N28/Février!$F28</f>
        <v>0</v>
      </c>
      <c r="O29" s="16">
        <f>O28/Février!$F28</f>
        <v>0</v>
      </c>
      <c r="P29" s="16">
        <f>P28/Février!$F28</f>
        <v>0</v>
      </c>
      <c r="Q29" s="16">
        <f>Q28/Février!$F28</f>
        <v>0</v>
      </c>
      <c r="R29" s="16">
        <f>R28/Février!$F28</f>
        <v>0</v>
      </c>
      <c r="S29" s="16">
        <f>S28/Février!$F28</f>
        <v>0</v>
      </c>
      <c r="T29" s="16">
        <f>T28/Février!$F28</f>
        <v>0</v>
      </c>
      <c r="U29" s="16">
        <f>U28/Février!$F28</f>
        <v>0</v>
      </c>
      <c r="V29" s="16">
        <f>V28/Février!$F28</f>
        <v>0</v>
      </c>
      <c r="W29" s="16">
        <f>W28/Février!$F28</f>
        <v>0</v>
      </c>
      <c r="X29" s="16">
        <f>X28/Février!$F28</f>
        <v>0</v>
      </c>
      <c r="Y29" s="16">
        <f>Y28/Février!$F28</f>
        <v>0</v>
      </c>
      <c r="Z29" s="16">
        <f>Z28/Février!$F28</f>
        <v>0</v>
      </c>
      <c r="AA29" s="16">
        <f>AA28/Février!$F28</f>
        <v>0</v>
      </c>
      <c r="AB29" s="16">
        <f>AB28/Février!$F28</f>
        <v>0</v>
      </c>
      <c r="AC29" s="16">
        <f>AC28/Février!$F28</f>
        <v>0</v>
      </c>
      <c r="AD29" s="16">
        <f>AD28/Février!$F28</f>
        <v>0</v>
      </c>
      <c r="AE29" s="16">
        <f>AE28/Février!$F28</f>
        <v>0</v>
      </c>
      <c r="AF29" s="16">
        <f>AF28/Février!$F28</f>
        <v>0</v>
      </c>
      <c r="AG29" s="16">
        <f>AG28/$F28</f>
        <v>0</v>
      </c>
      <c r="AH29" s="16">
        <f>AH28/$F28</f>
        <v>0</v>
      </c>
      <c r="AI29" s="16">
        <f>AI28/$F28</f>
        <v>0</v>
      </c>
    </row>
    <row r="30" spans="2:35" x14ac:dyDescent="0.3">
      <c r="B30" s="20"/>
      <c r="C30" s="21" t="s">
        <v>36</v>
      </c>
      <c r="D30" s="21"/>
      <c r="E30" s="22">
        <f>E29*$B29</f>
        <v>2500</v>
      </c>
      <c r="F30" s="22">
        <f>$B29*F29</f>
        <v>2500</v>
      </c>
      <c r="G30" s="22">
        <f>G29*$B29</f>
        <v>0</v>
      </c>
      <c r="H30" s="22">
        <f>H29*$B29</f>
        <v>0</v>
      </c>
      <c r="I30" s="23">
        <f>$B29*I29</f>
        <v>0</v>
      </c>
      <c r="J30" s="24">
        <f>$B29*J29</f>
        <v>0</v>
      </c>
      <c r="K30" s="23">
        <f>Février!$B29*K29</f>
        <v>0</v>
      </c>
      <c r="L30" s="23">
        <f>Février!$B29*L29</f>
        <v>0</v>
      </c>
      <c r="M30" s="23">
        <f>Février!$B29*M29</f>
        <v>0</v>
      </c>
      <c r="N30" s="23">
        <f>Février!$B29*N29</f>
        <v>0</v>
      </c>
      <c r="O30" s="23">
        <f>Février!$B29*O29</f>
        <v>0</v>
      </c>
      <c r="P30" s="23">
        <f>Février!$B29*P29</f>
        <v>0</v>
      </c>
      <c r="Q30" s="23">
        <f>Février!$B29*Q29</f>
        <v>0</v>
      </c>
      <c r="R30" s="23">
        <f>Février!$B29*R29</f>
        <v>0</v>
      </c>
      <c r="S30" s="23">
        <f>Février!$B29*S29</f>
        <v>0</v>
      </c>
      <c r="T30" s="23">
        <f>Février!$B29*T29</f>
        <v>0</v>
      </c>
      <c r="U30" s="23">
        <f>Février!$B29*U29</f>
        <v>0</v>
      </c>
      <c r="V30" s="23">
        <f>Février!$B29*V29</f>
        <v>0</v>
      </c>
      <c r="W30" s="23">
        <f>Février!$B29*W29</f>
        <v>0</v>
      </c>
      <c r="X30" s="23">
        <f>Février!$B29*X29</f>
        <v>0</v>
      </c>
      <c r="Y30" s="23">
        <f>Février!$B29*Y29</f>
        <v>0</v>
      </c>
      <c r="Z30" s="23">
        <f>Février!$B29*Z29</f>
        <v>0</v>
      </c>
      <c r="AA30" s="23">
        <f>Février!$B29*AA29</f>
        <v>0</v>
      </c>
      <c r="AB30" s="23">
        <f>Février!$B29*AB29</f>
        <v>0</v>
      </c>
      <c r="AC30" s="23">
        <f>Février!$B29*AC29</f>
        <v>0</v>
      </c>
      <c r="AD30" s="23">
        <f>Février!$B29*AD29</f>
        <v>0</v>
      </c>
      <c r="AE30" s="23">
        <f>Février!$B29*AE29</f>
        <v>0</v>
      </c>
      <c r="AF30" s="23">
        <f>Février!$B29*AF29</f>
        <v>0</v>
      </c>
      <c r="AG30" s="23">
        <f>$B29*AG29</f>
        <v>0</v>
      </c>
      <c r="AH30" s="23">
        <f>$B29*AH29</f>
        <v>0</v>
      </c>
      <c r="AI30" s="23">
        <f>$B29*AI29</f>
        <v>0</v>
      </c>
    </row>
    <row r="31" spans="2:35" x14ac:dyDescent="0.3">
      <c r="B31" s="12"/>
      <c r="C31" s="12"/>
      <c r="D31" s="12"/>
      <c r="E31" s="27"/>
      <c r="F31" s="27"/>
      <c r="G31" s="27"/>
      <c r="H31" s="27"/>
      <c r="I31" s="15"/>
      <c r="J31" s="24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</row>
    <row r="32" spans="2:35" x14ac:dyDescent="0.3">
      <c r="J32"/>
    </row>
    <row r="33" spans="2:35" x14ac:dyDescent="0.3">
      <c r="B33" s="28" t="s">
        <v>37</v>
      </c>
      <c r="C33" s="29"/>
      <c r="D33" s="30"/>
      <c r="E33" s="31">
        <f>SUMIF(Imputation_cout_Janvier, "Imputation cout",E7:E31)</f>
        <v>12800</v>
      </c>
      <c r="F33" s="31">
        <f>SUMIF(Imputation_cout_Janvier, "Imputation cout",F7:F31)</f>
        <v>12800</v>
      </c>
      <c r="G33" s="31"/>
      <c r="H33" s="31"/>
      <c r="I33" s="31">
        <f>SUMIF(Imputation_cout_Janvier, "Imputation cout",I7:I31)</f>
        <v>0</v>
      </c>
      <c r="J33" s="31">
        <f>SUMIF(Imputation_cout_Janvier, "Imputation cout",J7:J31)</f>
        <v>0</v>
      </c>
      <c r="K33" s="31">
        <f>SUMIF(Imputation_cout_Janvier, "Imputation cout",K7:K31)</f>
        <v>0</v>
      </c>
      <c r="L33" s="31">
        <f>SUMIF(Imputation_cout_Janvier, "Imputation cout",L7:L31)</f>
        <v>0</v>
      </c>
      <c r="M33" s="31">
        <f>SUMIF(Imputation_cout_Janvier, "Imputation cout",M7:M31)</f>
        <v>0</v>
      </c>
      <c r="N33" s="31">
        <f>SUMIF(Imputation_cout_Janvier, "Imputation cout",N7:N31)</f>
        <v>0</v>
      </c>
      <c r="O33" s="31">
        <f>SUMIF(Imputation_cout_Janvier, "Imputation cout",O7:O31)</f>
        <v>0</v>
      </c>
      <c r="P33" s="31">
        <f>SUMIF(Imputation_cout_Janvier, "Imputation cout",P7:P31)</f>
        <v>0</v>
      </c>
      <c r="Q33" s="31">
        <f>SUMIF(Imputation_cout_Janvier, "Imputation cout",Q7:Q31)</f>
        <v>0</v>
      </c>
      <c r="R33" s="31">
        <f>SUMIF(Imputation_cout_Janvier, "Imputation cout",R7:R31)</f>
        <v>0</v>
      </c>
      <c r="S33" s="31">
        <f>SUMIF(Imputation_cout_Janvier, "Imputation cout",S7:S31)</f>
        <v>0</v>
      </c>
      <c r="T33" s="31">
        <f>SUMIF(Imputation_cout_Janvier, "Imputation cout",T7:T31)</f>
        <v>0</v>
      </c>
      <c r="U33" s="31">
        <f>SUMIF(Imputation_cout_Janvier, "Imputation cout",U7:U31)</f>
        <v>0</v>
      </c>
      <c r="V33" s="31">
        <f>SUMIF(Imputation_cout_Janvier, "Imputation cout",V7:V31)</f>
        <v>0</v>
      </c>
      <c r="W33" s="31">
        <f>SUMIF(Imputation_cout_Janvier, "Imputation cout",W7:W31)</f>
        <v>0</v>
      </c>
      <c r="X33" s="31">
        <f>SUMIF(Imputation_cout_Janvier, "Imputation cout",X7:X31)</f>
        <v>0</v>
      </c>
      <c r="Y33" s="31">
        <f>SUMIF(Imputation_cout_Janvier, "Imputation cout",Y7:Y31)</f>
        <v>0</v>
      </c>
      <c r="Z33" s="31">
        <f>SUMIF(Imputation_cout_Janvier, "Imputation cout",Z7:Z31)</f>
        <v>0</v>
      </c>
      <c r="AA33" s="31">
        <f>SUMIF(Imputation_cout_Janvier, "Imputation cout",AA7:AA31)</f>
        <v>0</v>
      </c>
      <c r="AB33" s="31">
        <f>SUMIF(Imputation_cout_Janvier, "Imputation cout",AB7:AB31)</f>
        <v>0</v>
      </c>
      <c r="AC33" s="31">
        <f>SUMIF(Imputation_cout_Janvier, "Imputation cout",AC7:AC31)</f>
        <v>0</v>
      </c>
      <c r="AD33" s="31">
        <f>SUMIF(Imputation_cout_Janvier, "Imputation cout",AD7:AD31)</f>
        <v>0</v>
      </c>
      <c r="AE33" s="31">
        <f>SUMIF(Imputation_cout_Janvier, "Imputation cout",AE7:AE31)</f>
        <v>0</v>
      </c>
      <c r="AF33" s="31">
        <f>SUMIF(Imputation_cout_Janvier, "Imputation cout",AF7:AF31)</f>
        <v>0</v>
      </c>
      <c r="AG33" s="31">
        <f>SUMIF(Imputation_cout_Janvier, "Imputation cout",AG7:AG31)</f>
        <v>0</v>
      </c>
      <c r="AH33" s="31">
        <f>SUMIF(Imputation_cout_Janvier, "Imputation cout",AH7:AH31)</f>
        <v>0</v>
      </c>
      <c r="AI33" s="31">
        <f>SUMIF(Imputation_cout_Janvier, "Imputation cout",AI7:AI31)</f>
        <v>0</v>
      </c>
    </row>
    <row r="34" spans="2:35" x14ac:dyDescent="0.3">
      <c r="B34" s="32" t="s">
        <v>38</v>
      </c>
      <c r="C34" s="32"/>
      <c r="I34" s="33" t="e">
        <f>I33/I6</f>
        <v>#DIV/0!</v>
      </c>
      <c r="J34" s="33" t="e">
        <f>J33/J6</f>
        <v>#DIV/0!</v>
      </c>
      <c r="K34" s="33" t="e">
        <f>K33/K6</f>
        <v>#DIV/0!</v>
      </c>
      <c r="L34" s="33" t="e">
        <f>L33/L6</f>
        <v>#DIV/0!</v>
      </c>
      <c r="M34" s="33" t="e">
        <f>M33/M6</f>
        <v>#DIV/0!</v>
      </c>
      <c r="N34" s="33" t="e">
        <f>N33/N6</f>
        <v>#DIV/0!</v>
      </c>
      <c r="O34" s="33" t="e">
        <f>O33/O6</f>
        <v>#DIV/0!</v>
      </c>
      <c r="P34" s="33" t="e">
        <f>P33/P6</f>
        <v>#DIV/0!</v>
      </c>
      <c r="Q34" s="33" t="e">
        <f>Q33/Q6</f>
        <v>#DIV/0!</v>
      </c>
      <c r="R34" s="33" t="e">
        <f>R33/R6</f>
        <v>#DIV/0!</v>
      </c>
      <c r="S34" s="33" t="e">
        <f>S33/S6</f>
        <v>#DIV/0!</v>
      </c>
      <c r="T34" s="33" t="e">
        <f>T33/T6</f>
        <v>#DIV/0!</v>
      </c>
      <c r="U34" s="33" t="e">
        <f>U33/U6</f>
        <v>#DIV/0!</v>
      </c>
      <c r="V34" s="33" t="e">
        <f>V33/V6</f>
        <v>#DIV/0!</v>
      </c>
      <c r="W34" s="33" t="e">
        <f>W33/W6</f>
        <v>#DIV/0!</v>
      </c>
      <c r="X34" s="33" t="e">
        <f>X33/X6</f>
        <v>#DIV/0!</v>
      </c>
      <c r="Y34" s="33" t="e">
        <f>Y33/Y6</f>
        <v>#DIV/0!</v>
      </c>
      <c r="Z34" s="33" t="e">
        <f>Z33/Z6</f>
        <v>#DIV/0!</v>
      </c>
      <c r="AA34" s="33" t="e">
        <f>AA33/AA6</f>
        <v>#DIV/0!</v>
      </c>
      <c r="AB34" s="33" t="e">
        <f>AB33/AB6</f>
        <v>#DIV/0!</v>
      </c>
      <c r="AC34" s="33" t="e">
        <f>AC33/AC6</f>
        <v>#DIV/0!</v>
      </c>
      <c r="AD34" s="33" t="e">
        <f>AD33/AD6</f>
        <v>#DIV/0!</v>
      </c>
      <c r="AE34" s="33" t="e">
        <f>AE33/AE6</f>
        <v>#DIV/0!</v>
      </c>
      <c r="AF34" s="33" t="e">
        <f>AF33/AF6</f>
        <v>#DIV/0!</v>
      </c>
      <c r="AG34" s="33" t="e">
        <f>AG33/AG6</f>
        <v>#DIV/0!</v>
      </c>
      <c r="AH34" s="33" t="e">
        <f>AH33/AH6</f>
        <v>#DIV/0!</v>
      </c>
      <c r="AI34" s="33" t="e">
        <f>AI33/AI6</f>
        <v>#DIV/0!</v>
      </c>
    </row>
    <row r="35" spans="2:35" x14ac:dyDescent="0.3">
      <c r="AF35" s="18"/>
      <c r="AG35" s="34"/>
      <c r="AH35" s="18"/>
      <c r="AI35" s="18"/>
    </row>
    <row r="36" spans="2:35" x14ac:dyDescent="0.3">
      <c r="AF36" s="18"/>
      <c r="AG36" s="34"/>
      <c r="AH36" s="18"/>
      <c r="AI36" s="18"/>
    </row>
  </sheetData>
  <mergeCells count="4">
    <mergeCell ref="B5:C5"/>
    <mergeCell ref="B6:C6"/>
    <mergeCell ref="B33:C33"/>
    <mergeCell ref="B34:C3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Nouveauchantier">
                <anchor moveWithCells="1" sizeWithCells="1">
                  <from>
                    <xdr:col>8</xdr:col>
                    <xdr:colOff>15240</xdr:colOff>
                    <xdr:row>1</xdr:row>
                    <xdr:rowOff>76200</xdr:rowOff>
                  </from>
                  <to>
                    <xdr:col>8</xdr:col>
                    <xdr:colOff>1013460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3677-95EE-4BD3-86FE-CF7279E94647}">
  <sheetPr codeName="Feuil3"/>
  <dimension ref="B5:AM36"/>
  <sheetViews>
    <sheetView zoomScaleNormal="100" workbookViewId="0">
      <selection activeCell="B31" sqref="B31"/>
    </sheetView>
  </sheetViews>
  <sheetFormatPr baseColWidth="10" defaultRowHeight="14.4" x14ac:dyDescent="0.3"/>
  <cols>
    <col min="2" max="2" width="20.33203125" bestFit="1" customWidth="1"/>
    <col min="3" max="3" width="14.109375" bestFit="1" customWidth="1"/>
    <col min="4" max="4" width="14.109375" hidden="1" customWidth="1"/>
    <col min="5" max="5" width="12.5546875" customWidth="1"/>
    <col min="6" max="6" width="12.77734375" customWidth="1"/>
    <col min="7" max="7" width="9.21875" customWidth="1"/>
    <col min="8" max="8" width="10.6640625" bestFit="1" customWidth="1"/>
    <col min="9" max="9" width="15.109375" bestFit="1" customWidth="1"/>
    <col min="10" max="10" width="15.6640625" style="1" hidden="1" customWidth="1"/>
    <col min="11" max="32" width="14.21875" customWidth="1"/>
    <col min="33" max="33" width="14.109375" bestFit="1" customWidth="1"/>
    <col min="34" max="35" width="14.21875" customWidth="1"/>
  </cols>
  <sheetData>
    <row r="5" spans="2:39" x14ac:dyDescent="0.3">
      <c r="B5" s="2" t="s">
        <v>0</v>
      </c>
      <c r="C5" s="3"/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5" t="s">
        <v>6</v>
      </c>
      <c r="J5" s="6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22</v>
      </c>
      <c r="Z5" s="5" t="s">
        <v>23</v>
      </c>
      <c r="AA5" s="5" t="s">
        <v>24</v>
      </c>
      <c r="AB5" s="5" t="s">
        <v>25</v>
      </c>
      <c r="AC5" s="5" t="s">
        <v>26</v>
      </c>
      <c r="AD5" s="5" t="s">
        <v>27</v>
      </c>
      <c r="AE5" s="5" t="s">
        <v>28</v>
      </c>
      <c r="AF5" s="5" t="s">
        <v>29</v>
      </c>
      <c r="AG5" s="5" t="s">
        <v>30</v>
      </c>
      <c r="AH5" s="5" t="s">
        <v>31</v>
      </c>
      <c r="AI5" s="5" t="s">
        <v>32</v>
      </c>
    </row>
    <row r="6" spans="2:39" x14ac:dyDescent="0.3">
      <c r="B6" s="2" t="s">
        <v>33</v>
      </c>
      <c r="C6" s="3"/>
      <c r="D6" s="7"/>
      <c r="E6" s="7"/>
      <c r="F6" s="7"/>
      <c r="G6" s="7"/>
      <c r="H6" s="7"/>
      <c r="I6" s="8">
        <f>SUM(J6:AI6)</f>
        <v>0</v>
      </c>
      <c r="J6" s="9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/>
      <c r="AH6" s="10"/>
      <c r="AI6" s="10"/>
      <c r="AL6" s="11"/>
    </row>
    <row r="7" spans="2:39" x14ac:dyDescent="0.3">
      <c r="B7" s="12"/>
      <c r="C7" s="12"/>
      <c r="D7" s="12"/>
      <c r="E7" s="12"/>
      <c r="F7" s="12"/>
      <c r="G7" s="12"/>
      <c r="H7" s="12"/>
      <c r="I7" s="12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9" x14ac:dyDescent="0.3">
      <c r="B8" s="14" t="s">
        <v>39</v>
      </c>
      <c r="C8" s="12" t="s">
        <v>34</v>
      </c>
      <c r="D8" s="12">
        <f>COUNTIF('[1]Jour Férié'!$B$4:$B$16,'[1]Jour Férié'!$K$1)</f>
        <v>0</v>
      </c>
      <c r="E8" s="12">
        <f>F8-I8-H8-G8</f>
        <v>152</v>
      </c>
      <c r="F8" s="12">
        <f>152</f>
        <v>152</v>
      </c>
      <c r="G8" s="12">
        <v>0</v>
      </c>
      <c r="H8" s="12">
        <v>0</v>
      </c>
      <c r="I8" s="12">
        <f>SUM(J8:AI8)</f>
        <v>0</v>
      </c>
      <c r="J8" s="13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</row>
    <row r="9" spans="2:39" x14ac:dyDescent="0.3">
      <c r="B9" s="15">
        <v>2000</v>
      </c>
      <c r="C9" s="12" t="s">
        <v>35</v>
      </c>
      <c r="D9" s="12"/>
      <c r="E9" s="16">
        <f>E8/F8</f>
        <v>1</v>
      </c>
      <c r="F9" s="16">
        <f>F8/$F8</f>
        <v>1</v>
      </c>
      <c r="G9" s="16">
        <f>G8/$F8</f>
        <v>0</v>
      </c>
      <c r="H9" s="16">
        <f>H8/$F8</f>
        <v>0</v>
      </c>
      <c r="I9" s="16">
        <f>I8/$F8</f>
        <v>0</v>
      </c>
      <c r="J9" s="17">
        <f>J8/$F8</f>
        <v>0</v>
      </c>
      <c r="K9" s="16">
        <f>K8/Mars!$F8</f>
        <v>0</v>
      </c>
      <c r="L9" s="16">
        <f>L8/Mars!$F8</f>
        <v>0</v>
      </c>
      <c r="M9" s="16">
        <f>M8/Mars!$F8</f>
        <v>0</v>
      </c>
      <c r="N9" s="16">
        <f>N8/Mars!$F8</f>
        <v>0</v>
      </c>
      <c r="O9" s="16">
        <f>O8/Mars!$F8</f>
        <v>0</v>
      </c>
      <c r="P9" s="16">
        <f>P8/Mars!$F8</f>
        <v>0</v>
      </c>
      <c r="Q9" s="16">
        <f>Q8/Mars!$F8</f>
        <v>0</v>
      </c>
      <c r="R9" s="16">
        <f>R8/Mars!$F8</f>
        <v>0</v>
      </c>
      <c r="S9" s="16">
        <f>S8/Mars!$F8</f>
        <v>0</v>
      </c>
      <c r="T9" s="16">
        <f>T8/Mars!$F8</f>
        <v>0</v>
      </c>
      <c r="U9" s="16">
        <f>U8/Mars!$F8</f>
        <v>0</v>
      </c>
      <c r="V9" s="16">
        <f>V8/Mars!$F8</f>
        <v>0</v>
      </c>
      <c r="W9" s="16">
        <f>W8/Mars!$F8</f>
        <v>0</v>
      </c>
      <c r="X9" s="16">
        <f>X8/Mars!$F8</f>
        <v>0</v>
      </c>
      <c r="Y9" s="16">
        <f>Y8/Mars!$F8</f>
        <v>0</v>
      </c>
      <c r="Z9" s="16">
        <f>Z8/Mars!$F8</f>
        <v>0</v>
      </c>
      <c r="AA9" s="16">
        <f>AA8/Mars!$F8</f>
        <v>0</v>
      </c>
      <c r="AB9" s="16">
        <f>AB8/Mars!$F8</f>
        <v>0</v>
      </c>
      <c r="AC9" s="16">
        <f>AC8/Mars!$F8</f>
        <v>0</v>
      </c>
      <c r="AD9" s="16">
        <f>AD8/Mars!$F8</f>
        <v>0</v>
      </c>
      <c r="AE9" s="16">
        <f>AE8/Mars!$F8</f>
        <v>0</v>
      </c>
      <c r="AF9" s="16">
        <f>AF8/Mars!$F8</f>
        <v>0</v>
      </c>
      <c r="AG9" s="16">
        <f>AG8/$F8</f>
        <v>0</v>
      </c>
      <c r="AH9" s="16">
        <f>AH8/$F8</f>
        <v>0</v>
      </c>
      <c r="AI9" s="16">
        <f>AI8/$F8</f>
        <v>0</v>
      </c>
      <c r="AK9" s="18"/>
      <c r="AL9" s="18"/>
      <c r="AM9" s="19"/>
    </row>
    <row r="10" spans="2:39" x14ac:dyDescent="0.3">
      <c r="B10" s="20"/>
      <c r="C10" s="21" t="s">
        <v>36</v>
      </c>
      <c r="D10" s="21"/>
      <c r="E10" s="22">
        <f>E9*$B9</f>
        <v>2000</v>
      </c>
      <c r="F10" s="22">
        <f>$B9*F9</f>
        <v>2000</v>
      </c>
      <c r="G10" s="22">
        <f>G9*$B9</f>
        <v>0</v>
      </c>
      <c r="H10" s="22">
        <f>H9*$B9</f>
        <v>0</v>
      </c>
      <c r="I10" s="23">
        <f>$B9*I9</f>
        <v>0</v>
      </c>
      <c r="J10" s="24">
        <f>$B9*J9</f>
        <v>0</v>
      </c>
      <c r="K10" s="23">
        <f>Mars!$B9*K9</f>
        <v>0</v>
      </c>
      <c r="L10" s="23">
        <f>Mars!$B9*L9</f>
        <v>0</v>
      </c>
      <c r="M10" s="23">
        <f>Mars!$B9*M9</f>
        <v>0</v>
      </c>
      <c r="N10" s="23">
        <f>Mars!$B9*N9</f>
        <v>0</v>
      </c>
      <c r="O10" s="23">
        <f>Mars!$B9*O9</f>
        <v>0</v>
      </c>
      <c r="P10" s="23">
        <f>Mars!$B9*P9</f>
        <v>0</v>
      </c>
      <c r="Q10" s="23">
        <f>Mars!$B9*Q9</f>
        <v>0</v>
      </c>
      <c r="R10" s="23">
        <f>Mars!$B9*R9</f>
        <v>0</v>
      </c>
      <c r="S10" s="23">
        <f>Mars!$B9*S9</f>
        <v>0</v>
      </c>
      <c r="T10" s="23">
        <f>Mars!$B9*T9</f>
        <v>0</v>
      </c>
      <c r="U10" s="23">
        <f>Mars!$B9*U9</f>
        <v>0</v>
      </c>
      <c r="V10" s="23">
        <f>Mars!$B9*V9</f>
        <v>0</v>
      </c>
      <c r="W10" s="23">
        <f>Mars!$B9*W9</f>
        <v>0</v>
      </c>
      <c r="X10" s="23">
        <f>Mars!$B9*X9</f>
        <v>0</v>
      </c>
      <c r="Y10" s="23">
        <f>Mars!$B9*Y9</f>
        <v>0</v>
      </c>
      <c r="Z10" s="23">
        <f>Mars!$B9*Z9</f>
        <v>0</v>
      </c>
      <c r="AA10" s="23">
        <f>Mars!$B9*AA9</f>
        <v>0</v>
      </c>
      <c r="AB10" s="23">
        <f>Mars!$B9*AB9</f>
        <v>0</v>
      </c>
      <c r="AC10" s="23">
        <f>Mars!$B9*AC9</f>
        <v>0</v>
      </c>
      <c r="AD10" s="23">
        <f>Mars!$B9*AD9</f>
        <v>0</v>
      </c>
      <c r="AE10" s="23">
        <f>Mars!$B9*AE9</f>
        <v>0</v>
      </c>
      <c r="AF10" s="23">
        <f>Mars!$B9*AF9</f>
        <v>0</v>
      </c>
      <c r="AG10" s="23">
        <f>$B9*AG9</f>
        <v>0</v>
      </c>
      <c r="AH10" s="23">
        <f>$B9*AH9</f>
        <v>0</v>
      </c>
      <c r="AI10" s="23">
        <f>$B9*AI9</f>
        <v>0</v>
      </c>
    </row>
    <row r="11" spans="2:39" x14ac:dyDescent="0.3">
      <c r="B11" s="12"/>
      <c r="C11" s="12"/>
      <c r="D11" s="12"/>
      <c r="E11" s="12"/>
      <c r="F11" s="12"/>
      <c r="G11" s="12"/>
      <c r="H11" s="12"/>
      <c r="I11" s="12"/>
      <c r="J11" s="13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K11" s="18"/>
      <c r="AL11" s="18"/>
      <c r="AM11" s="19"/>
    </row>
    <row r="12" spans="2:39" ht="14.4" customHeight="1" x14ac:dyDescent="0.3">
      <c r="B12" s="25" t="s">
        <v>40</v>
      </c>
      <c r="C12" s="12" t="s">
        <v>34</v>
      </c>
      <c r="D12" s="12">
        <f>COUNTIF('[1]Jour Férié'!$B$4:$B$16,'[1]Jour Férié'!$K$1)</f>
        <v>0</v>
      </c>
      <c r="E12" s="12">
        <f>F12-I12-H12-G12</f>
        <v>152</v>
      </c>
      <c r="F12" s="12">
        <f>152</f>
        <v>152</v>
      </c>
      <c r="G12" s="12">
        <v>0</v>
      </c>
      <c r="H12" s="12">
        <v>0</v>
      </c>
      <c r="I12" s="12">
        <f>SUM(J12:AI12)</f>
        <v>0</v>
      </c>
      <c r="J12" s="13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K12" s="18"/>
      <c r="AL12" s="18"/>
      <c r="AM12" s="19"/>
    </row>
    <row r="13" spans="2:39" x14ac:dyDescent="0.3">
      <c r="B13" s="15">
        <v>1800</v>
      </c>
      <c r="C13" s="12" t="s">
        <v>35</v>
      </c>
      <c r="D13" s="12"/>
      <c r="E13" s="16">
        <f>E12/F12</f>
        <v>1</v>
      </c>
      <c r="F13" s="16">
        <f>F12/$F12</f>
        <v>1</v>
      </c>
      <c r="G13" s="16">
        <f>G12/$F12</f>
        <v>0</v>
      </c>
      <c r="H13" s="16">
        <f>H12/$F12</f>
        <v>0</v>
      </c>
      <c r="I13" s="16">
        <f>I12/$F12</f>
        <v>0</v>
      </c>
      <c r="J13" s="17">
        <f>J12/$F12</f>
        <v>0</v>
      </c>
      <c r="K13" s="16">
        <f>K12/Mars!$F12</f>
        <v>0</v>
      </c>
      <c r="L13" s="16">
        <f>L12/Mars!$F12</f>
        <v>0</v>
      </c>
      <c r="M13" s="16">
        <f>M12/Mars!$F12</f>
        <v>0</v>
      </c>
      <c r="N13" s="16">
        <f>N12/Mars!$F12</f>
        <v>0</v>
      </c>
      <c r="O13" s="16">
        <f>O12/Mars!$F12</f>
        <v>0</v>
      </c>
      <c r="P13" s="16">
        <f>P12/Mars!$F12</f>
        <v>0</v>
      </c>
      <c r="Q13" s="16">
        <f>Q12/Mars!$F12</f>
        <v>0</v>
      </c>
      <c r="R13" s="16">
        <f>R12/Mars!$F12</f>
        <v>0</v>
      </c>
      <c r="S13" s="16">
        <f>S12/Mars!$F12</f>
        <v>0</v>
      </c>
      <c r="T13" s="16">
        <f>T12/Mars!$F12</f>
        <v>0</v>
      </c>
      <c r="U13" s="16">
        <f>U12/Mars!$F12</f>
        <v>0</v>
      </c>
      <c r="V13" s="16">
        <f>V12/Mars!$F12</f>
        <v>0</v>
      </c>
      <c r="W13" s="16">
        <f>W12/Mars!$F12</f>
        <v>0</v>
      </c>
      <c r="X13" s="16">
        <f>X12/Mars!$F12</f>
        <v>0</v>
      </c>
      <c r="Y13" s="16">
        <f>Y12/Mars!$F12</f>
        <v>0</v>
      </c>
      <c r="Z13" s="16">
        <f>Z12/Mars!$F12</f>
        <v>0</v>
      </c>
      <c r="AA13" s="16">
        <f>AA12/Mars!$F12</f>
        <v>0</v>
      </c>
      <c r="AB13" s="16">
        <f>AB12/Mars!$F12</f>
        <v>0</v>
      </c>
      <c r="AC13" s="16">
        <f>AC12/Mars!$F12</f>
        <v>0</v>
      </c>
      <c r="AD13" s="16">
        <f>AD12/Mars!$F12</f>
        <v>0</v>
      </c>
      <c r="AE13" s="16">
        <f>AE12/Mars!$F12</f>
        <v>0</v>
      </c>
      <c r="AF13" s="16">
        <f>AF12/Mars!$F12</f>
        <v>0</v>
      </c>
      <c r="AG13" s="16">
        <f>AG12/$F12</f>
        <v>0</v>
      </c>
      <c r="AH13" s="16">
        <f>AH12/$F12</f>
        <v>0</v>
      </c>
      <c r="AI13" s="16">
        <f>AI12/$F12</f>
        <v>0</v>
      </c>
      <c r="AK13" s="18"/>
      <c r="AL13" s="18"/>
      <c r="AM13" s="19"/>
    </row>
    <row r="14" spans="2:39" x14ac:dyDescent="0.3">
      <c r="B14" s="20"/>
      <c r="C14" s="21" t="s">
        <v>36</v>
      </c>
      <c r="D14" s="21"/>
      <c r="E14" s="22">
        <f>E13*$B13</f>
        <v>1800</v>
      </c>
      <c r="F14" s="22">
        <f>$B13*F13</f>
        <v>1800</v>
      </c>
      <c r="G14" s="22">
        <f>G13*$B13</f>
        <v>0</v>
      </c>
      <c r="H14" s="22">
        <f>H13*$B13</f>
        <v>0</v>
      </c>
      <c r="I14" s="23">
        <f>$B13*I13</f>
        <v>0</v>
      </c>
      <c r="J14" s="24">
        <f>$B13*J13</f>
        <v>0</v>
      </c>
      <c r="K14" s="23">
        <f>Mars!$B13*K13</f>
        <v>0</v>
      </c>
      <c r="L14" s="23">
        <f>Mars!$B13*L13</f>
        <v>0</v>
      </c>
      <c r="M14" s="23">
        <f>Mars!$B13*M13</f>
        <v>0</v>
      </c>
      <c r="N14" s="23">
        <f>Mars!$B13*N13</f>
        <v>0</v>
      </c>
      <c r="O14" s="23">
        <f>Mars!$B13*O13</f>
        <v>0</v>
      </c>
      <c r="P14" s="23">
        <f>Mars!$B13*P13</f>
        <v>0</v>
      </c>
      <c r="Q14" s="23">
        <f>Mars!$B13*Q13</f>
        <v>0</v>
      </c>
      <c r="R14" s="23">
        <f>Mars!$B13*R13</f>
        <v>0</v>
      </c>
      <c r="S14" s="23">
        <f>Mars!$B13*S13</f>
        <v>0</v>
      </c>
      <c r="T14" s="23">
        <f>Mars!$B13*T13</f>
        <v>0</v>
      </c>
      <c r="U14" s="23">
        <f>Mars!$B13*U13</f>
        <v>0</v>
      </c>
      <c r="V14" s="23">
        <f>Mars!$B13*V13</f>
        <v>0</v>
      </c>
      <c r="W14" s="23">
        <f>Mars!$B13*W13</f>
        <v>0</v>
      </c>
      <c r="X14" s="23">
        <f>Mars!$B13*X13</f>
        <v>0</v>
      </c>
      <c r="Y14" s="23">
        <f>Mars!$B13*Y13</f>
        <v>0</v>
      </c>
      <c r="Z14" s="23">
        <f>Mars!$B13*Z13</f>
        <v>0</v>
      </c>
      <c r="AA14" s="23">
        <f>Mars!$B13*AA13</f>
        <v>0</v>
      </c>
      <c r="AB14" s="23">
        <f>Mars!$B13*AB13</f>
        <v>0</v>
      </c>
      <c r="AC14" s="23">
        <f>Mars!$B13*AC13</f>
        <v>0</v>
      </c>
      <c r="AD14" s="23">
        <f>Mars!$B13*AD13</f>
        <v>0</v>
      </c>
      <c r="AE14" s="23">
        <f>Mars!$B13*AE13</f>
        <v>0</v>
      </c>
      <c r="AF14" s="23">
        <f>Mars!$B13*AF13</f>
        <v>0</v>
      </c>
      <c r="AG14" s="23">
        <f>$B13*AG13</f>
        <v>0</v>
      </c>
      <c r="AH14" s="23">
        <f>$B13*AH13</f>
        <v>0</v>
      </c>
      <c r="AI14" s="23">
        <f>$B13*AI13</f>
        <v>0</v>
      </c>
      <c r="AK14" s="18"/>
      <c r="AL14" s="18"/>
      <c r="AM14" s="19"/>
    </row>
    <row r="15" spans="2:39" x14ac:dyDescent="0.3">
      <c r="B15" s="12"/>
      <c r="C15" s="12"/>
      <c r="D15" s="12"/>
      <c r="E15" s="12"/>
      <c r="F15" s="12"/>
      <c r="G15" s="12"/>
      <c r="H15" s="12"/>
      <c r="I15" s="12"/>
      <c r="J15" s="13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K15" s="18"/>
      <c r="AL15" s="18"/>
      <c r="AM15" s="19"/>
    </row>
    <row r="16" spans="2:39" x14ac:dyDescent="0.3">
      <c r="B16" s="26" t="s">
        <v>41</v>
      </c>
      <c r="C16" s="12" t="s">
        <v>34</v>
      </c>
      <c r="D16" s="12">
        <f>COUNTIF('[1]Jour Férié'!$B$4:$B$16,'[1]Jour Férié'!$K$1)</f>
        <v>0</v>
      </c>
      <c r="E16" s="12">
        <f>F16-I16-H16-G16</f>
        <v>152</v>
      </c>
      <c r="F16" s="12">
        <f>152</f>
        <v>152</v>
      </c>
      <c r="G16" s="12">
        <v>0</v>
      </c>
      <c r="H16" s="12">
        <v>0</v>
      </c>
      <c r="I16" s="12">
        <f>SUM(J16:AI16)</f>
        <v>0</v>
      </c>
      <c r="J16" s="13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</row>
    <row r="17" spans="2:35" x14ac:dyDescent="0.3">
      <c r="B17" s="15">
        <v>3000</v>
      </c>
      <c r="C17" s="12" t="s">
        <v>35</v>
      </c>
      <c r="D17" s="12"/>
      <c r="E17" s="16">
        <f>E16/F16</f>
        <v>1</v>
      </c>
      <c r="F17" s="16">
        <f>F16/$F16</f>
        <v>1</v>
      </c>
      <c r="G17" s="16">
        <f>G16/$F16</f>
        <v>0</v>
      </c>
      <c r="H17" s="16">
        <f>H16/$F16</f>
        <v>0</v>
      </c>
      <c r="I17" s="16">
        <f>I16/$F16</f>
        <v>0</v>
      </c>
      <c r="J17" s="17">
        <f>J16/$F16</f>
        <v>0</v>
      </c>
      <c r="K17" s="16">
        <f>K16/Mars!$F16</f>
        <v>0</v>
      </c>
      <c r="L17" s="16">
        <f>L16/Mars!$F16</f>
        <v>0</v>
      </c>
      <c r="M17" s="16">
        <f>M16/Mars!$F16</f>
        <v>0</v>
      </c>
      <c r="N17" s="16">
        <f>N16/Mars!$F16</f>
        <v>0</v>
      </c>
      <c r="O17" s="16">
        <f>O16/Mars!$F16</f>
        <v>0</v>
      </c>
      <c r="P17" s="16">
        <f>P16/Mars!$F16</f>
        <v>0</v>
      </c>
      <c r="Q17" s="16">
        <f>Q16/Mars!$F16</f>
        <v>0</v>
      </c>
      <c r="R17" s="16">
        <f>R16/Mars!$F16</f>
        <v>0</v>
      </c>
      <c r="S17" s="16">
        <f>S16/Mars!$F16</f>
        <v>0</v>
      </c>
      <c r="T17" s="16">
        <f>T16/Mars!$F16</f>
        <v>0</v>
      </c>
      <c r="U17" s="16">
        <f>U16/Mars!$F16</f>
        <v>0</v>
      </c>
      <c r="V17" s="16">
        <f>V16/Mars!$F16</f>
        <v>0</v>
      </c>
      <c r="W17" s="16">
        <f>W16/Mars!$F16</f>
        <v>0</v>
      </c>
      <c r="X17" s="16">
        <f>X16/Mars!$F16</f>
        <v>0</v>
      </c>
      <c r="Y17" s="16">
        <f>Y16/Mars!$F16</f>
        <v>0</v>
      </c>
      <c r="Z17" s="16">
        <f>Z16/Mars!$F16</f>
        <v>0</v>
      </c>
      <c r="AA17" s="16">
        <f>AA16/Mars!$F16</f>
        <v>0</v>
      </c>
      <c r="AB17" s="16">
        <f>AB16/Mars!$F16</f>
        <v>0</v>
      </c>
      <c r="AC17" s="16">
        <f>AC16/Mars!$F16</f>
        <v>0</v>
      </c>
      <c r="AD17" s="16">
        <f>AD16/Mars!$F16</f>
        <v>0</v>
      </c>
      <c r="AE17" s="16">
        <f>AE16/Mars!$F16</f>
        <v>0</v>
      </c>
      <c r="AF17" s="16">
        <f>AF16/Mars!$F16</f>
        <v>0</v>
      </c>
      <c r="AG17" s="16">
        <f>AG16/$F16</f>
        <v>0</v>
      </c>
      <c r="AH17" s="16">
        <f>AH16/$F16</f>
        <v>0</v>
      </c>
      <c r="AI17" s="16">
        <f>AI16/$F16</f>
        <v>0</v>
      </c>
    </row>
    <row r="18" spans="2:35" x14ac:dyDescent="0.3">
      <c r="B18" s="20"/>
      <c r="C18" s="21" t="s">
        <v>36</v>
      </c>
      <c r="D18" s="21"/>
      <c r="E18" s="22">
        <f>E17*$B17</f>
        <v>3000</v>
      </c>
      <c r="F18" s="22">
        <f>$B17*F17</f>
        <v>3000</v>
      </c>
      <c r="G18" s="22">
        <f>G17*$B17</f>
        <v>0</v>
      </c>
      <c r="H18" s="22">
        <f>H17*$B17</f>
        <v>0</v>
      </c>
      <c r="I18" s="23">
        <f>$B17*I17</f>
        <v>0</v>
      </c>
      <c r="J18" s="24">
        <f>$B17*J17</f>
        <v>0</v>
      </c>
      <c r="K18" s="23">
        <f>Mars!$B17*K17</f>
        <v>0</v>
      </c>
      <c r="L18" s="23">
        <f>Mars!$B17*L17</f>
        <v>0</v>
      </c>
      <c r="M18" s="23">
        <f>Mars!$B17*M17</f>
        <v>0</v>
      </c>
      <c r="N18" s="23">
        <f>Mars!$B17*N17</f>
        <v>0</v>
      </c>
      <c r="O18" s="23">
        <f>Mars!$B17*O17</f>
        <v>0</v>
      </c>
      <c r="P18" s="23">
        <f>Mars!$B17*P17</f>
        <v>0</v>
      </c>
      <c r="Q18" s="23">
        <f>Mars!$B17*Q17</f>
        <v>0</v>
      </c>
      <c r="R18" s="23">
        <f>Mars!$B17*R17</f>
        <v>0</v>
      </c>
      <c r="S18" s="23">
        <f>Mars!$B17*S17</f>
        <v>0</v>
      </c>
      <c r="T18" s="23">
        <f>Mars!$B17*T17</f>
        <v>0</v>
      </c>
      <c r="U18" s="23">
        <f>Mars!$B17*U17</f>
        <v>0</v>
      </c>
      <c r="V18" s="23">
        <f>Mars!$B17*V17</f>
        <v>0</v>
      </c>
      <c r="W18" s="23">
        <f>Mars!$B17*W17</f>
        <v>0</v>
      </c>
      <c r="X18" s="23">
        <f>Mars!$B17*X17</f>
        <v>0</v>
      </c>
      <c r="Y18" s="23">
        <f>Mars!$B17*Y17</f>
        <v>0</v>
      </c>
      <c r="Z18" s="23">
        <f>Mars!$B17*Z17</f>
        <v>0</v>
      </c>
      <c r="AA18" s="23">
        <f>Mars!$B17*AA17</f>
        <v>0</v>
      </c>
      <c r="AB18" s="23">
        <f>Mars!$B17*AB17</f>
        <v>0</v>
      </c>
      <c r="AC18" s="23">
        <f>Mars!$B17*AC17</f>
        <v>0</v>
      </c>
      <c r="AD18" s="23">
        <f>Mars!$B17*AD17</f>
        <v>0</v>
      </c>
      <c r="AE18" s="23">
        <f>Mars!$B17*AE17</f>
        <v>0</v>
      </c>
      <c r="AF18" s="23">
        <f>Mars!$B17*AF17</f>
        <v>0</v>
      </c>
      <c r="AG18" s="23">
        <f>$B17*AG17</f>
        <v>0</v>
      </c>
      <c r="AH18" s="23">
        <f>$B17*AH17</f>
        <v>0</v>
      </c>
      <c r="AI18" s="23">
        <f>$B17*AI17</f>
        <v>0</v>
      </c>
    </row>
    <row r="19" spans="2:35" x14ac:dyDescent="0.3">
      <c r="B19" s="12"/>
      <c r="C19" s="12"/>
      <c r="D19" s="12"/>
      <c r="E19" s="27"/>
      <c r="F19" s="27"/>
      <c r="G19" s="27"/>
      <c r="H19" s="27"/>
      <c r="I19" s="15"/>
      <c r="J19" s="24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2:35" x14ac:dyDescent="0.3">
      <c r="B20" s="25" t="s">
        <v>42</v>
      </c>
      <c r="C20" s="12" t="s">
        <v>34</v>
      </c>
      <c r="D20" s="12">
        <f>COUNTIF('[1]Jour Férié'!$B$4:$B$16,'[1]Jour Férié'!$K$1)</f>
        <v>0</v>
      </c>
      <c r="E20" s="12">
        <f>F20-I20-H20-G20</f>
        <v>152</v>
      </c>
      <c r="F20" s="12">
        <f>152</f>
        <v>152</v>
      </c>
      <c r="G20" s="12">
        <v>0</v>
      </c>
      <c r="H20" s="12">
        <v>0</v>
      </c>
      <c r="I20" s="12">
        <f>SUM(J20:AI20)</f>
        <v>0</v>
      </c>
      <c r="J20" s="13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</row>
    <row r="21" spans="2:35" x14ac:dyDescent="0.3">
      <c r="B21" s="15">
        <v>2000</v>
      </c>
      <c r="C21" s="12" t="s">
        <v>35</v>
      </c>
      <c r="D21" s="12"/>
      <c r="E21" s="16">
        <f>E20/F20</f>
        <v>1</v>
      </c>
      <c r="F21" s="16">
        <f>F20/$F20</f>
        <v>1</v>
      </c>
      <c r="G21" s="16">
        <f>G20/$F20</f>
        <v>0</v>
      </c>
      <c r="H21" s="16">
        <f>H20/$F20</f>
        <v>0</v>
      </c>
      <c r="I21" s="16">
        <f>I20/$F20</f>
        <v>0</v>
      </c>
      <c r="J21" s="17">
        <f>J20/$F20</f>
        <v>0</v>
      </c>
      <c r="K21" s="16">
        <f>K20/Mars!$F20</f>
        <v>0</v>
      </c>
      <c r="L21" s="16">
        <f>L20/Mars!$F20</f>
        <v>0</v>
      </c>
      <c r="M21" s="16">
        <f>M20/Mars!$F20</f>
        <v>0</v>
      </c>
      <c r="N21" s="16">
        <f>N20/Mars!$F20</f>
        <v>0</v>
      </c>
      <c r="O21" s="16">
        <f>O20/Mars!$F20</f>
        <v>0</v>
      </c>
      <c r="P21" s="16">
        <f>P20/Mars!$F20</f>
        <v>0</v>
      </c>
      <c r="Q21" s="16">
        <f>Q20/Mars!$F20</f>
        <v>0</v>
      </c>
      <c r="R21" s="16">
        <f>R20/Mars!$F20</f>
        <v>0</v>
      </c>
      <c r="S21" s="16">
        <f>S20/Mars!$F20</f>
        <v>0</v>
      </c>
      <c r="T21" s="16">
        <f>T20/Mars!$F20</f>
        <v>0</v>
      </c>
      <c r="U21" s="16">
        <f>U20/Mars!$F20</f>
        <v>0</v>
      </c>
      <c r="V21" s="16">
        <f>V20/Mars!$F20</f>
        <v>0</v>
      </c>
      <c r="W21" s="16">
        <f>W20/Mars!$F20</f>
        <v>0</v>
      </c>
      <c r="X21" s="16">
        <f>X20/Mars!$F20</f>
        <v>0</v>
      </c>
      <c r="Y21" s="16">
        <f>Y20/Mars!$F20</f>
        <v>0</v>
      </c>
      <c r="Z21" s="16">
        <f>Z20/Mars!$F20</f>
        <v>0</v>
      </c>
      <c r="AA21" s="16">
        <f>AA20/Mars!$F20</f>
        <v>0</v>
      </c>
      <c r="AB21" s="16">
        <f>AB20/Mars!$F20</f>
        <v>0</v>
      </c>
      <c r="AC21" s="16">
        <f>AC20/Mars!$F20</f>
        <v>0</v>
      </c>
      <c r="AD21" s="16">
        <f>AD20/Mars!$F20</f>
        <v>0</v>
      </c>
      <c r="AE21" s="16">
        <f>AE20/Mars!$F20</f>
        <v>0</v>
      </c>
      <c r="AF21" s="16">
        <f>AF20/Mars!$F20</f>
        <v>0</v>
      </c>
      <c r="AG21" s="16">
        <f>AG20/$F20</f>
        <v>0</v>
      </c>
      <c r="AH21" s="16">
        <f>AH20/$F20</f>
        <v>0</v>
      </c>
      <c r="AI21" s="16">
        <f>AI20/$F20</f>
        <v>0</v>
      </c>
    </row>
    <row r="22" spans="2:35" x14ac:dyDescent="0.3">
      <c r="B22" s="20"/>
      <c r="C22" s="21" t="s">
        <v>36</v>
      </c>
      <c r="D22" s="21"/>
      <c r="E22" s="22">
        <f>E21*$B21</f>
        <v>2000</v>
      </c>
      <c r="F22" s="22">
        <f>$B21*F21</f>
        <v>2000</v>
      </c>
      <c r="G22" s="22">
        <f>G21*$B21</f>
        <v>0</v>
      </c>
      <c r="H22" s="22">
        <f>H21*$B21</f>
        <v>0</v>
      </c>
      <c r="I22" s="23">
        <f>$B21*I21</f>
        <v>0</v>
      </c>
      <c r="J22" s="24">
        <f>$B21*J21</f>
        <v>0</v>
      </c>
      <c r="K22" s="23">
        <f>Mars!$B21*K21</f>
        <v>0</v>
      </c>
      <c r="L22" s="23">
        <f>Mars!$B21*L21</f>
        <v>0</v>
      </c>
      <c r="M22" s="23">
        <f>Mars!$B21*M21</f>
        <v>0</v>
      </c>
      <c r="N22" s="23">
        <f>Mars!$B21*N21</f>
        <v>0</v>
      </c>
      <c r="O22" s="23">
        <f>Mars!$B21*O21</f>
        <v>0</v>
      </c>
      <c r="P22" s="23">
        <f>Mars!$B21*P21</f>
        <v>0</v>
      </c>
      <c r="Q22" s="23">
        <f>Mars!$B21*Q21</f>
        <v>0</v>
      </c>
      <c r="R22" s="23">
        <f>Mars!$B21*R21</f>
        <v>0</v>
      </c>
      <c r="S22" s="23">
        <f>Mars!$B21*S21</f>
        <v>0</v>
      </c>
      <c r="T22" s="23">
        <f>Mars!$B21*T21</f>
        <v>0</v>
      </c>
      <c r="U22" s="23">
        <f>Mars!$B21*U21</f>
        <v>0</v>
      </c>
      <c r="V22" s="23">
        <f>Mars!$B21*V21</f>
        <v>0</v>
      </c>
      <c r="W22" s="23">
        <f>Mars!$B21*W21</f>
        <v>0</v>
      </c>
      <c r="X22" s="23">
        <f>Mars!$B21*X21</f>
        <v>0</v>
      </c>
      <c r="Y22" s="23">
        <f>Mars!$B21*Y21</f>
        <v>0</v>
      </c>
      <c r="Z22" s="23">
        <f>Mars!$B21*Z21</f>
        <v>0</v>
      </c>
      <c r="AA22" s="23">
        <f>Mars!$B21*AA21</f>
        <v>0</v>
      </c>
      <c r="AB22" s="23">
        <f>Mars!$B21*AB21</f>
        <v>0</v>
      </c>
      <c r="AC22" s="23">
        <f>Mars!$B21*AC21</f>
        <v>0</v>
      </c>
      <c r="AD22" s="23">
        <f>Mars!$B21*AD21</f>
        <v>0</v>
      </c>
      <c r="AE22" s="23">
        <f>Mars!$B21*AE21</f>
        <v>0</v>
      </c>
      <c r="AF22" s="23">
        <f>Mars!$B21*AF21</f>
        <v>0</v>
      </c>
      <c r="AG22" s="23">
        <f>$B21*AG21</f>
        <v>0</v>
      </c>
      <c r="AH22" s="23">
        <f>$B21*AH21</f>
        <v>0</v>
      </c>
      <c r="AI22" s="23">
        <f>$B21*AI21</f>
        <v>0</v>
      </c>
    </row>
    <row r="23" spans="2:35" x14ac:dyDescent="0.3">
      <c r="B23" s="12"/>
      <c r="C23" s="12"/>
      <c r="D23" s="12"/>
      <c r="E23" s="27"/>
      <c r="F23" s="27"/>
      <c r="G23" s="27"/>
      <c r="H23" s="27"/>
      <c r="I23" s="15"/>
      <c r="J23" s="24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2:35" x14ac:dyDescent="0.3">
      <c r="B24" s="25" t="s">
        <v>43</v>
      </c>
      <c r="C24" s="12" t="s">
        <v>34</v>
      </c>
      <c r="D24" s="12">
        <f>COUNTIF('[1]Jour Férié'!$B$4:$B$16,'[1]Jour Férié'!$K$1)</f>
        <v>0</v>
      </c>
      <c r="E24" s="12">
        <f>F24-I24-H24-G24</f>
        <v>152</v>
      </c>
      <c r="F24" s="12">
        <f>152</f>
        <v>152</v>
      </c>
      <c r="G24" s="12">
        <v>0</v>
      </c>
      <c r="H24" s="12">
        <v>0</v>
      </c>
      <c r="I24" s="12">
        <f>SUM(J24:AI24)</f>
        <v>0</v>
      </c>
      <c r="J24" s="13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</row>
    <row r="25" spans="2:35" x14ac:dyDescent="0.3">
      <c r="B25" s="15">
        <v>1500</v>
      </c>
      <c r="C25" s="12" t="s">
        <v>35</v>
      </c>
      <c r="D25" s="12"/>
      <c r="E25" s="16">
        <f>E24/F24</f>
        <v>1</v>
      </c>
      <c r="F25" s="16">
        <f>F24/$F24</f>
        <v>1</v>
      </c>
      <c r="G25" s="16">
        <f>G24/$F24</f>
        <v>0</v>
      </c>
      <c r="H25" s="16">
        <f>H24/$F24</f>
        <v>0</v>
      </c>
      <c r="I25" s="16">
        <f>I24/$F24</f>
        <v>0</v>
      </c>
      <c r="J25" s="17">
        <f>J24/$F24</f>
        <v>0</v>
      </c>
      <c r="K25" s="16">
        <f>K24/Mars!$F24</f>
        <v>0</v>
      </c>
      <c r="L25" s="16">
        <f>L24/Mars!$F24</f>
        <v>0</v>
      </c>
      <c r="M25" s="16">
        <f>M24/Mars!$F24</f>
        <v>0</v>
      </c>
      <c r="N25" s="16">
        <f>N24/Mars!$F24</f>
        <v>0</v>
      </c>
      <c r="O25" s="16">
        <f>O24/Mars!$F24</f>
        <v>0</v>
      </c>
      <c r="P25" s="16">
        <f>P24/Mars!$F24</f>
        <v>0</v>
      </c>
      <c r="Q25" s="16">
        <f>Q24/Mars!$F24</f>
        <v>0</v>
      </c>
      <c r="R25" s="16">
        <f>R24/Mars!$F24</f>
        <v>0</v>
      </c>
      <c r="S25" s="16">
        <f>S24/Mars!$F24</f>
        <v>0</v>
      </c>
      <c r="T25" s="16">
        <f>T24/Mars!$F24</f>
        <v>0</v>
      </c>
      <c r="U25" s="16">
        <f>U24/Mars!$F24</f>
        <v>0</v>
      </c>
      <c r="V25" s="16">
        <f>V24/Mars!$F24</f>
        <v>0</v>
      </c>
      <c r="W25" s="16">
        <f>W24/Mars!$F24</f>
        <v>0</v>
      </c>
      <c r="X25" s="16">
        <f>X24/Mars!$F24</f>
        <v>0</v>
      </c>
      <c r="Y25" s="16">
        <f>Y24/Mars!$F24</f>
        <v>0</v>
      </c>
      <c r="Z25" s="16">
        <f>Z24/Mars!$F24</f>
        <v>0</v>
      </c>
      <c r="AA25" s="16">
        <f>AA24/Mars!$F24</f>
        <v>0</v>
      </c>
      <c r="AB25" s="16">
        <f>AB24/Mars!$F24</f>
        <v>0</v>
      </c>
      <c r="AC25" s="16">
        <f>AC24/Mars!$F24</f>
        <v>0</v>
      </c>
      <c r="AD25" s="16">
        <f>AD24/Mars!$F24</f>
        <v>0</v>
      </c>
      <c r="AE25" s="16">
        <f>AE24/Mars!$F24</f>
        <v>0</v>
      </c>
      <c r="AF25" s="16">
        <f>AF24/Mars!$F24</f>
        <v>0</v>
      </c>
      <c r="AG25" s="16">
        <f>AG24/$F24</f>
        <v>0</v>
      </c>
      <c r="AH25" s="16">
        <f>AH24/$F24</f>
        <v>0</v>
      </c>
      <c r="AI25" s="16">
        <f>AI24/$F24</f>
        <v>0</v>
      </c>
    </row>
    <row r="26" spans="2:35" x14ac:dyDescent="0.3">
      <c r="B26" s="20"/>
      <c r="C26" s="21" t="s">
        <v>36</v>
      </c>
      <c r="D26" s="21"/>
      <c r="E26" s="22">
        <f>E25*$B25</f>
        <v>1500</v>
      </c>
      <c r="F26" s="22">
        <f>$B25*F25</f>
        <v>1500</v>
      </c>
      <c r="G26" s="22">
        <f>G25*$B25</f>
        <v>0</v>
      </c>
      <c r="H26" s="22">
        <f>H25*$B25</f>
        <v>0</v>
      </c>
      <c r="I26" s="23">
        <f>$B25*I25</f>
        <v>0</v>
      </c>
      <c r="J26" s="24">
        <f>$B25*J25</f>
        <v>0</v>
      </c>
      <c r="K26" s="23">
        <f>Mars!$B25*K25</f>
        <v>0</v>
      </c>
      <c r="L26" s="23">
        <f>Mars!$B25*L25</f>
        <v>0</v>
      </c>
      <c r="M26" s="23">
        <f>Mars!$B25*M25</f>
        <v>0</v>
      </c>
      <c r="N26" s="23">
        <f>Mars!$B25*N25</f>
        <v>0</v>
      </c>
      <c r="O26" s="23">
        <f>Mars!$B25*O25</f>
        <v>0</v>
      </c>
      <c r="P26" s="23">
        <f>Mars!$B25*P25</f>
        <v>0</v>
      </c>
      <c r="Q26" s="23">
        <f>Mars!$B25*Q25</f>
        <v>0</v>
      </c>
      <c r="R26" s="23">
        <f>Mars!$B25*R25</f>
        <v>0</v>
      </c>
      <c r="S26" s="23">
        <f>Mars!$B25*S25</f>
        <v>0</v>
      </c>
      <c r="T26" s="23">
        <f>Mars!$B25*T25</f>
        <v>0</v>
      </c>
      <c r="U26" s="23">
        <f>Mars!$B25*U25</f>
        <v>0</v>
      </c>
      <c r="V26" s="23">
        <f>Mars!$B25*V25</f>
        <v>0</v>
      </c>
      <c r="W26" s="23">
        <f>Mars!$B25*W25</f>
        <v>0</v>
      </c>
      <c r="X26" s="23">
        <f>Mars!$B25*X25</f>
        <v>0</v>
      </c>
      <c r="Y26" s="23">
        <f>Mars!$B25*Y25</f>
        <v>0</v>
      </c>
      <c r="Z26" s="23">
        <f>Mars!$B25*Z25</f>
        <v>0</v>
      </c>
      <c r="AA26" s="23">
        <f>Mars!$B25*AA25</f>
        <v>0</v>
      </c>
      <c r="AB26" s="23">
        <f>Mars!$B25*AB25</f>
        <v>0</v>
      </c>
      <c r="AC26" s="23">
        <f>Mars!$B25*AC25</f>
        <v>0</v>
      </c>
      <c r="AD26" s="23">
        <f>Mars!$B25*AD25</f>
        <v>0</v>
      </c>
      <c r="AE26" s="23">
        <f>Mars!$B25*AE25</f>
        <v>0</v>
      </c>
      <c r="AF26" s="23">
        <f>Mars!$B25*AF25</f>
        <v>0</v>
      </c>
      <c r="AG26" s="23">
        <f>$B25*AG25</f>
        <v>0</v>
      </c>
      <c r="AH26" s="23">
        <f>$B25*AH25</f>
        <v>0</v>
      </c>
      <c r="AI26" s="23">
        <f>$B25*AI25</f>
        <v>0</v>
      </c>
    </row>
    <row r="27" spans="2:35" x14ac:dyDescent="0.3">
      <c r="B27" s="12"/>
      <c r="C27" s="12"/>
      <c r="D27" s="12"/>
      <c r="E27" s="27"/>
      <c r="F27" s="27"/>
      <c r="G27" s="27"/>
      <c r="H27" s="27"/>
      <c r="I27" s="15"/>
      <c r="J27" s="24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2:35" x14ac:dyDescent="0.3">
      <c r="B28" s="25" t="s">
        <v>44</v>
      </c>
      <c r="C28" s="12" t="s">
        <v>34</v>
      </c>
      <c r="D28" s="12">
        <f>COUNTIF('[1]Jour Férié'!$B$4:$B$16,'[1]Jour Férié'!$K$1)</f>
        <v>0</v>
      </c>
      <c r="E28" s="12">
        <f>F28-I28-H28-G28</f>
        <v>152</v>
      </c>
      <c r="F28" s="12">
        <f>152</f>
        <v>152</v>
      </c>
      <c r="G28" s="12">
        <v>0</v>
      </c>
      <c r="H28" s="12">
        <v>0</v>
      </c>
      <c r="I28" s="12">
        <f>SUM(J28:AI28)</f>
        <v>0</v>
      </c>
      <c r="J28" s="13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</row>
    <row r="29" spans="2:35" x14ac:dyDescent="0.3">
      <c r="B29" s="15">
        <v>2500</v>
      </c>
      <c r="C29" s="12" t="s">
        <v>35</v>
      </c>
      <c r="D29" s="12"/>
      <c r="E29" s="16">
        <f>E28/F28</f>
        <v>1</v>
      </c>
      <c r="F29" s="16">
        <f>F28/$F28</f>
        <v>1</v>
      </c>
      <c r="G29" s="16">
        <f>G28/$F28</f>
        <v>0</v>
      </c>
      <c r="H29" s="16">
        <f>H28/$F28</f>
        <v>0</v>
      </c>
      <c r="I29" s="16">
        <f>I28/$F28</f>
        <v>0</v>
      </c>
      <c r="J29" s="17">
        <f>J28/$F28</f>
        <v>0</v>
      </c>
      <c r="K29" s="16">
        <f>K28/Mars!$F28</f>
        <v>0</v>
      </c>
      <c r="L29" s="16">
        <f>L28/Mars!$F28</f>
        <v>0</v>
      </c>
      <c r="M29" s="16">
        <f>M28/Mars!$F28</f>
        <v>0</v>
      </c>
      <c r="N29" s="16">
        <f>N28/Mars!$F28</f>
        <v>0</v>
      </c>
      <c r="O29" s="16">
        <f>O28/Mars!$F28</f>
        <v>0</v>
      </c>
      <c r="P29" s="16">
        <f>P28/Mars!$F28</f>
        <v>0</v>
      </c>
      <c r="Q29" s="16">
        <f>Q28/Mars!$F28</f>
        <v>0</v>
      </c>
      <c r="R29" s="16">
        <f>R28/Mars!$F28</f>
        <v>0</v>
      </c>
      <c r="S29" s="16">
        <f>S28/Mars!$F28</f>
        <v>0</v>
      </c>
      <c r="T29" s="16">
        <f>T28/Mars!$F28</f>
        <v>0</v>
      </c>
      <c r="U29" s="16">
        <f>U28/Mars!$F28</f>
        <v>0</v>
      </c>
      <c r="V29" s="16">
        <f>V28/Mars!$F28</f>
        <v>0</v>
      </c>
      <c r="W29" s="16">
        <f>W28/Mars!$F28</f>
        <v>0</v>
      </c>
      <c r="X29" s="16">
        <f>X28/Mars!$F28</f>
        <v>0</v>
      </c>
      <c r="Y29" s="16">
        <f>Y28/Mars!$F28</f>
        <v>0</v>
      </c>
      <c r="Z29" s="16">
        <f>Z28/Mars!$F28</f>
        <v>0</v>
      </c>
      <c r="AA29" s="16">
        <f>AA28/Mars!$F28</f>
        <v>0</v>
      </c>
      <c r="AB29" s="16">
        <f>AB28/Mars!$F28</f>
        <v>0</v>
      </c>
      <c r="AC29" s="16">
        <f>AC28/Mars!$F28</f>
        <v>0</v>
      </c>
      <c r="AD29" s="16">
        <f>AD28/Mars!$F28</f>
        <v>0</v>
      </c>
      <c r="AE29" s="16">
        <f>AE28/Mars!$F28</f>
        <v>0</v>
      </c>
      <c r="AF29" s="16">
        <f>AF28/Mars!$F28</f>
        <v>0</v>
      </c>
      <c r="AG29" s="16">
        <f>AG28/$F28</f>
        <v>0</v>
      </c>
      <c r="AH29" s="16">
        <f>AH28/$F28</f>
        <v>0</v>
      </c>
      <c r="AI29" s="16">
        <f>AI28/$F28</f>
        <v>0</v>
      </c>
    </row>
    <row r="30" spans="2:35" x14ac:dyDescent="0.3">
      <c r="B30" s="20"/>
      <c r="C30" s="21" t="s">
        <v>36</v>
      </c>
      <c r="D30" s="21"/>
      <c r="E30" s="22">
        <f>E29*$B29</f>
        <v>2500</v>
      </c>
      <c r="F30" s="22">
        <f>$B29*F29</f>
        <v>2500</v>
      </c>
      <c r="G30" s="22">
        <f>G29*$B29</f>
        <v>0</v>
      </c>
      <c r="H30" s="22">
        <f>H29*$B29</f>
        <v>0</v>
      </c>
      <c r="I30" s="23">
        <f>$B29*I29</f>
        <v>0</v>
      </c>
      <c r="J30" s="24">
        <f>$B29*J29</f>
        <v>0</v>
      </c>
      <c r="K30" s="23">
        <f>Mars!$B29*K29</f>
        <v>0</v>
      </c>
      <c r="L30" s="23">
        <f>Mars!$B29*L29</f>
        <v>0</v>
      </c>
      <c r="M30" s="23">
        <f>Mars!$B29*M29</f>
        <v>0</v>
      </c>
      <c r="N30" s="23">
        <f>Mars!$B29*N29</f>
        <v>0</v>
      </c>
      <c r="O30" s="23">
        <f>Mars!$B29*O29</f>
        <v>0</v>
      </c>
      <c r="P30" s="23">
        <f>Mars!$B29*P29</f>
        <v>0</v>
      </c>
      <c r="Q30" s="23">
        <f>Mars!$B29*Q29</f>
        <v>0</v>
      </c>
      <c r="R30" s="23">
        <f>Mars!$B29*R29</f>
        <v>0</v>
      </c>
      <c r="S30" s="23">
        <f>Mars!$B29*S29</f>
        <v>0</v>
      </c>
      <c r="T30" s="23">
        <f>Mars!$B29*T29</f>
        <v>0</v>
      </c>
      <c r="U30" s="23">
        <f>Mars!$B29*U29</f>
        <v>0</v>
      </c>
      <c r="V30" s="23">
        <f>Mars!$B29*V29</f>
        <v>0</v>
      </c>
      <c r="W30" s="23">
        <f>Mars!$B29*W29</f>
        <v>0</v>
      </c>
      <c r="X30" s="23">
        <f>Mars!$B29*X29</f>
        <v>0</v>
      </c>
      <c r="Y30" s="23">
        <f>Mars!$B29*Y29</f>
        <v>0</v>
      </c>
      <c r="Z30" s="23">
        <f>Mars!$B29*Z29</f>
        <v>0</v>
      </c>
      <c r="AA30" s="23">
        <f>Mars!$B29*AA29</f>
        <v>0</v>
      </c>
      <c r="AB30" s="23">
        <f>Mars!$B29*AB29</f>
        <v>0</v>
      </c>
      <c r="AC30" s="23">
        <f>Mars!$B29*AC29</f>
        <v>0</v>
      </c>
      <c r="AD30" s="23">
        <f>Mars!$B29*AD29</f>
        <v>0</v>
      </c>
      <c r="AE30" s="23">
        <f>Mars!$B29*AE29</f>
        <v>0</v>
      </c>
      <c r="AF30" s="23">
        <f>Mars!$B29*AF29</f>
        <v>0</v>
      </c>
      <c r="AG30" s="23">
        <f>$B29*AG29</f>
        <v>0</v>
      </c>
      <c r="AH30" s="23">
        <f>$B29*AH29</f>
        <v>0</v>
      </c>
      <c r="AI30" s="23">
        <f>$B29*AI29</f>
        <v>0</v>
      </c>
    </row>
    <row r="31" spans="2:35" x14ac:dyDescent="0.3">
      <c r="B31" s="12"/>
      <c r="C31" s="12"/>
      <c r="D31" s="12"/>
      <c r="E31" s="27"/>
      <c r="F31" s="27"/>
      <c r="G31" s="27"/>
      <c r="H31" s="27"/>
      <c r="I31" s="15"/>
      <c r="J31" s="24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</row>
    <row r="32" spans="2:35" x14ac:dyDescent="0.3">
      <c r="J32"/>
    </row>
    <row r="33" spans="2:35" x14ac:dyDescent="0.3">
      <c r="B33" s="28" t="s">
        <v>37</v>
      </c>
      <c r="C33" s="29"/>
      <c r="D33" s="30"/>
      <c r="E33" s="31">
        <f>SUMIF(Imputation_cout_Janvier, "Imputation cout",E7:E31)</f>
        <v>12800</v>
      </c>
      <c r="F33" s="31">
        <f>SUMIF(Imputation_cout_Janvier, "Imputation cout",F7:F31)</f>
        <v>12800</v>
      </c>
      <c r="G33" s="31"/>
      <c r="H33" s="31"/>
      <c r="I33" s="31">
        <f>SUMIF(Imputation_cout_Janvier, "Imputation cout",I7:I31)</f>
        <v>0</v>
      </c>
      <c r="J33" s="31">
        <f>SUMIF(Imputation_cout_Janvier, "Imputation cout",J7:J31)</f>
        <v>0</v>
      </c>
      <c r="K33" s="31">
        <f>SUMIF(Imputation_cout_Janvier, "Imputation cout",K7:K31)</f>
        <v>0</v>
      </c>
      <c r="L33" s="31">
        <f>SUMIF(Imputation_cout_Janvier, "Imputation cout",L7:L31)</f>
        <v>0</v>
      </c>
      <c r="M33" s="31">
        <f>SUMIF(Imputation_cout_Janvier, "Imputation cout",M7:M31)</f>
        <v>0</v>
      </c>
      <c r="N33" s="31">
        <f>SUMIF(Imputation_cout_Janvier, "Imputation cout",N7:N31)</f>
        <v>0</v>
      </c>
      <c r="O33" s="31">
        <f>SUMIF(Imputation_cout_Janvier, "Imputation cout",O7:O31)</f>
        <v>0</v>
      </c>
      <c r="P33" s="31">
        <f>SUMIF(Imputation_cout_Janvier, "Imputation cout",P7:P31)</f>
        <v>0</v>
      </c>
      <c r="Q33" s="31">
        <f>SUMIF(Imputation_cout_Janvier, "Imputation cout",Q7:Q31)</f>
        <v>0</v>
      </c>
      <c r="R33" s="31">
        <f>SUMIF(Imputation_cout_Janvier, "Imputation cout",R7:R31)</f>
        <v>0</v>
      </c>
      <c r="S33" s="31">
        <f>SUMIF(Imputation_cout_Janvier, "Imputation cout",S7:S31)</f>
        <v>0</v>
      </c>
      <c r="T33" s="31">
        <f>SUMIF(Imputation_cout_Janvier, "Imputation cout",T7:T31)</f>
        <v>0</v>
      </c>
      <c r="U33" s="31">
        <f>SUMIF(Imputation_cout_Janvier, "Imputation cout",U7:U31)</f>
        <v>0</v>
      </c>
      <c r="V33" s="31">
        <f>SUMIF(Imputation_cout_Janvier, "Imputation cout",V7:V31)</f>
        <v>0</v>
      </c>
      <c r="W33" s="31">
        <f>SUMIF(Imputation_cout_Janvier, "Imputation cout",W7:W31)</f>
        <v>0</v>
      </c>
      <c r="X33" s="31">
        <f>SUMIF(Imputation_cout_Janvier, "Imputation cout",X7:X31)</f>
        <v>0</v>
      </c>
      <c r="Y33" s="31">
        <f>SUMIF(Imputation_cout_Janvier, "Imputation cout",Y7:Y31)</f>
        <v>0</v>
      </c>
      <c r="Z33" s="31">
        <f>SUMIF(Imputation_cout_Janvier, "Imputation cout",Z7:Z31)</f>
        <v>0</v>
      </c>
      <c r="AA33" s="31">
        <f>SUMIF(Imputation_cout_Janvier, "Imputation cout",AA7:AA31)</f>
        <v>0</v>
      </c>
      <c r="AB33" s="31">
        <f>SUMIF(Imputation_cout_Janvier, "Imputation cout",AB7:AB31)</f>
        <v>0</v>
      </c>
      <c r="AC33" s="31">
        <f>SUMIF(Imputation_cout_Janvier, "Imputation cout",AC7:AC31)</f>
        <v>0</v>
      </c>
      <c r="AD33" s="31">
        <f>SUMIF(Imputation_cout_Janvier, "Imputation cout",AD7:AD31)</f>
        <v>0</v>
      </c>
      <c r="AE33" s="31">
        <f>SUMIF(Imputation_cout_Janvier, "Imputation cout",AE7:AE31)</f>
        <v>0</v>
      </c>
      <c r="AF33" s="31">
        <f>SUMIF(Imputation_cout_Janvier, "Imputation cout",AF7:AF31)</f>
        <v>0</v>
      </c>
      <c r="AG33" s="31">
        <f>SUMIF(Imputation_cout_Janvier, "Imputation cout",AG7:AG31)</f>
        <v>0</v>
      </c>
      <c r="AH33" s="31">
        <f>SUMIF(Imputation_cout_Janvier, "Imputation cout",AH7:AH31)</f>
        <v>0</v>
      </c>
      <c r="AI33" s="31">
        <f>SUMIF(Imputation_cout_Janvier, "Imputation cout",AI7:AI31)</f>
        <v>0</v>
      </c>
    </row>
    <row r="34" spans="2:35" x14ac:dyDescent="0.3">
      <c r="B34" s="32" t="s">
        <v>38</v>
      </c>
      <c r="C34" s="32"/>
      <c r="I34" s="33" t="e">
        <f>I33/I6</f>
        <v>#DIV/0!</v>
      </c>
      <c r="J34" s="33" t="e">
        <f>J33/J6</f>
        <v>#DIV/0!</v>
      </c>
      <c r="K34" s="33" t="e">
        <f>K33/K6</f>
        <v>#DIV/0!</v>
      </c>
      <c r="L34" s="33" t="e">
        <f>L33/L6</f>
        <v>#DIV/0!</v>
      </c>
      <c r="M34" s="33" t="e">
        <f>M33/M6</f>
        <v>#DIV/0!</v>
      </c>
      <c r="N34" s="33" t="e">
        <f>N33/N6</f>
        <v>#DIV/0!</v>
      </c>
      <c r="O34" s="33" t="e">
        <f>O33/O6</f>
        <v>#DIV/0!</v>
      </c>
      <c r="P34" s="33" t="e">
        <f>P33/P6</f>
        <v>#DIV/0!</v>
      </c>
      <c r="Q34" s="33" t="e">
        <f>Q33/Q6</f>
        <v>#DIV/0!</v>
      </c>
      <c r="R34" s="33" t="e">
        <f>R33/R6</f>
        <v>#DIV/0!</v>
      </c>
      <c r="S34" s="33" t="e">
        <f>S33/S6</f>
        <v>#DIV/0!</v>
      </c>
      <c r="T34" s="33" t="e">
        <f>T33/T6</f>
        <v>#DIV/0!</v>
      </c>
      <c r="U34" s="33" t="e">
        <f>U33/U6</f>
        <v>#DIV/0!</v>
      </c>
      <c r="V34" s="33" t="e">
        <f>V33/V6</f>
        <v>#DIV/0!</v>
      </c>
      <c r="W34" s="33" t="e">
        <f>W33/W6</f>
        <v>#DIV/0!</v>
      </c>
      <c r="X34" s="33" t="e">
        <f>X33/X6</f>
        <v>#DIV/0!</v>
      </c>
      <c r="Y34" s="33" t="e">
        <f>Y33/Y6</f>
        <v>#DIV/0!</v>
      </c>
      <c r="Z34" s="33" t="e">
        <f>Z33/Z6</f>
        <v>#DIV/0!</v>
      </c>
      <c r="AA34" s="33" t="e">
        <f>AA33/AA6</f>
        <v>#DIV/0!</v>
      </c>
      <c r="AB34" s="33" t="e">
        <f>AB33/AB6</f>
        <v>#DIV/0!</v>
      </c>
      <c r="AC34" s="33" t="e">
        <f>AC33/AC6</f>
        <v>#DIV/0!</v>
      </c>
      <c r="AD34" s="33" t="e">
        <f>AD33/AD6</f>
        <v>#DIV/0!</v>
      </c>
      <c r="AE34" s="33" t="e">
        <f>AE33/AE6</f>
        <v>#DIV/0!</v>
      </c>
      <c r="AF34" s="33" t="e">
        <f>AF33/AF6</f>
        <v>#DIV/0!</v>
      </c>
      <c r="AG34" s="33" t="e">
        <f>AG33/AG6</f>
        <v>#DIV/0!</v>
      </c>
      <c r="AH34" s="33" t="e">
        <f>AH33/AH6</f>
        <v>#DIV/0!</v>
      </c>
      <c r="AI34" s="33" t="e">
        <f>AI33/AI6</f>
        <v>#DIV/0!</v>
      </c>
    </row>
    <row r="35" spans="2:35" x14ac:dyDescent="0.3">
      <c r="AF35" s="18"/>
      <c r="AG35" s="34"/>
      <c r="AH35" s="18"/>
      <c r="AI35" s="18"/>
    </row>
    <row r="36" spans="2:35" x14ac:dyDescent="0.3">
      <c r="AF36" s="18"/>
      <c r="AG36" s="34"/>
      <c r="AH36" s="18"/>
      <c r="AI36" s="18"/>
    </row>
  </sheetData>
  <mergeCells count="4">
    <mergeCell ref="B5:C5"/>
    <mergeCell ref="B6:C6"/>
    <mergeCell ref="B33:C33"/>
    <mergeCell ref="B34:C3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Nouveauchantier">
                <anchor moveWithCells="1" sizeWithCells="1">
                  <from>
                    <xdr:col>8</xdr:col>
                    <xdr:colOff>15240</xdr:colOff>
                    <xdr:row>1</xdr:row>
                    <xdr:rowOff>76200</xdr:rowOff>
                  </from>
                  <to>
                    <xdr:col>8</xdr:col>
                    <xdr:colOff>1013460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24</vt:i4>
      </vt:variant>
    </vt:vector>
  </HeadingPairs>
  <TitlesOfParts>
    <vt:vector size="28" baseType="lpstr">
      <vt:lpstr>Récap</vt:lpstr>
      <vt:lpstr>Janvier</vt:lpstr>
      <vt:lpstr>Février</vt:lpstr>
      <vt:lpstr>Mars</vt:lpstr>
      <vt:lpstr>Février!Autre_J</vt:lpstr>
      <vt:lpstr>Mars!Autre_J</vt:lpstr>
      <vt:lpstr>Autre_J</vt:lpstr>
      <vt:lpstr>Février!Base_J</vt:lpstr>
      <vt:lpstr>Mars!Base_J</vt:lpstr>
      <vt:lpstr>Base_J</vt:lpstr>
      <vt:lpstr>Février!CP_J</vt:lpstr>
      <vt:lpstr>Mars!CP_J</vt:lpstr>
      <vt:lpstr>CP_J</vt:lpstr>
      <vt:lpstr>Février!Ecart_J</vt:lpstr>
      <vt:lpstr>Mars!Ecart_J</vt:lpstr>
      <vt:lpstr>Ecart_J</vt:lpstr>
      <vt:lpstr>Février!Element</vt:lpstr>
      <vt:lpstr>Mars!Element</vt:lpstr>
      <vt:lpstr>Element</vt:lpstr>
      <vt:lpstr>Février!Global_J</vt:lpstr>
      <vt:lpstr>Mars!Global_J</vt:lpstr>
      <vt:lpstr>Global_J</vt:lpstr>
      <vt:lpstr>Février!Imputation_cout_Janvier</vt:lpstr>
      <vt:lpstr>Mars!Imputation_cout_Janvier</vt:lpstr>
      <vt:lpstr>Imputation_cout_Janvier</vt:lpstr>
      <vt:lpstr>Février!Prénom_Janvier</vt:lpstr>
      <vt:lpstr>Mars!Prénom_Janvier</vt:lpstr>
      <vt:lpstr>Prénom_Janvier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Mustafa.ERDEN</dc:creator>
  <cp:lastModifiedBy>Mustafa.ERDEN</cp:lastModifiedBy>
  <dcterms:created xsi:type="dcterms:W3CDTF">2019-06-12T14:43:11Z</dcterms:created>
  <dcterms:modified xsi:type="dcterms:W3CDTF">2019-06-12T14:52:00Z</dcterms:modified>
</cp:coreProperties>
</file>