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20490" windowHeight="8850" activeTab="2"/>
  </bookViews>
  <sheets>
    <sheet name="Horaire" sheetId="1" r:id="rId1"/>
    <sheet name="Tarifs" sheetId="2" r:id="rId2"/>
    <sheet name="Contact" sheetId="3" r:id="rId3"/>
    <sheet name="Terrains" sheetId="5" r:id="rId4"/>
    <sheet name="Mois--Jours" sheetId="6" r:id="rId5"/>
  </sheets>
  <definedNames>
    <definedName name="_xlnm._FilterDatabase" localSheetId="0" hidden="1">Horaire!$A$1:$K$1</definedName>
    <definedName name="_xlnm._FilterDatabase" localSheetId="1" hidden="1">Tarifs!$A$1:$J$28</definedName>
    <definedName name="cat">Tarifs!$A$3:$A$17</definedName>
    <definedName name="Jours">'Mois--Jours'!$D$3:$D$9</definedName>
    <definedName name="Mois">'Mois--Jours'!$B$3:$B$8</definedName>
    <definedName name="noms">Contact!$A$5:$A$22</definedName>
    <definedName name="parc">#REF!</definedName>
    <definedName name="parcs">Terrains!$A$4:$A$12</definedName>
    <definedName name="terrains">#REF!</definedName>
  </definedNames>
  <calcPr calcId="125725"/>
</workbook>
</file>

<file path=xl/calcChain.xml><?xml version="1.0" encoding="utf-8"?>
<calcChain xmlns="http://schemas.openxmlformats.org/spreadsheetml/2006/main">
  <c r="L22" i="3"/>
  <c r="L21"/>
  <c r="L20"/>
  <c r="L19"/>
  <c r="L18"/>
  <c r="L17"/>
  <c r="L16"/>
  <c r="L15"/>
  <c r="L14"/>
  <c r="L13"/>
  <c r="L12"/>
  <c r="L11"/>
  <c r="L10"/>
  <c r="L9"/>
  <c r="L8"/>
  <c r="L7"/>
  <c r="L6"/>
  <c r="L5"/>
  <c r="N94" i="1"/>
  <c r="N93"/>
  <c r="N92"/>
  <c r="N91"/>
  <c r="N90"/>
  <c r="N89"/>
  <c r="N88"/>
  <c r="N87"/>
  <c r="N86"/>
  <c r="N85"/>
  <c r="N84"/>
  <c r="N83"/>
  <c r="N82"/>
  <c r="N81"/>
  <c r="N80"/>
  <c r="N79"/>
  <c r="N78"/>
  <c r="N77"/>
  <c r="N76"/>
  <c r="N75"/>
  <c r="N74"/>
  <c r="N73"/>
  <c r="N72"/>
  <c r="N71"/>
  <c r="N70"/>
  <c r="N69"/>
  <c r="N68"/>
  <c r="N67"/>
  <c r="N66"/>
  <c r="N65"/>
  <c r="N64"/>
  <c r="N63"/>
  <c r="N62"/>
  <c r="N61"/>
  <c r="N60"/>
  <c r="N59"/>
  <c r="N58"/>
  <c r="N57"/>
  <c r="N56"/>
  <c r="N55"/>
  <c r="N54"/>
  <c r="N53"/>
  <c r="N52"/>
  <c r="N51"/>
  <c r="N50"/>
  <c r="N49"/>
  <c r="N48"/>
  <c r="N47"/>
  <c r="N46"/>
  <c r="N45"/>
  <c r="N44"/>
  <c r="N43"/>
  <c r="N42"/>
  <c r="N41"/>
  <c r="N40"/>
  <c r="N39"/>
  <c r="N38"/>
  <c r="N37"/>
  <c r="N36"/>
  <c r="N35"/>
  <c r="N34"/>
  <c r="N33"/>
  <c r="N32"/>
  <c r="N31"/>
  <c r="N30"/>
  <c r="N29"/>
  <c r="N28"/>
  <c r="N27"/>
  <c r="N26"/>
  <c r="N25"/>
  <c r="N24"/>
  <c r="N23"/>
  <c r="N22"/>
  <c r="N21"/>
  <c r="N20"/>
  <c r="N19"/>
  <c r="N18"/>
  <c r="N17"/>
  <c r="N16"/>
  <c r="N15"/>
  <c r="N14"/>
  <c r="N13"/>
  <c r="N12"/>
  <c r="N11"/>
  <c r="N10"/>
  <c r="N9"/>
  <c r="N8"/>
  <c r="N7"/>
  <c r="N6"/>
  <c r="N5"/>
  <c r="J6"/>
  <c r="L6"/>
  <c r="J7"/>
  <c r="L7"/>
  <c r="J8"/>
  <c r="L8"/>
  <c r="J9"/>
  <c r="L9"/>
  <c r="J10"/>
  <c r="L10"/>
  <c r="J11"/>
  <c r="L11"/>
  <c r="J12"/>
  <c r="L12"/>
  <c r="J13"/>
  <c r="L13"/>
  <c r="J14"/>
  <c r="L14"/>
  <c r="J15"/>
  <c r="L15"/>
  <c r="J16"/>
  <c r="L16"/>
  <c r="J17"/>
  <c r="L17"/>
  <c r="J18"/>
  <c r="L18"/>
  <c r="J19"/>
  <c r="L19"/>
  <c r="J20"/>
  <c r="L20"/>
  <c r="J21"/>
  <c r="L21"/>
  <c r="J22"/>
  <c r="L22"/>
  <c r="J23"/>
  <c r="L23"/>
  <c r="J24"/>
  <c r="L24"/>
  <c r="J25"/>
  <c r="L25"/>
  <c r="J26"/>
  <c r="L26"/>
  <c r="J27"/>
  <c r="L27"/>
  <c r="J28"/>
  <c r="L28"/>
  <c r="J29"/>
  <c r="L29"/>
  <c r="J30"/>
  <c r="L30"/>
  <c r="J31"/>
  <c r="L31"/>
  <c r="J32"/>
  <c r="L32"/>
  <c r="J33"/>
  <c r="L33"/>
  <c r="J34"/>
  <c r="L34"/>
  <c r="J35"/>
  <c r="L35"/>
  <c r="J36"/>
  <c r="L36"/>
  <c r="J37"/>
  <c r="L37"/>
  <c r="J38"/>
  <c r="L38"/>
  <c r="J39"/>
  <c r="L39"/>
  <c r="J40"/>
  <c r="L40"/>
  <c r="J41"/>
  <c r="L41"/>
  <c r="J42"/>
  <c r="L42"/>
  <c r="J43"/>
  <c r="L43"/>
  <c r="J44"/>
  <c r="L44"/>
  <c r="J45"/>
  <c r="L45"/>
  <c r="J46"/>
  <c r="L46"/>
  <c r="J47"/>
  <c r="L47"/>
  <c r="J48"/>
  <c r="L48"/>
  <c r="J49"/>
  <c r="L49"/>
  <c r="J50"/>
  <c r="L50"/>
  <c r="J51"/>
  <c r="L51"/>
  <c r="J52"/>
  <c r="L52"/>
  <c r="J53"/>
  <c r="L53"/>
  <c r="J54"/>
  <c r="L54"/>
  <c r="J55"/>
  <c r="L55"/>
  <c r="J56"/>
  <c r="L56"/>
  <c r="J57"/>
  <c r="L57"/>
  <c r="J58"/>
  <c r="L58"/>
  <c r="J59"/>
  <c r="L59"/>
  <c r="J60"/>
  <c r="L60"/>
  <c r="J61"/>
  <c r="L61"/>
  <c r="J62"/>
  <c r="L62"/>
  <c r="J63"/>
  <c r="L63"/>
  <c r="J64"/>
  <c r="L64"/>
  <c r="J65"/>
  <c r="L65"/>
  <c r="J66"/>
  <c r="L66"/>
  <c r="J67"/>
  <c r="L67"/>
  <c r="J68"/>
  <c r="L68"/>
  <c r="J69"/>
  <c r="L69"/>
  <c r="J70"/>
  <c r="L70"/>
  <c r="J71"/>
  <c r="L71"/>
  <c r="J72"/>
  <c r="L72"/>
  <c r="J73"/>
  <c r="L73"/>
  <c r="J74"/>
  <c r="L74"/>
  <c r="J75"/>
  <c r="L75"/>
  <c r="J76"/>
  <c r="L76"/>
  <c r="J77"/>
  <c r="L77"/>
  <c r="J78"/>
  <c r="L78"/>
  <c r="J79"/>
  <c r="L79"/>
  <c r="J80"/>
  <c r="L80"/>
  <c r="J81"/>
  <c r="L81"/>
  <c r="J82"/>
  <c r="L82"/>
  <c r="J83"/>
  <c r="L83"/>
  <c r="J84"/>
  <c r="L84"/>
  <c r="J85"/>
  <c r="L85"/>
  <c r="J86"/>
  <c r="L86"/>
  <c r="J87"/>
  <c r="L87"/>
  <c r="J88"/>
  <c r="L88"/>
  <c r="J89"/>
  <c r="L89"/>
  <c r="J90"/>
  <c r="L90"/>
  <c r="J91"/>
  <c r="L91"/>
  <c r="J92"/>
  <c r="L92"/>
  <c r="J93"/>
  <c r="L93"/>
  <c r="J94"/>
  <c r="L94"/>
  <c r="L5"/>
  <c r="J5"/>
</calcChain>
</file>

<file path=xl/sharedStrings.xml><?xml version="1.0" encoding="utf-8"?>
<sst xmlns="http://schemas.openxmlformats.org/spreadsheetml/2006/main" count="123" uniqueCount="91">
  <si>
    <t>Catégorie</t>
  </si>
  <si>
    <t>Date</t>
  </si>
  <si>
    <t>Heure début</t>
  </si>
  <si>
    <t>Jour</t>
  </si>
  <si>
    <t>Visiteur</t>
  </si>
  <si>
    <t>Local</t>
  </si>
  <si>
    <t>#</t>
  </si>
  <si>
    <t>Marbre</t>
  </si>
  <si>
    <t>Arbitre</t>
  </si>
  <si>
    <t>Marqueur</t>
  </si>
  <si>
    <t>Buts</t>
  </si>
  <si>
    <t> N/A</t>
  </si>
  <si>
    <t>N/A</t>
  </si>
  <si>
    <t>atome b</t>
  </si>
  <si>
    <t>atome a</t>
  </si>
  <si>
    <t>moustique b</t>
  </si>
  <si>
    <t xml:space="preserve">moustique a </t>
  </si>
  <si>
    <t>moustique aa</t>
  </si>
  <si>
    <t>peewee b</t>
  </si>
  <si>
    <t xml:space="preserve">peewee a </t>
  </si>
  <si>
    <t>peewee aa</t>
  </si>
  <si>
    <t>bantam b</t>
  </si>
  <si>
    <t xml:space="preserve">bantam a </t>
  </si>
  <si>
    <t>bantam aa</t>
  </si>
  <si>
    <t>midget b</t>
  </si>
  <si>
    <t>midget a</t>
  </si>
  <si>
    <t>midget aa</t>
  </si>
  <si>
    <t>supervision</t>
  </si>
  <si>
    <t>$$$</t>
  </si>
  <si>
    <t>But</t>
  </si>
  <si>
    <t>Téléphones</t>
  </si>
  <si>
    <t>Antoine D'arcy</t>
  </si>
  <si>
    <t>Emile Laroche</t>
  </si>
  <si>
    <t>Benjamin Lemay</t>
  </si>
  <si>
    <t>Gustave Legendre</t>
  </si>
  <si>
    <t>Samuel Gagnon</t>
  </si>
  <si>
    <t>Nicolas Tremblay</t>
  </si>
  <si>
    <t>Mathieu Morin</t>
  </si>
  <si>
    <t>Stéphane Bergeron</t>
  </si>
  <si>
    <t>Lilia Benkoula</t>
  </si>
  <si>
    <t>Linda Benkoula</t>
  </si>
  <si>
    <t>Noms des arbitres</t>
  </si>
  <si>
    <t>Coordonées</t>
  </si>
  <si>
    <t>Courriels</t>
  </si>
  <si>
    <t>Joueurs ou non ?</t>
  </si>
  <si>
    <t>Edouard Portelance</t>
  </si>
  <si>
    <t>Frederic Plante</t>
  </si>
  <si>
    <t>William Deschène</t>
  </si>
  <si>
    <t>Frederic Bergeron</t>
  </si>
  <si>
    <t>Terrains</t>
  </si>
  <si>
    <t>Fonrouge</t>
  </si>
  <si>
    <t>Gentilly 1</t>
  </si>
  <si>
    <t>Gentilly 2</t>
  </si>
  <si>
    <t>Lecavalier 1</t>
  </si>
  <si>
    <t>Lecavalier 2</t>
  </si>
  <si>
    <t>Laflamme</t>
  </si>
  <si>
    <t>Carillon</t>
  </si>
  <si>
    <t>Christ-Roi</t>
  </si>
  <si>
    <t>Paul Pratt</t>
  </si>
  <si>
    <t>Catégories</t>
  </si>
  <si>
    <t>Mai</t>
  </si>
  <si>
    <t>Juin</t>
  </si>
  <si>
    <t>Juillet</t>
  </si>
  <si>
    <t>Septembre</t>
  </si>
  <si>
    <t>Octobre</t>
  </si>
  <si>
    <t>Mois</t>
  </si>
  <si>
    <t>Août</t>
  </si>
  <si>
    <t>Jours</t>
  </si>
  <si>
    <t>Lundi</t>
  </si>
  <si>
    <t>Mardi</t>
  </si>
  <si>
    <t>Mercredi</t>
  </si>
  <si>
    <t>Vendredi</t>
  </si>
  <si>
    <t>Samedi</t>
  </si>
  <si>
    <t>Jeudi</t>
  </si>
  <si>
    <t>Dimanche</t>
  </si>
  <si>
    <t>x</t>
  </si>
  <si>
    <t>Matteo Fontana</t>
  </si>
  <si>
    <t>Sylvain lavigne</t>
  </si>
  <si>
    <t>xavier masse jacob</t>
  </si>
  <si>
    <t>Isaac Milian</t>
  </si>
  <si>
    <t>seul</t>
  </si>
  <si>
    <t>SEUL $$$</t>
  </si>
  <si>
    <t>marbre</t>
  </si>
  <si>
    <t>but</t>
  </si>
  <si>
    <t>total marbres + buts</t>
  </si>
  <si>
    <t>faire suivre la couleur de chaque nom de cette liste dans l'onglet des horaires</t>
  </si>
  <si>
    <t>avoir, si possible, une barre de donné pour chaque nom à partir de la liste de contact, soit combien de fois il a travaillé dans l'onglet horaire. Une pour le marbre et une pour le but</t>
  </si>
  <si>
    <t>avoir les couleurs par noms de la liste de contact qui suivent de I5 à I150 ou plus loin</t>
  </si>
  <si>
    <t>avoir les couleurs par noms de la liste de contact qui suivent de k5 à k150 ou plus loin</t>
  </si>
  <si>
    <t>total arbitrer par cette ... personne cédulé sur l'onglet horaire dans section but</t>
  </si>
  <si>
    <t>total arbitrer par cette ... personne cédulé sur l'onglet horaire dans section marbre</t>
  </si>
</sst>
</file>

<file path=xl/styles.xml><?xml version="1.0" encoding="utf-8"?>
<styleSheet xmlns="http://schemas.openxmlformats.org/spreadsheetml/2006/main">
  <numFmts count="1">
    <numFmt numFmtId="44" formatCode="_ * #,##0.00_)\ &quot;$&quot;_ ;_ * \(#,##0.00\)\ &quot;$&quot;_ ;_ * &quot;-&quot;??_)\ &quot;$&quot;_ ;_ @_ "/>
  </numFmts>
  <fonts count="18">
    <font>
      <sz val="11"/>
      <color theme="1"/>
      <name val="Calibri"/>
      <family val="2"/>
      <scheme val="minor"/>
    </font>
    <font>
      <sz val="11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  <scheme val="minor"/>
    </font>
    <font>
      <sz val="20"/>
      <color theme="0"/>
      <name val="Calibri"/>
      <family val="2"/>
      <scheme val="minor"/>
    </font>
    <font>
      <sz val="36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2"/>
      <color theme="1"/>
      <name val="Arial"/>
      <family val="2"/>
    </font>
    <font>
      <b/>
      <sz val="12"/>
      <color theme="0"/>
      <name val="Arial"/>
      <family val="2"/>
    </font>
    <font>
      <sz val="20"/>
      <name val="Calibri"/>
      <family val="2"/>
      <scheme val="minor"/>
    </font>
    <font>
      <b/>
      <sz val="12"/>
      <name val="Arial"/>
      <family val="2"/>
    </font>
    <font>
      <sz val="2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FF"/>
        <bgColor indexed="64"/>
      </patternFill>
    </fill>
  </fills>
  <borders count="4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rgb="FF000000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  <xf numFmtId="44" fontId="6" fillId="0" borderId="0" applyFont="0" applyFill="0" applyBorder="0" applyAlignment="0" applyProtection="0"/>
  </cellStyleXfs>
  <cellXfs count="185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Font="1" applyAlignment="1">
      <alignment horizontal="center" vertical="center"/>
    </xf>
    <xf numFmtId="0" fontId="8" fillId="0" borderId="0" xfId="0" applyFont="1" applyFill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0" fontId="0" fillId="0" borderId="0" xfId="0" applyBorder="1"/>
    <xf numFmtId="0" fontId="0" fillId="0" borderId="0" xfId="0" applyBorder="1" applyAlignment="1">
      <alignment horizontal="center"/>
    </xf>
    <xf numFmtId="0" fontId="9" fillId="0" borderId="7" xfId="0" applyFont="1" applyBorder="1" applyAlignment="1">
      <alignment horizontal="center" vertical="center"/>
    </xf>
    <xf numFmtId="0" fontId="9" fillId="3" borderId="8" xfId="0" applyFont="1" applyFill="1" applyBorder="1" applyAlignment="1">
      <alignment vertical="center"/>
    </xf>
    <xf numFmtId="0" fontId="9" fillId="3" borderId="7" xfId="0" applyFont="1" applyFill="1" applyBorder="1" applyAlignment="1">
      <alignment horizontal="center" vertical="center"/>
    </xf>
    <xf numFmtId="0" fontId="9" fillId="4" borderId="8" xfId="0" applyFont="1" applyFill="1" applyBorder="1" applyAlignment="1">
      <alignment vertical="center"/>
    </xf>
    <xf numFmtId="0" fontId="9" fillId="5" borderId="8" xfId="0" applyFont="1" applyFill="1" applyBorder="1" applyAlignment="1">
      <alignment vertical="center"/>
    </xf>
    <xf numFmtId="0" fontId="9" fillId="6" borderId="8" xfId="0" applyFont="1" applyFill="1" applyBorder="1" applyAlignment="1">
      <alignment vertical="center"/>
    </xf>
    <xf numFmtId="0" fontId="9" fillId="7" borderId="8" xfId="0" applyFont="1" applyFill="1" applyBorder="1" applyAlignment="1">
      <alignment vertical="center"/>
    </xf>
    <xf numFmtId="0" fontId="10" fillId="2" borderId="8" xfId="0" applyFont="1" applyFill="1" applyBorder="1" applyAlignment="1">
      <alignment vertical="center"/>
    </xf>
    <xf numFmtId="0" fontId="10" fillId="2" borderId="7" xfId="0" applyFont="1" applyFill="1" applyBorder="1" applyAlignment="1">
      <alignment horizontal="center" vertical="center"/>
    </xf>
    <xf numFmtId="0" fontId="7" fillId="8" borderId="1" xfId="0" applyFont="1" applyFill="1" applyBorder="1" applyAlignment="1">
      <alignment horizontal="center" vertical="center"/>
    </xf>
    <xf numFmtId="0" fontId="11" fillId="0" borderId="1" xfId="0" applyFont="1" applyFill="1" applyBorder="1" applyAlignment="1">
      <alignment horizontal="center" vertical="center" wrapText="1"/>
    </xf>
    <xf numFmtId="0" fontId="5" fillId="0" borderId="3" xfId="0" applyFont="1" applyFill="1" applyBorder="1" applyAlignment="1">
      <alignment vertical="center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center" vertical="center" wrapText="1"/>
      <protection locked="0"/>
    </xf>
    <xf numFmtId="0" fontId="5" fillId="0" borderId="2" xfId="0" applyFont="1" applyFill="1" applyBorder="1" applyAlignment="1" applyProtection="1">
      <alignment vertical="center"/>
      <protection locked="0"/>
    </xf>
    <xf numFmtId="0" fontId="5" fillId="0" borderId="3" xfId="0" applyFont="1" applyFill="1" applyBorder="1" applyAlignment="1" applyProtection="1">
      <alignment vertical="center"/>
      <protection locked="0"/>
    </xf>
    <xf numFmtId="0" fontId="5" fillId="0" borderId="3" xfId="0" applyFont="1" applyFill="1" applyBorder="1" applyAlignment="1" applyProtection="1">
      <alignment horizontal="center" vertical="center"/>
      <protection locked="0"/>
    </xf>
    <xf numFmtId="0" fontId="7" fillId="0" borderId="1" xfId="0" applyFont="1" applyFill="1" applyBorder="1" applyAlignment="1" applyProtection="1">
      <alignment horizontal="center" vertical="center"/>
      <protection locked="0"/>
    </xf>
    <xf numFmtId="16" fontId="7" fillId="0" borderId="1" xfId="0" applyNumberFormat="1" applyFont="1" applyFill="1" applyBorder="1" applyAlignment="1" applyProtection="1">
      <alignment horizontal="center" vertical="center"/>
      <protection locked="0"/>
    </xf>
    <xf numFmtId="0" fontId="7" fillId="0" borderId="1" xfId="0" applyFont="1" applyFill="1" applyBorder="1" applyAlignment="1" applyProtection="1">
      <alignment horizontal="center" vertical="center" wrapText="1"/>
      <protection locked="0"/>
    </xf>
    <xf numFmtId="16" fontId="7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7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7" fillId="0" borderId="1" xfId="0" applyNumberFormat="1" applyFont="1" applyFill="1" applyBorder="1" applyAlignment="1" applyProtection="1">
      <alignment horizontal="center" vertical="center"/>
      <protection locked="0"/>
    </xf>
    <xf numFmtId="14" fontId="7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8" fillId="0" borderId="1" xfId="0" applyFont="1" applyBorder="1" applyAlignment="1" applyProtection="1">
      <alignment horizontal="center" vertical="center"/>
      <protection locked="0"/>
    </xf>
    <xf numFmtId="0" fontId="0" fillId="0" borderId="0" xfId="0" applyFont="1" applyAlignment="1" applyProtection="1">
      <alignment horizontal="center" vertical="center"/>
      <protection locked="0"/>
    </xf>
    <xf numFmtId="16" fontId="3" fillId="0" borderId="0" xfId="0" applyNumberFormat="1" applyFont="1" applyFill="1" applyBorder="1" applyAlignment="1" applyProtection="1">
      <alignment horizontal="center" vertical="center"/>
      <protection locked="0"/>
    </xf>
    <xf numFmtId="44" fontId="4" fillId="2" borderId="1" xfId="2" applyFont="1" applyFill="1" applyBorder="1" applyAlignment="1" applyProtection="1">
      <alignment horizontal="center" vertical="center"/>
      <protection locked="0"/>
    </xf>
    <xf numFmtId="44" fontId="0" fillId="0" borderId="0" xfId="2" applyFont="1" applyAlignment="1" applyProtection="1">
      <alignment horizontal="center" vertical="center"/>
      <protection locked="0"/>
    </xf>
    <xf numFmtId="20" fontId="7" fillId="0" borderId="1" xfId="0" applyNumberFormat="1" applyFont="1" applyFill="1" applyBorder="1" applyAlignment="1" applyProtection="1">
      <alignment horizontal="center" vertical="center"/>
      <protection locked="0"/>
    </xf>
    <xf numFmtId="0" fontId="9" fillId="0" borderId="6" xfId="0" applyFont="1" applyBorder="1" applyAlignment="1">
      <alignment horizontal="center" vertical="center"/>
    </xf>
    <xf numFmtId="44" fontId="9" fillId="3" borderId="7" xfId="2" applyFont="1" applyFill="1" applyBorder="1" applyAlignment="1">
      <alignment horizontal="center" vertical="center"/>
    </xf>
    <xf numFmtId="44" fontId="9" fillId="4" borderId="7" xfId="2" applyFont="1" applyFill="1" applyBorder="1" applyAlignment="1">
      <alignment horizontal="center" vertical="center"/>
    </xf>
    <xf numFmtId="44" fontId="9" fillId="5" borderId="7" xfId="2" applyFont="1" applyFill="1" applyBorder="1" applyAlignment="1">
      <alignment horizontal="center" vertical="center"/>
    </xf>
    <xf numFmtId="44" fontId="9" fillId="6" borderId="7" xfId="2" applyFont="1" applyFill="1" applyBorder="1" applyAlignment="1">
      <alignment horizontal="center" vertical="center"/>
    </xf>
    <xf numFmtId="44" fontId="9" fillId="7" borderId="7" xfId="2" applyFont="1" applyFill="1" applyBorder="1" applyAlignment="1">
      <alignment horizontal="center" vertical="center"/>
    </xf>
    <xf numFmtId="44" fontId="10" fillId="2" borderId="7" xfId="2" applyFont="1" applyFill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9" fillId="0" borderId="12" xfId="0" applyFont="1" applyBorder="1" applyAlignment="1">
      <alignment horizontal="center" vertical="center"/>
    </xf>
    <xf numFmtId="0" fontId="9" fillId="0" borderId="14" xfId="0" applyFont="1" applyBorder="1" applyAlignment="1">
      <alignment horizontal="center" vertical="center"/>
    </xf>
    <xf numFmtId="0" fontId="9" fillId="0" borderId="13" xfId="0" applyFont="1" applyBorder="1" applyAlignment="1">
      <alignment horizontal="center" vertical="center"/>
    </xf>
    <xf numFmtId="44" fontId="12" fillId="0" borderId="1" xfId="2" applyFont="1" applyFill="1" applyBorder="1" applyAlignment="1">
      <alignment horizontal="center" vertical="center"/>
    </xf>
    <xf numFmtId="44" fontId="12" fillId="0" borderId="14" xfId="2" applyFont="1" applyFill="1" applyBorder="1" applyAlignment="1">
      <alignment horizontal="center" vertical="center"/>
    </xf>
    <xf numFmtId="0" fontId="12" fillId="0" borderId="15" xfId="0" applyFont="1" applyFill="1" applyBorder="1" applyAlignment="1">
      <alignment vertical="center"/>
    </xf>
    <xf numFmtId="0" fontId="12" fillId="0" borderId="16" xfId="0" applyFont="1" applyFill="1" applyBorder="1" applyAlignment="1">
      <alignment horizontal="center" vertical="center"/>
    </xf>
    <xf numFmtId="44" fontId="12" fillId="0" borderId="17" xfId="2" applyFont="1" applyFill="1" applyBorder="1" applyAlignment="1">
      <alignment horizontal="center" vertical="center"/>
    </xf>
    <xf numFmtId="44" fontId="2" fillId="0" borderId="1" xfId="1" applyNumberFormat="1" applyFill="1" applyBorder="1" applyAlignment="1" applyProtection="1">
      <alignment horizontal="center" vertical="center"/>
    </xf>
    <xf numFmtId="0" fontId="12" fillId="9" borderId="13" xfId="0" applyFont="1" applyFill="1" applyBorder="1" applyAlignment="1">
      <alignment vertical="center"/>
    </xf>
    <xf numFmtId="0" fontId="12" fillId="10" borderId="13" xfId="0" applyFont="1" applyFill="1" applyBorder="1" applyAlignment="1">
      <alignment vertical="center"/>
    </xf>
    <xf numFmtId="0" fontId="12" fillId="3" borderId="13" xfId="0" applyFont="1" applyFill="1" applyBorder="1" applyAlignment="1">
      <alignment vertical="center"/>
    </xf>
    <xf numFmtId="0" fontId="12" fillId="11" borderId="13" xfId="0" applyFont="1" applyFill="1" applyBorder="1" applyAlignment="1">
      <alignment vertical="center"/>
    </xf>
    <xf numFmtId="0" fontId="12" fillId="12" borderId="13" xfId="0" applyFont="1" applyFill="1" applyBorder="1" applyAlignment="1">
      <alignment vertical="center"/>
    </xf>
    <xf numFmtId="0" fontId="12" fillId="13" borderId="13" xfId="0" applyFont="1" applyFill="1" applyBorder="1" applyAlignment="1">
      <alignment vertical="center"/>
    </xf>
    <xf numFmtId="0" fontId="12" fillId="14" borderId="13" xfId="0" applyFont="1" applyFill="1" applyBorder="1" applyAlignment="1">
      <alignment vertical="center"/>
    </xf>
    <xf numFmtId="0" fontId="12" fillId="15" borderId="13" xfId="0" applyFont="1" applyFill="1" applyBorder="1" applyAlignment="1">
      <alignment vertical="center"/>
    </xf>
    <xf numFmtId="0" fontId="12" fillId="16" borderId="13" xfId="0" applyFont="1" applyFill="1" applyBorder="1" applyAlignment="1">
      <alignment vertical="center"/>
    </xf>
    <xf numFmtId="0" fontId="12" fillId="17" borderId="13" xfId="0" applyFont="1" applyFill="1" applyBorder="1" applyAlignment="1">
      <alignment vertical="center"/>
    </xf>
    <xf numFmtId="0" fontId="12" fillId="18" borderId="13" xfId="0" applyFont="1" applyFill="1" applyBorder="1" applyAlignment="1">
      <alignment vertical="center"/>
    </xf>
    <xf numFmtId="0" fontId="12" fillId="19" borderId="13" xfId="0" applyFont="1" applyFill="1" applyBorder="1" applyAlignment="1">
      <alignment vertical="center"/>
    </xf>
    <xf numFmtId="0" fontId="12" fillId="20" borderId="13" xfId="0" applyFont="1" applyFill="1" applyBorder="1" applyAlignment="1">
      <alignment vertical="center"/>
    </xf>
    <xf numFmtId="0" fontId="12" fillId="21" borderId="13" xfId="0" applyFont="1" applyFill="1" applyBorder="1" applyAlignment="1">
      <alignment vertical="center"/>
    </xf>
    <xf numFmtId="0" fontId="12" fillId="22" borderId="13" xfId="0" applyFont="1" applyFill="1" applyBorder="1" applyAlignment="1">
      <alignment vertical="center"/>
    </xf>
    <xf numFmtId="0" fontId="12" fillId="23" borderId="13" xfId="0" applyFont="1" applyFill="1" applyBorder="1" applyAlignment="1">
      <alignment vertical="center"/>
    </xf>
    <xf numFmtId="0" fontId="0" fillId="0" borderId="0" xfId="0" applyAlignment="1">
      <alignment horizontal="center" vertical="center" wrapText="1"/>
    </xf>
    <xf numFmtId="0" fontId="14" fillId="0" borderId="19" xfId="0" applyFont="1" applyBorder="1" applyAlignment="1">
      <alignment horizontal="center" vertical="center" wrapText="1"/>
    </xf>
    <xf numFmtId="0" fontId="14" fillId="0" borderId="20" xfId="0" applyFont="1" applyBorder="1" applyAlignment="1">
      <alignment horizontal="center" vertical="center" wrapText="1"/>
    </xf>
    <xf numFmtId="0" fontId="14" fillId="0" borderId="21" xfId="0" applyFont="1" applyBorder="1" applyAlignment="1">
      <alignment horizontal="center" vertical="center" wrapText="1"/>
    </xf>
    <xf numFmtId="0" fontId="15" fillId="0" borderId="18" xfId="0" applyFont="1" applyBorder="1" applyAlignment="1">
      <alignment horizontal="center" vertical="center" wrapText="1"/>
    </xf>
    <xf numFmtId="0" fontId="13" fillId="0" borderId="19" xfId="0" applyFont="1" applyBorder="1" applyAlignment="1">
      <alignment horizontal="center" vertical="center" wrapText="1"/>
    </xf>
    <xf numFmtId="0" fontId="13" fillId="0" borderId="20" xfId="0" applyFont="1" applyBorder="1" applyAlignment="1">
      <alignment horizontal="center" vertical="center" wrapText="1"/>
    </xf>
    <xf numFmtId="0" fontId="13" fillId="0" borderId="21" xfId="0" applyFont="1" applyBorder="1" applyAlignment="1">
      <alignment horizontal="center" vertical="center" wrapText="1"/>
    </xf>
    <xf numFmtId="0" fontId="13" fillId="0" borderId="21" xfId="0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8" fillId="0" borderId="0" xfId="0" applyFont="1" applyFill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2" fillId="0" borderId="0" xfId="1" applyAlignment="1" applyProtection="1">
      <alignment horizontal="center" vertical="center" wrapText="1"/>
    </xf>
    <xf numFmtId="0" fontId="12" fillId="24" borderId="13" xfId="0" applyFont="1" applyFill="1" applyBorder="1" applyAlignment="1">
      <alignment vertical="center"/>
    </xf>
    <xf numFmtId="0" fontId="5" fillId="0" borderId="0" xfId="0" applyFont="1" applyFill="1" applyBorder="1" applyAlignment="1">
      <alignment vertical="center"/>
    </xf>
    <xf numFmtId="0" fontId="4" fillId="9" borderId="0" xfId="0" applyFont="1" applyFill="1" applyBorder="1" applyAlignment="1">
      <alignment horizontal="center" vertical="center"/>
    </xf>
    <xf numFmtId="0" fontId="11" fillId="0" borderId="2" xfId="0" applyFont="1" applyFill="1" applyBorder="1" applyAlignment="1">
      <alignment horizontal="center" vertical="center"/>
    </xf>
    <xf numFmtId="0" fontId="11" fillId="9" borderId="23" xfId="0" applyFont="1" applyFill="1" applyBorder="1" applyAlignment="1">
      <alignment horizontal="center" vertical="center"/>
    </xf>
    <xf numFmtId="0" fontId="11" fillId="9" borderId="25" xfId="0" applyFont="1" applyFill="1" applyBorder="1" applyAlignment="1">
      <alignment horizontal="center" vertical="center"/>
    </xf>
    <xf numFmtId="0" fontId="5" fillId="9" borderId="26" xfId="0" applyFont="1" applyFill="1" applyBorder="1" applyAlignment="1">
      <alignment vertical="center"/>
    </xf>
    <xf numFmtId="0" fontId="5" fillId="9" borderId="27" xfId="0" applyFont="1" applyFill="1" applyBorder="1" applyAlignment="1">
      <alignment vertical="center"/>
    </xf>
    <xf numFmtId="0" fontId="5" fillId="9" borderId="28" xfId="0" applyFont="1" applyFill="1" applyBorder="1" applyAlignment="1">
      <alignment vertical="center"/>
    </xf>
    <xf numFmtId="0" fontId="7" fillId="8" borderId="2" xfId="0" applyFont="1" applyFill="1" applyBorder="1" applyAlignment="1">
      <alignment horizontal="center" vertical="center"/>
    </xf>
    <xf numFmtId="0" fontId="5" fillId="9" borderId="23" xfId="0" applyFont="1" applyFill="1" applyBorder="1" applyAlignment="1">
      <alignment vertical="center"/>
    </xf>
    <xf numFmtId="0" fontId="5" fillId="9" borderId="24" xfId="0" applyFont="1" applyFill="1" applyBorder="1" applyAlignment="1">
      <alignment vertical="center"/>
    </xf>
    <xf numFmtId="0" fontId="5" fillId="9" borderId="25" xfId="0" applyFont="1" applyFill="1" applyBorder="1" applyAlignment="1">
      <alignment vertical="center"/>
    </xf>
    <xf numFmtId="0" fontId="7" fillId="9" borderId="29" xfId="0" applyFont="1" applyFill="1" applyBorder="1" applyAlignment="1">
      <alignment horizontal="center" vertical="center"/>
    </xf>
    <xf numFmtId="0" fontId="7" fillId="9" borderId="30" xfId="0" applyFont="1" applyFill="1" applyBorder="1" applyAlignment="1">
      <alignment horizontal="center" vertical="center"/>
    </xf>
    <xf numFmtId="0" fontId="12" fillId="4" borderId="13" xfId="0" applyFont="1" applyFill="1" applyBorder="1" applyAlignment="1">
      <alignment vertical="center" wrapText="1"/>
    </xf>
    <xf numFmtId="44" fontId="12" fillId="0" borderId="1" xfId="2" applyFont="1" applyFill="1" applyBorder="1" applyAlignment="1">
      <alignment horizontal="center" vertical="center" wrapText="1"/>
    </xf>
    <xf numFmtId="44" fontId="2" fillId="0" borderId="1" xfId="1" applyNumberFormat="1" applyFill="1" applyBorder="1" applyAlignment="1" applyProtection="1">
      <alignment horizontal="center" vertical="center" wrapText="1"/>
    </xf>
    <xf numFmtId="44" fontId="12" fillId="0" borderId="14" xfId="2" applyFont="1" applyFill="1" applyBorder="1" applyAlignment="1">
      <alignment horizontal="center" vertic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wrapText="1"/>
    </xf>
    <xf numFmtId="0" fontId="16" fillId="3" borderId="3" xfId="0" applyFont="1" applyFill="1" applyBorder="1" applyAlignment="1" applyProtection="1">
      <alignment horizontal="center" vertical="center" wrapText="1"/>
      <protection locked="0"/>
    </xf>
    <xf numFmtId="44" fontId="12" fillId="3" borderId="1" xfId="2" applyFont="1" applyFill="1" applyBorder="1" applyAlignment="1">
      <alignment horizontal="center" vertical="center"/>
    </xf>
    <xf numFmtId="0" fontId="2" fillId="3" borderId="1" xfId="1" applyFill="1" applyBorder="1" applyAlignment="1" applyProtection="1">
      <alignment horizontal="center" vertical="center"/>
    </xf>
    <xf numFmtId="44" fontId="12" fillId="3" borderId="14" xfId="2" applyFont="1" applyFill="1" applyBorder="1" applyAlignment="1">
      <alignment horizontal="center" vertical="center"/>
    </xf>
    <xf numFmtId="0" fontId="0" fillId="0" borderId="1" xfId="0" applyBorder="1" applyAlignment="1"/>
    <xf numFmtId="0" fontId="0" fillId="0" borderId="16" xfId="0" applyBorder="1" applyAlignment="1"/>
    <xf numFmtId="0" fontId="0" fillId="0" borderId="2" xfId="0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1" xfId="0" applyFill="1" applyBorder="1" applyAlignment="1">
      <alignment vertical="center" wrapText="1"/>
    </xf>
    <xf numFmtId="0" fontId="0" fillId="0" borderId="2" xfId="0" applyFill="1" applyBorder="1" applyAlignment="1">
      <alignment vertical="center" wrapText="1"/>
    </xf>
    <xf numFmtId="0" fontId="9" fillId="0" borderId="4" xfId="0" applyFont="1" applyBorder="1" applyAlignment="1">
      <alignment horizontal="center" vertical="center"/>
    </xf>
    <xf numFmtId="0" fontId="9" fillId="0" borderId="5" xfId="0" applyFont="1" applyBorder="1" applyAlignment="1">
      <alignment horizontal="center" vertical="center"/>
    </xf>
    <xf numFmtId="0" fontId="9" fillId="0" borderId="9" xfId="0" applyFont="1" applyBorder="1" applyAlignment="1">
      <alignment horizontal="center" vertical="center"/>
    </xf>
    <xf numFmtId="0" fontId="9" fillId="0" borderId="22" xfId="0" applyFont="1" applyBorder="1" applyAlignment="1">
      <alignment horizontal="center" vertical="center"/>
    </xf>
    <xf numFmtId="0" fontId="9" fillId="0" borderId="6" xfId="0" applyFont="1" applyBorder="1" applyAlignment="1">
      <alignment horizontal="center" vertical="center"/>
    </xf>
    <xf numFmtId="0" fontId="17" fillId="0" borderId="31" xfId="0" applyFont="1" applyBorder="1" applyAlignment="1">
      <alignment horizontal="center" vertical="center" wrapText="1"/>
    </xf>
    <xf numFmtId="0" fontId="17" fillId="0" borderId="32" xfId="0" applyFont="1" applyBorder="1" applyAlignment="1">
      <alignment horizontal="center" vertical="center" wrapText="1"/>
    </xf>
    <xf numFmtId="0" fontId="17" fillId="0" borderId="33" xfId="0" applyFont="1" applyBorder="1" applyAlignment="1">
      <alignment horizontal="center" vertical="center" wrapText="1"/>
    </xf>
    <xf numFmtId="0" fontId="17" fillId="0" borderId="7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/>
    </xf>
    <xf numFmtId="0" fontId="9" fillId="0" borderId="13" xfId="0" applyFont="1" applyBorder="1" applyAlignment="1">
      <alignment horizontal="center" vertical="center"/>
    </xf>
    <xf numFmtId="0" fontId="9" fillId="0" borderId="11" xfId="0" applyFont="1" applyBorder="1" applyAlignment="1">
      <alignment horizontal="center" vertical="center"/>
    </xf>
    <xf numFmtId="0" fontId="0" fillId="0" borderId="38" xfId="0" applyBorder="1"/>
    <xf numFmtId="0" fontId="0" fillId="0" borderId="42" xfId="0" applyBorder="1"/>
    <xf numFmtId="0" fontId="0" fillId="0" borderId="33" xfId="0" applyBorder="1"/>
    <xf numFmtId="0" fontId="0" fillId="0" borderId="39" xfId="0" applyBorder="1"/>
    <xf numFmtId="0" fontId="0" fillId="0" borderId="43" xfId="0" applyBorder="1"/>
    <xf numFmtId="0" fontId="17" fillId="0" borderId="11" xfId="0" applyFont="1" applyBorder="1" applyAlignment="1">
      <alignment horizontal="center" vertical="center" wrapText="1"/>
    </xf>
    <xf numFmtId="0" fontId="17" fillId="0" borderId="12" xfId="0" applyFont="1" applyBorder="1" applyAlignment="1">
      <alignment horizontal="center" vertical="center" wrapText="1"/>
    </xf>
    <xf numFmtId="0" fontId="17" fillId="0" borderId="16" xfId="0" applyFont="1" applyBorder="1" applyAlignment="1">
      <alignment horizontal="center" vertical="center" wrapText="1"/>
    </xf>
    <xf numFmtId="0" fontId="17" fillId="0" borderId="17" xfId="0" applyFont="1" applyBorder="1" applyAlignment="1">
      <alignment horizontal="center" vertical="center" wrapText="1"/>
    </xf>
    <xf numFmtId="0" fontId="12" fillId="0" borderId="13" xfId="0" applyFont="1" applyFill="1" applyBorder="1" applyAlignment="1">
      <alignment horizontal="center" vertical="center"/>
    </xf>
    <xf numFmtId="0" fontId="12" fillId="0" borderId="1" xfId="0" applyFont="1" applyFill="1" applyBorder="1" applyAlignment="1">
      <alignment horizontal="center" vertical="center"/>
    </xf>
    <xf numFmtId="0" fontId="12" fillId="12" borderId="10" xfId="0" applyFont="1" applyFill="1" applyBorder="1" applyAlignment="1">
      <alignment horizontal="center" vertical="center"/>
    </xf>
    <xf numFmtId="0" fontId="12" fillId="12" borderId="12" xfId="0" applyFont="1" applyFill="1" applyBorder="1" applyAlignment="1">
      <alignment horizontal="center" vertical="center"/>
    </xf>
    <xf numFmtId="0" fontId="12" fillId="14" borderId="36" xfId="0" applyFont="1" applyFill="1" applyBorder="1" applyAlignment="1">
      <alignment horizontal="center" vertical="center"/>
    </xf>
    <xf numFmtId="0" fontId="12" fillId="14" borderId="37" xfId="0" applyFont="1" applyFill="1" applyBorder="1" applyAlignment="1">
      <alignment horizontal="center" vertical="center"/>
    </xf>
    <xf numFmtId="0" fontId="12" fillId="13" borderId="36" xfId="0" applyFont="1" applyFill="1" applyBorder="1" applyAlignment="1">
      <alignment horizontal="center" vertical="center"/>
    </xf>
    <xf numFmtId="0" fontId="12" fillId="13" borderId="37" xfId="0" applyFont="1" applyFill="1" applyBorder="1" applyAlignment="1">
      <alignment horizontal="center" vertical="center"/>
    </xf>
    <xf numFmtId="0" fontId="12" fillId="11" borderId="36" xfId="0" applyFont="1" applyFill="1" applyBorder="1" applyAlignment="1">
      <alignment horizontal="center" vertical="center"/>
    </xf>
    <xf numFmtId="0" fontId="12" fillId="11" borderId="37" xfId="0" applyFont="1" applyFill="1" applyBorder="1" applyAlignment="1">
      <alignment horizontal="center" vertical="center"/>
    </xf>
    <xf numFmtId="0" fontId="12" fillId="17" borderId="36" xfId="0" applyFont="1" applyFill="1" applyBorder="1" applyAlignment="1">
      <alignment horizontal="center" vertical="center"/>
    </xf>
    <xf numFmtId="0" fontId="12" fillId="17" borderId="37" xfId="0" applyFont="1" applyFill="1" applyBorder="1" applyAlignment="1">
      <alignment horizontal="center" vertical="center"/>
    </xf>
    <xf numFmtId="0" fontId="12" fillId="18" borderId="36" xfId="0" applyFont="1" applyFill="1" applyBorder="1" applyAlignment="1">
      <alignment horizontal="center" vertical="center"/>
    </xf>
    <xf numFmtId="0" fontId="12" fillId="18" borderId="37" xfId="0" applyFont="1" applyFill="1" applyBorder="1" applyAlignment="1">
      <alignment horizontal="center" vertical="center"/>
    </xf>
    <xf numFmtId="0" fontId="12" fillId="19" borderId="36" xfId="0" applyFont="1" applyFill="1" applyBorder="1" applyAlignment="1">
      <alignment horizontal="center" vertical="center"/>
    </xf>
    <xf numFmtId="0" fontId="12" fillId="19" borderId="37" xfId="0" applyFont="1" applyFill="1" applyBorder="1" applyAlignment="1">
      <alignment horizontal="center" vertical="center"/>
    </xf>
    <xf numFmtId="0" fontId="12" fillId="16" borderId="36" xfId="0" applyFont="1" applyFill="1" applyBorder="1" applyAlignment="1">
      <alignment horizontal="center" vertical="center"/>
    </xf>
    <xf numFmtId="0" fontId="12" fillId="16" borderId="37" xfId="0" applyFont="1" applyFill="1" applyBorder="1" applyAlignment="1">
      <alignment horizontal="center" vertical="center"/>
    </xf>
    <xf numFmtId="0" fontId="12" fillId="20" borderId="36" xfId="0" applyFont="1" applyFill="1" applyBorder="1" applyAlignment="1">
      <alignment horizontal="center" vertical="center"/>
    </xf>
    <xf numFmtId="0" fontId="12" fillId="20" borderId="37" xfId="0" applyFont="1" applyFill="1" applyBorder="1" applyAlignment="1">
      <alignment horizontal="center" vertical="center"/>
    </xf>
    <xf numFmtId="0" fontId="12" fillId="22" borderId="36" xfId="0" applyFont="1" applyFill="1" applyBorder="1" applyAlignment="1">
      <alignment horizontal="center" vertical="center"/>
    </xf>
    <xf numFmtId="0" fontId="12" fillId="22" borderId="37" xfId="0" applyFont="1" applyFill="1" applyBorder="1" applyAlignment="1">
      <alignment horizontal="center" vertical="center"/>
    </xf>
    <xf numFmtId="0" fontId="12" fillId="15" borderId="36" xfId="0" applyFont="1" applyFill="1" applyBorder="1" applyAlignment="1">
      <alignment horizontal="center" vertical="center"/>
    </xf>
    <xf numFmtId="0" fontId="12" fillId="15" borderId="37" xfId="0" applyFont="1" applyFill="1" applyBorder="1" applyAlignment="1">
      <alignment horizontal="center" vertical="center"/>
    </xf>
    <xf numFmtId="0" fontId="12" fillId="21" borderId="36" xfId="0" applyFont="1" applyFill="1" applyBorder="1" applyAlignment="1">
      <alignment horizontal="center" vertical="center"/>
    </xf>
    <xf numFmtId="0" fontId="12" fillId="21" borderId="37" xfId="0" applyFont="1" applyFill="1" applyBorder="1" applyAlignment="1">
      <alignment horizontal="center" vertical="center"/>
    </xf>
    <xf numFmtId="0" fontId="12" fillId="3" borderId="36" xfId="0" applyFont="1" applyFill="1" applyBorder="1" applyAlignment="1">
      <alignment horizontal="center" vertical="center"/>
    </xf>
    <xf numFmtId="0" fontId="12" fillId="3" borderId="37" xfId="0" applyFont="1" applyFill="1" applyBorder="1" applyAlignment="1">
      <alignment horizontal="center" vertical="center"/>
    </xf>
    <xf numFmtId="0" fontId="12" fillId="4" borderId="36" xfId="0" applyFont="1" applyFill="1" applyBorder="1" applyAlignment="1">
      <alignment horizontal="center" vertical="center" wrapText="1"/>
    </xf>
    <xf numFmtId="0" fontId="12" fillId="4" borderId="37" xfId="0" applyFont="1" applyFill="1" applyBorder="1" applyAlignment="1">
      <alignment horizontal="center" vertical="center" wrapText="1"/>
    </xf>
    <xf numFmtId="0" fontId="12" fillId="9" borderId="36" xfId="0" applyFont="1" applyFill="1" applyBorder="1" applyAlignment="1">
      <alignment horizontal="center" vertical="center"/>
    </xf>
    <xf numFmtId="0" fontId="12" fillId="9" borderId="37" xfId="0" applyFont="1" applyFill="1" applyBorder="1" applyAlignment="1">
      <alignment horizontal="center" vertical="center"/>
    </xf>
    <xf numFmtId="0" fontId="12" fillId="24" borderId="36" xfId="0" applyFont="1" applyFill="1" applyBorder="1" applyAlignment="1">
      <alignment horizontal="center" vertical="center"/>
    </xf>
    <xf numFmtId="0" fontId="12" fillId="24" borderId="37" xfId="0" applyFont="1" applyFill="1" applyBorder="1" applyAlignment="1">
      <alignment horizontal="center" vertical="center"/>
    </xf>
    <xf numFmtId="0" fontId="12" fillId="23" borderId="36" xfId="0" applyFont="1" applyFill="1" applyBorder="1" applyAlignment="1">
      <alignment horizontal="center" vertical="center"/>
    </xf>
    <xf numFmtId="0" fontId="12" fillId="23" borderId="37" xfId="0" applyFont="1" applyFill="1" applyBorder="1" applyAlignment="1">
      <alignment horizontal="center" vertical="center"/>
    </xf>
    <xf numFmtId="0" fontId="12" fillId="10" borderId="40" xfId="0" applyFont="1" applyFill="1" applyBorder="1" applyAlignment="1">
      <alignment horizontal="center" vertical="center"/>
    </xf>
    <xf numFmtId="0" fontId="12" fillId="10" borderId="41" xfId="0" applyFont="1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 wrapText="1"/>
    </xf>
    <xf numFmtId="0" fontId="12" fillId="0" borderId="15" xfId="0" applyFont="1" applyFill="1" applyBorder="1" applyAlignment="1">
      <alignment horizontal="center" vertical="center"/>
    </xf>
    <xf numFmtId="0" fontId="12" fillId="0" borderId="16" xfId="0" applyFont="1" applyFill="1" applyBorder="1" applyAlignment="1">
      <alignment horizontal="center" vertical="center"/>
    </xf>
    <xf numFmtId="0" fontId="12" fillId="0" borderId="13" xfId="0" applyFont="1" applyFill="1" applyBorder="1" applyAlignment="1">
      <alignment horizontal="center" vertical="center" wrapText="1"/>
    </xf>
    <xf numFmtId="0" fontId="12" fillId="0" borderId="1" xfId="0" applyFont="1" applyFill="1" applyBorder="1" applyAlignment="1">
      <alignment horizontal="center" vertical="center" wrapText="1"/>
    </xf>
    <xf numFmtId="0" fontId="0" fillId="0" borderId="11" xfId="0" applyFill="1" applyBorder="1" applyAlignment="1">
      <alignment horizontal="left" vertical="center" wrapText="1"/>
    </xf>
    <xf numFmtId="0" fontId="12" fillId="0" borderId="44" xfId="0" applyFont="1" applyFill="1" applyBorder="1" applyAlignment="1">
      <alignment horizontal="center" vertical="center"/>
    </xf>
    <xf numFmtId="0" fontId="12" fillId="0" borderId="45" xfId="0" applyFont="1" applyFill="1" applyBorder="1" applyAlignment="1">
      <alignment horizontal="center" vertical="center"/>
    </xf>
    <xf numFmtId="0" fontId="12" fillId="0" borderId="34" xfId="0" applyFont="1" applyFill="1" applyBorder="1" applyAlignment="1">
      <alignment horizontal="center" vertical="center"/>
    </xf>
    <xf numFmtId="0" fontId="0" fillId="0" borderId="45" xfId="0" applyBorder="1"/>
  </cellXfs>
  <cellStyles count="3">
    <cellStyle name="Lien hypertexte" xfId="1" builtinId="8"/>
    <cellStyle name="Monétaire" xfId="2" builtinId="4"/>
    <cellStyle name="Normal" xfId="0" builtinId="0"/>
  </cellStyles>
  <dxfs count="0"/>
  <tableStyles count="0" defaultTableStyle="TableStyleMedium9" defaultPivotStyle="PivotStyleLight16"/>
  <colors>
    <mruColors>
      <color rgb="FFFF00FF"/>
      <color rgb="FF66FF66"/>
      <color rgb="FFFF66FF"/>
      <color rgb="FF003399"/>
      <color rgb="FFCC00CC"/>
      <color rgb="FF660066"/>
      <color rgb="FF33CC33"/>
      <color rgb="FF008000"/>
      <color rgb="FF00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4</xdr:row>
      <xdr:rowOff>0</xdr:rowOff>
    </xdr:from>
    <xdr:to>
      <xdr:col>9</xdr:col>
      <xdr:colOff>142875</xdr:colOff>
      <xdr:row>4</xdr:row>
      <xdr:rowOff>114300</xdr:rowOff>
    </xdr:to>
    <xdr:pic>
      <xdr:nvPicPr>
        <xdr:cNvPr id="2" name="Image 1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0" y="733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</xdr:row>
      <xdr:rowOff>0</xdr:rowOff>
    </xdr:from>
    <xdr:to>
      <xdr:col>9</xdr:col>
      <xdr:colOff>142875</xdr:colOff>
      <xdr:row>6</xdr:row>
      <xdr:rowOff>114300</xdr:rowOff>
    </xdr:to>
    <xdr:pic>
      <xdr:nvPicPr>
        <xdr:cNvPr id="3" name="Image 2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0" y="1114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39</xdr:row>
      <xdr:rowOff>0</xdr:rowOff>
    </xdr:from>
    <xdr:to>
      <xdr:col>9</xdr:col>
      <xdr:colOff>142875</xdr:colOff>
      <xdr:row>39</xdr:row>
      <xdr:rowOff>114300</xdr:rowOff>
    </xdr:to>
    <xdr:pic>
      <xdr:nvPicPr>
        <xdr:cNvPr id="4" name="Image 3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0" y="1495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39</xdr:row>
      <xdr:rowOff>0</xdr:rowOff>
    </xdr:from>
    <xdr:to>
      <xdr:col>9</xdr:col>
      <xdr:colOff>142875</xdr:colOff>
      <xdr:row>39</xdr:row>
      <xdr:rowOff>114300</xdr:rowOff>
    </xdr:to>
    <xdr:pic>
      <xdr:nvPicPr>
        <xdr:cNvPr id="5" name="Image 4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0" y="1876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39</xdr:row>
      <xdr:rowOff>0</xdr:rowOff>
    </xdr:from>
    <xdr:to>
      <xdr:col>9</xdr:col>
      <xdr:colOff>142875</xdr:colOff>
      <xdr:row>39</xdr:row>
      <xdr:rowOff>114300</xdr:rowOff>
    </xdr:to>
    <xdr:pic>
      <xdr:nvPicPr>
        <xdr:cNvPr id="6" name="Image 5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0" y="2257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48</xdr:row>
      <xdr:rowOff>0</xdr:rowOff>
    </xdr:from>
    <xdr:to>
      <xdr:col>9</xdr:col>
      <xdr:colOff>142875</xdr:colOff>
      <xdr:row>48</xdr:row>
      <xdr:rowOff>114300</xdr:rowOff>
    </xdr:to>
    <xdr:pic>
      <xdr:nvPicPr>
        <xdr:cNvPr id="7" name="Image 6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0" y="2638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142875</xdr:colOff>
      <xdr:row>83</xdr:row>
      <xdr:rowOff>114300</xdr:rowOff>
    </xdr:to>
    <xdr:pic>
      <xdr:nvPicPr>
        <xdr:cNvPr id="8" name="Image 7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0" y="3019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142875</xdr:colOff>
      <xdr:row>83</xdr:row>
      <xdr:rowOff>114300</xdr:rowOff>
    </xdr:to>
    <xdr:pic>
      <xdr:nvPicPr>
        <xdr:cNvPr id="9" name="Image 8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0" y="3400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142875</xdr:colOff>
      <xdr:row>83</xdr:row>
      <xdr:rowOff>114300</xdr:rowOff>
    </xdr:to>
    <xdr:pic>
      <xdr:nvPicPr>
        <xdr:cNvPr id="10" name="Image 9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0" y="3781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142875</xdr:colOff>
      <xdr:row>83</xdr:row>
      <xdr:rowOff>114300</xdr:rowOff>
    </xdr:to>
    <xdr:pic>
      <xdr:nvPicPr>
        <xdr:cNvPr id="11" name="Image 10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0" y="4162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142875</xdr:colOff>
      <xdr:row>83</xdr:row>
      <xdr:rowOff>114300</xdr:rowOff>
    </xdr:to>
    <xdr:pic>
      <xdr:nvPicPr>
        <xdr:cNvPr id="12" name="Image 11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0" y="4543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142875</xdr:colOff>
      <xdr:row>83</xdr:row>
      <xdr:rowOff>114300</xdr:rowOff>
    </xdr:to>
    <xdr:pic>
      <xdr:nvPicPr>
        <xdr:cNvPr id="13" name="Image 12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0" y="47339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142875</xdr:colOff>
      <xdr:row>83</xdr:row>
      <xdr:rowOff>114300</xdr:rowOff>
    </xdr:to>
    <xdr:pic>
      <xdr:nvPicPr>
        <xdr:cNvPr id="14" name="Image 13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0" y="51149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142875</xdr:colOff>
      <xdr:row>83</xdr:row>
      <xdr:rowOff>114300</xdr:rowOff>
    </xdr:to>
    <xdr:pic>
      <xdr:nvPicPr>
        <xdr:cNvPr id="15" name="Image 14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0" y="54959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5</xdr:row>
      <xdr:rowOff>0</xdr:rowOff>
    </xdr:from>
    <xdr:ext cx="142875" cy="114300"/>
    <xdr:pic>
      <xdr:nvPicPr>
        <xdr:cNvPr id="16" name="Image 15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</xdr:row>
      <xdr:rowOff>0</xdr:rowOff>
    </xdr:from>
    <xdr:ext cx="142875" cy="114300"/>
    <xdr:pic>
      <xdr:nvPicPr>
        <xdr:cNvPr id="17" name="Image 16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142875" cy="114300"/>
    <xdr:pic>
      <xdr:nvPicPr>
        <xdr:cNvPr id="18" name="Image 17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142875" cy="114300"/>
    <xdr:pic>
      <xdr:nvPicPr>
        <xdr:cNvPr id="19" name="Image 18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142875" cy="114300"/>
    <xdr:pic>
      <xdr:nvPicPr>
        <xdr:cNvPr id="20" name="Image 19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142875" cy="114300"/>
    <xdr:pic>
      <xdr:nvPicPr>
        <xdr:cNvPr id="21" name="Image 20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142875" cy="114300"/>
    <xdr:pic>
      <xdr:nvPicPr>
        <xdr:cNvPr id="22" name="Image 21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142875" cy="114300"/>
    <xdr:pic>
      <xdr:nvPicPr>
        <xdr:cNvPr id="23" name="Image 22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142875" cy="114300"/>
    <xdr:pic>
      <xdr:nvPicPr>
        <xdr:cNvPr id="24" name="Image 23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142875" cy="114300"/>
    <xdr:pic>
      <xdr:nvPicPr>
        <xdr:cNvPr id="25" name="Image 24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142875" cy="114300"/>
    <xdr:pic>
      <xdr:nvPicPr>
        <xdr:cNvPr id="26" name="Image 25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142875" cy="114300"/>
    <xdr:pic>
      <xdr:nvPicPr>
        <xdr:cNvPr id="27" name="Image 26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17</xdr:row>
      <xdr:rowOff>0</xdr:rowOff>
    </xdr:from>
    <xdr:ext cx="142875" cy="114300"/>
    <xdr:pic>
      <xdr:nvPicPr>
        <xdr:cNvPr id="28" name="Image 27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18</xdr:row>
      <xdr:rowOff>0</xdr:rowOff>
    </xdr:from>
    <xdr:ext cx="142875" cy="114300"/>
    <xdr:pic>
      <xdr:nvPicPr>
        <xdr:cNvPr id="29" name="Image 28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19</xdr:row>
      <xdr:rowOff>0</xdr:rowOff>
    </xdr:from>
    <xdr:ext cx="142875" cy="114300"/>
    <xdr:pic>
      <xdr:nvPicPr>
        <xdr:cNvPr id="30" name="Image 29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20</xdr:row>
      <xdr:rowOff>0</xdr:rowOff>
    </xdr:from>
    <xdr:ext cx="142875" cy="114300"/>
    <xdr:pic>
      <xdr:nvPicPr>
        <xdr:cNvPr id="31" name="Image 30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21</xdr:row>
      <xdr:rowOff>0</xdr:rowOff>
    </xdr:from>
    <xdr:ext cx="142875" cy="114300"/>
    <xdr:pic>
      <xdr:nvPicPr>
        <xdr:cNvPr id="32" name="Image 31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22</xdr:row>
      <xdr:rowOff>0</xdr:rowOff>
    </xdr:from>
    <xdr:ext cx="142875" cy="114300"/>
    <xdr:pic>
      <xdr:nvPicPr>
        <xdr:cNvPr id="33" name="Image 32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23</xdr:row>
      <xdr:rowOff>0</xdr:rowOff>
    </xdr:from>
    <xdr:ext cx="142875" cy="114300"/>
    <xdr:pic>
      <xdr:nvPicPr>
        <xdr:cNvPr id="34" name="Image 33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24</xdr:row>
      <xdr:rowOff>0</xdr:rowOff>
    </xdr:from>
    <xdr:ext cx="142875" cy="114300"/>
    <xdr:pic>
      <xdr:nvPicPr>
        <xdr:cNvPr id="35" name="Image 34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25</xdr:row>
      <xdr:rowOff>0</xdr:rowOff>
    </xdr:from>
    <xdr:ext cx="142875" cy="114300"/>
    <xdr:pic>
      <xdr:nvPicPr>
        <xdr:cNvPr id="36" name="Image 35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26</xdr:row>
      <xdr:rowOff>0</xdr:rowOff>
    </xdr:from>
    <xdr:ext cx="142875" cy="114300"/>
    <xdr:pic>
      <xdr:nvPicPr>
        <xdr:cNvPr id="37" name="Image 36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27</xdr:row>
      <xdr:rowOff>0</xdr:rowOff>
    </xdr:from>
    <xdr:ext cx="142875" cy="114300"/>
    <xdr:pic>
      <xdr:nvPicPr>
        <xdr:cNvPr id="38" name="Image 37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28</xdr:row>
      <xdr:rowOff>0</xdr:rowOff>
    </xdr:from>
    <xdr:ext cx="142875" cy="114300"/>
    <xdr:pic>
      <xdr:nvPicPr>
        <xdr:cNvPr id="39" name="Image 38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29</xdr:row>
      <xdr:rowOff>0</xdr:rowOff>
    </xdr:from>
    <xdr:ext cx="142875" cy="114300"/>
    <xdr:pic>
      <xdr:nvPicPr>
        <xdr:cNvPr id="40" name="Image 39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30</xdr:row>
      <xdr:rowOff>0</xdr:rowOff>
    </xdr:from>
    <xdr:ext cx="142875" cy="114300"/>
    <xdr:pic>
      <xdr:nvPicPr>
        <xdr:cNvPr id="41" name="Image 40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31</xdr:row>
      <xdr:rowOff>0</xdr:rowOff>
    </xdr:from>
    <xdr:ext cx="142875" cy="114300"/>
    <xdr:pic>
      <xdr:nvPicPr>
        <xdr:cNvPr id="42" name="Image 41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32</xdr:row>
      <xdr:rowOff>0</xdr:rowOff>
    </xdr:from>
    <xdr:ext cx="142875" cy="114300"/>
    <xdr:pic>
      <xdr:nvPicPr>
        <xdr:cNvPr id="43" name="Image 42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33</xdr:row>
      <xdr:rowOff>0</xdr:rowOff>
    </xdr:from>
    <xdr:ext cx="142875" cy="114300"/>
    <xdr:pic>
      <xdr:nvPicPr>
        <xdr:cNvPr id="44" name="Image 43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34</xdr:row>
      <xdr:rowOff>0</xdr:rowOff>
    </xdr:from>
    <xdr:ext cx="142875" cy="114300"/>
    <xdr:pic>
      <xdr:nvPicPr>
        <xdr:cNvPr id="45" name="Image 44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35</xdr:row>
      <xdr:rowOff>0</xdr:rowOff>
    </xdr:from>
    <xdr:ext cx="142875" cy="114300"/>
    <xdr:pic>
      <xdr:nvPicPr>
        <xdr:cNvPr id="46" name="Image 45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36</xdr:row>
      <xdr:rowOff>0</xdr:rowOff>
    </xdr:from>
    <xdr:ext cx="142875" cy="114300"/>
    <xdr:pic>
      <xdr:nvPicPr>
        <xdr:cNvPr id="47" name="Image 46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37</xdr:row>
      <xdr:rowOff>0</xdr:rowOff>
    </xdr:from>
    <xdr:ext cx="142875" cy="114300"/>
    <xdr:pic>
      <xdr:nvPicPr>
        <xdr:cNvPr id="48" name="Image 47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38</xdr:row>
      <xdr:rowOff>0</xdr:rowOff>
    </xdr:from>
    <xdr:ext cx="142875" cy="114300"/>
    <xdr:pic>
      <xdr:nvPicPr>
        <xdr:cNvPr id="49" name="Image 48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39</xdr:row>
      <xdr:rowOff>0</xdr:rowOff>
    </xdr:from>
    <xdr:ext cx="142875" cy="114300"/>
    <xdr:pic>
      <xdr:nvPicPr>
        <xdr:cNvPr id="50" name="Image 49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40</xdr:row>
      <xdr:rowOff>0</xdr:rowOff>
    </xdr:from>
    <xdr:ext cx="142875" cy="114300"/>
    <xdr:pic>
      <xdr:nvPicPr>
        <xdr:cNvPr id="51" name="Image 50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41</xdr:row>
      <xdr:rowOff>0</xdr:rowOff>
    </xdr:from>
    <xdr:ext cx="142875" cy="114300"/>
    <xdr:pic>
      <xdr:nvPicPr>
        <xdr:cNvPr id="52" name="Image 51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42</xdr:row>
      <xdr:rowOff>0</xdr:rowOff>
    </xdr:from>
    <xdr:ext cx="142875" cy="114300"/>
    <xdr:pic>
      <xdr:nvPicPr>
        <xdr:cNvPr id="53" name="Image 52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43</xdr:row>
      <xdr:rowOff>0</xdr:rowOff>
    </xdr:from>
    <xdr:ext cx="142875" cy="114300"/>
    <xdr:pic>
      <xdr:nvPicPr>
        <xdr:cNvPr id="54" name="Image 53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44</xdr:row>
      <xdr:rowOff>0</xdr:rowOff>
    </xdr:from>
    <xdr:ext cx="142875" cy="114300"/>
    <xdr:pic>
      <xdr:nvPicPr>
        <xdr:cNvPr id="55" name="Image 54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45</xdr:row>
      <xdr:rowOff>0</xdr:rowOff>
    </xdr:from>
    <xdr:ext cx="142875" cy="114300"/>
    <xdr:pic>
      <xdr:nvPicPr>
        <xdr:cNvPr id="56" name="Image 55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46</xdr:row>
      <xdr:rowOff>0</xdr:rowOff>
    </xdr:from>
    <xdr:ext cx="142875" cy="114300"/>
    <xdr:pic>
      <xdr:nvPicPr>
        <xdr:cNvPr id="57" name="Image 56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47</xdr:row>
      <xdr:rowOff>0</xdr:rowOff>
    </xdr:from>
    <xdr:ext cx="142875" cy="114300"/>
    <xdr:pic>
      <xdr:nvPicPr>
        <xdr:cNvPr id="58" name="Image 57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48</xdr:row>
      <xdr:rowOff>0</xdr:rowOff>
    </xdr:from>
    <xdr:ext cx="142875" cy="114300"/>
    <xdr:pic>
      <xdr:nvPicPr>
        <xdr:cNvPr id="59" name="Image 58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49</xdr:row>
      <xdr:rowOff>0</xdr:rowOff>
    </xdr:from>
    <xdr:ext cx="142875" cy="114300"/>
    <xdr:pic>
      <xdr:nvPicPr>
        <xdr:cNvPr id="60" name="Image 59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50</xdr:row>
      <xdr:rowOff>0</xdr:rowOff>
    </xdr:from>
    <xdr:ext cx="142875" cy="114300"/>
    <xdr:pic>
      <xdr:nvPicPr>
        <xdr:cNvPr id="61" name="Image 60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51</xdr:row>
      <xdr:rowOff>0</xdr:rowOff>
    </xdr:from>
    <xdr:ext cx="142875" cy="114300"/>
    <xdr:pic>
      <xdr:nvPicPr>
        <xdr:cNvPr id="62" name="Image 61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52</xdr:row>
      <xdr:rowOff>0</xdr:rowOff>
    </xdr:from>
    <xdr:ext cx="142875" cy="114300"/>
    <xdr:pic>
      <xdr:nvPicPr>
        <xdr:cNvPr id="63" name="Image 62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53</xdr:row>
      <xdr:rowOff>0</xdr:rowOff>
    </xdr:from>
    <xdr:ext cx="142875" cy="114300"/>
    <xdr:pic>
      <xdr:nvPicPr>
        <xdr:cNvPr id="64" name="Image 63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54</xdr:row>
      <xdr:rowOff>0</xdr:rowOff>
    </xdr:from>
    <xdr:ext cx="142875" cy="114300"/>
    <xdr:pic>
      <xdr:nvPicPr>
        <xdr:cNvPr id="65" name="Image 64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55</xdr:row>
      <xdr:rowOff>0</xdr:rowOff>
    </xdr:from>
    <xdr:ext cx="142875" cy="114300"/>
    <xdr:pic>
      <xdr:nvPicPr>
        <xdr:cNvPr id="66" name="Image 65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142875" cy="114300"/>
    <xdr:pic>
      <xdr:nvPicPr>
        <xdr:cNvPr id="67" name="Image 66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142875" cy="114300"/>
    <xdr:pic>
      <xdr:nvPicPr>
        <xdr:cNvPr id="68" name="Image 67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142875" cy="114300"/>
    <xdr:pic>
      <xdr:nvPicPr>
        <xdr:cNvPr id="69" name="Image 68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142875" cy="114300"/>
    <xdr:pic>
      <xdr:nvPicPr>
        <xdr:cNvPr id="70" name="Image 69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60</xdr:row>
      <xdr:rowOff>0</xdr:rowOff>
    </xdr:from>
    <xdr:ext cx="142875" cy="114300"/>
    <xdr:pic>
      <xdr:nvPicPr>
        <xdr:cNvPr id="71" name="Image 70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61</xdr:row>
      <xdr:rowOff>0</xdr:rowOff>
    </xdr:from>
    <xdr:ext cx="142875" cy="114300"/>
    <xdr:pic>
      <xdr:nvPicPr>
        <xdr:cNvPr id="72" name="Image 71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62</xdr:row>
      <xdr:rowOff>0</xdr:rowOff>
    </xdr:from>
    <xdr:ext cx="142875" cy="114300"/>
    <xdr:pic>
      <xdr:nvPicPr>
        <xdr:cNvPr id="73" name="Image 72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142875" cy="114300"/>
    <xdr:pic>
      <xdr:nvPicPr>
        <xdr:cNvPr id="74" name="Image 73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64</xdr:row>
      <xdr:rowOff>0</xdr:rowOff>
    </xdr:from>
    <xdr:ext cx="142875" cy="114300"/>
    <xdr:pic>
      <xdr:nvPicPr>
        <xdr:cNvPr id="75" name="Image 74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65</xdr:row>
      <xdr:rowOff>0</xdr:rowOff>
    </xdr:from>
    <xdr:ext cx="142875" cy="114300"/>
    <xdr:pic>
      <xdr:nvPicPr>
        <xdr:cNvPr id="76" name="Image 75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66</xdr:row>
      <xdr:rowOff>0</xdr:rowOff>
    </xdr:from>
    <xdr:ext cx="142875" cy="114300"/>
    <xdr:pic>
      <xdr:nvPicPr>
        <xdr:cNvPr id="77" name="Image 76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67</xdr:row>
      <xdr:rowOff>0</xdr:rowOff>
    </xdr:from>
    <xdr:ext cx="142875" cy="114300"/>
    <xdr:pic>
      <xdr:nvPicPr>
        <xdr:cNvPr id="78" name="Image 77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68</xdr:row>
      <xdr:rowOff>0</xdr:rowOff>
    </xdr:from>
    <xdr:ext cx="142875" cy="114300"/>
    <xdr:pic>
      <xdr:nvPicPr>
        <xdr:cNvPr id="79" name="Image 78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69</xdr:row>
      <xdr:rowOff>0</xdr:rowOff>
    </xdr:from>
    <xdr:ext cx="142875" cy="114300"/>
    <xdr:pic>
      <xdr:nvPicPr>
        <xdr:cNvPr id="80" name="Image 79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70</xdr:row>
      <xdr:rowOff>0</xdr:rowOff>
    </xdr:from>
    <xdr:ext cx="142875" cy="114300"/>
    <xdr:pic>
      <xdr:nvPicPr>
        <xdr:cNvPr id="81" name="Image 80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71</xdr:row>
      <xdr:rowOff>0</xdr:rowOff>
    </xdr:from>
    <xdr:ext cx="142875" cy="114300"/>
    <xdr:pic>
      <xdr:nvPicPr>
        <xdr:cNvPr id="82" name="Image 81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72</xdr:row>
      <xdr:rowOff>0</xdr:rowOff>
    </xdr:from>
    <xdr:ext cx="142875" cy="114300"/>
    <xdr:pic>
      <xdr:nvPicPr>
        <xdr:cNvPr id="83" name="Image 82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73</xdr:row>
      <xdr:rowOff>0</xdr:rowOff>
    </xdr:from>
    <xdr:ext cx="142875" cy="114300"/>
    <xdr:pic>
      <xdr:nvPicPr>
        <xdr:cNvPr id="84" name="Image 83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74</xdr:row>
      <xdr:rowOff>0</xdr:rowOff>
    </xdr:from>
    <xdr:ext cx="142875" cy="114300"/>
    <xdr:pic>
      <xdr:nvPicPr>
        <xdr:cNvPr id="85" name="Image 84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75</xdr:row>
      <xdr:rowOff>0</xdr:rowOff>
    </xdr:from>
    <xdr:ext cx="142875" cy="114300"/>
    <xdr:pic>
      <xdr:nvPicPr>
        <xdr:cNvPr id="86" name="Image 85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76</xdr:row>
      <xdr:rowOff>0</xdr:rowOff>
    </xdr:from>
    <xdr:ext cx="142875" cy="114300"/>
    <xdr:pic>
      <xdr:nvPicPr>
        <xdr:cNvPr id="87" name="Image 86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77</xdr:row>
      <xdr:rowOff>0</xdr:rowOff>
    </xdr:from>
    <xdr:ext cx="142875" cy="114300"/>
    <xdr:pic>
      <xdr:nvPicPr>
        <xdr:cNvPr id="88" name="Image 87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78</xdr:row>
      <xdr:rowOff>0</xdr:rowOff>
    </xdr:from>
    <xdr:ext cx="142875" cy="114300"/>
    <xdr:pic>
      <xdr:nvPicPr>
        <xdr:cNvPr id="89" name="Image 88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79</xdr:row>
      <xdr:rowOff>0</xdr:rowOff>
    </xdr:from>
    <xdr:ext cx="142875" cy="114300"/>
    <xdr:pic>
      <xdr:nvPicPr>
        <xdr:cNvPr id="90" name="Image 89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80</xdr:row>
      <xdr:rowOff>0</xdr:rowOff>
    </xdr:from>
    <xdr:ext cx="142875" cy="114300"/>
    <xdr:pic>
      <xdr:nvPicPr>
        <xdr:cNvPr id="91" name="Image 90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81</xdr:row>
      <xdr:rowOff>0</xdr:rowOff>
    </xdr:from>
    <xdr:ext cx="142875" cy="114300"/>
    <xdr:pic>
      <xdr:nvPicPr>
        <xdr:cNvPr id="92" name="Image 91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82</xdr:row>
      <xdr:rowOff>0</xdr:rowOff>
    </xdr:from>
    <xdr:ext cx="142875" cy="114300"/>
    <xdr:pic>
      <xdr:nvPicPr>
        <xdr:cNvPr id="93" name="Image 92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83</xdr:row>
      <xdr:rowOff>0</xdr:rowOff>
    </xdr:from>
    <xdr:ext cx="142875" cy="114300"/>
    <xdr:pic>
      <xdr:nvPicPr>
        <xdr:cNvPr id="94" name="Image 93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84</xdr:row>
      <xdr:rowOff>0</xdr:rowOff>
    </xdr:from>
    <xdr:ext cx="142875" cy="114300"/>
    <xdr:pic>
      <xdr:nvPicPr>
        <xdr:cNvPr id="95" name="Image 94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85</xdr:row>
      <xdr:rowOff>0</xdr:rowOff>
    </xdr:from>
    <xdr:ext cx="142875" cy="114300"/>
    <xdr:pic>
      <xdr:nvPicPr>
        <xdr:cNvPr id="96" name="Image 95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86</xdr:row>
      <xdr:rowOff>0</xdr:rowOff>
    </xdr:from>
    <xdr:ext cx="142875" cy="114300"/>
    <xdr:pic>
      <xdr:nvPicPr>
        <xdr:cNvPr id="97" name="Image 96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87</xdr:row>
      <xdr:rowOff>0</xdr:rowOff>
    </xdr:from>
    <xdr:ext cx="142875" cy="114300"/>
    <xdr:pic>
      <xdr:nvPicPr>
        <xdr:cNvPr id="98" name="Image 97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88</xdr:row>
      <xdr:rowOff>0</xdr:rowOff>
    </xdr:from>
    <xdr:ext cx="142875" cy="114300"/>
    <xdr:pic>
      <xdr:nvPicPr>
        <xdr:cNvPr id="99" name="Image 98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89</xdr:row>
      <xdr:rowOff>0</xdr:rowOff>
    </xdr:from>
    <xdr:ext cx="142875" cy="114300"/>
    <xdr:pic>
      <xdr:nvPicPr>
        <xdr:cNvPr id="100" name="Image 99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90</xdr:row>
      <xdr:rowOff>0</xdr:rowOff>
    </xdr:from>
    <xdr:ext cx="142875" cy="114300"/>
    <xdr:pic>
      <xdr:nvPicPr>
        <xdr:cNvPr id="101" name="Image 100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91</xdr:row>
      <xdr:rowOff>0</xdr:rowOff>
    </xdr:from>
    <xdr:ext cx="142875" cy="114300"/>
    <xdr:pic>
      <xdr:nvPicPr>
        <xdr:cNvPr id="102" name="Image 101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92</xdr:row>
      <xdr:rowOff>0</xdr:rowOff>
    </xdr:from>
    <xdr:ext cx="142875" cy="114300"/>
    <xdr:pic>
      <xdr:nvPicPr>
        <xdr:cNvPr id="103" name="Image 102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93</xdr:row>
      <xdr:rowOff>0</xdr:rowOff>
    </xdr:from>
    <xdr:ext cx="142875" cy="114300"/>
    <xdr:pic>
      <xdr:nvPicPr>
        <xdr:cNvPr id="104" name="Image 103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107"/>
  <sheetViews>
    <sheetView zoomScale="70" zoomScaleNormal="70" workbookViewId="0">
      <pane ySplit="1" topLeftCell="A2" activePane="bottomLeft" state="frozen"/>
      <selection pane="bottomLeft" activeCell="K4" sqref="K4"/>
    </sheetView>
  </sheetViews>
  <sheetFormatPr baseColWidth="10" defaultRowHeight="18" customHeight="1"/>
  <cols>
    <col min="1" max="1" width="20.7109375" style="34" customWidth="1"/>
    <col min="2" max="4" width="15.7109375" style="34" customWidth="1"/>
    <col min="5" max="5" width="35.85546875" style="34" customWidth="1"/>
    <col min="6" max="6" width="30.7109375" style="34" customWidth="1"/>
    <col min="7" max="7" width="12" style="34" customWidth="1"/>
    <col min="8" max="9" width="30.7109375" style="34" customWidth="1"/>
    <col min="10" max="10" width="15.7109375" style="3" customWidth="1"/>
    <col min="11" max="11" width="30.7109375" style="37" customWidth="1"/>
    <col min="12" max="12" width="15.7109375" style="3" customWidth="1"/>
    <col min="13" max="13" width="1.42578125" style="3" customWidth="1"/>
    <col min="14" max="14" width="18.140625" style="3" customWidth="1"/>
    <col min="15" max="15" width="1.42578125" style="3" customWidth="1"/>
    <col min="16" max="16" width="34.140625" style="81" customWidth="1"/>
    <col min="17" max="16384" width="11.42578125" style="3"/>
  </cols>
  <sheetData>
    <row r="1" spans="1:16" ht="54" customHeight="1">
      <c r="A1" s="21" t="s">
        <v>59</v>
      </c>
      <c r="B1" s="21" t="s">
        <v>3</v>
      </c>
      <c r="C1" s="22" t="s">
        <v>1</v>
      </c>
      <c r="D1" s="22" t="s">
        <v>2</v>
      </c>
      <c r="E1" s="22" t="s">
        <v>4</v>
      </c>
      <c r="F1" s="22" t="s">
        <v>5</v>
      </c>
      <c r="G1" s="22" t="s">
        <v>6</v>
      </c>
      <c r="H1" s="22" t="s">
        <v>49</v>
      </c>
      <c r="I1" s="22" t="s">
        <v>7</v>
      </c>
      <c r="J1" s="19" t="s">
        <v>28</v>
      </c>
      <c r="K1" s="36" t="s">
        <v>29</v>
      </c>
      <c r="L1" s="88" t="s">
        <v>28</v>
      </c>
      <c r="M1" s="89"/>
      <c r="N1" s="87" t="s">
        <v>81</v>
      </c>
      <c r="O1" s="90"/>
    </row>
    <row r="2" spans="1:16" ht="9.75" customHeight="1">
      <c r="A2" s="23"/>
      <c r="B2" s="24"/>
      <c r="C2" s="24"/>
      <c r="D2" s="24"/>
      <c r="E2" s="24"/>
      <c r="F2" s="24"/>
      <c r="G2" s="25"/>
      <c r="H2" s="24"/>
      <c r="I2" s="24"/>
      <c r="J2" s="20"/>
      <c r="K2" s="24"/>
      <c r="L2" s="20"/>
      <c r="M2" s="91"/>
      <c r="N2" s="92"/>
      <c r="O2" s="93"/>
    </row>
    <row r="3" spans="1:16" ht="42" customHeight="1">
      <c r="A3" s="23"/>
      <c r="B3" s="24"/>
      <c r="C3" s="24"/>
      <c r="D3" s="24"/>
      <c r="E3" s="24"/>
      <c r="F3" s="24"/>
      <c r="G3" s="25" t="s">
        <v>60</v>
      </c>
      <c r="H3" s="24"/>
      <c r="I3" s="106" t="s">
        <v>87</v>
      </c>
      <c r="J3" s="20"/>
      <c r="K3" s="106" t="s">
        <v>88</v>
      </c>
      <c r="L3" s="20"/>
      <c r="M3" s="86"/>
      <c r="N3" s="86"/>
      <c r="O3" s="86"/>
    </row>
    <row r="4" spans="1:16" ht="9.75" customHeight="1">
      <c r="A4" s="23"/>
      <c r="B4" s="24"/>
      <c r="C4" s="24"/>
      <c r="D4" s="24"/>
      <c r="E4" s="24"/>
      <c r="F4" s="24"/>
      <c r="G4" s="25"/>
      <c r="H4" s="24"/>
      <c r="I4" s="24"/>
      <c r="J4" s="20"/>
      <c r="K4" s="24"/>
      <c r="L4" s="20"/>
      <c r="M4" s="95"/>
      <c r="N4" s="96"/>
      <c r="O4" s="97"/>
    </row>
    <row r="5" spans="1:16" s="5" customFormat="1" ht="39.950000000000003" customHeight="1">
      <c r="A5" s="26" t="s">
        <v>18</v>
      </c>
      <c r="B5" s="27"/>
      <c r="C5" s="27"/>
      <c r="D5" s="31"/>
      <c r="E5" s="28"/>
      <c r="F5" s="26"/>
      <c r="G5" s="26"/>
      <c r="H5" s="26"/>
      <c r="I5" s="26" t="s">
        <v>31</v>
      </c>
      <c r="J5" s="18">
        <f>IFERROR(VLOOKUP($A5,Tarifs!$A$3:$E$16,3,0),"")</f>
        <v>27</v>
      </c>
      <c r="K5" s="26" t="s">
        <v>33</v>
      </c>
      <c r="L5" s="94">
        <f>IFERROR(VLOOKUP($A5,Tarifs!$A$3:$E$16,2,0),"")</f>
        <v>22</v>
      </c>
      <c r="M5" s="98"/>
      <c r="N5" s="18">
        <f>IFERROR(VLOOKUP($A5,Tarifs!$A$3:$E$16,4,0),"")</f>
        <v>38</v>
      </c>
      <c r="O5" s="99"/>
      <c r="P5" s="82"/>
    </row>
    <row r="6" spans="1:16" s="5" customFormat="1" ht="39.950000000000003" customHeight="1">
      <c r="A6" s="26" t="s">
        <v>18</v>
      </c>
      <c r="B6" s="27"/>
      <c r="C6" s="27"/>
      <c r="D6" s="38"/>
      <c r="E6" s="26"/>
      <c r="F6" s="26"/>
      <c r="G6" s="26"/>
      <c r="H6" s="26"/>
      <c r="I6" s="26" t="s">
        <v>45</v>
      </c>
      <c r="J6" s="18">
        <f>IFERROR(VLOOKUP($A6,Tarifs!$A$3:$E$16,3,0),"")</f>
        <v>27</v>
      </c>
      <c r="K6" s="26" t="s">
        <v>45</v>
      </c>
      <c r="L6" s="94">
        <f>IFERROR(VLOOKUP($A6,Tarifs!$A$3:$E$16,2,0),"")</f>
        <v>22</v>
      </c>
      <c r="M6" s="98"/>
      <c r="N6" s="18">
        <f>IFERROR(VLOOKUP($A6,Tarifs!$A$3:$E$16,4,0),"")</f>
        <v>38</v>
      </c>
      <c r="O6" s="99"/>
      <c r="P6" s="82"/>
    </row>
    <row r="7" spans="1:16" s="5" customFormat="1" ht="39.950000000000003" customHeight="1">
      <c r="A7" s="26"/>
      <c r="B7" s="27"/>
      <c r="C7" s="27"/>
      <c r="D7" s="26"/>
      <c r="E7" s="28"/>
      <c r="F7" s="26"/>
      <c r="G7" s="26"/>
      <c r="H7" s="26"/>
      <c r="I7" s="26"/>
      <c r="J7" s="18" t="str">
        <f>IFERROR(VLOOKUP($A7,Tarifs!$A$3:$E$16,3,0),"")</f>
        <v/>
      </c>
      <c r="K7" s="26"/>
      <c r="L7" s="94" t="str">
        <f>IFERROR(VLOOKUP($A7,Tarifs!$A$3:$E$16,2,0),"")</f>
        <v/>
      </c>
      <c r="M7" s="98"/>
      <c r="N7" s="18" t="str">
        <f>IFERROR(VLOOKUP($A7,Tarifs!$A$3:$E$16,4,0),"")</f>
        <v/>
      </c>
      <c r="O7" s="99"/>
      <c r="P7" s="82"/>
    </row>
    <row r="8" spans="1:16" s="5" customFormat="1" ht="39.950000000000003" customHeight="1">
      <c r="A8" s="26"/>
      <c r="B8" s="27"/>
      <c r="C8" s="27"/>
      <c r="D8" s="26"/>
      <c r="E8" s="26"/>
      <c r="F8" s="26"/>
      <c r="G8" s="26"/>
      <c r="H8" s="26"/>
      <c r="I8" s="26"/>
      <c r="J8" s="18" t="str">
        <f>IFERROR(VLOOKUP($A8,Tarifs!$A$3:$E$16,3,0),"")</f>
        <v/>
      </c>
      <c r="K8" s="26"/>
      <c r="L8" s="94" t="str">
        <f>IFERROR(VLOOKUP($A8,Tarifs!$A$3:$E$16,2,0),"")</f>
        <v/>
      </c>
      <c r="M8" s="98"/>
      <c r="N8" s="18" t="str">
        <f>IFERROR(VLOOKUP($A8,Tarifs!$A$3:$E$16,4,0),"")</f>
        <v/>
      </c>
      <c r="O8" s="99"/>
      <c r="P8" s="82"/>
    </row>
    <row r="9" spans="1:16" s="5" customFormat="1" ht="39.950000000000003" customHeight="1">
      <c r="A9" s="26"/>
      <c r="B9" s="27"/>
      <c r="C9" s="27"/>
      <c r="D9" s="26"/>
      <c r="E9" s="26"/>
      <c r="F9" s="26"/>
      <c r="G9" s="26"/>
      <c r="H9" s="26"/>
      <c r="I9" s="26"/>
      <c r="J9" s="18" t="str">
        <f>IFERROR(VLOOKUP($A9,Tarifs!$A$3:$E$16,3,0),"")</f>
        <v/>
      </c>
      <c r="K9" s="26"/>
      <c r="L9" s="94" t="str">
        <f>IFERROR(VLOOKUP($A9,Tarifs!$A$3:$E$16,2,0),"")</f>
        <v/>
      </c>
      <c r="M9" s="98"/>
      <c r="N9" s="18" t="str">
        <f>IFERROR(VLOOKUP($A9,Tarifs!$A$3:$E$16,4,0),"")</f>
        <v/>
      </c>
      <c r="O9" s="99"/>
      <c r="P9" s="82"/>
    </row>
    <row r="10" spans="1:16" s="5" customFormat="1" ht="39.950000000000003" customHeight="1">
      <c r="A10" s="26"/>
      <c r="B10" s="27"/>
      <c r="C10" s="27"/>
      <c r="D10" s="26"/>
      <c r="E10" s="28"/>
      <c r="F10" s="26"/>
      <c r="G10" s="26"/>
      <c r="H10" s="26"/>
      <c r="I10" s="26"/>
      <c r="J10" s="18" t="str">
        <f>IFERROR(VLOOKUP($A10,Tarifs!$A$3:$E$16,3,0),"")</f>
        <v/>
      </c>
      <c r="K10" s="26"/>
      <c r="L10" s="94" t="str">
        <f>IFERROR(VLOOKUP($A10,Tarifs!$A$3:$E$16,2,0),"")</f>
        <v/>
      </c>
      <c r="M10" s="98"/>
      <c r="N10" s="18" t="str">
        <f>IFERROR(VLOOKUP($A10,Tarifs!$A$3:$E$16,4,0),"")</f>
        <v/>
      </c>
      <c r="O10" s="99"/>
      <c r="P10" s="82"/>
    </row>
    <row r="11" spans="1:16" s="5" customFormat="1" ht="39.950000000000003" customHeight="1">
      <c r="A11" s="28"/>
      <c r="B11" s="27"/>
      <c r="C11" s="29"/>
      <c r="D11" s="28"/>
      <c r="E11" s="28"/>
      <c r="F11" s="26"/>
      <c r="G11" s="28"/>
      <c r="H11" s="26"/>
      <c r="I11" s="26"/>
      <c r="J11" s="18" t="str">
        <f>IFERROR(VLOOKUP($A11,Tarifs!$A$3:$E$16,3,0),"")</f>
        <v/>
      </c>
      <c r="K11" s="26"/>
      <c r="L11" s="94" t="str">
        <f>IFERROR(VLOOKUP($A11,Tarifs!$A$3:$E$16,2,0),"")</f>
        <v/>
      </c>
      <c r="M11" s="98"/>
      <c r="N11" s="18" t="str">
        <f>IFERROR(VLOOKUP($A11,Tarifs!$A$3:$E$16,4,0),"")</f>
        <v/>
      </c>
      <c r="O11" s="99"/>
      <c r="P11" s="82"/>
    </row>
    <row r="12" spans="1:16" s="5" customFormat="1" ht="39.950000000000003" customHeight="1">
      <c r="A12" s="28"/>
      <c r="B12" s="27"/>
      <c r="C12" s="29"/>
      <c r="D12" s="28"/>
      <c r="E12" s="28"/>
      <c r="F12" s="26"/>
      <c r="G12" s="28"/>
      <c r="H12" s="26"/>
      <c r="I12" s="26"/>
      <c r="J12" s="18" t="str">
        <f>IFERROR(VLOOKUP($A12,Tarifs!$A$3:$E$16,3,0),"")</f>
        <v/>
      </c>
      <c r="K12" s="26"/>
      <c r="L12" s="94" t="str">
        <f>IFERROR(VLOOKUP($A12,Tarifs!$A$3:$E$16,2,0),"")</f>
        <v/>
      </c>
      <c r="M12" s="98"/>
      <c r="N12" s="18" t="str">
        <f>IFERROR(VLOOKUP($A12,Tarifs!$A$3:$E$16,4,0),"")</f>
        <v/>
      </c>
      <c r="O12" s="99"/>
      <c r="P12" s="82"/>
    </row>
    <row r="13" spans="1:16" s="5" customFormat="1" ht="39.950000000000003" customHeight="1">
      <c r="A13" s="28"/>
      <c r="B13" s="27"/>
      <c r="C13" s="29"/>
      <c r="D13" s="28"/>
      <c r="E13" s="28"/>
      <c r="F13" s="26"/>
      <c r="G13" s="28"/>
      <c r="H13" s="26"/>
      <c r="I13" s="26"/>
      <c r="J13" s="18" t="str">
        <f>IFERROR(VLOOKUP($A13,Tarifs!$A$3:$E$16,3,0),"")</f>
        <v/>
      </c>
      <c r="K13" s="26"/>
      <c r="L13" s="94" t="str">
        <f>IFERROR(VLOOKUP($A13,Tarifs!$A$3:$E$16,2,0),"")</f>
        <v/>
      </c>
      <c r="M13" s="98"/>
      <c r="N13" s="18" t="str">
        <f>IFERROR(VLOOKUP($A13,Tarifs!$A$3:$E$16,4,0),"")</f>
        <v/>
      </c>
      <c r="O13" s="99"/>
      <c r="P13" s="82"/>
    </row>
    <row r="14" spans="1:16" s="5" customFormat="1" ht="39.950000000000003" customHeight="1">
      <c r="A14" s="28"/>
      <c r="B14" s="27"/>
      <c r="C14" s="29"/>
      <c r="D14" s="28"/>
      <c r="E14" s="28"/>
      <c r="F14" s="26"/>
      <c r="G14" s="28"/>
      <c r="H14" s="26"/>
      <c r="I14" s="26"/>
      <c r="J14" s="18" t="str">
        <f>IFERROR(VLOOKUP($A14,Tarifs!$A$3:$E$16,3,0),"")</f>
        <v/>
      </c>
      <c r="K14" s="26"/>
      <c r="L14" s="94" t="str">
        <f>IFERROR(VLOOKUP($A14,Tarifs!$A$3:$E$16,2,0),"")</f>
        <v/>
      </c>
      <c r="M14" s="98"/>
      <c r="N14" s="18" t="str">
        <f>IFERROR(VLOOKUP($A14,Tarifs!$A$3:$E$16,4,0),"")</f>
        <v/>
      </c>
      <c r="O14" s="99"/>
      <c r="P14" s="82"/>
    </row>
    <row r="15" spans="1:16" s="5" customFormat="1" ht="39.950000000000003" customHeight="1">
      <c r="A15" s="28"/>
      <c r="B15" s="27"/>
      <c r="C15" s="29"/>
      <c r="D15" s="28"/>
      <c r="E15" s="28"/>
      <c r="F15" s="26"/>
      <c r="G15" s="28"/>
      <c r="H15" s="26"/>
      <c r="I15" s="26"/>
      <c r="J15" s="18" t="str">
        <f>IFERROR(VLOOKUP($A15,Tarifs!$A$3:$E$16,3,0),"")</f>
        <v/>
      </c>
      <c r="K15" s="26"/>
      <c r="L15" s="94" t="str">
        <f>IFERROR(VLOOKUP($A15,Tarifs!$A$3:$E$16,2,0),"")</f>
        <v/>
      </c>
      <c r="M15" s="98"/>
      <c r="N15" s="18" t="str">
        <f>IFERROR(VLOOKUP($A15,Tarifs!$A$3:$E$16,4,0),"")</f>
        <v/>
      </c>
      <c r="O15" s="99"/>
      <c r="P15" s="82"/>
    </row>
    <row r="16" spans="1:16" s="5" customFormat="1" ht="39.950000000000003" customHeight="1">
      <c r="A16" s="28"/>
      <c r="B16" s="27"/>
      <c r="C16" s="29"/>
      <c r="D16" s="28"/>
      <c r="E16" s="28"/>
      <c r="F16" s="26"/>
      <c r="G16" s="28"/>
      <c r="H16" s="26"/>
      <c r="I16" s="26"/>
      <c r="J16" s="18" t="str">
        <f>IFERROR(VLOOKUP($A16,Tarifs!$A$3:$E$16,3,0),"")</f>
        <v/>
      </c>
      <c r="K16" s="26"/>
      <c r="L16" s="94" t="str">
        <f>IFERROR(VLOOKUP($A16,Tarifs!$A$3:$E$16,2,0),"")</f>
        <v/>
      </c>
      <c r="M16" s="98"/>
      <c r="N16" s="18" t="str">
        <f>IFERROR(VLOOKUP($A16,Tarifs!$A$3:$E$16,4,0),"")</f>
        <v/>
      </c>
      <c r="O16" s="99"/>
      <c r="P16" s="82"/>
    </row>
    <row r="17" spans="1:16" s="5" customFormat="1" ht="39.950000000000003" customHeight="1">
      <c r="A17" s="28"/>
      <c r="B17" s="27"/>
      <c r="C17" s="29"/>
      <c r="D17" s="28"/>
      <c r="E17" s="28"/>
      <c r="F17" s="26"/>
      <c r="G17" s="28"/>
      <c r="H17" s="26"/>
      <c r="I17" s="26"/>
      <c r="J17" s="18" t="str">
        <f>IFERROR(VLOOKUP($A17,Tarifs!$A$3:$E$16,3,0),"")</f>
        <v/>
      </c>
      <c r="K17" s="26"/>
      <c r="L17" s="94" t="str">
        <f>IFERROR(VLOOKUP($A17,Tarifs!$A$3:$E$16,2,0),"")</f>
        <v/>
      </c>
      <c r="M17" s="98"/>
      <c r="N17" s="18" t="str">
        <f>IFERROR(VLOOKUP($A17,Tarifs!$A$3:$E$16,4,0),"")</f>
        <v/>
      </c>
      <c r="O17" s="99"/>
      <c r="P17" s="82"/>
    </row>
    <row r="18" spans="1:16" s="5" customFormat="1" ht="39.950000000000003" customHeight="1">
      <c r="A18" s="28"/>
      <c r="B18" s="27"/>
      <c r="C18" s="29"/>
      <c r="D18" s="28"/>
      <c r="E18" s="28"/>
      <c r="F18" s="26"/>
      <c r="G18" s="28"/>
      <c r="H18" s="26"/>
      <c r="I18" s="26"/>
      <c r="J18" s="18" t="str">
        <f>IFERROR(VLOOKUP($A18,Tarifs!$A$3:$E$16,3,0),"")</f>
        <v/>
      </c>
      <c r="K18" s="26"/>
      <c r="L18" s="94" t="str">
        <f>IFERROR(VLOOKUP($A18,Tarifs!$A$3:$E$16,2,0),"")</f>
        <v/>
      </c>
      <c r="M18" s="98"/>
      <c r="N18" s="18" t="str">
        <f>IFERROR(VLOOKUP($A18,Tarifs!$A$3:$E$16,4,0),"")</f>
        <v/>
      </c>
      <c r="O18" s="99"/>
      <c r="P18" s="82"/>
    </row>
    <row r="19" spans="1:16" s="5" customFormat="1" ht="39.950000000000003" customHeight="1">
      <c r="A19" s="28"/>
      <c r="B19" s="27"/>
      <c r="C19" s="29"/>
      <c r="D19" s="28"/>
      <c r="E19" s="28"/>
      <c r="F19" s="26"/>
      <c r="G19" s="28"/>
      <c r="H19" s="26"/>
      <c r="I19" s="26"/>
      <c r="J19" s="18" t="str">
        <f>IFERROR(VLOOKUP($A19,Tarifs!$A$3:$E$16,3,0),"")</f>
        <v/>
      </c>
      <c r="K19" s="26"/>
      <c r="L19" s="94" t="str">
        <f>IFERROR(VLOOKUP($A19,Tarifs!$A$3:$E$16,2,0),"")</f>
        <v/>
      </c>
      <c r="M19" s="98"/>
      <c r="N19" s="18" t="str">
        <f>IFERROR(VLOOKUP($A19,Tarifs!$A$3:$E$16,4,0),"")</f>
        <v/>
      </c>
      <c r="O19" s="99"/>
      <c r="P19" s="82"/>
    </row>
    <row r="20" spans="1:16" s="5" customFormat="1" ht="39.950000000000003" customHeight="1">
      <c r="A20" s="26"/>
      <c r="B20" s="27"/>
      <c r="C20" s="27"/>
      <c r="D20" s="26"/>
      <c r="E20" s="26"/>
      <c r="F20" s="26"/>
      <c r="G20" s="26"/>
      <c r="H20" s="26"/>
      <c r="I20" s="26"/>
      <c r="J20" s="18" t="str">
        <f>IFERROR(VLOOKUP($A20,Tarifs!$A$3:$E$16,3,0),"")</f>
        <v/>
      </c>
      <c r="K20" s="26"/>
      <c r="L20" s="94" t="str">
        <f>IFERROR(VLOOKUP($A20,Tarifs!$A$3:$E$16,2,0),"")</f>
        <v/>
      </c>
      <c r="M20" s="98"/>
      <c r="N20" s="18" t="str">
        <f>IFERROR(VLOOKUP($A20,Tarifs!$A$3:$E$16,4,0),"")</f>
        <v/>
      </c>
      <c r="O20" s="99"/>
      <c r="P20" s="82"/>
    </row>
    <row r="21" spans="1:16" s="5" customFormat="1" ht="39.950000000000003" customHeight="1">
      <c r="A21" s="26"/>
      <c r="B21" s="27"/>
      <c r="C21" s="27"/>
      <c r="D21" s="26"/>
      <c r="E21" s="26"/>
      <c r="F21" s="26"/>
      <c r="G21" s="26"/>
      <c r="H21" s="26"/>
      <c r="I21" s="26"/>
      <c r="J21" s="18" t="str">
        <f>IFERROR(VLOOKUP($A21,Tarifs!$A$3:$E$16,3,0),"")</f>
        <v/>
      </c>
      <c r="K21" s="26"/>
      <c r="L21" s="94" t="str">
        <f>IFERROR(VLOOKUP($A21,Tarifs!$A$3:$E$16,2,0),"")</f>
        <v/>
      </c>
      <c r="M21" s="98"/>
      <c r="N21" s="18" t="str">
        <f>IFERROR(VLOOKUP($A21,Tarifs!$A$3:$E$16,4,0),"")</f>
        <v/>
      </c>
      <c r="O21" s="99"/>
      <c r="P21" s="82"/>
    </row>
    <row r="22" spans="1:16" s="5" customFormat="1" ht="39.950000000000003" customHeight="1">
      <c r="A22" s="28"/>
      <c r="B22" s="27"/>
      <c r="C22" s="29"/>
      <c r="D22" s="28"/>
      <c r="E22" s="28"/>
      <c r="F22" s="26"/>
      <c r="G22" s="28"/>
      <c r="H22" s="26"/>
      <c r="I22" s="26"/>
      <c r="J22" s="18" t="str">
        <f>IFERROR(VLOOKUP($A22,Tarifs!$A$3:$E$16,3,0),"")</f>
        <v/>
      </c>
      <c r="K22" s="26"/>
      <c r="L22" s="94" t="str">
        <f>IFERROR(VLOOKUP($A22,Tarifs!$A$3:$E$16,2,0),"")</f>
        <v/>
      </c>
      <c r="M22" s="98"/>
      <c r="N22" s="18" t="str">
        <f>IFERROR(VLOOKUP($A22,Tarifs!$A$3:$E$16,4,0),"")</f>
        <v/>
      </c>
      <c r="O22" s="99"/>
      <c r="P22" s="82"/>
    </row>
    <row r="23" spans="1:16" s="5" customFormat="1" ht="39.950000000000003" customHeight="1">
      <c r="A23" s="28"/>
      <c r="B23" s="27"/>
      <c r="C23" s="29"/>
      <c r="D23" s="28"/>
      <c r="E23" s="28"/>
      <c r="F23" s="26"/>
      <c r="G23" s="28"/>
      <c r="H23" s="26"/>
      <c r="I23" s="26"/>
      <c r="J23" s="18" t="str">
        <f>IFERROR(VLOOKUP($A23,Tarifs!$A$3:$E$16,3,0),"")</f>
        <v/>
      </c>
      <c r="K23" s="26"/>
      <c r="L23" s="94" t="str">
        <f>IFERROR(VLOOKUP($A23,Tarifs!$A$3:$E$16,2,0),"")</f>
        <v/>
      </c>
      <c r="M23" s="98"/>
      <c r="N23" s="18" t="str">
        <f>IFERROR(VLOOKUP($A23,Tarifs!$A$3:$E$16,4,0),"")</f>
        <v/>
      </c>
      <c r="O23" s="99"/>
      <c r="P23" s="82"/>
    </row>
    <row r="24" spans="1:16" s="5" customFormat="1" ht="39.950000000000003" customHeight="1">
      <c r="A24" s="28"/>
      <c r="B24" s="27"/>
      <c r="C24" s="29"/>
      <c r="D24" s="28"/>
      <c r="E24" s="28"/>
      <c r="F24" s="26"/>
      <c r="G24" s="28"/>
      <c r="H24" s="26"/>
      <c r="I24" s="26"/>
      <c r="J24" s="18" t="str">
        <f>IFERROR(VLOOKUP($A24,Tarifs!$A$3:$E$16,3,0),"")</f>
        <v/>
      </c>
      <c r="K24" s="26"/>
      <c r="L24" s="94" t="str">
        <f>IFERROR(VLOOKUP($A24,Tarifs!$A$3:$E$16,2,0),"")</f>
        <v/>
      </c>
      <c r="M24" s="98"/>
      <c r="N24" s="18" t="str">
        <f>IFERROR(VLOOKUP($A24,Tarifs!$A$3:$E$16,4,0),"")</f>
        <v/>
      </c>
      <c r="O24" s="99"/>
      <c r="P24" s="82"/>
    </row>
    <row r="25" spans="1:16" s="5" customFormat="1" ht="39.950000000000003" customHeight="1">
      <c r="A25" s="28"/>
      <c r="B25" s="27"/>
      <c r="C25" s="29"/>
      <c r="D25" s="28"/>
      <c r="E25" s="28"/>
      <c r="F25" s="26"/>
      <c r="G25" s="28"/>
      <c r="H25" s="26"/>
      <c r="I25" s="26"/>
      <c r="J25" s="18" t="str">
        <f>IFERROR(VLOOKUP($A25,Tarifs!$A$3:$E$16,3,0),"")</f>
        <v/>
      </c>
      <c r="K25" s="26"/>
      <c r="L25" s="94" t="str">
        <f>IFERROR(VLOOKUP($A25,Tarifs!$A$3:$E$16,2,0),"")</f>
        <v/>
      </c>
      <c r="M25" s="98"/>
      <c r="N25" s="18" t="str">
        <f>IFERROR(VLOOKUP($A25,Tarifs!$A$3:$E$16,4,0),"")</f>
        <v/>
      </c>
      <c r="O25" s="99"/>
      <c r="P25" s="82"/>
    </row>
    <row r="26" spans="1:16" s="5" customFormat="1" ht="39.950000000000003" customHeight="1">
      <c r="A26" s="28"/>
      <c r="B26" s="27"/>
      <c r="C26" s="29"/>
      <c r="D26" s="28"/>
      <c r="E26" s="28"/>
      <c r="F26" s="26"/>
      <c r="G26" s="28"/>
      <c r="H26" s="26"/>
      <c r="I26" s="26"/>
      <c r="J26" s="18" t="str">
        <f>IFERROR(VLOOKUP($A26,Tarifs!$A$3:$E$16,3,0),"")</f>
        <v/>
      </c>
      <c r="K26" s="26"/>
      <c r="L26" s="94" t="str">
        <f>IFERROR(VLOOKUP($A26,Tarifs!$A$3:$E$16,2,0),"")</f>
        <v/>
      </c>
      <c r="M26" s="98"/>
      <c r="N26" s="18" t="str">
        <f>IFERROR(VLOOKUP($A26,Tarifs!$A$3:$E$16,4,0),"")</f>
        <v/>
      </c>
      <c r="O26" s="99"/>
      <c r="P26" s="82"/>
    </row>
    <row r="27" spans="1:16" s="5" customFormat="1" ht="39.950000000000003" customHeight="1">
      <c r="A27" s="26"/>
      <c r="B27" s="27"/>
      <c r="C27" s="27"/>
      <c r="D27" s="26"/>
      <c r="E27" s="26"/>
      <c r="F27" s="26"/>
      <c r="G27" s="26"/>
      <c r="H27" s="26"/>
      <c r="I27" s="26"/>
      <c r="J27" s="18" t="str">
        <f>IFERROR(VLOOKUP($A27,Tarifs!$A$3:$E$16,3,0),"")</f>
        <v/>
      </c>
      <c r="K27" s="26"/>
      <c r="L27" s="94" t="str">
        <f>IFERROR(VLOOKUP($A27,Tarifs!$A$3:$E$16,2,0),"")</f>
        <v/>
      </c>
      <c r="M27" s="98"/>
      <c r="N27" s="18" t="str">
        <f>IFERROR(VLOOKUP($A27,Tarifs!$A$3:$E$16,4,0),"")</f>
        <v/>
      </c>
      <c r="O27" s="99"/>
      <c r="P27" s="82"/>
    </row>
    <row r="28" spans="1:16" s="5" customFormat="1" ht="39.950000000000003" customHeight="1">
      <c r="A28" s="28"/>
      <c r="B28" s="27"/>
      <c r="C28" s="29"/>
      <c r="D28" s="28"/>
      <c r="E28" s="28"/>
      <c r="F28" s="26"/>
      <c r="G28" s="28"/>
      <c r="H28" s="26"/>
      <c r="I28" s="26"/>
      <c r="J28" s="18" t="str">
        <f>IFERROR(VLOOKUP($A28,Tarifs!$A$3:$E$16,3,0),"")</f>
        <v/>
      </c>
      <c r="K28" s="26"/>
      <c r="L28" s="94" t="str">
        <f>IFERROR(VLOOKUP($A28,Tarifs!$A$3:$E$16,2,0),"")</f>
        <v/>
      </c>
      <c r="M28" s="98"/>
      <c r="N28" s="18" t="str">
        <f>IFERROR(VLOOKUP($A28,Tarifs!$A$3:$E$16,4,0),"")</f>
        <v/>
      </c>
      <c r="O28" s="99"/>
      <c r="P28" s="82"/>
    </row>
    <row r="29" spans="1:16" s="5" customFormat="1" ht="39.950000000000003" customHeight="1">
      <c r="A29" s="28"/>
      <c r="B29" s="27"/>
      <c r="C29" s="29"/>
      <c r="D29" s="28"/>
      <c r="E29" s="28"/>
      <c r="F29" s="26"/>
      <c r="G29" s="28"/>
      <c r="H29" s="26"/>
      <c r="I29" s="26"/>
      <c r="J29" s="18" t="str">
        <f>IFERROR(VLOOKUP($A29,Tarifs!$A$3:$E$16,3,0),"")</f>
        <v/>
      </c>
      <c r="K29" s="26"/>
      <c r="L29" s="94" t="str">
        <f>IFERROR(VLOOKUP($A29,Tarifs!$A$3:$E$16,2,0),"")</f>
        <v/>
      </c>
      <c r="M29" s="98"/>
      <c r="N29" s="18" t="str">
        <f>IFERROR(VLOOKUP($A29,Tarifs!$A$3:$E$16,4,0),"")</f>
        <v/>
      </c>
      <c r="O29" s="99"/>
      <c r="P29" s="82"/>
    </row>
    <row r="30" spans="1:16" s="5" customFormat="1" ht="39.950000000000003" customHeight="1">
      <c r="A30" s="28"/>
      <c r="B30" s="27"/>
      <c r="C30" s="29"/>
      <c r="D30" s="28"/>
      <c r="E30" s="28"/>
      <c r="F30" s="26"/>
      <c r="G30" s="28"/>
      <c r="H30" s="26"/>
      <c r="I30" s="26"/>
      <c r="J30" s="18" t="str">
        <f>IFERROR(VLOOKUP($A30,Tarifs!$A$3:$E$16,3,0),"")</f>
        <v/>
      </c>
      <c r="K30" s="26"/>
      <c r="L30" s="94" t="str">
        <f>IFERROR(VLOOKUP($A30,Tarifs!$A$3:$E$16,2,0),"")</f>
        <v/>
      </c>
      <c r="M30" s="98"/>
      <c r="N30" s="18" t="str">
        <f>IFERROR(VLOOKUP($A30,Tarifs!$A$3:$E$16,4,0),"")</f>
        <v/>
      </c>
      <c r="O30" s="99"/>
      <c r="P30" s="82"/>
    </row>
    <row r="31" spans="1:16" s="5" customFormat="1" ht="39.950000000000003" customHeight="1">
      <c r="A31" s="28"/>
      <c r="B31" s="27"/>
      <c r="C31" s="29"/>
      <c r="D31" s="28"/>
      <c r="E31" s="28"/>
      <c r="F31" s="26"/>
      <c r="G31" s="28"/>
      <c r="H31" s="26"/>
      <c r="I31" s="26"/>
      <c r="J31" s="18" t="str">
        <f>IFERROR(VLOOKUP($A31,Tarifs!$A$3:$E$16,3,0),"")</f>
        <v/>
      </c>
      <c r="K31" s="26"/>
      <c r="L31" s="94" t="str">
        <f>IFERROR(VLOOKUP($A31,Tarifs!$A$3:$E$16,2,0),"")</f>
        <v/>
      </c>
      <c r="M31" s="98"/>
      <c r="N31" s="18" t="str">
        <f>IFERROR(VLOOKUP($A31,Tarifs!$A$3:$E$16,4,0),"")</f>
        <v/>
      </c>
      <c r="O31" s="99"/>
      <c r="P31" s="82"/>
    </row>
    <row r="32" spans="1:16" s="5" customFormat="1" ht="39.950000000000003" customHeight="1">
      <c r="A32" s="28"/>
      <c r="B32" s="27"/>
      <c r="C32" s="27"/>
      <c r="D32" s="26"/>
      <c r="E32" s="26"/>
      <c r="F32" s="26"/>
      <c r="G32" s="26"/>
      <c r="H32" s="26"/>
      <c r="I32" s="26"/>
      <c r="J32" s="18" t="str">
        <f>IFERROR(VLOOKUP($A32,Tarifs!$A$3:$E$16,3,0),"")</f>
        <v/>
      </c>
      <c r="K32" s="26"/>
      <c r="L32" s="94" t="str">
        <f>IFERROR(VLOOKUP($A32,Tarifs!$A$3:$E$16,2,0),"")</f>
        <v/>
      </c>
      <c r="M32" s="98"/>
      <c r="N32" s="18" t="str">
        <f>IFERROR(VLOOKUP($A32,Tarifs!$A$3:$E$16,4,0),"")</f>
        <v/>
      </c>
      <c r="O32" s="99"/>
      <c r="P32" s="82"/>
    </row>
    <row r="33" spans="1:16" s="5" customFormat="1" ht="39.950000000000003" customHeight="1">
      <c r="A33" s="28"/>
      <c r="B33" s="27"/>
      <c r="C33" s="29"/>
      <c r="D33" s="28"/>
      <c r="E33" s="28"/>
      <c r="F33" s="26"/>
      <c r="G33" s="28"/>
      <c r="H33" s="26"/>
      <c r="I33" s="26"/>
      <c r="J33" s="18" t="str">
        <f>IFERROR(VLOOKUP($A33,Tarifs!$A$3:$E$16,3,0),"")</f>
        <v/>
      </c>
      <c r="K33" s="26"/>
      <c r="L33" s="94" t="str">
        <f>IFERROR(VLOOKUP($A33,Tarifs!$A$3:$E$16,2,0),"")</f>
        <v/>
      </c>
      <c r="M33" s="98"/>
      <c r="N33" s="18" t="str">
        <f>IFERROR(VLOOKUP($A33,Tarifs!$A$3:$E$16,4,0),"")</f>
        <v/>
      </c>
      <c r="O33" s="99"/>
      <c r="P33" s="82"/>
    </row>
    <row r="34" spans="1:16" s="5" customFormat="1" ht="39.950000000000003" customHeight="1">
      <c r="A34" s="28"/>
      <c r="B34" s="27"/>
      <c r="C34" s="29"/>
      <c r="D34" s="28"/>
      <c r="E34" s="28"/>
      <c r="F34" s="28"/>
      <c r="G34" s="28"/>
      <c r="H34" s="26"/>
      <c r="I34" s="26"/>
      <c r="J34" s="18" t="str">
        <f>IFERROR(VLOOKUP($A34,Tarifs!$A$3:$E$16,3,0),"")</f>
        <v/>
      </c>
      <c r="K34" s="26"/>
      <c r="L34" s="94" t="str">
        <f>IFERROR(VLOOKUP($A34,Tarifs!$A$3:$E$16,2,0),"")</f>
        <v/>
      </c>
      <c r="M34" s="98"/>
      <c r="N34" s="18" t="str">
        <f>IFERROR(VLOOKUP($A34,Tarifs!$A$3:$E$16,4,0),"")</f>
        <v/>
      </c>
      <c r="O34" s="99"/>
      <c r="P34" s="82"/>
    </row>
    <row r="35" spans="1:16" s="5" customFormat="1" ht="39.950000000000003" customHeight="1">
      <c r="A35" s="28"/>
      <c r="B35" s="27"/>
      <c r="C35" s="27"/>
      <c r="D35" s="26"/>
      <c r="E35" s="26"/>
      <c r="F35" s="26"/>
      <c r="G35" s="26"/>
      <c r="H35" s="26"/>
      <c r="I35" s="26"/>
      <c r="J35" s="18" t="str">
        <f>IFERROR(VLOOKUP($A35,Tarifs!$A$3:$E$16,3,0),"")</f>
        <v/>
      </c>
      <c r="K35" s="26"/>
      <c r="L35" s="94" t="str">
        <f>IFERROR(VLOOKUP($A35,Tarifs!$A$3:$E$16,2,0),"")</f>
        <v/>
      </c>
      <c r="M35" s="98"/>
      <c r="N35" s="18" t="str">
        <f>IFERROR(VLOOKUP($A35,Tarifs!$A$3:$E$16,4,0),"")</f>
        <v/>
      </c>
      <c r="O35" s="99"/>
      <c r="P35" s="82"/>
    </row>
    <row r="36" spans="1:16" s="5" customFormat="1" ht="39.950000000000003" customHeight="1">
      <c r="A36" s="28"/>
      <c r="B36" s="27"/>
      <c r="C36" s="27"/>
      <c r="D36" s="26"/>
      <c r="E36" s="28"/>
      <c r="F36" s="26"/>
      <c r="G36" s="26"/>
      <c r="H36" s="26"/>
      <c r="I36" s="26"/>
      <c r="J36" s="18" t="str">
        <f>IFERROR(VLOOKUP($A36,Tarifs!$A$3:$E$16,3,0),"")</f>
        <v/>
      </c>
      <c r="K36" s="26"/>
      <c r="L36" s="94" t="str">
        <f>IFERROR(VLOOKUP($A36,Tarifs!$A$3:$E$16,2,0),"")</f>
        <v/>
      </c>
      <c r="M36" s="98"/>
      <c r="N36" s="18" t="str">
        <f>IFERROR(VLOOKUP($A36,Tarifs!$A$3:$E$16,4,0),"")</f>
        <v/>
      </c>
      <c r="O36" s="99"/>
      <c r="P36" s="82"/>
    </row>
    <row r="37" spans="1:16" s="5" customFormat="1" ht="39.950000000000003" customHeight="1">
      <c r="A37" s="28"/>
      <c r="B37" s="27"/>
      <c r="C37" s="29"/>
      <c r="D37" s="28"/>
      <c r="E37" s="28"/>
      <c r="F37" s="26"/>
      <c r="G37" s="28"/>
      <c r="H37" s="26"/>
      <c r="I37" s="26"/>
      <c r="J37" s="18" t="str">
        <f>IFERROR(VLOOKUP($A37,Tarifs!$A$3:$E$16,3,0),"")</f>
        <v/>
      </c>
      <c r="K37" s="26"/>
      <c r="L37" s="94" t="str">
        <f>IFERROR(VLOOKUP($A37,Tarifs!$A$3:$E$16,2,0),"")</f>
        <v/>
      </c>
      <c r="M37" s="98"/>
      <c r="N37" s="18" t="str">
        <f>IFERROR(VLOOKUP($A37,Tarifs!$A$3:$E$16,4,0),"")</f>
        <v/>
      </c>
      <c r="O37" s="99"/>
      <c r="P37" s="82"/>
    </row>
    <row r="38" spans="1:16" s="5" customFormat="1" ht="39.950000000000003" customHeight="1">
      <c r="A38" s="28"/>
      <c r="B38" s="27"/>
      <c r="C38" s="27"/>
      <c r="D38" s="26"/>
      <c r="E38" s="26"/>
      <c r="F38" s="26"/>
      <c r="G38" s="26"/>
      <c r="H38" s="26"/>
      <c r="I38" s="26"/>
      <c r="J38" s="18" t="str">
        <f>IFERROR(VLOOKUP($A38,Tarifs!$A$3:$E$16,3,0),"")</f>
        <v/>
      </c>
      <c r="K38" s="26"/>
      <c r="L38" s="94" t="str">
        <f>IFERROR(VLOOKUP($A38,Tarifs!$A$3:$E$16,2,0),"")</f>
        <v/>
      </c>
      <c r="M38" s="98"/>
      <c r="N38" s="18" t="str">
        <f>IFERROR(VLOOKUP($A38,Tarifs!$A$3:$E$16,4,0),"")</f>
        <v/>
      </c>
      <c r="O38" s="99"/>
      <c r="P38" s="82"/>
    </row>
    <row r="39" spans="1:16" s="5" customFormat="1" ht="39.950000000000003" customHeight="1">
      <c r="A39" s="28"/>
      <c r="B39" s="27"/>
      <c r="C39" s="29"/>
      <c r="D39" s="28"/>
      <c r="E39" s="28"/>
      <c r="F39" s="26"/>
      <c r="G39" s="28"/>
      <c r="H39" s="26"/>
      <c r="I39" s="26"/>
      <c r="J39" s="18" t="str">
        <f>IFERROR(VLOOKUP($A39,Tarifs!$A$3:$E$16,3,0),"")</f>
        <v/>
      </c>
      <c r="K39" s="26"/>
      <c r="L39" s="94" t="str">
        <f>IFERROR(VLOOKUP($A39,Tarifs!$A$3:$E$16,2,0),"")</f>
        <v/>
      </c>
      <c r="M39" s="98"/>
      <c r="N39" s="18" t="str">
        <f>IFERROR(VLOOKUP($A39,Tarifs!$A$3:$E$16,4,0),"")</f>
        <v/>
      </c>
      <c r="O39" s="99"/>
      <c r="P39" s="82"/>
    </row>
    <row r="40" spans="1:16" s="5" customFormat="1" ht="39.950000000000003" customHeight="1">
      <c r="A40" s="28"/>
      <c r="B40" s="27"/>
      <c r="C40" s="29"/>
      <c r="D40" s="28"/>
      <c r="E40" s="28"/>
      <c r="F40" s="26"/>
      <c r="G40" s="28"/>
      <c r="H40" s="26"/>
      <c r="I40" s="26"/>
      <c r="J40" s="18" t="str">
        <f>IFERROR(VLOOKUP($A40,Tarifs!$A$3:$E$16,3,0),"")</f>
        <v/>
      </c>
      <c r="K40" s="26"/>
      <c r="L40" s="94" t="str">
        <f>IFERROR(VLOOKUP($A40,Tarifs!$A$3:$E$16,2,0),"")</f>
        <v/>
      </c>
      <c r="M40" s="98"/>
      <c r="N40" s="18" t="str">
        <f>IFERROR(VLOOKUP($A40,Tarifs!$A$3:$E$16,4,0),"")</f>
        <v/>
      </c>
      <c r="O40" s="99"/>
      <c r="P40" s="82"/>
    </row>
    <row r="41" spans="1:16" s="5" customFormat="1" ht="39.950000000000003" customHeight="1">
      <c r="A41" s="28"/>
      <c r="B41" s="27"/>
      <c r="C41" s="27"/>
      <c r="D41" s="26"/>
      <c r="E41" s="26"/>
      <c r="F41" s="26"/>
      <c r="G41" s="26"/>
      <c r="H41" s="26"/>
      <c r="I41" s="26"/>
      <c r="J41" s="18" t="str">
        <f>IFERROR(VLOOKUP($A41,Tarifs!$A$3:$E$16,3,0),"")</f>
        <v/>
      </c>
      <c r="K41" s="26"/>
      <c r="L41" s="94" t="str">
        <f>IFERROR(VLOOKUP($A41,Tarifs!$A$3:$E$16,2,0),"")</f>
        <v/>
      </c>
      <c r="M41" s="98"/>
      <c r="N41" s="18" t="str">
        <f>IFERROR(VLOOKUP($A41,Tarifs!$A$3:$E$16,4,0),"")</f>
        <v/>
      </c>
      <c r="O41" s="99"/>
      <c r="P41" s="82"/>
    </row>
    <row r="42" spans="1:16" s="5" customFormat="1" ht="39.950000000000003" customHeight="1">
      <c r="A42" s="28"/>
      <c r="B42" s="27"/>
      <c r="C42" s="29"/>
      <c r="D42" s="28"/>
      <c r="E42" s="28"/>
      <c r="F42" s="26"/>
      <c r="G42" s="28"/>
      <c r="H42" s="26"/>
      <c r="I42" s="26"/>
      <c r="J42" s="18" t="str">
        <f>IFERROR(VLOOKUP($A42,Tarifs!$A$3:$E$16,3,0),"")</f>
        <v/>
      </c>
      <c r="K42" s="26"/>
      <c r="L42" s="94" t="str">
        <f>IFERROR(VLOOKUP($A42,Tarifs!$A$3:$E$16,2,0),"")</f>
        <v/>
      </c>
      <c r="M42" s="98"/>
      <c r="N42" s="18" t="str">
        <f>IFERROR(VLOOKUP($A42,Tarifs!$A$3:$E$16,4,0),"")</f>
        <v/>
      </c>
      <c r="O42" s="99"/>
      <c r="P42" s="82"/>
    </row>
    <row r="43" spans="1:16" s="5" customFormat="1" ht="39.950000000000003" customHeight="1">
      <c r="A43" s="28"/>
      <c r="B43" s="27"/>
      <c r="C43" s="29"/>
      <c r="D43" s="28"/>
      <c r="E43" s="28"/>
      <c r="F43" s="26"/>
      <c r="G43" s="28"/>
      <c r="H43" s="26"/>
      <c r="I43" s="26"/>
      <c r="J43" s="18" t="str">
        <f>IFERROR(VLOOKUP($A43,Tarifs!$A$3:$E$16,3,0),"")</f>
        <v/>
      </c>
      <c r="K43" s="26"/>
      <c r="L43" s="94" t="str">
        <f>IFERROR(VLOOKUP($A43,Tarifs!$A$3:$E$16,2,0),"")</f>
        <v/>
      </c>
      <c r="M43" s="98"/>
      <c r="N43" s="18" t="str">
        <f>IFERROR(VLOOKUP($A43,Tarifs!$A$3:$E$16,4,0),"")</f>
        <v/>
      </c>
      <c r="O43" s="99"/>
      <c r="P43" s="82"/>
    </row>
    <row r="44" spans="1:16" s="5" customFormat="1" ht="39.950000000000003" customHeight="1">
      <c r="A44" s="28"/>
      <c r="B44" s="27"/>
      <c r="C44" s="27"/>
      <c r="D44" s="26"/>
      <c r="E44" s="26"/>
      <c r="F44" s="26"/>
      <c r="G44" s="26"/>
      <c r="H44" s="26"/>
      <c r="I44" s="26"/>
      <c r="J44" s="18" t="str">
        <f>IFERROR(VLOOKUP($A44,Tarifs!$A$3:$E$16,3,0),"")</f>
        <v/>
      </c>
      <c r="K44" s="26"/>
      <c r="L44" s="94" t="str">
        <f>IFERROR(VLOOKUP($A44,Tarifs!$A$3:$E$16,2,0),"")</f>
        <v/>
      </c>
      <c r="M44" s="98"/>
      <c r="N44" s="18" t="str">
        <f>IFERROR(VLOOKUP($A44,Tarifs!$A$3:$E$16,4,0),"")</f>
        <v/>
      </c>
      <c r="O44" s="99"/>
      <c r="P44" s="82"/>
    </row>
    <row r="45" spans="1:16" s="5" customFormat="1" ht="39.950000000000003" customHeight="1">
      <c r="A45" s="26"/>
      <c r="B45" s="27"/>
      <c r="C45" s="27"/>
      <c r="D45" s="26"/>
      <c r="E45" s="26"/>
      <c r="F45" s="26"/>
      <c r="G45" s="26"/>
      <c r="H45" s="26"/>
      <c r="I45" s="26"/>
      <c r="J45" s="18" t="str">
        <f>IFERROR(VLOOKUP($A45,Tarifs!$A$3:$E$16,3,0),"")</f>
        <v/>
      </c>
      <c r="K45" s="26"/>
      <c r="L45" s="94" t="str">
        <f>IFERROR(VLOOKUP($A45,Tarifs!$A$3:$E$16,2,0),"")</f>
        <v/>
      </c>
      <c r="M45" s="98"/>
      <c r="N45" s="18" t="str">
        <f>IFERROR(VLOOKUP($A45,Tarifs!$A$3:$E$16,4,0),"")</f>
        <v/>
      </c>
      <c r="O45" s="99"/>
      <c r="P45" s="82"/>
    </row>
    <row r="46" spans="1:16" s="5" customFormat="1" ht="39.950000000000003" customHeight="1">
      <c r="A46" s="26"/>
      <c r="B46" s="27"/>
      <c r="C46" s="27"/>
      <c r="D46" s="26"/>
      <c r="E46" s="26"/>
      <c r="F46" s="26"/>
      <c r="G46" s="26"/>
      <c r="H46" s="26"/>
      <c r="I46" s="26"/>
      <c r="J46" s="18" t="str">
        <f>IFERROR(VLOOKUP($A46,Tarifs!$A$3:$E$16,3,0),"")</f>
        <v/>
      </c>
      <c r="K46" s="26"/>
      <c r="L46" s="94" t="str">
        <f>IFERROR(VLOOKUP($A46,Tarifs!$A$3:$E$16,2,0),"")</f>
        <v/>
      </c>
      <c r="M46" s="98"/>
      <c r="N46" s="18" t="str">
        <f>IFERROR(VLOOKUP($A46,Tarifs!$A$3:$E$16,4,0),"")</f>
        <v/>
      </c>
      <c r="O46" s="99"/>
      <c r="P46" s="82"/>
    </row>
    <row r="47" spans="1:16" s="5" customFormat="1" ht="39.950000000000003" customHeight="1">
      <c r="A47" s="26"/>
      <c r="B47" s="27"/>
      <c r="C47" s="27"/>
      <c r="D47" s="26"/>
      <c r="E47" s="26"/>
      <c r="F47" s="26"/>
      <c r="G47" s="26"/>
      <c r="H47" s="26"/>
      <c r="I47" s="26"/>
      <c r="J47" s="18" t="str">
        <f>IFERROR(VLOOKUP($A47,Tarifs!$A$3:$E$16,3,0),"")</f>
        <v/>
      </c>
      <c r="K47" s="26"/>
      <c r="L47" s="94" t="str">
        <f>IFERROR(VLOOKUP($A47,Tarifs!$A$3:$E$16,2,0),"")</f>
        <v/>
      </c>
      <c r="M47" s="98"/>
      <c r="N47" s="18" t="str">
        <f>IFERROR(VLOOKUP($A47,Tarifs!$A$3:$E$16,4,0),"")</f>
        <v/>
      </c>
      <c r="O47" s="99"/>
      <c r="P47" s="82"/>
    </row>
    <row r="48" spans="1:16" s="5" customFormat="1" ht="39.950000000000003" customHeight="1">
      <c r="A48" s="28"/>
      <c r="B48" s="27"/>
      <c r="C48" s="29"/>
      <c r="D48" s="28"/>
      <c r="E48" s="28"/>
      <c r="F48" s="26"/>
      <c r="G48" s="28"/>
      <c r="H48" s="26"/>
      <c r="I48" s="26"/>
      <c r="J48" s="18" t="str">
        <f>IFERROR(VLOOKUP($A48,Tarifs!$A$3:$E$16,3,0),"")</f>
        <v/>
      </c>
      <c r="K48" s="26"/>
      <c r="L48" s="94" t="str">
        <f>IFERROR(VLOOKUP($A48,Tarifs!$A$3:$E$16,2,0),"")</f>
        <v/>
      </c>
      <c r="M48" s="98"/>
      <c r="N48" s="18" t="str">
        <f>IFERROR(VLOOKUP($A48,Tarifs!$A$3:$E$16,4,0),"")</f>
        <v/>
      </c>
      <c r="O48" s="99"/>
      <c r="P48" s="82"/>
    </row>
    <row r="49" spans="1:16" s="5" customFormat="1" ht="39.950000000000003" customHeight="1">
      <c r="A49" s="28"/>
      <c r="B49" s="27"/>
      <c r="C49" s="29"/>
      <c r="D49" s="28"/>
      <c r="E49" s="28"/>
      <c r="F49" s="26"/>
      <c r="G49" s="28"/>
      <c r="H49" s="26"/>
      <c r="I49" s="26"/>
      <c r="J49" s="18" t="str">
        <f>IFERROR(VLOOKUP($A49,Tarifs!$A$3:$E$16,3,0),"")</f>
        <v/>
      </c>
      <c r="K49" s="26"/>
      <c r="L49" s="94" t="str">
        <f>IFERROR(VLOOKUP($A49,Tarifs!$A$3:$E$16,2,0),"")</f>
        <v/>
      </c>
      <c r="M49" s="98"/>
      <c r="N49" s="18" t="str">
        <f>IFERROR(VLOOKUP($A49,Tarifs!$A$3:$E$16,4,0),"")</f>
        <v/>
      </c>
      <c r="O49" s="99"/>
      <c r="P49" s="82"/>
    </row>
    <row r="50" spans="1:16" s="5" customFormat="1" ht="39.950000000000003" customHeight="1">
      <c r="A50" s="26"/>
      <c r="B50" s="27"/>
      <c r="C50" s="27"/>
      <c r="D50" s="26"/>
      <c r="E50" s="26"/>
      <c r="F50" s="26"/>
      <c r="G50" s="26"/>
      <c r="H50" s="26"/>
      <c r="I50" s="26"/>
      <c r="J50" s="18" t="str">
        <f>IFERROR(VLOOKUP($A50,Tarifs!$A$3:$E$16,3,0),"")</f>
        <v/>
      </c>
      <c r="K50" s="26"/>
      <c r="L50" s="94" t="str">
        <f>IFERROR(VLOOKUP($A50,Tarifs!$A$3:$E$16,2,0),"")</f>
        <v/>
      </c>
      <c r="M50" s="98"/>
      <c r="N50" s="18" t="str">
        <f>IFERROR(VLOOKUP($A50,Tarifs!$A$3:$E$16,4,0),"")</f>
        <v/>
      </c>
      <c r="O50" s="99"/>
      <c r="P50" s="82"/>
    </row>
    <row r="51" spans="1:16" s="5" customFormat="1" ht="39.950000000000003" customHeight="1">
      <c r="A51" s="26"/>
      <c r="B51" s="27"/>
      <c r="C51" s="27"/>
      <c r="D51" s="26"/>
      <c r="E51" s="26"/>
      <c r="F51" s="26"/>
      <c r="G51" s="26"/>
      <c r="H51" s="26"/>
      <c r="I51" s="26"/>
      <c r="J51" s="18" t="str">
        <f>IFERROR(VLOOKUP($A51,Tarifs!$A$3:$E$16,3,0),"")</f>
        <v/>
      </c>
      <c r="K51" s="26"/>
      <c r="L51" s="94" t="str">
        <f>IFERROR(VLOOKUP($A51,Tarifs!$A$3:$E$16,2,0),"")</f>
        <v/>
      </c>
      <c r="M51" s="98"/>
      <c r="N51" s="18" t="str">
        <f>IFERROR(VLOOKUP($A51,Tarifs!$A$3:$E$16,4,0),"")</f>
        <v/>
      </c>
      <c r="O51" s="99"/>
      <c r="P51" s="82"/>
    </row>
    <row r="52" spans="1:16" s="5" customFormat="1" ht="39.950000000000003" customHeight="1">
      <c r="A52" s="28"/>
      <c r="B52" s="27"/>
      <c r="C52" s="29"/>
      <c r="D52" s="28"/>
      <c r="E52" s="28"/>
      <c r="F52" s="26"/>
      <c r="G52" s="28"/>
      <c r="H52" s="26"/>
      <c r="I52" s="26"/>
      <c r="J52" s="18" t="str">
        <f>IFERROR(VLOOKUP($A52,Tarifs!$A$3:$E$16,3,0),"")</f>
        <v/>
      </c>
      <c r="K52" s="26"/>
      <c r="L52" s="94" t="str">
        <f>IFERROR(VLOOKUP($A52,Tarifs!$A$3:$E$16,2,0),"")</f>
        <v/>
      </c>
      <c r="M52" s="98"/>
      <c r="N52" s="18" t="str">
        <f>IFERROR(VLOOKUP($A52,Tarifs!$A$3:$E$16,4,0),"")</f>
        <v/>
      </c>
      <c r="O52" s="99"/>
      <c r="P52" s="82"/>
    </row>
    <row r="53" spans="1:16" s="5" customFormat="1" ht="39.950000000000003" customHeight="1">
      <c r="A53" s="28"/>
      <c r="B53" s="27"/>
      <c r="C53" s="29"/>
      <c r="D53" s="28"/>
      <c r="E53" s="28"/>
      <c r="F53" s="26"/>
      <c r="G53" s="28"/>
      <c r="H53" s="26"/>
      <c r="I53" s="26"/>
      <c r="J53" s="18" t="str">
        <f>IFERROR(VLOOKUP($A53,Tarifs!$A$3:$E$16,3,0),"")</f>
        <v/>
      </c>
      <c r="K53" s="26"/>
      <c r="L53" s="94" t="str">
        <f>IFERROR(VLOOKUP($A53,Tarifs!$A$3:$E$16,2,0),"")</f>
        <v/>
      </c>
      <c r="M53" s="98"/>
      <c r="N53" s="18" t="str">
        <f>IFERROR(VLOOKUP($A53,Tarifs!$A$3:$E$16,4,0),"")</f>
        <v/>
      </c>
      <c r="O53" s="99"/>
      <c r="P53" s="82"/>
    </row>
    <row r="54" spans="1:16" s="5" customFormat="1" ht="39.950000000000003" customHeight="1">
      <c r="A54" s="26"/>
      <c r="B54" s="27"/>
      <c r="C54" s="27"/>
      <c r="D54" s="26"/>
      <c r="E54" s="26"/>
      <c r="F54" s="26"/>
      <c r="G54" s="26"/>
      <c r="H54" s="26"/>
      <c r="I54" s="26"/>
      <c r="J54" s="18" t="str">
        <f>IFERROR(VLOOKUP($A54,Tarifs!$A$3:$E$16,3,0),"")</f>
        <v/>
      </c>
      <c r="K54" s="26"/>
      <c r="L54" s="94" t="str">
        <f>IFERROR(VLOOKUP($A54,Tarifs!$A$3:$E$16,2,0),"")</f>
        <v/>
      </c>
      <c r="M54" s="98"/>
      <c r="N54" s="18" t="str">
        <f>IFERROR(VLOOKUP($A54,Tarifs!$A$3:$E$16,4,0),"")</f>
        <v/>
      </c>
      <c r="O54" s="99"/>
      <c r="P54" s="82"/>
    </row>
    <row r="55" spans="1:16" s="5" customFormat="1" ht="39.950000000000003" customHeight="1">
      <c r="A55" s="26"/>
      <c r="B55" s="27"/>
      <c r="C55" s="27"/>
      <c r="D55" s="26"/>
      <c r="E55" s="26"/>
      <c r="F55" s="26"/>
      <c r="G55" s="26"/>
      <c r="H55" s="26"/>
      <c r="I55" s="26"/>
      <c r="J55" s="18" t="str">
        <f>IFERROR(VLOOKUP($A55,Tarifs!$A$3:$E$16,3,0),"")</f>
        <v/>
      </c>
      <c r="K55" s="26"/>
      <c r="L55" s="94" t="str">
        <f>IFERROR(VLOOKUP($A55,Tarifs!$A$3:$E$16,2,0),"")</f>
        <v/>
      </c>
      <c r="M55" s="98"/>
      <c r="N55" s="18" t="str">
        <f>IFERROR(VLOOKUP($A55,Tarifs!$A$3:$E$16,4,0),"")</f>
        <v/>
      </c>
      <c r="O55" s="99"/>
      <c r="P55" s="82"/>
    </row>
    <row r="56" spans="1:16" s="5" customFormat="1" ht="39.950000000000003" customHeight="1">
      <c r="A56" s="26"/>
      <c r="B56" s="27"/>
      <c r="C56" s="27"/>
      <c r="D56" s="26"/>
      <c r="E56" s="26"/>
      <c r="F56" s="26"/>
      <c r="G56" s="26"/>
      <c r="H56" s="26"/>
      <c r="I56" s="26"/>
      <c r="J56" s="18" t="str">
        <f>IFERROR(VLOOKUP($A56,Tarifs!$A$3:$E$16,3,0),"")</f>
        <v/>
      </c>
      <c r="K56" s="26"/>
      <c r="L56" s="94" t="str">
        <f>IFERROR(VLOOKUP($A56,Tarifs!$A$3:$E$16,2,0),"")</f>
        <v/>
      </c>
      <c r="M56" s="98"/>
      <c r="N56" s="18" t="str">
        <f>IFERROR(VLOOKUP($A56,Tarifs!$A$3:$E$16,4,0),"")</f>
        <v/>
      </c>
      <c r="O56" s="99"/>
      <c r="P56" s="82"/>
    </row>
    <row r="57" spans="1:16" s="4" customFormat="1" ht="39.950000000000003" customHeight="1">
      <c r="A57" s="26"/>
      <c r="B57" s="27"/>
      <c r="C57" s="27"/>
      <c r="D57" s="26"/>
      <c r="E57" s="26"/>
      <c r="F57" s="26"/>
      <c r="G57" s="26"/>
      <c r="H57" s="26"/>
      <c r="I57" s="26"/>
      <c r="J57" s="18" t="str">
        <f>IFERROR(VLOOKUP($A57,Tarifs!$A$3:$E$16,3,0),"")</f>
        <v/>
      </c>
      <c r="K57" s="26"/>
      <c r="L57" s="94" t="str">
        <f>IFERROR(VLOOKUP($A57,Tarifs!$A$3:$E$16,2,0),"")</f>
        <v/>
      </c>
      <c r="M57" s="98"/>
      <c r="N57" s="18" t="str">
        <f>IFERROR(VLOOKUP($A57,Tarifs!$A$3:$E$16,4,0),"")</f>
        <v/>
      </c>
      <c r="O57" s="99"/>
      <c r="P57" s="82"/>
    </row>
    <row r="58" spans="1:16" s="4" customFormat="1" ht="39.950000000000003" customHeight="1">
      <c r="A58" s="26"/>
      <c r="B58" s="27"/>
      <c r="C58" s="27"/>
      <c r="D58" s="26"/>
      <c r="E58" s="28"/>
      <c r="F58" s="26"/>
      <c r="G58" s="26"/>
      <c r="H58" s="26"/>
      <c r="I58" s="26"/>
      <c r="J58" s="18" t="str">
        <f>IFERROR(VLOOKUP($A58,Tarifs!$A$3:$E$16,3,0),"")</f>
        <v/>
      </c>
      <c r="K58" s="26"/>
      <c r="L58" s="94" t="str">
        <f>IFERROR(VLOOKUP($A58,Tarifs!$A$3:$E$16,2,0),"")</f>
        <v/>
      </c>
      <c r="M58" s="98"/>
      <c r="N58" s="18" t="str">
        <f>IFERROR(VLOOKUP($A58,Tarifs!$A$3:$E$16,4,0),"")</f>
        <v/>
      </c>
      <c r="O58" s="99"/>
      <c r="P58" s="82"/>
    </row>
    <row r="59" spans="1:16" s="4" customFormat="1" ht="39.950000000000003" customHeight="1">
      <c r="A59" s="28"/>
      <c r="B59" s="27"/>
      <c r="C59" s="29"/>
      <c r="D59" s="28"/>
      <c r="E59" s="28"/>
      <c r="F59" s="28"/>
      <c r="G59" s="28"/>
      <c r="H59" s="26"/>
      <c r="I59" s="26"/>
      <c r="J59" s="18" t="str">
        <f>IFERROR(VLOOKUP($A59,Tarifs!$A$3:$E$16,3,0),"")</f>
        <v/>
      </c>
      <c r="K59" s="26"/>
      <c r="L59" s="94" t="str">
        <f>IFERROR(VLOOKUP($A59,Tarifs!$A$3:$E$16,2,0),"")</f>
        <v/>
      </c>
      <c r="M59" s="98"/>
      <c r="N59" s="18" t="str">
        <f>IFERROR(VLOOKUP($A59,Tarifs!$A$3:$E$16,4,0),"")</f>
        <v/>
      </c>
      <c r="O59" s="99"/>
      <c r="P59" s="82"/>
    </row>
    <row r="60" spans="1:16" s="4" customFormat="1" ht="39.950000000000003" customHeight="1">
      <c r="A60" s="26"/>
      <c r="B60" s="27"/>
      <c r="C60" s="27"/>
      <c r="D60" s="26"/>
      <c r="E60" s="26"/>
      <c r="F60" s="26"/>
      <c r="G60" s="26"/>
      <c r="H60" s="26"/>
      <c r="I60" s="26"/>
      <c r="J60" s="18" t="str">
        <f>IFERROR(VLOOKUP($A60,Tarifs!$A$3:$E$16,3,0),"")</f>
        <v/>
      </c>
      <c r="K60" s="26"/>
      <c r="L60" s="94" t="str">
        <f>IFERROR(VLOOKUP($A60,Tarifs!$A$3:$E$16,2,0),"")</f>
        <v/>
      </c>
      <c r="M60" s="98"/>
      <c r="N60" s="18" t="str">
        <f>IFERROR(VLOOKUP($A60,Tarifs!$A$3:$E$16,4,0),"")</f>
        <v/>
      </c>
      <c r="O60" s="99"/>
      <c r="P60" s="82"/>
    </row>
    <row r="61" spans="1:16" s="4" customFormat="1" ht="39.950000000000003" customHeight="1">
      <c r="A61" s="26"/>
      <c r="B61" s="27"/>
      <c r="C61" s="27"/>
      <c r="D61" s="26"/>
      <c r="E61" s="26"/>
      <c r="F61" s="26"/>
      <c r="G61" s="26"/>
      <c r="H61" s="26"/>
      <c r="I61" s="26"/>
      <c r="J61" s="18" t="str">
        <f>IFERROR(VLOOKUP($A61,Tarifs!$A$3:$E$16,3,0),"")</f>
        <v/>
      </c>
      <c r="K61" s="26"/>
      <c r="L61" s="94" t="str">
        <f>IFERROR(VLOOKUP($A61,Tarifs!$A$3:$E$16,2,0),"")</f>
        <v/>
      </c>
      <c r="M61" s="98"/>
      <c r="N61" s="18" t="str">
        <f>IFERROR(VLOOKUP($A61,Tarifs!$A$3:$E$16,4,0),"")</f>
        <v/>
      </c>
      <c r="O61" s="99"/>
      <c r="P61" s="82"/>
    </row>
    <row r="62" spans="1:16" s="4" customFormat="1" ht="39.950000000000003" customHeight="1">
      <c r="A62" s="26"/>
      <c r="B62" s="27"/>
      <c r="C62" s="27"/>
      <c r="D62" s="26"/>
      <c r="E62" s="26"/>
      <c r="F62" s="26"/>
      <c r="G62" s="26"/>
      <c r="H62" s="26"/>
      <c r="I62" s="26"/>
      <c r="J62" s="18" t="str">
        <f>IFERROR(VLOOKUP($A62,Tarifs!$A$3:$E$16,3,0),"")</f>
        <v/>
      </c>
      <c r="K62" s="26"/>
      <c r="L62" s="94" t="str">
        <f>IFERROR(VLOOKUP($A62,Tarifs!$A$3:$E$16,2,0),"")</f>
        <v/>
      </c>
      <c r="M62" s="98"/>
      <c r="N62" s="18" t="str">
        <f>IFERROR(VLOOKUP($A62,Tarifs!$A$3:$E$16,4,0),"")</f>
        <v/>
      </c>
      <c r="O62" s="99"/>
      <c r="P62" s="82"/>
    </row>
    <row r="63" spans="1:16" s="4" customFormat="1" ht="39.950000000000003" customHeight="1">
      <c r="A63" s="28"/>
      <c r="B63" s="27"/>
      <c r="C63" s="30"/>
      <c r="D63" s="28"/>
      <c r="E63" s="28"/>
      <c r="F63" s="28"/>
      <c r="G63" s="28"/>
      <c r="H63" s="26"/>
      <c r="I63" s="26"/>
      <c r="J63" s="18" t="str">
        <f>IFERROR(VLOOKUP($A63,Tarifs!$A$3:$E$16,3,0),"")</f>
        <v/>
      </c>
      <c r="K63" s="26"/>
      <c r="L63" s="94" t="str">
        <f>IFERROR(VLOOKUP($A63,Tarifs!$A$3:$E$16,2,0),"")</f>
        <v/>
      </c>
      <c r="M63" s="98"/>
      <c r="N63" s="18" t="str">
        <f>IFERROR(VLOOKUP($A63,Tarifs!$A$3:$E$16,4,0),"")</f>
        <v/>
      </c>
      <c r="O63" s="99"/>
      <c r="P63" s="82"/>
    </row>
    <row r="64" spans="1:16" s="4" customFormat="1" ht="39.950000000000003" customHeight="1">
      <c r="A64" s="28"/>
      <c r="B64" s="27"/>
      <c r="C64" s="29"/>
      <c r="D64" s="28"/>
      <c r="E64" s="28"/>
      <c r="F64" s="28"/>
      <c r="G64" s="28"/>
      <c r="H64" s="26"/>
      <c r="I64" s="26"/>
      <c r="J64" s="18" t="str">
        <f>IFERROR(VLOOKUP($A64,Tarifs!$A$3:$E$16,3,0),"")</f>
        <v/>
      </c>
      <c r="K64" s="26"/>
      <c r="L64" s="94" t="str">
        <f>IFERROR(VLOOKUP($A64,Tarifs!$A$3:$E$16,2,0),"")</f>
        <v/>
      </c>
      <c r="M64" s="98"/>
      <c r="N64" s="18" t="str">
        <f>IFERROR(VLOOKUP($A64,Tarifs!$A$3:$E$16,4,0),"")</f>
        <v/>
      </c>
      <c r="O64" s="99"/>
      <c r="P64" s="82"/>
    </row>
    <row r="65" spans="1:16" s="5" customFormat="1" ht="39.950000000000003" customHeight="1">
      <c r="A65" s="26"/>
      <c r="B65" s="27"/>
      <c r="C65" s="31"/>
      <c r="D65" s="26"/>
      <c r="E65" s="26"/>
      <c r="F65" s="26"/>
      <c r="G65" s="26"/>
      <c r="H65" s="26"/>
      <c r="I65" s="26"/>
      <c r="J65" s="18" t="str">
        <f>IFERROR(VLOOKUP($A65,Tarifs!$A$3:$E$16,3,0),"")</f>
        <v/>
      </c>
      <c r="K65" s="26"/>
      <c r="L65" s="94" t="str">
        <f>IFERROR(VLOOKUP($A65,Tarifs!$A$3:$E$16,2,0),"")</f>
        <v/>
      </c>
      <c r="M65" s="98"/>
      <c r="N65" s="18" t="str">
        <f>IFERROR(VLOOKUP($A65,Tarifs!$A$3:$E$16,4,0),"")</f>
        <v/>
      </c>
      <c r="O65" s="99"/>
      <c r="P65" s="82"/>
    </row>
    <row r="66" spans="1:16" s="5" customFormat="1" ht="39.950000000000003" customHeight="1">
      <c r="A66" s="26"/>
      <c r="B66" s="27"/>
      <c r="C66" s="27"/>
      <c r="D66" s="26"/>
      <c r="E66" s="28"/>
      <c r="F66" s="26"/>
      <c r="G66" s="26"/>
      <c r="H66" s="26"/>
      <c r="I66" s="26"/>
      <c r="J66" s="18" t="str">
        <f>IFERROR(VLOOKUP($A66,Tarifs!$A$3:$E$16,3,0),"")</f>
        <v/>
      </c>
      <c r="K66" s="26"/>
      <c r="L66" s="94" t="str">
        <f>IFERROR(VLOOKUP($A66,Tarifs!$A$3:$E$16,2,0),"")</f>
        <v/>
      </c>
      <c r="M66" s="98"/>
      <c r="N66" s="18" t="str">
        <f>IFERROR(VLOOKUP($A66,Tarifs!$A$3:$E$16,4,0),"")</f>
        <v/>
      </c>
      <c r="O66" s="99"/>
      <c r="P66" s="82"/>
    </row>
    <row r="67" spans="1:16" s="5" customFormat="1" ht="39.950000000000003" customHeight="1">
      <c r="A67" s="28"/>
      <c r="B67" s="27"/>
      <c r="C67" s="29"/>
      <c r="D67" s="28"/>
      <c r="E67" s="28"/>
      <c r="F67" s="28"/>
      <c r="G67" s="28"/>
      <c r="H67" s="26"/>
      <c r="I67" s="26"/>
      <c r="J67" s="18" t="str">
        <f>IFERROR(VLOOKUP($A67,Tarifs!$A$3:$E$16,3,0),"")</f>
        <v/>
      </c>
      <c r="K67" s="26"/>
      <c r="L67" s="94" t="str">
        <f>IFERROR(VLOOKUP($A67,Tarifs!$A$3:$E$16,2,0),"")</f>
        <v/>
      </c>
      <c r="M67" s="98"/>
      <c r="N67" s="18" t="str">
        <f>IFERROR(VLOOKUP($A67,Tarifs!$A$3:$E$16,4,0),"")</f>
        <v/>
      </c>
      <c r="O67" s="99"/>
      <c r="P67" s="82"/>
    </row>
    <row r="68" spans="1:16" s="5" customFormat="1" ht="39.950000000000003" customHeight="1">
      <c r="A68" s="28"/>
      <c r="B68" s="27"/>
      <c r="C68" s="29"/>
      <c r="D68" s="28"/>
      <c r="E68" s="28"/>
      <c r="F68" s="28"/>
      <c r="G68" s="28"/>
      <c r="H68" s="26"/>
      <c r="I68" s="26"/>
      <c r="J68" s="18" t="str">
        <f>IFERROR(VLOOKUP($A68,Tarifs!$A$3:$E$16,3,0),"")</f>
        <v/>
      </c>
      <c r="K68" s="26"/>
      <c r="L68" s="94" t="str">
        <f>IFERROR(VLOOKUP($A68,Tarifs!$A$3:$E$16,2,0),"")</f>
        <v/>
      </c>
      <c r="M68" s="98"/>
      <c r="N68" s="18" t="str">
        <f>IFERROR(VLOOKUP($A68,Tarifs!$A$3:$E$16,4,0),"")</f>
        <v/>
      </c>
      <c r="O68" s="99"/>
      <c r="P68" s="82"/>
    </row>
    <row r="69" spans="1:16" s="5" customFormat="1" ht="39.950000000000003" customHeight="1">
      <c r="A69" s="28"/>
      <c r="B69" s="27"/>
      <c r="C69" s="29"/>
      <c r="D69" s="28"/>
      <c r="E69" s="28"/>
      <c r="F69" s="28"/>
      <c r="G69" s="28"/>
      <c r="H69" s="26"/>
      <c r="I69" s="26"/>
      <c r="J69" s="18" t="str">
        <f>IFERROR(VLOOKUP($A69,Tarifs!$A$3:$E$16,3,0),"")</f>
        <v/>
      </c>
      <c r="K69" s="26"/>
      <c r="L69" s="94" t="str">
        <f>IFERROR(VLOOKUP($A69,Tarifs!$A$3:$E$16,2,0),"")</f>
        <v/>
      </c>
      <c r="M69" s="98"/>
      <c r="N69" s="18" t="str">
        <f>IFERROR(VLOOKUP($A69,Tarifs!$A$3:$E$16,4,0),"")</f>
        <v/>
      </c>
      <c r="O69" s="99"/>
      <c r="P69" s="82"/>
    </row>
    <row r="70" spans="1:16" s="5" customFormat="1" ht="39.950000000000003" customHeight="1">
      <c r="A70" s="28"/>
      <c r="B70" s="27"/>
      <c r="C70" s="29"/>
      <c r="D70" s="28"/>
      <c r="E70" s="28"/>
      <c r="F70" s="28"/>
      <c r="G70" s="28"/>
      <c r="H70" s="26"/>
      <c r="I70" s="26"/>
      <c r="J70" s="18" t="str">
        <f>IFERROR(VLOOKUP($A70,Tarifs!$A$3:$E$16,3,0),"")</f>
        <v/>
      </c>
      <c r="K70" s="26"/>
      <c r="L70" s="94" t="str">
        <f>IFERROR(VLOOKUP($A70,Tarifs!$A$3:$E$16,2,0),"")</f>
        <v/>
      </c>
      <c r="M70" s="98"/>
      <c r="N70" s="18" t="str">
        <f>IFERROR(VLOOKUP($A70,Tarifs!$A$3:$E$16,4,0),"")</f>
        <v/>
      </c>
      <c r="O70" s="99"/>
      <c r="P70" s="82"/>
    </row>
    <row r="71" spans="1:16" s="5" customFormat="1" ht="39.950000000000003" customHeight="1">
      <c r="A71" s="28"/>
      <c r="B71" s="27"/>
      <c r="C71" s="30"/>
      <c r="D71" s="28"/>
      <c r="E71" s="28"/>
      <c r="F71" s="28"/>
      <c r="G71" s="28"/>
      <c r="H71" s="26"/>
      <c r="I71" s="26"/>
      <c r="J71" s="18" t="str">
        <f>IFERROR(VLOOKUP($A71,Tarifs!$A$3:$E$16,3,0),"")</f>
        <v/>
      </c>
      <c r="K71" s="26"/>
      <c r="L71" s="94" t="str">
        <f>IFERROR(VLOOKUP($A71,Tarifs!$A$3:$E$16,2,0),"")</f>
        <v/>
      </c>
      <c r="M71" s="98"/>
      <c r="N71" s="18" t="str">
        <f>IFERROR(VLOOKUP($A71,Tarifs!$A$3:$E$16,4,0),"")</f>
        <v/>
      </c>
      <c r="O71" s="99"/>
      <c r="P71" s="82"/>
    </row>
    <row r="72" spans="1:16" s="5" customFormat="1" ht="39.950000000000003" customHeight="1">
      <c r="A72" s="28"/>
      <c r="B72" s="27"/>
      <c r="C72" s="29"/>
      <c r="D72" s="28"/>
      <c r="E72" s="28"/>
      <c r="F72" s="28"/>
      <c r="G72" s="28"/>
      <c r="H72" s="26"/>
      <c r="I72" s="26"/>
      <c r="J72" s="18" t="str">
        <f>IFERROR(VLOOKUP($A72,Tarifs!$A$3:$E$16,3,0),"")</f>
        <v/>
      </c>
      <c r="K72" s="26"/>
      <c r="L72" s="94" t="str">
        <f>IFERROR(VLOOKUP($A72,Tarifs!$A$3:$E$16,2,0),"")</f>
        <v/>
      </c>
      <c r="M72" s="98"/>
      <c r="N72" s="18" t="str">
        <f>IFERROR(VLOOKUP($A72,Tarifs!$A$3:$E$16,4,0),"")</f>
        <v/>
      </c>
      <c r="O72" s="99"/>
      <c r="P72" s="82"/>
    </row>
    <row r="73" spans="1:16" s="5" customFormat="1" ht="39.950000000000003" customHeight="1">
      <c r="A73" s="26"/>
      <c r="B73" s="27"/>
      <c r="C73" s="30"/>
      <c r="D73" s="26"/>
      <c r="E73" s="26"/>
      <c r="F73" s="26"/>
      <c r="G73" s="26"/>
      <c r="H73" s="26"/>
      <c r="I73" s="26"/>
      <c r="J73" s="18" t="str">
        <f>IFERROR(VLOOKUP($A73,Tarifs!$A$3:$E$16,3,0),"")</f>
        <v/>
      </c>
      <c r="K73" s="26"/>
      <c r="L73" s="94" t="str">
        <f>IFERROR(VLOOKUP($A73,Tarifs!$A$3:$E$16,2,0),"")</f>
        <v/>
      </c>
      <c r="M73" s="98"/>
      <c r="N73" s="18" t="str">
        <f>IFERROR(VLOOKUP($A73,Tarifs!$A$3:$E$16,4,0),"")</f>
        <v/>
      </c>
      <c r="O73" s="99"/>
      <c r="P73" s="83"/>
    </row>
    <row r="74" spans="1:16" s="5" customFormat="1" ht="39.950000000000003" customHeight="1">
      <c r="A74" s="26"/>
      <c r="B74" s="27"/>
      <c r="C74" s="29"/>
      <c r="D74" s="26"/>
      <c r="E74" s="26"/>
      <c r="F74" s="26"/>
      <c r="G74" s="26"/>
      <c r="H74" s="26"/>
      <c r="I74" s="26"/>
      <c r="J74" s="18" t="str">
        <f>IFERROR(VLOOKUP($A74,Tarifs!$A$3:$E$16,3,0),"")</f>
        <v/>
      </c>
      <c r="K74" s="26"/>
      <c r="L74" s="94" t="str">
        <f>IFERROR(VLOOKUP($A74,Tarifs!$A$3:$E$16,2,0),"")</f>
        <v/>
      </c>
      <c r="M74" s="98"/>
      <c r="N74" s="18" t="str">
        <f>IFERROR(VLOOKUP($A74,Tarifs!$A$3:$E$16,4,0),"")</f>
        <v/>
      </c>
      <c r="O74" s="99"/>
      <c r="P74" s="83"/>
    </row>
    <row r="75" spans="1:16" s="5" customFormat="1" ht="39.950000000000003" customHeight="1">
      <c r="A75" s="26"/>
      <c r="B75" s="27"/>
      <c r="C75" s="27"/>
      <c r="D75" s="26"/>
      <c r="E75" s="26"/>
      <c r="F75" s="26"/>
      <c r="G75" s="26"/>
      <c r="H75" s="26"/>
      <c r="I75" s="26"/>
      <c r="J75" s="18" t="str">
        <f>IFERROR(VLOOKUP($A75,Tarifs!$A$3:$E$16,3,0),"")</f>
        <v/>
      </c>
      <c r="K75" s="26"/>
      <c r="L75" s="94" t="str">
        <f>IFERROR(VLOOKUP($A75,Tarifs!$A$3:$E$16,2,0),"")</f>
        <v/>
      </c>
      <c r="M75" s="98"/>
      <c r="N75" s="18" t="str">
        <f>IFERROR(VLOOKUP($A75,Tarifs!$A$3:$E$16,4,0),"")</f>
        <v/>
      </c>
      <c r="O75" s="99"/>
      <c r="P75" s="83"/>
    </row>
    <row r="76" spans="1:16" s="5" customFormat="1" ht="39.950000000000003" customHeight="1">
      <c r="A76" s="28"/>
      <c r="B76" s="27"/>
      <c r="C76" s="29"/>
      <c r="D76" s="28"/>
      <c r="E76" s="28"/>
      <c r="F76" s="28"/>
      <c r="G76" s="28"/>
      <c r="H76" s="26"/>
      <c r="I76" s="26"/>
      <c r="J76" s="18" t="str">
        <f>IFERROR(VLOOKUP($A76,Tarifs!$A$3:$E$16,3,0),"")</f>
        <v/>
      </c>
      <c r="K76" s="26"/>
      <c r="L76" s="94" t="str">
        <f>IFERROR(VLOOKUP($A76,Tarifs!$A$3:$E$16,2,0),"")</f>
        <v/>
      </c>
      <c r="M76" s="98"/>
      <c r="N76" s="18" t="str">
        <f>IFERROR(VLOOKUP($A76,Tarifs!$A$3:$E$16,4,0),"")</f>
        <v/>
      </c>
      <c r="O76" s="99"/>
      <c r="P76" s="83"/>
    </row>
    <row r="77" spans="1:16" s="5" customFormat="1" ht="39.950000000000003" customHeight="1">
      <c r="A77" s="28"/>
      <c r="B77" s="27"/>
      <c r="C77" s="30"/>
      <c r="D77" s="28"/>
      <c r="E77" s="28"/>
      <c r="F77" s="28"/>
      <c r="G77" s="28"/>
      <c r="H77" s="26"/>
      <c r="I77" s="26"/>
      <c r="J77" s="18" t="str">
        <f>IFERROR(VLOOKUP($A77,Tarifs!$A$3:$E$16,3,0),"")</f>
        <v/>
      </c>
      <c r="K77" s="26"/>
      <c r="L77" s="94" t="str">
        <f>IFERROR(VLOOKUP($A77,Tarifs!$A$3:$E$16,2,0),"")</f>
        <v/>
      </c>
      <c r="M77" s="98"/>
      <c r="N77" s="18" t="str">
        <f>IFERROR(VLOOKUP($A77,Tarifs!$A$3:$E$16,4,0),"")</f>
        <v/>
      </c>
      <c r="O77" s="99"/>
      <c r="P77" s="83"/>
    </row>
    <row r="78" spans="1:16" s="5" customFormat="1" ht="39.950000000000003" customHeight="1">
      <c r="A78" s="26"/>
      <c r="B78" s="27"/>
      <c r="C78" s="27"/>
      <c r="D78" s="26"/>
      <c r="E78" s="28"/>
      <c r="F78" s="26"/>
      <c r="G78" s="26"/>
      <c r="H78" s="26"/>
      <c r="I78" s="26"/>
      <c r="J78" s="18" t="str">
        <f>IFERROR(VLOOKUP($A78,Tarifs!$A$3:$E$16,3,0),"")</f>
        <v/>
      </c>
      <c r="K78" s="26"/>
      <c r="L78" s="94" t="str">
        <f>IFERROR(VLOOKUP($A78,Tarifs!$A$3:$E$16,2,0),"")</f>
        <v/>
      </c>
      <c r="M78" s="98"/>
      <c r="N78" s="18" t="str">
        <f>IFERROR(VLOOKUP($A78,Tarifs!$A$3:$E$16,4,0),"")</f>
        <v/>
      </c>
      <c r="O78" s="99"/>
      <c r="P78" s="83"/>
    </row>
    <row r="79" spans="1:16" s="5" customFormat="1" ht="39.950000000000003" customHeight="1">
      <c r="A79" s="28"/>
      <c r="B79" s="27"/>
      <c r="C79" s="30"/>
      <c r="D79" s="28"/>
      <c r="E79" s="28"/>
      <c r="F79" s="28"/>
      <c r="G79" s="28"/>
      <c r="H79" s="26"/>
      <c r="I79" s="26"/>
      <c r="J79" s="18" t="str">
        <f>IFERROR(VLOOKUP($A79,Tarifs!$A$3:$E$16,3,0),"")</f>
        <v/>
      </c>
      <c r="K79" s="26"/>
      <c r="L79" s="94" t="str">
        <f>IFERROR(VLOOKUP($A79,Tarifs!$A$3:$E$16,2,0),"")</f>
        <v/>
      </c>
      <c r="M79" s="98"/>
      <c r="N79" s="18" t="str">
        <f>IFERROR(VLOOKUP($A79,Tarifs!$A$3:$E$16,4,0),"")</f>
        <v/>
      </c>
      <c r="O79" s="99"/>
      <c r="P79" s="83"/>
    </row>
    <row r="80" spans="1:16" s="5" customFormat="1" ht="39.950000000000003" customHeight="1">
      <c r="A80" s="28"/>
      <c r="B80" s="27"/>
      <c r="C80" s="29"/>
      <c r="D80" s="28"/>
      <c r="E80" s="28"/>
      <c r="F80" s="28"/>
      <c r="G80" s="28"/>
      <c r="H80" s="26"/>
      <c r="I80" s="26"/>
      <c r="J80" s="18" t="str">
        <f>IFERROR(VLOOKUP($A80,Tarifs!$A$3:$E$16,3,0),"")</f>
        <v/>
      </c>
      <c r="K80" s="26"/>
      <c r="L80" s="94" t="str">
        <f>IFERROR(VLOOKUP($A80,Tarifs!$A$3:$E$16,2,0),"")</f>
        <v/>
      </c>
      <c r="M80" s="98"/>
      <c r="N80" s="18" t="str">
        <f>IFERROR(VLOOKUP($A80,Tarifs!$A$3:$E$16,4,0),"")</f>
        <v/>
      </c>
      <c r="O80" s="99"/>
      <c r="P80" s="83"/>
    </row>
    <row r="81" spans="1:16" s="5" customFormat="1" ht="39.950000000000003" customHeight="1">
      <c r="A81" s="28"/>
      <c r="B81" s="27"/>
      <c r="C81" s="29"/>
      <c r="D81" s="28"/>
      <c r="E81" s="28"/>
      <c r="F81" s="28"/>
      <c r="G81" s="28"/>
      <c r="H81" s="26"/>
      <c r="I81" s="26"/>
      <c r="J81" s="18" t="str">
        <f>IFERROR(VLOOKUP($A81,Tarifs!$A$3:$E$16,3,0),"")</f>
        <v/>
      </c>
      <c r="K81" s="26"/>
      <c r="L81" s="94" t="str">
        <f>IFERROR(VLOOKUP($A81,Tarifs!$A$3:$E$16,2,0),"")</f>
        <v/>
      </c>
      <c r="M81" s="98"/>
      <c r="N81" s="18" t="str">
        <f>IFERROR(VLOOKUP($A81,Tarifs!$A$3:$E$16,4,0),"")</f>
        <v/>
      </c>
      <c r="O81" s="99"/>
      <c r="P81" s="83"/>
    </row>
    <row r="82" spans="1:16" s="5" customFormat="1" ht="39.950000000000003" customHeight="1">
      <c r="A82" s="26"/>
      <c r="B82" s="27"/>
      <c r="C82" s="27"/>
      <c r="D82" s="26"/>
      <c r="E82" s="26"/>
      <c r="F82" s="26"/>
      <c r="G82" s="26"/>
      <c r="H82" s="26"/>
      <c r="I82" s="26"/>
      <c r="J82" s="18" t="str">
        <f>IFERROR(VLOOKUP($A82,Tarifs!$A$3:$E$16,3,0),"")</f>
        <v/>
      </c>
      <c r="K82" s="26"/>
      <c r="L82" s="94" t="str">
        <f>IFERROR(VLOOKUP($A82,Tarifs!$A$3:$E$16,2,0),"")</f>
        <v/>
      </c>
      <c r="M82" s="98"/>
      <c r="N82" s="18" t="str">
        <f>IFERROR(VLOOKUP($A82,Tarifs!$A$3:$E$16,4,0),"")</f>
        <v/>
      </c>
      <c r="O82" s="99"/>
      <c r="P82" s="83"/>
    </row>
    <row r="83" spans="1:16" s="5" customFormat="1" ht="39.950000000000003" customHeight="1">
      <c r="A83" s="28"/>
      <c r="B83" s="27"/>
      <c r="C83" s="32"/>
      <c r="D83" s="28"/>
      <c r="E83" s="28"/>
      <c r="F83" s="28"/>
      <c r="G83" s="28"/>
      <c r="H83" s="26"/>
      <c r="I83" s="26"/>
      <c r="J83" s="18" t="str">
        <f>IFERROR(VLOOKUP($A83,Tarifs!$A$3:$E$16,3,0),"")</f>
        <v/>
      </c>
      <c r="K83" s="26"/>
      <c r="L83" s="94" t="str">
        <f>IFERROR(VLOOKUP($A83,Tarifs!$A$3:$E$16,2,0),"")</f>
        <v/>
      </c>
      <c r="M83" s="98"/>
      <c r="N83" s="18" t="str">
        <f>IFERROR(VLOOKUP($A83,Tarifs!$A$3:$E$16,4,0),"")</f>
        <v/>
      </c>
      <c r="O83" s="99"/>
      <c r="P83" s="83"/>
    </row>
    <row r="84" spans="1:16" s="5" customFormat="1" ht="39.950000000000003" customHeight="1">
      <c r="A84" s="28"/>
      <c r="B84" s="27"/>
      <c r="C84" s="27"/>
      <c r="D84" s="28"/>
      <c r="E84" s="28"/>
      <c r="F84" s="28"/>
      <c r="G84" s="28"/>
      <c r="H84" s="26"/>
      <c r="I84" s="26"/>
      <c r="J84" s="18" t="str">
        <f>IFERROR(VLOOKUP($A84,Tarifs!$A$3:$E$16,3,0),"")</f>
        <v/>
      </c>
      <c r="K84" s="26"/>
      <c r="L84" s="94" t="str">
        <f>IFERROR(VLOOKUP($A84,Tarifs!$A$3:$E$16,2,0),"")</f>
        <v/>
      </c>
      <c r="M84" s="98"/>
      <c r="N84" s="18" t="str">
        <f>IFERROR(VLOOKUP($A84,Tarifs!$A$3:$E$16,4,0),"")</f>
        <v/>
      </c>
      <c r="O84" s="99"/>
      <c r="P84" s="83"/>
    </row>
    <row r="85" spans="1:16" s="5" customFormat="1" ht="39.950000000000003" customHeight="1">
      <c r="A85" s="26"/>
      <c r="B85" s="27"/>
      <c r="C85" s="27"/>
      <c r="D85" s="26"/>
      <c r="E85" s="26"/>
      <c r="F85" s="26"/>
      <c r="G85" s="26"/>
      <c r="H85" s="26"/>
      <c r="I85" s="26"/>
      <c r="J85" s="18" t="str">
        <f>IFERROR(VLOOKUP($A85,Tarifs!$A$3:$E$16,3,0),"")</f>
        <v/>
      </c>
      <c r="K85" s="26"/>
      <c r="L85" s="94" t="str">
        <f>IFERROR(VLOOKUP($A85,Tarifs!$A$3:$E$16,2,0),"")</f>
        <v/>
      </c>
      <c r="M85" s="98"/>
      <c r="N85" s="18" t="str">
        <f>IFERROR(VLOOKUP($A85,Tarifs!$A$3:$E$16,4,0),"")</f>
        <v/>
      </c>
      <c r="O85" s="99"/>
      <c r="P85" s="83"/>
    </row>
    <row r="86" spans="1:16" s="5" customFormat="1" ht="39.950000000000003" customHeight="1">
      <c r="A86" s="28"/>
      <c r="B86" s="27"/>
      <c r="C86" s="27"/>
      <c r="D86" s="28"/>
      <c r="E86" s="28"/>
      <c r="F86" s="28"/>
      <c r="G86" s="28"/>
      <c r="H86" s="26"/>
      <c r="I86" s="26"/>
      <c r="J86" s="18" t="str">
        <f>IFERROR(VLOOKUP($A86,Tarifs!$A$3:$E$16,3,0),"")</f>
        <v/>
      </c>
      <c r="K86" s="26"/>
      <c r="L86" s="94" t="str">
        <f>IFERROR(VLOOKUP($A86,Tarifs!$A$3:$E$16,2,0),"")</f>
        <v/>
      </c>
      <c r="M86" s="98"/>
      <c r="N86" s="18" t="str">
        <f>IFERROR(VLOOKUP($A86,Tarifs!$A$3:$E$16,4,0),"")</f>
        <v/>
      </c>
      <c r="O86" s="99"/>
      <c r="P86" s="83"/>
    </row>
    <row r="87" spans="1:16" s="5" customFormat="1" ht="39.950000000000003" customHeight="1">
      <c r="A87" s="28"/>
      <c r="B87" s="27"/>
      <c r="C87" s="27"/>
      <c r="D87" s="28"/>
      <c r="E87" s="28"/>
      <c r="F87" s="28"/>
      <c r="G87" s="28"/>
      <c r="H87" s="26"/>
      <c r="I87" s="26"/>
      <c r="J87" s="18" t="str">
        <f>IFERROR(VLOOKUP($A87,Tarifs!$A$3:$E$16,3,0),"")</f>
        <v/>
      </c>
      <c r="K87" s="26"/>
      <c r="L87" s="94" t="str">
        <f>IFERROR(VLOOKUP($A87,Tarifs!$A$3:$E$16,2,0),"")</f>
        <v/>
      </c>
      <c r="M87" s="98"/>
      <c r="N87" s="18" t="str">
        <f>IFERROR(VLOOKUP($A87,Tarifs!$A$3:$E$16,4,0),"")</f>
        <v/>
      </c>
      <c r="O87" s="99"/>
      <c r="P87" s="83"/>
    </row>
    <row r="88" spans="1:16" s="5" customFormat="1" ht="39.950000000000003" customHeight="1">
      <c r="A88" s="26"/>
      <c r="B88" s="27"/>
      <c r="C88" s="27"/>
      <c r="D88" s="26"/>
      <c r="E88" s="26"/>
      <c r="F88" s="26"/>
      <c r="G88" s="26"/>
      <c r="H88" s="26"/>
      <c r="I88" s="26"/>
      <c r="J88" s="18" t="str">
        <f>IFERROR(VLOOKUP($A88,Tarifs!$A$3:$E$16,3,0),"")</f>
        <v/>
      </c>
      <c r="K88" s="26"/>
      <c r="L88" s="94" t="str">
        <f>IFERROR(VLOOKUP($A88,Tarifs!$A$3:$E$16,2,0),"")</f>
        <v/>
      </c>
      <c r="M88" s="98"/>
      <c r="N88" s="18" t="str">
        <f>IFERROR(VLOOKUP($A88,Tarifs!$A$3:$E$16,4,0),"")</f>
        <v/>
      </c>
      <c r="O88" s="99"/>
      <c r="P88" s="83"/>
    </row>
    <row r="89" spans="1:16" s="5" customFormat="1" ht="39.950000000000003" customHeight="1">
      <c r="A89" s="26"/>
      <c r="B89" s="27"/>
      <c r="C89" s="27"/>
      <c r="D89" s="26"/>
      <c r="E89" s="26"/>
      <c r="F89" s="26"/>
      <c r="G89" s="26"/>
      <c r="H89" s="26"/>
      <c r="I89" s="26"/>
      <c r="J89" s="18" t="str">
        <f>IFERROR(VLOOKUP($A89,Tarifs!$A$3:$E$16,3,0),"")</f>
        <v/>
      </c>
      <c r="K89" s="26"/>
      <c r="L89" s="94" t="str">
        <f>IFERROR(VLOOKUP($A89,Tarifs!$A$3:$E$16,2,0),"")</f>
        <v/>
      </c>
      <c r="M89" s="98"/>
      <c r="N89" s="18" t="str">
        <f>IFERROR(VLOOKUP($A89,Tarifs!$A$3:$E$16,4,0),"")</f>
        <v/>
      </c>
      <c r="O89" s="99"/>
      <c r="P89" s="83"/>
    </row>
    <row r="90" spans="1:16" s="5" customFormat="1" ht="39.950000000000003" customHeight="1">
      <c r="A90" s="33"/>
      <c r="B90" s="27"/>
      <c r="C90" s="27"/>
      <c r="D90" s="33"/>
      <c r="E90" s="33"/>
      <c r="F90" s="33"/>
      <c r="G90" s="33"/>
      <c r="H90" s="26"/>
      <c r="I90" s="26"/>
      <c r="J90" s="18" t="str">
        <f>IFERROR(VLOOKUP($A90,Tarifs!$A$3:$E$16,3,0),"")</f>
        <v/>
      </c>
      <c r="K90" s="26"/>
      <c r="L90" s="94" t="str">
        <f>IFERROR(VLOOKUP($A90,Tarifs!$A$3:$E$16,2,0),"")</f>
        <v/>
      </c>
      <c r="M90" s="98"/>
      <c r="N90" s="18" t="str">
        <f>IFERROR(VLOOKUP($A90,Tarifs!$A$3:$E$16,4,0),"")</f>
        <v/>
      </c>
      <c r="O90" s="99"/>
      <c r="P90" s="83"/>
    </row>
    <row r="91" spans="1:16" s="5" customFormat="1" ht="39.950000000000003" customHeight="1">
      <c r="A91" s="33"/>
      <c r="B91" s="27"/>
      <c r="C91" s="27"/>
      <c r="D91" s="33"/>
      <c r="E91" s="33"/>
      <c r="F91" s="33"/>
      <c r="G91" s="33"/>
      <c r="H91" s="26"/>
      <c r="I91" s="26"/>
      <c r="J91" s="18" t="str">
        <f>IFERROR(VLOOKUP($A91,Tarifs!$A$3:$E$16,3,0),"")</f>
        <v/>
      </c>
      <c r="K91" s="26"/>
      <c r="L91" s="94" t="str">
        <f>IFERROR(VLOOKUP($A91,Tarifs!$A$3:$E$16,2,0),"")</f>
        <v/>
      </c>
      <c r="M91" s="98"/>
      <c r="N91" s="18" t="str">
        <f>IFERROR(VLOOKUP($A91,Tarifs!$A$3:$E$16,4,0),"")</f>
        <v/>
      </c>
      <c r="O91" s="99"/>
      <c r="P91" s="83"/>
    </row>
    <row r="92" spans="1:16" s="5" customFormat="1" ht="39.950000000000003" customHeight="1">
      <c r="A92" s="33"/>
      <c r="B92" s="27"/>
      <c r="C92" s="27"/>
      <c r="D92" s="33"/>
      <c r="E92" s="33"/>
      <c r="F92" s="33"/>
      <c r="G92" s="33"/>
      <c r="H92" s="26"/>
      <c r="I92" s="26"/>
      <c r="J92" s="18" t="str">
        <f>IFERROR(VLOOKUP($A92,Tarifs!$A$3:$E$16,3,0),"")</f>
        <v/>
      </c>
      <c r="K92" s="26"/>
      <c r="L92" s="94" t="str">
        <f>IFERROR(VLOOKUP($A92,Tarifs!$A$3:$E$16,2,0),"")</f>
        <v/>
      </c>
      <c r="M92" s="98"/>
      <c r="N92" s="18" t="str">
        <f>IFERROR(VLOOKUP($A92,Tarifs!$A$3:$E$16,4,0),"")</f>
        <v/>
      </c>
      <c r="O92" s="99"/>
      <c r="P92" s="83"/>
    </row>
    <row r="93" spans="1:16" s="5" customFormat="1" ht="39.950000000000003" customHeight="1">
      <c r="A93" s="33"/>
      <c r="B93" s="27"/>
      <c r="C93" s="27"/>
      <c r="D93" s="33"/>
      <c r="E93" s="33"/>
      <c r="F93" s="33"/>
      <c r="G93" s="33"/>
      <c r="H93" s="26"/>
      <c r="I93" s="26"/>
      <c r="J93" s="18" t="str">
        <f>IFERROR(VLOOKUP($A93,Tarifs!$A$3:$E$16,3,0),"")</f>
        <v/>
      </c>
      <c r="K93" s="26"/>
      <c r="L93" s="94" t="str">
        <f>IFERROR(VLOOKUP($A93,Tarifs!$A$3:$E$16,2,0),"")</f>
        <v/>
      </c>
      <c r="M93" s="98"/>
      <c r="N93" s="18" t="str">
        <f>IFERROR(VLOOKUP($A93,Tarifs!$A$3:$E$16,4,0),"")</f>
        <v/>
      </c>
      <c r="O93" s="99"/>
      <c r="P93" s="83"/>
    </row>
    <row r="94" spans="1:16" s="5" customFormat="1" ht="39.950000000000003" customHeight="1">
      <c r="A94" s="33"/>
      <c r="B94" s="27"/>
      <c r="C94" s="27"/>
      <c r="D94" s="33"/>
      <c r="E94" s="33"/>
      <c r="F94" s="33"/>
      <c r="G94" s="33"/>
      <c r="H94" s="26"/>
      <c r="I94" s="26"/>
      <c r="J94" s="18" t="str">
        <f>IFERROR(VLOOKUP($A94,Tarifs!$A$3:$E$16,3,0),"")</f>
        <v/>
      </c>
      <c r="K94" s="26"/>
      <c r="L94" s="94" t="str">
        <f>IFERROR(VLOOKUP($A94,Tarifs!$A$3:$E$16,2,0),"")</f>
        <v/>
      </c>
      <c r="M94" s="98"/>
      <c r="N94" s="18" t="str">
        <f>IFERROR(VLOOKUP($A94,Tarifs!$A$3:$E$16,4,0),"")</f>
        <v/>
      </c>
      <c r="O94" s="99"/>
      <c r="P94" s="83"/>
    </row>
    <row r="95" spans="1:16" ht="9.75" customHeight="1">
      <c r="A95" s="23"/>
      <c r="B95" s="24"/>
      <c r="C95" s="24"/>
      <c r="D95" s="24"/>
      <c r="E95" s="24"/>
      <c r="F95" s="24"/>
      <c r="G95" s="25"/>
      <c r="H95" s="24"/>
      <c r="I95" s="24"/>
      <c r="J95" s="20"/>
      <c r="K95" s="24"/>
      <c r="L95" s="20"/>
      <c r="M95" s="91"/>
      <c r="N95" s="92"/>
      <c r="O95" s="93"/>
    </row>
    <row r="96" spans="1:16" ht="18" customHeight="1">
      <c r="C96" s="35"/>
    </row>
    <row r="97" spans="3:3" ht="18" customHeight="1">
      <c r="C97" s="35"/>
    </row>
    <row r="98" spans="3:3" ht="18" customHeight="1">
      <c r="C98" s="35"/>
    </row>
    <row r="99" spans="3:3" ht="18" customHeight="1">
      <c r="C99" s="35"/>
    </row>
    <row r="100" spans="3:3" ht="18" customHeight="1">
      <c r="C100" s="35"/>
    </row>
    <row r="101" spans="3:3" ht="18" customHeight="1">
      <c r="C101" s="35"/>
    </row>
    <row r="102" spans="3:3" ht="18" customHeight="1">
      <c r="C102" s="35"/>
    </row>
    <row r="103" spans="3:3" ht="18" customHeight="1">
      <c r="C103" s="35"/>
    </row>
    <row r="104" spans="3:3" ht="18" customHeight="1">
      <c r="C104" s="35"/>
    </row>
    <row r="105" spans="3:3" ht="18" customHeight="1">
      <c r="C105" s="35"/>
    </row>
    <row r="106" spans="3:3" ht="18" customHeight="1">
      <c r="C106" s="35"/>
    </row>
    <row r="107" spans="3:3" ht="18" customHeight="1">
      <c r="C107" s="35"/>
    </row>
  </sheetData>
  <sortState ref="A2:I188">
    <sortCondition ref="A2:A188"/>
  </sortState>
  <dataValidations count="5">
    <dataValidation type="list" allowBlank="1" showInputMessage="1" showErrorMessage="1" sqref="A5:A94">
      <formula1>cat</formula1>
    </dataValidation>
    <dataValidation type="list" allowBlank="1" showInputMessage="1" showErrorMessage="1" sqref="I5:I94 K5:K94">
      <formula1>noms</formula1>
    </dataValidation>
    <dataValidation type="list" allowBlank="1" showInputMessage="1" showErrorMessage="1" sqref="H5:H94">
      <formula1>parcs</formula1>
    </dataValidation>
    <dataValidation type="list" allowBlank="1" showInputMessage="1" showErrorMessage="1" sqref="G2:G4 G95">
      <formula1>Mois</formula1>
    </dataValidation>
    <dataValidation type="list" allowBlank="1" showInputMessage="1" showErrorMessage="1" sqref="B5:B94">
      <formula1>Jours</formula1>
    </dataValidation>
  </dataValidations>
  <pageMargins left="0.70866141732283472" right="0.70866141732283472" top="0.74803149606299213" bottom="0.74803149606299213" header="0.31496062992125984" footer="0.31496062992125984"/>
  <pageSetup scale="30" orientation="portrait" horizontalDpi="360" verticalDpi="360" r:id="rId1"/>
  <rowBreaks count="1" manualBreakCount="1">
    <brk id="60" max="16383" man="1"/>
  </row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K30"/>
  <sheetViews>
    <sheetView zoomScale="90" zoomScaleNormal="90" workbookViewId="0">
      <selection sqref="A1:A2"/>
    </sheetView>
  </sheetViews>
  <sheetFormatPr baseColWidth="10" defaultRowHeight="15"/>
  <cols>
    <col min="1" max="5" width="20.7109375" customWidth="1"/>
    <col min="6" max="10" width="15.85546875" customWidth="1"/>
  </cols>
  <sheetData>
    <row r="1" spans="1:11" ht="24.95" customHeight="1" thickBot="1">
      <c r="A1" s="116" t="s">
        <v>0</v>
      </c>
      <c r="B1" s="118" t="s">
        <v>8</v>
      </c>
      <c r="C1" s="119"/>
      <c r="D1" s="120"/>
      <c r="E1" s="39" t="s">
        <v>9</v>
      </c>
      <c r="F1" s="6"/>
      <c r="G1" s="6"/>
      <c r="H1" s="6"/>
      <c r="I1" s="6"/>
      <c r="J1" s="6"/>
      <c r="K1" s="7"/>
    </row>
    <row r="2" spans="1:11" ht="24.95" customHeight="1" thickBot="1">
      <c r="A2" s="117"/>
      <c r="B2" s="9" t="s">
        <v>10</v>
      </c>
      <c r="C2" s="9" t="s">
        <v>7</v>
      </c>
      <c r="D2" s="9" t="s">
        <v>80</v>
      </c>
      <c r="E2" s="9"/>
      <c r="F2" s="8"/>
      <c r="G2" s="8"/>
      <c r="H2" s="8"/>
      <c r="I2" s="8"/>
      <c r="J2" s="8"/>
      <c r="K2" s="7"/>
    </row>
    <row r="3" spans="1:11" ht="24.95" customHeight="1" thickBot="1">
      <c r="A3" s="10" t="s">
        <v>13</v>
      </c>
      <c r="B3" s="40">
        <v>23</v>
      </c>
      <c r="C3" s="11" t="s">
        <v>11</v>
      </c>
      <c r="D3" s="11" t="s">
        <v>12</v>
      </c>
      <c r="E3" s="40">
        <v>17</v>
      </c>
      <c r="F3" s="8"/>
      <c r="G3" s="8"/>
      <c r="H3" s="8"/>
      <c r="I3" s="8"/>
      <c r="J3" s="8"/>
      <c r="K3" s="7"/>
    </row>
    <row r="4" spans="1:11" ht="24.95" customHeight="1" thickBot="1">
      <c r="A4" s="10" t="s">
        <v>14</v>
      </c>
      <c r="B4" s="40">
        <v>25</v>
      </c>
      <c r="C4" s="11" t="s">
        <v>11</v>
      </c>
      <c r="D4" s="11" t="s">
        <v>12</v>
      </c>
      <c r="E4" s="40">
        <v>17</v>
      </c>
      <c r="F4" s="1"/>
      <c r="G4" s="1"/>
      <c r="H4" s="1"/>
      <c r="I4" s="1"/>
      <c r="J4" s="1"/>
    </row>
    <row r="5" spans="1:11" ht="24.95" customHeight="1" thickBot="1">
      <c r="A5" s="12" t="s">
        <v>15</v>
      </c>
      <c r="B5" s="41">
        <v>20</v>
      </c>
      <c r="C5" s="41">
        <v>25</v>
      </c>
      <c r="D5" s="41">
        <v>35</v>
      </c>
      <c r="E5" s="41">
        <v>18</v>
      </c>
      <c r="F5" s="1"/>
      <c r="G5" s="1"/>
      <c r="H5" s="1"/>
      <c r="I5" s="1"/>
      <c r="J5" s="1"/>
    </row>
    <row r="6" spans="1:11" ht="24.95" customHeight="1" thickBot="1">
      <c r="A6" s="12" t="s">
        <v>16</v>
      </c>
      <c r="B6" s="41">
        <v>21</v>
      </c>
      <c r="C6" s="41">
        <v>26</v>
      </c>
      <c r="D6" s="41">
        <v>38</v>
      </c>
      <c r="E6" s="41">
        <v>18</v>
      </c>
      <c r="F6" s="1"/>
      <c r="G6" s="1"/>
      <c r="H6" s="1"/>
      <c r="I6" s="1"/>
      <c r="J6" s="1"/>
    </row>
    <row r="7" spans="1:11" ht="24.95" customHeight="1" thickBot="1">
      <c r="A7" s="12" t="s">
        <v>17</v>
      </c>
      <c r="B7" s="41">
        <v>24</v>
      </c>
      <c r="C7" s="41">
        <v>29</v>
      </c>
      <c r="D7" s="41">
        <v>41</v>
      </c>
      <c r="E7" s="41">
        <v>20</v>
      </c>
      <c r="F7" s="1"/>
      <c r="G7" s="1"/>
      <c r="H7" s="1"/>
      <c r="I7" s="1"/>
      <c r="J7" s="1"/>
    </row>
    <row r="8" spans="1:11" ht="24.95" customHeight="1" thickBot="1">
      <c r="A8" s="13" t="s">
        <v>18</v>
      </c>
      <c r="B8" s="42">
        <v>22</v>
      </c>
      <c r="C8" s="42">
        <v>27</v>
      </c>
      <c r="D8" s="42">
        <v>38</v>
      </c>
      <c r="E8" s="42">
        <v>19</v>
      </c>
      <c r="F8" s="1"/>
      <c r="G8" s="1"/>
      <c r="H8" s="1"/>
      <c r="I8" s="1"/>
      <c r="J8" s="1"/>
    </row>
    <row r="9" spans="1:11" ht="24.95" customHeight="1" thickBot="1">
      <c r="A9" s="13" t="s">
        <v>19</v>
      </c>
      <c r="B9" s="42">
        <v>23</v>
      </c>
      <c r="C9" s="42">
        <v>28</v>
      </c>
      <c r="D9" s="42">
        <v>40</v>
      </c>
      <c r="E9" s="42">
        <v>19</v>
      </c>
      <c r="F9" s="1"/>
      <c r="G9" s="1"/>
      <c r="H9" s="1"/>
      <c r="I9" s="1"/>
      <c r="J9" s="1"/>
    </row>
    <row r="10" spans="1:11" ht="24.95" customHeight="1" thickBot="1">
      <c r="A10" s="13" t="s">
        <v>20</v>
      </c>
      <c r="B10" s="42">
        <v>29</v>
      </c>
      <c r="C10" s="42">
        <v>33</v>
      </c>
      <c r="D10" s="42">
        <v>48</v>
      </c>
      <c r="E10" s="42">
        <v>26</v>
      </c>
      <c r="F10" s="1"/>
      <c r="G10" s="1"/>
      <c r="H10" s="1"/>
      <c r="I10" s="1"/>
      <c r="J10" s="1"/>
    </row>
    <row r="11" spans="1:11" ht="24.95" customHeight="1" thickBot="1">
      <c r="A11" s="14" t="s">
        <v>21</v>
      </c>
      <c r="B11" s="43">
        <v>25</v>
      </c>
      <c r="C11" s="43">
        <v>30</v>
      </c>
      <c r="D11" s="43">
        <v>43</v>
      </c>
      <c r="E11" s="43">
        <v>21</v>
      </c>
      <c r="F11" s="1"/>
      <c r="G11" s="1"/>
      <c r="H11" s="1"/>
      <c r="I11" s="1"/>
      <c r="J11" s="1"/>
    </row>
    <row r="12" spans="1:11" ht="24.95" customHeight="1" thickBot="1">
      <c r="A12" s="14" t="s">
        <v>22</v>
      </c>
      <c r="B12" s="43">
        <v>26</v>
      </c>
      <c r="C12" s="43">
        <v>31</v>
      </c>
      <c r="D12" s="43">
        <v>44</v>
      </c>
      <c r="E12" s="43">
        <v>21</v>
      </c>
      <c r="F12" s="1"/>
      <c r="G12" s="1"/>
      <c r="H12" s="1"/>
      <c r="I12" s="1"/>
      <c r="J12" s="1"/>
    </row>
    <row r="13" spans="1:11" ht="24.95" customHeight="1" thickBot="1">
      <c r="A13" s="14" t="s">
        <v>23</v>
      </c>
      <c r="B13" s="43">
        <v>31</v>
      </c>
      <c r="C13" s="43">
        <v>36</v>
      </c>
      <c r="D13" s="43">
        <v>48</v>
      </c>
      <c r="E13" s="43">
        <v>27</v>
      </c>
      <c r="F13" s="1"/>
      <c r="G13" s="1"/>
      <c r="H13" s="1"/>
      <c r="I13" s="1"/>
      <c r="J13" s="1"/>
    </row>
    <row r="14" spans="1:11" ht="24.95" customHeight="1" thickBot="1">
      <c r="A14" s="15" t="s">
        <v>24</v>
      </c>
      <c r="B14" s="44">
        <v>26</v>
      </c>
      <c r="C14" s="44">
        <v>31</v>
      </c>
      <c r="D14" s="44">
        <v>44</v>
      </c>
      <c r="E14" s="44">
        <v>22</v>
      </c>
      <c r="F14" s="1"/>
      <c r="G14" s="1"/>
      <c r="H14" s="1"/>
      <c r="I14" s="1"/>
      <c r="J14" s="1"/>
    </row>
    <row r="15" spans="1:11" ht="24.95" customHeight="1" thickBot="1">
      <c r="A15" s="15" t="s">
        <v>25</v>
      </c>
      <c r="B15" s="44">
        <v>27</v>
      </c>
      <c r="C15" s="44">
        <v>32</v>
      </c>
      <c r="D15" s="44">
        <v>46</v>
      </c>
      <c r="E15" s="44">
        <v>22</v>
      </c>
      <c r="F15" s="1"/>
      <c r="G15" s="1"/>
      <c r="H15" s="1"/>
      <c r="I15" s="1"/>
      <c r="J15" s="1"/>
    </row>
    <row r="16" spans="1:11" ht="24.95" customHeight="1" thickBot="1">
      <c r="A16" s="15" t="s">
        <v>26</v>
      </c>
      <c r="B16" s="44">
        <v>33</v>
      </c>
      <c r="C16" s="44">
        <v>38</v>
      </c>
      <c r="D16" s="44">
        <v>55</v>
      </c>
      <c r="E16" s="44">
        <v>27</v>
      </c>
      <c r="F16" s="1"/>
      <c r="G16" s="1"/>
      <c r="H16" s="1"/>
      <c r="I16" s="1"/>
      <c r="J16" s="1"/>
    </row>
    <row r="17" spans="1:10" ht="24.95" customHeight="1" thickBot="1">
      <c r="A17" s="16" t="s">
        <v>27</v>
      </c>
      <c r="B17" s="17" t="s">
        <v>12</v>
      </c>
      <c r="C17" s="17" t="s">
        <v>12</v>
      </c>
      <c r="D17" s="17" t="s">
        <v>12</v>
      </c>
      <c r="E17" s="45">
        <v>15</v>
      </c>
      <c r="F17" s="1"/>
      <c r="G17" s="1"/>
      <c r="H17" s="1"/>
      <c r="I17" s="1"/>
      <c r="J17" s="1"/>
    </row>
    <row r="18" spans="1:10">
      <c r="F18" s="1"/>
      <c r="G18" s="1"/>
      <c r="H18" s="1"/>
      <c r="I18" s="1"/>
      <c r="J18" s="1"/>
    </row>
    <row r="19" spans="1:10">
      <c r="A19" s="1"/>
      <c r="B19" s="1"/>
      <c r="C19" s="2"/>
      <c r="D19" s="2"/>
      <c r="E19" s="1"/>
      <c r="F19" s="1"/>
      <c r="G19" s="1"/>
      <c r="H19" s="1"/>
      <c r="I19" s="1"/>
      <c r="J19" s="1"/>
    </row>
    <row r="20" spans="1:10">
      <c r="A20" s="1"/>
      <c r="B20" s="1"/>
      <c r="C20" s="2"/>
      <c r="D20" s="2"/>
      <c r="E20" s="1"/>
      <c r="F20" s="1"/>
      <c r="G20" s="1"/>
      <c r="H20" s="1"/>
      <c r="I20" s="1"/>
      <c r="J20" s="1"/>
    </row>
    <row r="21" spans="1:10">
      <c r="A21" s="1"/>
      <c r="B21" s="1"/>
      <c r="C21" s="2"/>
      <c r="D21" s="2"/>
      <c r="E21" s="1"/>
      <c r="F21" s="1"/>
      <c r="G21" s="1"/>
      <c r="H21" s="1"/>
      <c r="I21" s="1"/>
      <c r="J21" s="1"/>
    </row>
    <row r="22" spans="1:10">
      <c r="A22" s="1"/>
      <c r="B22" s="1"/>
      <c r="C22" s="2"/>
      <c r="D22" s="2"/>
      <c r="E22" s="1"/>
      <c r="F22" s="1"/>
      <c r="G22" s="1"/>
      <c r="H22" s="1"/>
      <c r="I22" s="1"/>
      <c r="J22" s="1"/>
    </row>
    <row r="23" spans="1:10">
      <c r="A23" s="1"/>
      <c r="B23" s="1"/>
      <c r="C23" s="2"/>
      <c r="D23" s="2"/>
      <c r="E23" s="1"/>
      <c r="F23" s="1"/>
      <c r="G23" s="1"/>
      <c r="H23" s="1"/>
      <c r="I23" s="1"/>
      <c r="J23" s="1"/>
    </row>
    <row r="24" spans="1:10">
      <c r="A24" s="1"/>
      <c r="B24" s="1"/>
      <c r="C24" s="2"/>
      <c r="D24" s="2"/>
      <c r="E24" s="1"/>
      <c r="F24" s="1"/>
      <c r="G24" s="1"/>
      <c r="H24" s="1"/>
      <c r="I24" s="1"/>
      <c r="J24" s="1"/>
    </row>
    <row r="25" spans="1:10">
      <c r="A25" s="1"/>
      <c r="B25" s="1"/>
      <c r="C25" s="2"/>
      <c r="D25" s="2"/>
      <c r="E25" s="1"/>
      <c r="F25" s="1"/>
      <c r="G25" s="1"/>
      <c r="H25" s="1"/>
      <c r="I25" s="1"/>
      <c r="J25" s="1"/>
    </row>
    <row r="26" spans="1:10">
      <c r="A26" s="1"/>
      <c r="B26" s="1"/>
      <c r="C26" s="2"/>
      <c r="D26" s="2"/>
      <c r="E26" s="1"/>
      <c r="F26" s="1"/>
      <c r="G26" s="1"/>
      <c r="H26" s="1"/>
      <c r="I26" s="1"/>
      <c r="J26" s="1"/>
    </row>
    <row r="27" spans="1:10">
      <c r="A27" s="1"/>
      <c r="B27" s="1"/>
      <c r="C27" s="2"/>
      <c r="D27" s="2"/>
      <c r="E27" s="1"/>
      <c r="F27" s="1"/>
      <c r="G27" s="1"/>
      <c r="H27" s="1"/>
      <c r="I27" s="1"/>
      <c r="J27" s="1"/>
    </row>
    <row r="28" spans="1:10">
      <c r="A28" s="1"/>
      <c r="B28" s="1"/>
      <c r="C28" s="2"/>
      <c r="D28" s="2"/>
      <c r="E28" s="1"/>
      <c r="F28" s="1"/>
      <c r="G28" s="1"/>
      <c r="H28" s="1"/>
      <c r="I28" s="1"/>
      <c r="J28" s="1"/>
    </row>
    <row r="29" spans="1:10">
      <c r="A29" s="1"/>
      <c r="B29" s="1"/>
      <c r="C29" s="2"/>
      <c r="D29" s="2"/>
      <c r="E29" s="1"/>
      <c r="F29" s="1"/>
      <c r="G29" s="1"/>
      <c r="H29" s="1"/>
      <c r="I29" s="1"/>
      <c r="J29" s="1"/>
    </row>
    <row r="30" spans="1:10">
      <c r="A30" s="1"/>
      <c r="B30" s="1"/>
      <c r="C30" s="2"/>
      <c r="D30" s="2"/>
      <c r="E30" s="1"/>
      <c r="F30" s="1"/>
      <c r="G30" s="1"/>
      <c r="H30" s="1"/>
      <c r="I30" s="1"/>
      <c r="J30" s="1"/>
    </row>
  </sheetData>
  <sheetProtection password="97FD" sheet="1" objects="1" scenarios="1"/>
  <mergeCells count="2">
    <mergeCell ref="A1:A2"/>
    <mergeCell ref="B1:D1"/>
  </mergeCells>
  <pageMargins left="0.7" right="0.7" top="0.75" bottom="0.75" header="0.3" footer="0.3"/>
  <pageSetup orientation="portrait" horizontalDpi="360" verticalDpi="36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M36"/>
  <sheetViews>
    <sheetView tabSelected="1" zoomScale="80" zoomScaleNormal="80" workbookViewId="0">
      <selection activeCell="F6" sqref="F6:G6"/>
    </sheetView>
  </sheetViews>
  <sheetFormatPr baseColWidth="10" defaultRowHeight="15"/>
  <cols>
    <col min="1" max="1" width="29.140625" customWidth="1"/>
    <col min="2" max="2" width="30.5703125" customWidth="1"/>
    <col min="3" max="3" width="43.140625" customWidth="1"/>
    <col min="4" max="4" width="30.85546875" customWidth="1"/>
    <col min="5" max="11" width="15.85546875" customWidth="1"/>
  </cols>
  <sheetData>
    <row r="1" spans="1:13" ht="15.75" thickBot="1"/>
    <row r="2" spans="1:13" ht="24.95" customHeight="1">
      <c r="A2" s="125" t="s">
        <v>41</v>
      </c>
      <c r="B2" s="127" t="s">
        <v>42</v>
      </c>
      <c r="C2" s="127"/>
      <c r="D2" s="47" t="s">
        <v>44</v>
      </c>
      <c r="E2" s="6"/>
      <c r="F2" s="121" t="s">
        <v>82</v>
      </c>
      <c r="G2" s="128"/>
      <c r="H2" s="129"/>
      <c r="I2" s="133" t="s">
        <v>83</v>
      </c>
      <c r="J2" s="133"/>
      <c r="K2" s="134"/>
      <c r="L2" s="121" t="s">
        <v>84</v>
      </c>
      <c r="M2" s="122"/>
    </row>
    <row r="3" spans="1:13" ht="24.95" customHeight="1" thickBot="1">
      <c r="A3" s="126"/>
      <c r="B3" s="46" t="s">
        <v>30</v>
      </c>
      <c r="C3" s="46" t="s">
        <v>43</v>
      </c>
      <c r="D3" s="48"/>
      <c r="E3" s="8"/>
      <c r="F3" s="130"/>
      <c r="G3" s="131"/>
      <c r="H3" s="132"/>
      <c r="I3" s="135"/>
      <c r="J3" s="135"/>
      <c r="K3" s="136"/>
      <c r="L3" s="123"/>
      <c r="M3" s="124"/>
    </row>
    <row r="4" spans="1:13" ht="9" customHeight="1" thickBot="1">
      <c r="A4" s="49"/>
      <c r="B4" s="46"/>
      <c r="C4" s="46"/>
      <c r="D4" s="48"/>
      <c r="E4" s="8"/>
      <c r="F4" s="8"/>
      <c r="G4" s="8"/>
      <c r="H4" s="8"/>
      <c r="I4" s="8"/>
      <c r="J4" s="8"/>
      <c r="K4" s="8"/>
    </row>
    <row r="5" spans="1:13" ht="32.1" customHeight="1">
      <c r="A5" s="60" t="s">
        <v>31</v>
      </c>
      <c r="B5" s="107"/>
      <c r="C5" s="108" t="s">
        <v>85</v>
      </c>
      <c r="D5" s="109"/>
      <c r="E5" s="8" t="s">
        <v>75</v>
      </c>
      <c r="F5" s="181"/>
      <c r="G5" s="184"/>
      <c r="H5" s="180" t="s">
        <v>90</v>
      </c>
      <c r="I5" s="183"/>
      <c r="J5" s="182"/>
      <c r="K5" s="180" t="s">
        <v>89</v>
      </c>
      <c r="L5" s="139">
        <f>SUM(H5,K5)</f>
        <v>0</v>
      </c>
      <c r="M5" s="140"/>
    </row>
    <row r="6" spans="1:13" ht="32.1" customHeight="1">
      <c r="A6" s="62" t="s">
        <v>33</v>
      </c>
      <c r="B6" s="50"/>
      <c r="C6" s="84"/>
      <c r="D6" s="51"/>
      <c r="E6" s="1" t="s">
        <v>75</v>
      </c>
      <c r="F6" s="137"/>
      <c r="G6" s="138"/>
      <c r="H6" s="114"/>
      <c r="I6" s="138"/>
      <c r="J6" s="138"/>
      <c r="K6" s="115"/>
      <c r="L6" s="141">
        <f t="shared" ref="L6:L22" si="0">SUM(K6,H6)</f>
        <v>0</v>
      </c>
      <c r="M6" s="142"/>
    </row>
    <row r="7" spans="1:13" ht="32.1" customHeight="1">
      <c r="A7" s="61" t="s">
        <v>45</v>
      </c>
      <c r="B7" s="50"/>
      <c r="C7" s="55"/>
      <c r="D7" s="51"/>
      <c r="E7" s="1" t="s">
        <v>75</v>
      </c>
      <c r="F7" s="137"/>
      <c r="G7" s="138"/>
      <c r="H7" s="110"/>
      <c r="I7" s="138"/>
      <c r="J7" s="138"/>
      <c r="K7" s="112"/>
      <c r="L7" s="143">
        <f t="shared" si="0"/>
        <v>0</v>
      </c>
      <c r="M7" s="144"/>
    </row>
    <row r="8" spans="1:13" ht="32.1" customHeight="1">
      <c r="A8" s="59" t="s">
        <v>32</v>
      </c>
      <c r="B8" s="50"/>
      <c r="C8" s="55"/>
      <c r="D8" s="51"/>
      <c r="E8" s="1" t="s">
        <v>75</v>
      </c>
      <c r="F8" s="137"/>
      <c r="G8" s="138"/>
      <c r="H8" s="110"/>
      <c r="I8" s="138"/>
      <c r="J8" s="138"/>
      <c r="K8" s="112"/>
      <c r="L8" s="145">
        <f t="shared" si="0"/>
        <v>0</v>
      </c>
      <c r="M8" s="146"/>
    </row>
    <row r="9" spans="1:13" ht="32.1" customHeight="1">
      <c r="A9" s="65" t="s">
        <v>48</v>
      </c>
      <c r="B9" s="50"/>
      <c r="C9" s="55"/>
      <c r="D9" s="51"/>
      <c r="E9" s="1" t="s">
        <v>75</v>
      </c>
      <c r="F9" s="137"/>
      <c r="G9" s="138"/>
      <c r="H9" s="110"/>
      <c r="I9" s="138"/>
      <c r="J9" s="138"/>
      <c r="K9" s="112"/>
      <c r="L9" s="147">
        <f t="shared" si="0"/>
        <v>0</v>
      </c>
      <c r="M9" s="148"/>
    </row>
    <row r="10" spans="1:13" ht="32.1" customHeight="1">
      <c r="A10" s="66" t="s">
        <v>46</v>
      </c>
      <c r="B10" s="50"/>
      <c r="C10" s="55"/>
      <c r="D10" s="51"/>
      <c r="E10" s="1" t="s">
        <v>75</v>
      </c>
      <c r="F10" s="137"/>
      <c r="G10" s="138"/>
      <c r="H10" s="110"/>
      <c r="I10" s="138"/>
      <c r="J10" s="138"/>
      <c r="K10" s="112"/>
      <c r="L10" s="149">
        <f t="shared" si="0"/>
        <v>0</v>
      </c>
      <c r="M10" s="150"/>
    </row>
    <row r="11" spans="1:13" ht="32.1" customHeight="1">
      <c r="A11" s="67" t="s">
        <v>34</v>
      </c>
      <c r="B11" s="50"/>
      <c r="C11" s="55"/>
      <c r="D11" s="51"/>
      <c r="E11" s="1" t="s">
        <v>75</v>
      </c>
      <c r="F11" s="137"/>
      <c r="G11" s="138"/>
      <c r="H11" s="110"/>
      <c r="I11" s="138"/>
      <c r="J11" s="138"/>
      <c r="K11" s="112"/>
      <c r="L11" s="151">
        <f t="shared" si="0"/>
        <v>0</v>
      </c>
      <c r="M11" s="152"/>
    </row>
    <row r="12" spans="1:13" ht="32.1" customHeight="1">
      <c r="A12" s="64" t="s">
        <v>78</v>
      </c>
      <c r="B12" s="50"/>
      <c r="C12" s="55"/>
      <c r="D12" s="51"/>
      <c r="E12" s="1" t="s">
        <v>75</v>
      </c>
      <c r="F12" s="137"/>
      <c r="G12" s="138"/>
      <c r="H12" s="110"/>
      <c r="I12" s="138"/>
      <c r="J12" s="138"/>
      <c r="K12" s="112"/>
      <c r="L12" s="153">
        <f t="shared" si="0"/>
        <v>0</v>
      </c>
      <c r="M12" s="154"/>
    </row>
    <row r="13" spans="1:13" ht="32.1" customHeight="1">
      <c r="A13" s="68" t="s">
        <v>39</v>
      </c>
      <c r="B13" s="50"/>
      <c r="C13" s="55"/>
      <c r="D13" s="51"/>
      <c r="E13" s="1" t="s">
        <v>75</v>
      </c>
      <c r="F13" s="137"/>
      <c r="G13" s="138"/>
      <c r="H13" s="110"/>
      <c r="I13" s="138"/>
      <c r="J13" s="138"/>
      <c r="K13" s="112"/>
      <c r="L13" s="155">
        <f t="shared" si="0"/>
        <v>0</v>
      </c>
      <c r="M13" s="156"/>
    </row>
    <row r="14" spans="1:13" ht="32.1" customHeight="1">
      <c r="A14" s="70" t="s">
        <v>40</v>
      </c>
      <c r="B14" s="50"/>
      <c r="C14" s="55"/>
      <c r="D14" s="51"/>
      <c r="E14" s="1" t="s">
        <v>75</v>
      </c>
      <c r="F14" s="137"/>
      <c r="G14" s="138"/>
      <c r="H14" s="110"/>
      <c r="I14" s="138"/>
      <c r="J14" s="138"/>
      <c r="K14" s="112"/>
      <c r="L14" s="157">
        <f t="shared" si="0"/>
        <v>0</v>
      </c>
      <c r="M14" s="158"/>
    </row>
    <row r="15" spans="1:13" ht="32.1" customHeight="1">
      <c r="A15" s="63" t="s">
        <v>76</v>
      </c>
      <c r="B15" s="50"/>
      <c r="C15" s="55"/>
      <c r="D15" s="51"/>
      <c r="E15" s="1" t="s">
        <v>75</v>
      </c>
      <c r="F15" s="137"/>
      <c r="G15" s="138"/>
      <c r="H15" s="110"/>
      <c r="I15" s="138"/>
      <c r="J15" s="138"/>
      <c r="K15" s="112"/>
      <c r="L15" s="159">
        <f t="shared" si="0"/>
        <v>0</v>
      </c>
      <c r="M15" s="160"/>
    </row>
    <row r="16" spans="1:13" ht="32.1" customHeight="1">
      <c r="A16" s="69" t="s">
        <v>37</v>
      </c>
      <c r="B16" s="50"/>
      <c r="C16" s="55"/>
      <c r="D16" s="51"/>
      <c r="E16" s="1" t="s">
        <v>75</v>
      </c>
      <c r="F16" s="137"/>
      <c r="G16" s="138"/>
      <c r="H16" s="110"/>
      <c r="I16" s="138"/>
      <c r="J16" s="138"/>
      <c r="K16" s="112"/>
      <c r="L16" s="161">
        <f t="shared" si="0"/>
        <v>0</v>
      </c>
      <c r="M16" s="162"/>
    </row>
    <row r="17" spans="1:13" ht="32.1" customHeight="1">
      <c r="A17" s="58" t="s">
        <v>36</v>
      </c>
      <c r="B17" s="50"/>
      <c r="C17" s="55"/>
      <c r="D17" s="51"/>
      <c r="E17" s="1" t="s">
        <v>75</v>
      </c>
      <c r="F17" s="137"/>
      <c r="G17" s="138"/>
      <c r="H17" s="110"/>
      <c r="I17" s="138"/>
      <c r="J17" s="138"/>
      <c r="K17" s="112"/>
      <c r="L17" s="163">
        <f t="shared" si="0"/>
        <v>0</v>
      </c>
      <c r="M17" s="164"/>
    </row>
    <row r="18" spans="1:13" s="105" customFormat="1" ht="32.1" customHeight="1">
      <c r="A18" s="100" t="s">
        <v>35</v>
      </c>
      <c r="B18" s="101"/>
      <c r="C18" s="102"/>
      <c r="D18" s="103"/>
      <c r="E18" s="104" t="s">
        <v>75</v>
      </c>
      <c r="F18" s="178"/>
      <c r="G18" s="179"/>
      <c r="H18" s="110"/>
      <c r="I18" s="179"/>
      <c r="J18" s="179"/>
      <c r="K18" s="112"/>
      <c r="L18" s="165">
        <f t="shared" si="0"/>
        <v>0</v>
      </c>
      <c r="M18" s="166"/>
    </row>
    <row r="19" spans="1:13" ht="32.1" customHeight="1">
      <c r="A19" s="56" t="s">
        <v>38</v>
      </c>
      <c r="B19" s="50"/>
      <c r="C19" s="55"/>
      <c r="D19" s="51"/>
      <c r="E19" s="1" t="s">
        <v>75</v>
      </c>
      <c r="F19" s="137"/>
      <c r="G19" s="138"/>
      <c r="H19" s="110"/>
      <c r="I19" s="138"/>
      <c r="J19" s="138"/>
      <c r="K19" s="112"/>
      <c r="L19" s="167">
        <f t="shared" si="0"/>
        <v>0</v>
      </c>
      <c r="M19" s="168"/>
    </row>
    <row r="20" spans="1:13" ht="32.1" customHeight="1">
      <c r="A20" s="85" t="s">
        <v>79</v>
      </c>
      <c r="B20" s="50"/>
      <c r="C20" s="55"/>
      <c r="D20" s="51"/>
      <c r="E20" s="1" t="s">
        <v>75</v>
      </c>
      <c r="F20" s="137"/>
      <c r="G20" s="138"/>
      <c r="H20" s="110"/>
      <c r="I20" s="138"/>
      <c r="J20" s="138"/>
      <c r="K20" s="112"/>
      <c r="L20" s="169">
        <f t="shared" si="0"/>
        <v>0</v>
      </c>
      <c r="M20" s="170"/>
    </row>
    <row r="21" spans="1:13" ht="32.1" customHeight="1">
      <c r="A21" s="71" t="s">
        <v>77</v>
      </c>
      <c r="B21" s="50"/>
      <c r="C21" s="55"/>
      <c r="D21" s="51"/>
      <c r="E21" s="1" t="s">
        <v>75</v>
      </c>
      <c r="F21" s="137"/>
      <c r="G21" s="138"/>
      <c r="H21" s="110"/>
      <c r="I21" s="138"/>
      <c r="J21" s="138"/>
      <c r="K21" s="112"/>
      <c r="L21" s="171">
        <f t="shared" si="0"/>
        <v>0</v>
      </c>
      <c r="M21" s="172"/>
    </row>
    <row r="22" spans="1:13" ht="32.1" customHeight="1" thickBot="1">
      <c r="A22" s="57" t="s">
        <v>47</v>
      </c>
      <c r="B22" s="50"/>
      <c r="C22" s="102"/>
      <c r="D22" s="51"/>
      <c r="E22" s="1" t="s">
        <v>75</v>
      </c>
      <c r="F22" s="176"/>
      <c r="G22" s="177"/>
      <c r="H22" s="111"/>
      <c r="I22" s="177"/>
      <c r="J22" s="177"/>
      <c r="K22" s="113"/>
      <c r="L22" s="173">
        <f t="shared" si="0"/>
        <v>0</v>
      </c>
      <c r="M22" s="174"/>
    </row>
    <row r="23" spans="1:13" ht="32.1" customHeight="1" thickBot="1">
      <c r="A23" s="52"/>
      <c r="B23" s="53"/>
      <c r="C23" s="53"/>
      <c r="D23" s="54"/>
      <c r="E23" s="1"/>
      <c r="F23" s="1"/>
      <c r="G23" s="1"/>
      <c r="H23" s="1"/>
      <c r="I23" s="1"/>
      <c r="J23" s="1"/>
      <c r="K23" s="1"/>
    </row>
    <row r="24" spans="1:13">
      <c r="E24" s="1"/>
      <c r="F24" s="175" t="s">
        <v>86</v>
      </c>
      <c r="G24" s="175"/>
      <c r="H24" s="175"/>
      <c r="I24" s="175"/>
      <c r="J24" s="175"/>
      <c r="K24" s="175"/>
    </row>
    <row r="25" spans="1:13">
      <c r="A25" s="1"/>
      <c r="B25" s="1"/>
      <c r="C25" s="2"/>
      <c r="D25" s="1"/>
      <c r="E25" s="1"/>
      <c r="F25" s="175"/>
      <c r="G25" s="175"/>
      <c r="H25" s="175"/>
      <c r="I25" s="175"/>
      <c r="J25" s="175"/>
      <c r="K25" s="175"/>
    </row>
    <row r="26" spans="1:13">
      <c r="A26" s="1"/>
      <c r="B26" s="1"/>
      <c r="C26" s="2"/>
      <c r="D26" s="1"/>
      <c r="E26" s="1"/>
      <c r="F26" s="1"/>
      <c r="G26" s="1"/>
      <c r="H26" s="1"/>
      <c r="I26" s="1"/>
      <c r="J26" s="1"/>
      <c r="K26" s="1"/>
    </row>
    <row r="27" spans="1:13">
      <c r="A27" s="1"/>
      <c r="B27" s="1"/>
      <c r="C27" s="2"/>
      <c r="D27" s="1"/>
      <c r="E27" s="1"/>
      <c r="F27" s="1"/>
      <c r="G27" s="1"/>
      <c r="H27" s="1"/>
      <c r="I27" s="1"/>
      <c r="J27" s="1"/>
      <c r="K27" s="1"/>
    </row>
    <row r="28" spans="1:13">
      <c r="A28" s="1"/>
      <c r="B28" s="1"/>
      <c r="C28" s="2"/>
      <c r="D28" s="1"/>
      <c r="E28" s="1"/>
      <c r="F28" s="1"/>
      <c r="G28" s="1"/>
      <c r="H28" s="1"/>
      <c r="I28" s="1"/>
      <c r="J28" s="1"/>
      <c r="K28" s="1"/>
    </row>
    <row r="29" spans="1:13">
      <c r="A29" s="1"/>
      <c r="B29" s="1"/>
      <c r="C29" s="2"/>
      <c r="D29" s="1"/>
      <c r="E29" s="1"/>
      <c r="F29" s="1"/>
      <c r="G29" s="1"/>
      <c r="H29" s="1"/>
      <c r="I29" s="1"/>
      <c r="J29" s="1"/>
      <c r="K29" s="1"/>
    </row>
    <row r="30" spans="1:13">
      <c r="A30" s="1"/>
      <c r="B30" s="1"/>
      <c r="C30" s="2"/>
      <c r="D30" s="1"/>
      <c r="E30" s="1"/>
      <c r="F30" s="1"/>
      <c r="G30" s="1"/>
      <c r="H30" s="1"/>
      <c r="I30" s="1"/>
      <c r="J30" s="1"/>
      <c r="K30" s="1"/>
    </row>
    <row r="31" spans="1:13">
      <c r="A31" s="1"/>
      <c r="B31" s="1"/>
      <c r="C31" s="2"/>
      <c r="D31" s="1"/>
      <c r="E31" s="1"/>
      <c r="F31" s="1"/>
      <c r="G31" s="1"/>
      <c r="H31" s="1"/>
      <c r="I31" s="1"/>
      <c r="J31" s="1"/>
      <c r="K31" s="1"/>
    </row>
    <row r="32" spans="1:13">
      <c r="A32" s="1"/>
      <c r="B32" s="1"/>
      <c r="C32" s="2"/>
      <c r="D32" s="1"/>
      <c r="E32" s="1"/>
      <c r="F32" s="1"/>
      <c r="G32" s="1"/>
      <c r="H32" s="1"/>
      <c r="I32" s="1"/>
      <c r="J32" s="1"/>
      <c r="K32" s="1"/>
    </row>
    <row r="33" spans="1:11">
      <c r="A33" s="1"/>
      <c r="B33" s="1"/>
      <c r="C33" s="2"/>
      <c r="D33" s="1"/>
      <c r="E33" s="1"/>
      <c r="F33" s="1"/>
      <c r="G33" s="1"/>
      <c r="H33" s="1"/>
      <c r="I33" s="1"/>
      <c r="J33" s="1"/>
      <c r="K33" s="1"/>
    </row>
    <row r="34" spans="1:11">
      <c r="A34" s="1"/>
      <c r="B34" s="1"/>
      <c r="C34" s="2"/>
      <c r="D34" s="1"/>
      <c r="E34" s="1"/>
      <c r="F34" s="1"/>
      <c r="G34" s="1"/>
      <c r="H34" s="1"/>
      <c r="I34" s="1"/>
      <c r="J34" s="1"/>
      <c r="K34" s="1"/>
    </row>
    <row r="35" spans="1:11">
      <c r="A35" s="1"/>
      <c r="B35" s="1"/>
      <c r="C35" s="2"/>
      <c r="D35" s="1"/>
      <c r="E35" s="1"/>
      <c r="F35" s="1"/>
      <c r="G35" s="1"/>
      <c r="H35" s="1"/>
      <c r="I35" s="1"/>
      <c r="J35" s="1"/>
      <c r="K35" s="1"/>
    </row>
    <row r="36" spans="1:11">
      <c r="A36" s="1"/>
      <c r="B36" s="1"/>
      <c r="C36" s="2"/>
      <c r="D36" s="1"/>
      <c r="E36" s="1"/>
      <c r="F36" s="1"/>
      <c r="G36" s="1"/>
      <c r="H36" s="1"/>
      <c r="I36" s="1"/>
      <c r="J36" s="1"/>
      <c r="K36" s="1"/>
    </row>
  </sheetData>
  <sortState ref="A4:A20">
    <sortCondition ref="A20"/>
  </sortState>
  <mergeCells count="60">
    <mergeCell ref="F24:K25"/>
    <mergeCell ref="F6:G6"/>
    <mergeCell ref="I6:J6"/>
    <mergeCell ref="F20:G20"/>
    <mergeCell ref="I20:J20"/>
    <mergeCell ref="F21:G21"/>
    <mergeCell ref="I21:J21"/>
    <mergeCell ref="F22:G22"/>
    <mergeCell ref="I22:J22"/>
    <mergeCell ref="F17:G17"/>
    <mergeCell ref="I17:J17"/>
    <mergeCell ref="F18:G18"/>
    <mergeCell ref="I18:J18"/>
    <mergeCell ref="F19:G19"/>
    <mergeCell ref="I19:J19"/>
    <mergeCell ref="F14:G14"/>
    <mergeCell ref="I14:J14"/>
    <mergeCell ref="F15:G15"/>
    <mergeCell ref="I15:J15"/>
    <mergeCell ref="F16:G16"/>
    <mergeCell ref="I16:J16"/>
    <mergeCell ref="L19:M19"/>
    <mergeCell ref="L20:M20"/>
    <mergeCell ref="L21:M21"/>
    <mergeCell ref="L22:M22"/>
    <mergeCell ref="F7:G7"/>
    <mergeCell ref="I7:J7"/>
    <mergeCell ref="F9:G9"/>
    <mergeCell ref="I9:J9"/>
    <mergeCell ref="F10:G10"/>
    <mergeCell ref="I10:J10"/>
    <mergeCell ref="F11:G11"/>
    <mergeCell ref="I11:J11"/>
    <mergeCell ref="F12:G12"/>
    <mergeCell ref="I12:J12"/>
    <mergeCell ref="F13:G13"/>
    <mergeCell ref="I13:J13"/>
    <mergeCell ref="L14:M14"/>
    <mergeCell ref="L15:M15"/>
    <mergeCell ref="L16:M16"/>
    <mergeCell ref="L17:M17"/>
    <mergeCell ref="L18:M18"/>
    <mergeCell ref="L9:M9"/>
    <mergeCell ref="L10:M10"/>
    <mergeCell ref="L11:M11"/>
    <mergeCell ref="L12:M12"/>
    <mergeCell ref="L13:M13"/>
    <mergeCell ref="F8:G8"/>
    <mergeCell ref="I8:J8"/>
    <mergeCell ref="L5:M5"/>
    <mergeCell ref="L6:M6"/>
    <mergeCell ref="L7:M7"/>
    <mergeCell ref="L8:M8"/>
    <mergeCell ref="I5:J5"/>
    <mergeCell ref="F5:G5"/>
    <mergeCell ref="L2:M3"/>
    <mergeCell ref="A2:A3"/>
    <mergeCell ref="B2:C2"/>
    <mergeCell ref="F2:H3"/>
    <mergeCell ref="I2:K3"/>
  </mergeCells>
  <conditionalFormatting sqref="F5:F22 G6:G22">
    <cfRule type="dataBar" priority="2">
      <dataBar>
        <cfvo type="min" val="0"/>
        <cfvo type="max" val="0"/>
        <color rgb="FFFFB628"/>
      </dataBar>
    </cfRule>
  </conditionalFormatting>
  <conditionalFormatting sqref="I5:I22 J6:J22">
    <cfRule type="dataBar" priority="1">
      <dataBar>
        <cfvo type="min" val="0"/>
        <cfvo type="max" val="0"/>
        <color rgb="FF008AEF"/>
      </dataBar>
    </cfRule>
  </conditionalFormatting>
  <pageMargins left="0.7" right="0.7" top="0.75" bottom="0.75" header="0.3" footer="0.3"/>
  <pageSetup orientation="portrait" horizontalDpi="300" verticalDpi="300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:A15"/>
  <sheetViews>
    <sheetView workbookViewId="0">
      <selection activeCell="A2" sqref="A2"/>
    </sheetView>
  </sheetViews>
  <sheetFormatPr baseColWidth="10" defaultRowHeight="15"/>
  <cols>
    <col min="1" max="1" width="34.28515625" style="72" customWidth="1"/>
    <col min="2" max="16384" width="11.42578125" style="72"/>
  </cols>
  <sheetData>
    <row r="1" spans="1:1" ht="15.75" thickBot="1"/>
    <row r="2" spans="1:1" ht="50.1" customHeight="1" thickBot="1">
      <c r="A2" s="76" t="s">
        <v>49</v>
      </c>
    </row>
    <row r="3" spans="1:1" ht="15.75" thickBot="1"/>
    <row r="4" spans="1:1" ht="24.95" customHeight="1">
      <c r="A4" s="73" t="s">
        <v>56</v>
      </c>
    </row>
    <row r="5" spans="1:1" ht="24.95" customHeight="1">
      <c r="A5" s="74" t="s">
        <v>57</v>
      </c>
    </row>
    <row r="6" spans="1:1" ht="24.95" customHeight="1">
      <c r="A6" s="74" t="s">
        <v>50</v>
      </c>
    </row>
    <row r="7" spans="1:1" ht="24.95" customHeight="1">
      <c r="A7" s="74" t="s">
        <v>51</v>
      </c>
    </row>
    <row r="8" spans="1:1" ht="24.95" customHeight="1">
      <c r="A8" s="74" t="s">
        <v>52</v>
      </c>
    </row>
    <row r="9" spans="1:1" ht="24.95" customHeight="1">
      <c r="A9" s="74" t="s">
        <v>55</v>
      </c>
    </row>
    <row r="10" spans="1:1" ht="24.95" customHeight="1">
      <c r="A10" s="74" t="s">
        <v>53</v>
      </c>
    </row>
    <row r="11" spans="1:1" ht="24.95" customHeight="1">
      <c r="A11" s="74" t="s">
        <v>54</v>
      </c>
    </row>
    <row r="12" spans="1:1" ht="24.95" customHeight="1" thickBot="1">
      <c r="A12" s="75" t="s">
        <v>58</v>
      </c>
    </row>
    <row r="13" spans="1:1" ht="20.100000000000001" customHeight="1"/>
    <row r="14" spans="1:1" ht="20.100000000000001" customHeight="1"/>
    <row r="15" spans="1:1" ht="20.100000000000001" customHeight="1"/>
  </sheetData>
  <sheetProtection password="97FD" sheet="1" objects="1" scenarios="1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B1:D9"/>
  <sheetViews>
    <sheetView workbookViewId="0">
      <selection activeCell="B1" sqref="B1"/>
    </sheetView>
  </sheetViews>
  <sheetFormatPr baseColWidth="10" defaultRowHeight="15"/>
  <cols>
    <col min="2" max="2" width="23" customWidth="1"/>
    <col min="4" max="4" width="23" customWidth="1"/>
  </cols>
  <sheetData>
    <row r="1" spans="2:4" ht="45" customHeight="1" thickBot="1">
      <c r="B1" s="76" t="s">
        <v>65</v>
      </c>
      <c r="D1" s="76" t="s">
        <v>67</v>
      </c>
    </row>
    <row r="2" spans="2:4" ht="15.75" thickBot="1"/>
    <row r="3" spans="2:4" ht="28.5">
      <c r="B3" s="77" t="s">
        <v>60</v>
      </c>
      <c r="D3" s="77" t="s">
        <v>68</v>
      </c>
    </row>
    <row r="4" spans="2:4" ht="28.5">
      <c r="B4" s="78" t="s">
        <v>61</v>
      </c>
      <c r="D4" s="78" t="s">
        <v>69</v>
      </c>
    </row>
    <row r="5" spans="2:4" ht="28.5">
      <c r="B5" s="78" t="s">
        <v>62</v>
      </c>
      <c r="D5" s="78" t="s">
        <v>70</v>
      </c>
    </row>
    <row r="6" spans="2:4" ht="28.5">
      <c r="B6" s="78" t="s">
        <v>66</v>
      </c>
      <c r="D6" s="78" t="s">
        <v>73</v>
      </c>
    </row>
    <row r="7" spans="2:4" ht="28.5">
      <c r="B7" s="78" t="s">
        <v>63</v>
      </c>
      <c r="D7" s="78" t="s">
        <v>71</v>
      </c>
    </row>
    <row r="8" spans="2:4" ht="29.25" thickBot="1">
      <c r="B8" s="79" t="s">
        <v>64</v>
      </c>
      <c r="D8" s="78" t="s">
        <v>72</v>
      </c>
    </row>
    <row r="9" spans="2:4" ht="29.25" thickBot="1">
      <c r="D9" s="80" t="s">
        <v>74</v>
      </c>
    </row>
  </sheetData>
  <sheetProtection password="97FD" sheet="1" objects="1" scenario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Horaire</vt:lpstr>
      <vt:lpstr>Tarifs</vt:lpstr>
      <vt:lpstr>Contact</vt:lpstr>
      <vt:lpstr>Terrains</vt:lpstr>
      <vt:lpstr>Mois--Jours</vt:lpstr>
      <vt:lpstr>cat</vt:lpstr>
      <vt:lpstr>Jours</vt:lpstr>
      <vt:lpstr>Mois</vt:lpstr>
      <vt:lpstr>noms</vt:lpstr>
      <vt:lpstr>parcs</vt:lpstr>
    </vt:vector>
  </TitlesOfParts>
  <Company>IRSST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Ouellet</dc:creator>
  <cp:lastModifiedBy>Nicolas Tremblay</cp:lastModifiedBy>
  <cp:lastPrinted>2018-06-27T11:29:00Z</cp:lastPrinted>
  <dcterms:created xsi:type="dcterms:W3CDTF">2017-05-02T17:18:36Z</dcterms:created>
  <dcterms:modified xsi:type="dcterms:W3CDTF">2019-06-12T14:35:13Z</dcterms:modified>
</cp:coreProperties>
</file>