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 filterPrivacy="1"/>
  <xr:revisionPtr revIDLastSave="0" documentId="13_ncr:1_{94DA5BD4-5C4A-4667-BF1A-7E62F9241283}" xr6:coauthVersionLast="43" xr6:coauthVersionMax="43" xr10:uidLastSave="{00000000-0000-0000-0000-000000000000}"/>
  <bookViews>
    <workbookView xWindow="-28920" yWindow="0" windowWidth="29040" windowHeight="15840" xr2:uid="{00000000-000D-0000-FFFF-FFFF00000000}"/>
  </bookViews>
  <sheets>
    <sheet name="Feuil1" sheetId="1" r:id="rId1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18" i="1" l="1"/>
  <c r="R17" i="1"/>
  <c r="R16" i="1"/>
  <c r="R15" i="1"/>
  <c r="R14" i="1"/>
  <c r="R13" i="1"/>
  <c r="R12" i="1"/>
  <c r="R11" i="1"/>
  <c r="R10" i="1"/>
  <c r="R9" i="1"/>
  <c r="R8" i="1"/>
  <c r="R7" i="1"/>
  <c r="R6" i="1"/>
  <c r="R5" i="1"/>
  <c r="R2" i="1"/>
</calcChain>
</file>

<file path=xl/sharedStrings.xml><?xml version="1.0" encoding="utf-8"?>
<sst xmlns="http://schemas.openxmlformats.org/spreadsheetml/2006/main" count="99" uniqueCount="60">
  <si>
    <t xml:space="preserve">Processes </t>
  </si>
  <si>
    <t>Performance indicators</t>
  </si>
  <si>
    <t>Measurement responsible</t>
  </si>
  <si>
    <t xml:space="preserve">Measurement frequency </t>
  </si>
  <si>
    <t xml:space="preserve">2019 Target 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</si>
  <si>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</si>
  <si>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</si>
  <si>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</si>
  <si>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</si>
  <si>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</si>
  <si>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</si>
  <si>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</si>
  <si>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</si>
  <si>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 xml:space="preserve">September </t>
  </si>
  <si>
    <t>October</t>
  </si>
  <si>
    <t>November</t>
  </si>
  <si>
    <t>December</t>
  </si>
  <si>
    <t>2019 results</t>
  </si>
  <si>
    <t>Valor</t>
  </si>
  <si>
    <t xml:space="preserve">Supply chain </t>
  </si>
  <si>
    <t xml:space="preserve">Order accuracy rate </t>
  </si>
  <si>
    <t>Percentage</t>
  </si>
  <si>
    <t>Order delay time</t>
  </si>
  <si>
    <t>Product compliance percentage</t>
  </si>
  <si>
    <t>Transformation percentage, quotation to customer PO</t>
  </si>
  <si>
    <t>To administrate the IT</t>
  </si>
  <si>
    <t xml:space="preserve">IT disponibility rate </t>
  </si>
  <si>
    <t>Dominique TOURNIER</t>
  </si>
  <si>
    <t>Monthly</t>
  </si>
  <si>
    <t>≥95%</t>
  </si>
  <si>
    <t>IT incident number</t>
  </si>
  <si>
    <t>5 maximum</t>
  </si>
  <si>
    <t>Number</t>
  </si>
  <si>
    <t xml:space="preserve">IT user satisfaction </t>
  </si>
  <si>
    <t>Quarterly</t>
  </si>
  <si>
    <t xml:space="preserve">≥90% </t>
  </si>
  <si>
    <t xml:space="preserve">To control the finance </t>
  </si>
  <si>
    <t>Real cash/forecast cash</t>
  </si>
  <si>
    <t xml:space="preserve">Pierre BROSSELARD </t>
  </si>
  <si>
    <t xml:space="preserve">Annual </t>
  </si>
  <si>
    <t xml:space="preserve">To improve: QHSE </t>
  </si>
  <si>
    <t>Planning audit respect rate</t>
  </si>
  <si>
    <t>Timothée LABERT</t>
  </si>
  <si>
    <t>Regulatory compliance rate</t>
  </si>
  <si>
    <t>Supplier qualified use rate</t>
  </si>
  <si>
    <t>Biannual ?</t>
  </si>
  <si>
    <t xml:space="preserve">To manage the communication </t>
  </si>
  <si>
    <t>Number of customer complaints</t>
  </si>
  <si>
    <t>Gonzalo PICUN</t>
  </si>
  <si>
    <t>To manage the company</t>
  </si>
  <si>
    <t>Number of persons hired/target</t>
  </si>
  <si>
    <t>Ratio net result/target</t>
  </si>
  <si>
    <t>Trainee's number</t>
  </si>
  <si>
    <t>At least one all the time</t>
  </si>
  <si>
    <t>Yes</t>
  </si>
  <si>
    <t>Yes/No</t>
  </si>
  <si>
    <t xml:space="preserve">To study </t>
  </si>
  <si>
    <t>Industrialized product number</t>
  </si>
  <si>
    <t xml:space="preserve">Planification unmet number </t>
  </si>
  <si>
    <t>4 maximum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</si>
</sst>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Calibri"/>
      <family val="2"/>
    </font>
    <font>
      <sz val="1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textRotation="90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9" fontId="0" fillId="0" borderId="4" xfId="1" applyFont="1" applyBorder="1" applyAlignment="1">
      <alignment horizontal="center" vertical="center"/>
    </xf>
    <xf numFmtId="0" fontId="0" fillId="0" borderId="2" xfId="0" applyBorder="1"/>
    <xf numFmtId="0" fontId="0" fillId="0" borderId="4" xfId="0" applyBorder="1"/>
    <xf numFmtId="9" fontId="2" fillId="0" borderId="4" xfId="0" applyNumberFormat="1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9" fontId="3" fillId="0" borderId="4" xfId="0" applyNumberFormat="1" applyFont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5" xfId="0" applyBorder="1"/>
  </cellXfs>
  <cellStyles count="2">
    <cellStyle name="Normal" xfId="0" builtinId="0"/>
    <cellStyle name="Pourcentage" xfId="1" builtinId="5"/>
  </cellStyles>
  <dxfs count="39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theme="4" tint="-0.249977111117893"/>
        </bottom>
      </border>
    </dxf>
    <dxf>
      <alignment horizontal="center" vertical="center" textRotation="9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8" tint="0.79998168889431442"/>
        </patternFill>
      </fill>
    </dxf>
    <dxf>
      <fill>
        <patternFill>
          <bgColor theme="0"/>
        </patternFill>
      </fill>
    </dxf>
    <dxf>
      <font>
        <b/>
        <i val="0"/>
        <color theme="0"/>
      </font>
      <fill>
        <patternFill>
          <bgColor rgb="FF4BACC6"/>
        </patternFill>
      </fill>
    </dxf>
  </dxfs>
  <tableStyles count="1" defaultTableStyle="TableStyleMedium2" defaultPivotStyle="PivotStyleLight16">
    <tableStyle name="Style de tableau 2" pivot="0" count="3" xr9:uid="{A72E81C2-A1E3-4DEE-8CC0-5B74B7E17308}">
      <tableStyleElement type="headerRow" dxfId="38"/>
      <tableStyleElement type="firstRowStripe" dxfId="37"/>
      <tableStyleElement type="secondRowStripe" dxfId="3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BBF6156-361D-4BD5-8350-92337D61515E}" name="Tableau1" displayName="Tableau1" ref="A1:S18" totalsRowShown="0" headerRowDxfId="21" headerRowBorderDxfId="19" tableBorderDxfId="20">
  <autoFilter ref="A1:S18" xr:uid="{BE77F9AF-D8F1-4E49-87B5-FB48C64F8B89}"/>
  <sortState xmlns:xlrd2="http://schemas.microsoft.com/office/spreadsheetml/2017/richdata2" ref="A2:S18">
    <sortCondition ref="A7:A24"/>
  </sortState>
  <tableColumns count="19">
    <tableColumn id="1" xr3:uid="{CFAC8B1A-329D-415D-A67D-1DFE3D42B212}" name="Processes " dataDxfId="18"/>
    <tableColumn id="2" xr3:uid="{2AD41CDC-BDA1-480E-875E-37A193A4DD14}" name="Performance indicators" dataDxfId="17"/>
    <tableColumn id="3" xr3:uid="{E5F30B0B-F1E6-475D-923C-66671D393660}" name="Measurement responsible" dataDxfId="16"/>
    <tableColumn id="4" xr3:uid="{8F49AB86-8991-45CE-B4CE-A3C34D7C38F4}" name="Measurement frequency " dataDxfId="15"/>
    <tableColumn id="5" xr3:uid="{29621F02-F160-47A2-88CA-2BEC8C26C82D}" name="2019 Target " dataDxfId="14"/>
    <tableColumn id="6" xr3:uid="{10E2ADEB-4C05-4164-934D-D2DB9E19E335}" name="January" dataDxfId="13"/>
    <tableColumn id="7" xr3:uid="{6A613D9E-21A6-4940-A95D-70E1885B03AA}" name="February" dataDxfId="12"/>
    <tableColumn id="8" xr3:uid="{37AA397B-9591-437C-A825-615A9225774B}" name="March" dataDxfId="11"/>
    <tableColumn id="9" xr3:uid="{0A297495-E03D-4ADF-83E3-861A349A82EB}" name="April" dataDxfId="10"/>
    <tableColumn id="10" xr3:uid="{FF3336E2-44F4-4B71-BC2B-3B58275BE5DA}" name="May" dataDxfId="9"/>
    <tableColumn id="11" xr3:uid="{5489484D-2B7B-44CF-8037-771F4ED1AAA5}" name="June" dataDxfId="8"/>
    <tableColumn id="12" xr3:uid="{0819D8AD-E9D3-412C-8833-9983EAA2C10E}" name="July" dataDxfId="7"/>
    <tableColumn id="13" xr3:uid="{CE371B65-4926-4111-9798-E891DD8BDE5F}" name="August" dataDxfId="6"/>
    <tableColumn id="14" xr3:uid="{6856E958-1824-44D6-81A9-B73CFDC43679}" name="September " dataDxfId="5"/>
    <tableColumn id="15" xr3:uid="{31038BE9-F996-48E6-B237-2FE118E4BD9C}" name="October" dataDxfId="4"/>
    <tableColumn id="16" xr3:uid="{349DD793-475F-406D-99A2-718BE8EABB55}" name="November" dataDxfId="3"/>
    <tableColumn id="17" xr3:uid="{B3FD9BB6-9323-4915-873E-24929449DD9D}" name="December" dataDxfId="2"/>
    <tableColumn id="18" xr3:uid="{E441D49E-4CB5-4CF7-A592-0884F1A00C9C}" name="2019 results" dataDxfId="1"/>
    <tableColumn id="19" xr3:uid="{2036E3DF-5369-4788-950C-427FF1228708}" name="Valor" dataDxfId="0"/>
  </tableColumns>
  <tableStyleInfo name="Style de tableau 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zoomScale="70" zoomScaleNormal="70" workbookViewId="0">
      <selection activeCell="M27" sqref="M27"/>
    </sheetView>
  </sheetViews>
  <sheetFormatPr baseColWidth="10" defaultColWidth="8.88671875" defaultRowHeight="14.4" x14ac:dyDescent="0.3"/>
  <cols>
    <col min="1" max="1" width="28.21875" bestFit="1" customWidth="1"/>
    <col min="2" max="2" width="48.33203125" bestFit="1" customWidth="1"/>
    <col min="3" max="3" width="28.44140625" bestFit="1" customWidth="1"/>
    <col min="4" max="4" width="27.44140625" bestFit="1" customWidth="1"/>
    <col min="5" max="5" width="23.77734375" bestFit="1" customWidth="1"/>
    <col min="19" max="19" width="12.44140625" bestFit="1" customWidth="1"/>
  </cols>
  <sheetData>
    <row r="1" spans="1:19" ht="54.6" x14ac:dyDescent="0.3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4" t="s">
        <v>17</v>
      </c>
      <c r="S1" s="3" t="s">
        <v>18</v>
      </c>
    </row>
    <row r="2" spans="1:19" x14ac:dyDescent="0.3">
      <c r="A2" s="5" t="s">
        <v>19</v>
      </c>
      <c r="B2" s="6" t="s">
        <v>20</v>
      </c>
      <c r="C2" s="5"/>
      <c r="D2" s="5"/>
      <c r="E2" s="5"/>
      <c r="F2" s="7">
        <v>0</v>
      </c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>
        <f>IF(COUNTBLANK(F2:Q2)=12,"",AVERAGE(F2:Q2))</f>
        <v>0</v>
      </c>
      <c r="S2" s="8" t="s">
        <v>21</v>
      </c>
    </row>
    <row r="3" spans="1:19" x14ac:dyDescent="0.3">
      <c r="A3" s="5" t="s">
        <v>19</v>
      </c>
      <c r="B3" s="6" t="s">
        <v>22</v>
      </c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9"/>
    </row>
    <row r="4" spans="1:19" x14ac:dyDescent="0.3">
      <c r="A4" s="5" t="s">
        <v>19</v>
      </c>
      <c r="B4" s="6" t="s">
        <v>23</v>
      </c>
      <c r="C4" s="5"/>
      <c r="D4" s="5"/>
      <c r="E4" s="5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9"/>
    </row>
    <row r="5" spans="1:19" x14ac:dyDescent="0.3">
      <c r="A5" s="5" t="s">
        <v>19</v>
      </c>
      <c r="B5" s="6" t="s">
        <v>24</v>
      </c>
      <c r="C5" s="5"/>
      <c r="D5" s="5"/>
      <c r="E5" s="5"/>
      <c r="F5" s="7">
        <v>0</v>
      </c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>
        <f>IF(COUNTBLANK(F5:Q5)=12,"",AVERAGE(F5:Q5))</f>
        <v>0</v>
      </c>
      <c r="S5" s="9" t="s">
        <v>21</v>
      </c>
    </row>
    <row r="6" spans="1:19" ht="15.6" x14ac:dyDescent="0.3">
      <c r="A6" s="5" t="s">
        <v>25</v>
      </c>
      <c r="B6" s="6" t="s">
        <v>26</v>
      </c>
      <c r="C6" s="5" t="s">
        <v>27</v>
      </c>
      <c r="D6" s="5" t="s">
        <v>28</v>
      </c>
      <c r="E6" s="10" t="s">
        <v>29</v>
      </c>
      <c r="F6" s="7">
        <v>0.95</v>
      </c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>
        <f>IF(COUNTBLANK(F6:Q6)=12,"",AVERAGE(F6:Q6))</f>
        <v>0.95</v>
      </c>
      <c r="S6" s="9" t="s">
        <v>21</v>
      </c>
    </row>
    <row r="7" spans="1:19" ht="15.6" x14ac:dyDescent="0.3">
      <c r="A7" s="5" t="s">
        <v>25</v>
      </c>
      <c r="B7" s="6" t="s">
        <v>30</v>
      </c>
      <c r="C7" s="5" t="s">
        <v>27</v>
      </c>
      <c r="D7" s="5" t="s">
        <v>28</v>
      </c>
      <c r="E7" s="11" t="s">
        <v>31</v>
      </c>
      <c r="F7" s="5">
        <v>5</v>
      </c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>
        <f>IF(COUNTBLANK(F7:Q7)=12,"",SUM(F7:Q7))</f>
        <v>5</v>
      </c>
      <c r="S7" s="9" t="s">
        <v>32</v>
      </c>
    </row>
    <row r="8" spans="1:19" ht="15.6" x14ac:dyDescent="0.3">
      <c r="A8" s="5" t="s">
        <v>25</v>
      </c>
      <c r="B8" s="6" t="s">
        <v>33</v>
      </c>
      <c r="C8" s="5" t="s">
        <v>27</v>
      </c>
      <c r="D8" s="5" t="s">
        <v>34</v>
      </c>
      <c r="E8" s="11" t="s">
        <v>35</v>
      </c>
      <c r="F8" s="7">
        <v>0.9</v>
      </c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>
        <f>IF(COUNTBLANK(F8:Q8)=12,"",AVERAGE(F8:Q8))</f>
        <v>0.9</v>
      </c>
      <c r="S8" s="9" t="s">
        <v>21</v>
      </c>
    </row>
    <row r="9" spans="1:19" ht="15.6" x14ac:dyDescent="0.3">
      <c r="A9" s="5" t="s">
        <v>36</v>
      </c>
      <c r="B9" s="6" t="s">
        <v>37</v>
      </c>
      <c r="C9" s="5" t="s">
        <v>38</v>
      </c>
      <c r="D9" s="5" t="s">
        <v>39</v>
      </c>
      <c r="E9" s="11"/>
      <c r="F9" s="7">
        <v>0</v>
      </c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>
        <f>IF((COUNTBLANK(F9:Q9)=12),"",AVERAGE(F9:Q9))</f>
        <v>0</v>
      </c>
      <c r="S9" s="9" t="s">
        <v>21</v>
      </c>
    </row>
    <row r="10" spans="1:19" ht="15.6" x14ac:dyDescent="0.3">
      <c r="A10" s="5" t="s">
        <v>40</v>
      </c>
      <c r="B10" s="6" t="s">
        <v>41</v>
      </c>
      <c r="C10" s="5" t="s">
        <v>42</v>
      </c>
      <c r="D10" s="5" t="s">
        <v>28</v>
      </c>
      <c r="E10" s="11"/>
      <c r="F10" s="7">
        <v>0</v>
      </c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>
        <f>IF((COUNTBLANK(F10:Q10)=12),"",AVERAGE(F10:Q10))</f>
        <v>0</v>
      </c>
      <c r="S10" s="9" t="s">
        <v>21</v>
      </c>
    </row>
    <row r="11" spans="1:19" ht="15.6" x14ac:dyDescent="0.3">
      <c r="A11" s="5" t="s">
        <v>40</v>
      </c>
      <c r="B11" s="6" t="s">
        <v>43</v>
      </c>
      <c r="C11" s="5" t="s">
        <v>42</v>
      </c>
      <c r="D11" s="5"/>
      <c r="E11" s="12">
        <v>0.85</v>
      </c>
      <c r="F11" s="7">
        <v>0.85</v>
      </c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>
        <f>IF((COUNTBLANK(F11:Q11)=12),"",AVERAGE(F11:Q11))</f>
        <v>0.85</v>
      </c>
      <c r="S11" s="9" t="s">
        <v>21</v>
      </c>
    </row>
    <row r="12" spans="1:19" ht="15.6" x14ac:dyDescent="0.3">
      <c r="A12" s="5" t="s">
        <v>40</v>
      </c>
      <c r="B12" s="6" t="s">
        <v>44</v>
      </c>
      <c r="C12" s="5" t="s">
        <v>42</v>
      </c>
      <c r="D12" s="13" t="s">
        <v>45</v>
      </c>
      <c r="E12" s="11"/>
      <c r="F12" s="7">
        <v>0</v>
      </c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>
        <f>IF((COUNTBLANK(F12:Q12)=12),"",AVERAGE(F12:Q12))</f>
        <v>0</v>
      </c>
      <c r="S12" s="9" t="s">
        <v>21</v>
      </c>
    </row>
    <row r="13" spans="1:19" ht="15.6" x14ac:dyDescent="0.3">
      <c r="A13" s="5" t="s">
        <v>46</v>
      </c>
      <c r="B13" s="6" t="s">
        <v>47</v>
      </c>
      <c r="C13" s="5" t="s">
        <v>48</v>
      </c>
      <c r="D13" s="5" t="s">
        <v>28</v>
      </c>
      <c r="E13" s="11"/>
      <c r="F13" s="5">
        <v>0</v>
      </c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>
        <f>IF(COUNTBLANK(F13:Q13)=12,0,SUM(F13:Q13))</f>
        <v>0</v>
      </c>
      <c r="S13" s="9" t="s">
        <v>32</v>
      </c>
    </row>
    <row r="14" spans="1:19" ht="15.6" x14ac:dyDescent="0.3">
      <c r="A14" s="5" t="s">
        <v>49</v>
      </c>
      <c r="B14" s="6" t="s">
        <v>50</v>
      </c>
      <c r="C14" s="5" t="s">
        <v>38</v>
      </c>
      <c r="D14" s="5" t="s">
        <v>39</v>
      </c>
      <c r="E14" s="11"/>
      <c r="F14" s="7">
        <v>0</v>
      </c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>
        <f>IF((COUNTBLANK(F14:Q14)=12),"",AVERAGE(F14:Q14))</f>
        <v>0</v>
      </c>
      <c r="S14" s="9" t="s">
        <v>21</v>
      </c>
    </row>
    <row r="15" spans="1:19" ht="15.6" x14ac:dyDescent="0.3">
      <c r="A15" s="5" t="s">
        <v>49</v>
      </c>
      <c r="B15" s="6" t="s">
        <v>51</v>
      </c>
      <c r="C15" s="5" t="s">
        <v>38</v>
      </c>
      <c r="D15" s="5" t="s">
        <v>39</v>
      </c>
      <c r="E15" s="11"/>
      <c r="F15" s="7">
        <v>0</v>
      </c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>
        <f>IF((COUNTBLANK(F15:Q15)=12),"",AVERAGE(F15:Q15))</f>
        <v>0</v>
      </c>
      <c r="S15" s="9" t="s">
        <v>21</v>
      </c>
    </row>
    <row r="16" spans="1:19" ht="15.6" x14ac:dyDescent="0.3">
      <c r="A16" s="5" t="s">
        <v>49</v>
      </c>
      <c r="B16" s="6" t="s">
        <v>52</v>
      </c>
      <c r="C16" s="5" t="s">
        <v>42</v>
      </c>
      <c r="D16" s="5" t="s">
        <v>28</v>
      </c>
      <c r="E16" s="11" t="s">
        <v>53</v>
      </c>
      <c r="F16" s="5" t="s">
        <v>54</v>
      </c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 t="str">
        <f>IF(COUNTBLANK(F16:Q16)=12,"",IF(COUNTIF(F16:Q16,"No")&gt;0,"Unmet","Achieved"))</f>
        <v>Achieved</v>
      </c>
      <c r="S16" s="9" t="s">
        <v>55</v>
      </c>
    </row>
    <row r="17" spans="1:19" ht="15.6" x14ac:dyDescent="0.3">
      <c r="A17" s="5" t="s">
        <v>56</v>
      </c>
      <c r="B17" s="6" t="s">
        <v>57</v>
      </c>
      <c r="C17" s="5" t="s">
        <v>27</v>
      </c>
      <c r="D17" s="5" t="s">
        <v>39</v>
      </c>
      <c r="E17" s="11">
        <v>1</v>
      </c>
      <c r="F17" s="5">
        <v>1</v>
      </c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>
        <f>IF(COUNTBLANK(F17:Q17)=12,0,SUM(F17:Q17))</f>
        <v>1</v>
      </c>
      <c r="S17" s="9" t="s">
        <v>32</v>
      </c>
    </row>
    <row r="18" spans="1:19" ht="15.6" x14ac:dyDescent="0.3">
      <c r="A18" s="5" t="s">
        <v>56</v>
      </c>
      <c r="B18" s="6" t="s">
        <v>58</v>
      </c>
      <c r="C18" s="5" t="s">
        <v>27</v>
      </c>
      <c r="D18" s="5" t="s">
        <v>34</v>
      </c>
      <c r="E18" s="11" t="s">
        <v>59</v>
      </c>
      <c r="F18" s="5">
        <v>0</v>
      </c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>
        <f>IF((COUNTBLANK(F18:Q18))=12,0,SUM(F18:Q18))</f>
        <v>0</v>
      </c>
      <c r="S18" s="14" t="s">
        <v>32</v>
      </c>
    </row>
  </sheetData>
  <conditionalFormatting sqref="R16">
    <cfRule type="expression" dxfId="34" priority="13">
      <formula>R16="Unmet"</formula>
    </cfRule>
    <cfRule type="expression" dxfId="35" priority="14">
      <formula>R16="Achieved"</formula>
    </cfRule>
  </conditionalFormatting>
  <conditionalFormatting sqref="R6">
    <cfRule type="expression" dxfId="32" priority="11">
      <formula>R6&gt;=95%</formula>
    </cfRule>
    <cfRule type="expression" dxfId="33" priority="12">
      <formula>R6&lt;95%</formula>
    </cfRule>
  </conditionalFormatting>
  <conditionalFormatting sqref="R7">
    <cfRule type="expression" dxfId="30" priority="9">
      <formula>R7&gt;5</formula>
    </cfRule>
    <cfRule type="expression" dxfId="31" priority="10">
      <formula>R7&lt;=5</formula>
    </cfRule>
  </conditionalFormatting>
  <conditionalFormatting sqref="R8">
    <cfRule type="expression" dxfId="28" priority="7">
      <formula>R8&gt;=90%</formula>
    </cfRule>
    <cfRule type="expression" dxfId="29" priority="8">
      <formula>R8&lt;90%</formula>
    </cfRule>
  </conditionalFormatting>
  <conditionalFormatting sqref="R11">
    <cfRule type="expression" dxfId="26" priority="5">
      <formula>R11&gt;=85%</formula>
    </cfRule>
    <cfRule type="expression" dxfId="27" priority="6">
      <formula>R11&lt;85%</formula>
    </cfRule>
  </conditionalFormatting>
  <conditionalFormatting sqref="R17">
    <cfRule type="expression" dxfId="24" priority="3">
      <formula>R17&gt;=1</formula>
    </cfRule>
    <cfRule type="expression" dxfId="25" priority="4">
      <formula>R17&lt;1</formula>
    </cfRule>
  </conditionalFormatting>
  <conditionalFormatting sqref="R18">
    <cfRule type="expression" dxfId="22" priority="1">
      <formula>R18&lt;=4</formula>
    </cfRule>
    <cfRule type="expression" dxfId="23" priority="2">
      <formula>R18&gt;4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2019-06-12T08:33:52Z</dcterms:modified>
</cp:coreProperties>
</file>