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SG\Desktop\"/>
    </mc:Choice>
  </mc:AlternateContent>
  <xr:revisionPtr revIDLastSave="0" documentId="13_ncr:1_{01E18D66-2C19-4C7A-9DE9-94EB949851A5}" xr6:coauthVersionLast="43" xr6:coauthVersionMax="43" xr10:uidLastSave="{00000000-0000-0000-0000-000000000000}"/>
  <bookViews>
    <workbookView xWindow="-108" yWindow="-108" windowWidth="23256" windowHeight="12576" xr2:uid="{F5500314-840B-4E22-97C2-260D844B3C8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5" i="1" l="1"/>
  <c r="E14" i="1"/>
  <c r="E11" i="1"/>
  <c r="E10" i="1"/>
  <c r="D20" i="1"/>
  <c r="C20" i="1"/>
  <c r="B20" i="1"/>
  <c r="E6" i="1"/>
  <c r="E7" i="1"/>
  <c r="D18" i="1"/>
  <c r="D17" i="1"/>
  <c r="C17" i="1"/>
  <c r="C18" i="1" s="1"/>
  <c r="B17" i="1"/>
  <c r="B18" i="1" s="1"/>
  <c r="E16" i="1"/>
  <c r="E12" i="1"/>
  <c r="E8" i="1"/>
  <c r="E20" i="1" l="1"/>
</calcChain>
</file>

<file path=xl/sharedStrings.xml><?xml version="1.0" encoding="utf-8"?>
<sst xmlns="http://schemas.openxmlformats.org/spreadsheetml/2006/main" count="20" uniqueCount="14">
  <si>
    <t xml:space="preserve">Utilisation du solveur pour maximiser le R Global </t>
  </si>
  <si>
    <t>GA</t>
  </si>
  <si>
    <t>GP</t>
  </si>
  <si>
    <t xml:space="preserve">GT </t>
  </si>
  <si>
    <t>Total</t>
  </si>
  <si>
    <t>Administation</t>
  </si>
  <si>
    <t>Choix de l'UO</t>
  </si>
  <si>
    <t>Production</t>
  </si>
  <si>
    <t>Distribution</t>
  </si>
  <si>
    <t>CI (u)</t>
  </si>
  <si>
    <t>R Global</t>
  </si>
  <si>
    <t>uo1</t>
  </si>
  <si>
    <t>uo2</t>
  </si>
  <si>
    <t>total 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</si>
</sst>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0" fontId="3" fillId="0" borderId="0" xfId="0" applyFont="1"/>
    <xf numFmtId="0" fontId="2" fillId="0" borderId="0" xfId="0" applyFont="1"/>
    <xf numFmtId="44" fontId="0" fillId="0" borderId="0" xfId="1" applyFont="1"/>
    <xf numFmtId="44" fontId="0" fillId="0" borderId="0" xfId="0" applyNumberFormat="1"/>
    <xf numFmtId="44" fontId="2" fillId="0" borderId="0" xfId="1" applyFont="1"/>
    <xf numFmtId="8" fontId="0" fillId="0" borderId="0" xfId="1" applyNumberFormat="1" applyFont="1"/>
    <xf numFmtId="8" fontId="0" fillId="0" borderId="0" xfId="0" applyNumberFormat="1"/>
  </cellXfs>
  <cellStyles count="2">
    <cellStyle name="Monétaire" xfId="1" builtinId="4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BEE4F4-D8D2-4375-A3CA-EB886C3C3360}">
  <sheetPr codeName="Feuil1"/>
  <dimension ref="A1:E20"/>
  <sheetViews>
    <sheetView tabSelected="1" workbookViewId="0">
      <selection activeCell="E7" sqref="E7"/>
    </sheetView>
  </sheetViews>
  <sheetFormatPr baseColWidth="10" defaultRowHeight="14.4" x14ac:dyDescent="0.3"/>
  <sheetData>
    <row r="1" spans="1:5" ht="18" x14ac:dyDescent="0.35">
      <c r="B1" s="1" t="s">
        <v>0</v>
      </c>
      <c r="C1" s="1"/>
      <c r="D1" s="1"/>
    </row>
    <row r="3" spans="1:5" x14ac:dyDescent="0.3">
      <c r="B3" t="s">
        <v>1</v>
      </c>
      <c r="C3" t="s">
        <v>2</v>
      </c>
      <c r="D3" t="s">
        <v>3</v>
      </c>
      <c r="E3" t="s">
        <v>4</v>
      </c>
    </row>
    <row r="5" spans="1:5" x14ac:dyDescent="0.3">
      <c r="A5" s="2" t="s">
        <v>5</v>
      </c>
    </row>
    <row r="6" spans="1:5" x14ac:dyDescent="0.3">
      <c r="A6" t="s">
        <v>11</v>
      </c>
      <c r="B6" s="3">
        <v>13873.742013972123</v>
      </c>
      <c r="C6" s="3">
        <v>28938.730629612754</v>
      </c>
      <c r="D6" s="3">
        <v>7187.5273564151239</v>
      </c>
      <c r="E6" s="3">
        <f>SUM(B6:D6)</f>
        <v>50000</v>
      </c>
    </row>
    <row r="7" spans="1:5" x14ac:dyDescent="0.3">
      <c r="A7" t="s">
        <v>12</v>
      </c>
      <c r="B7" s="3">
        <v>10122.989593188267</v>
      </c>
      <c r="C7" s="3">
        <v>31220.43519394513</v>
      </c>
      <c r="D7" s="3">
        <v>8656.5752128666027</v>
      </c>
      <c r="E7" s="3">
        <f>SUM(B7:D7)</f>
        <v>50000</v>
      </c>
    </row>
    <row r="8" spans="1:5" x14ac:dyDescent="0.3">
      <c r="A8" t="s">
        <v>6</v>
      </c>
      <c r="B8" s="3">
        <v>13873.742013972123</v>
      </c>
      <c r="C8" s="3">
        <v>28938.730629612754</v>
      </c>
      <c r="D8" s="3">
        <v>7187.5273564151239</v>
      </c>
      <c r="E8" s="3">
        <f>SUM(B8:D8)</f>
        <v>50000</v>
      </c>
    </row>
    <row r="9" spans="1:5" x14ac:dyDescent="0.3">
      <c r="A9" s="2" t="s">
        <v>7</v>
      </c>
      <c r="B9" s="3"/>
      <c r="C9" s="3"/>
      <c r="D9" s="3"/>
      <c r="E9" s="3"/>
    </row>
    <row r="10" spans="1:5" x14ac:dyDescent="0.3">
      <c r="A10" t="s">
        <v>11</v>
      </c>
      <c r="B10" s="3">
        <v>22959.183673469382</v>
      </c>
      <c r="C10" s="3">
        <v>42091.836734693876</v>
      </c>
      <c r="D10" s="3">
        <v>9948.9795918367345</v>
      </c>
      <c r="E10" s="3">
        <f>SUM(B10:D10)</f>
        <v>74999.999999999985</v>
      </c>
    </row>
    <row r="11" spans="1:5" x14ac:dyDescent="0.3">
      <c r="A11" s="3" t="s">
        <v>12</v>
      </c>
      <c r="B11" s="3">
        <v>18000</v>
      </c>
      <c r="C11" s="3">
        <v>45000</v>
      </c>
      <c r="D11" s="3">
        <v>12000</v>
      </c>
      <c r="E11" s="3">
        <f>SUM(B11:D11)</f>
        <v>75000</v>
      </c>
    </row>
    <row r="12" spans="1:5" x14ac:dyDescent="0.3">
      <c r="A12" t="s">
        <v>6</v>
      </c>
      <c r="B12" s="3">
        <v>22959.183673469382</v>
      </c>
      <c r="C12" s="3">
        <v>42091.836734693876</v>
      </c>
      <c r="D12" s="3">
        <v>9948.9795918367345</v>
      </c>
      <c r="E12" s="3">
        <f>SUM(B12:D12)</f>
        <v>74999.999999999985</v>
      </c>
    </row>
    <row r="13" spans="1:5" x14ac:dyDescent="0.3">
      <c r="A13" s="2" t="s">
        <v>8</v>
      </c>
      <c r="B13" s="3"/>
      <c r="C13" s="3"/>
      <c r="D13" s="3"/>
      <c r="E13" s="3"/>
    </row>
    <row r="14" spans="1:5" x14ac:dyDescent="0.3">
      <c r="A14" t="s">
        <v>11</v>
      </c>
      <c r="B14" s="3">
        <v>6075</v>
      </c>
      <c r="C14" s="3">
        <v>18732</v>
      </c>
      <c r="D14" s="3">
        <v>5193</v>
      </c>
      <c r="E14" s="3">
        <f>SUM(B14:D14)</f>
        <v>30000</v>
      </c>
    </row>
    <row r="15" spans="1:5" x14ac:dyDescent="0.3">
      <c r="A15" t="s">
        <v>12</v>
      </c>
      <c r="B15" s="3">
        <v>7500</v>
      </c>
      <c r="C15" s="3">
        <v>11250</v>
      </c>
      <c r="D15" s="3">
        <v>11250</v>
      </c>
      <c r="E15" s="3">
        <f>SUM(B15:D15)</f>
        <v>30000</v>
      </c>
    </row>
    <row r="16" spans="1:5" x14ac:dyDescent="0.3">
      <c r="A16" t="s">
        <v>6</v>
      </c>
      <c r="B16" s="3">
        <v>6075</v>
      </c>
      <c r="C16" s="3">
        <v>18732</v>
      </c>
      <c r="D16" s="3">
        <v>5193</v>
      </c>
      <c r="E16" s="3">
        <f>SUM(B16:D16)</f>
        <v>30000</v>
      </c>
    </row>
    <row r="17" spans="1:5" x14ac:dyDescent="0.3">
      <c r="A17" s="2" t="s">
        <v>13</v>
      </c>
      <c r="B17" s="3">
        <f>SUM(B8+B12+B16)</f>
        <v>42907.925687441508</v>
      </c>
      <c r="C17" s="3">
        <f>SUM(C8+C12+C16)</f>
        <v>89762.567364306626</v>
      </c>
      <c r="D17" s="3">
        <f>SUM(D8+D12+D16)</f>
        <v>22329.506948251859</v>
      </c>
      <c r="E17" s="3"/>
    </row>
    <row r="18" spans="1:5" x14ac:dyDescent="0.3">
      <c r="A18" t="s">
        <v>9</v>
      </c>
      <c r="B18" s="4">
        <f>B17/1500</f>
        <v>28.60528379162767</v>
      </c>
      <c r="C18" s="4">
        <f>C17/1500</f>
        <v>59.841711576204418</v>
      </c>
      <c r="D18" s="4">
        <f>D17/2500</f>
        <v>8.9318027793007442</v>
      </c>
    </row>
    <row r="19" spans="1:5" x14ac:dyDescent="0.3">
      <c r="A19" s="5"/>
      <c r="B19" s="6"/>
      <c r="C19" s="6"/>
      <c r="D19" s="6"/>
      <c r="E19" s="3"/>
    </row>
    <row r="20" spans="1:5" x14ac:dyDescent="0.3">
      <c r="A20" t="s">
        <v>10</v>
      </c>
      <c r="B20" s="4">
        <f>B18+10</f>
        <v>38.60528379162767</v>
      </c>
      <c r="C20" s="4">
        <f>C18+10</f>
        <v>69.841711576204418</v>
      </c>
      <c r="D20" s="4">
        <f>D18+10</f>
        <v>18.931802779300746</v>
      </c>
      <c r="E20" s="7">
        <f>SUM(B20:D20)</f>
        <v>127.37879814713284</v>
      </c>
    </row>
  </sheetData>
  <conditionalFormatting sqref="C19">
    <cfRule type="cellIs" dxfId="1" priority="11" operator="lessThan">
      <formula>0</formula>
    </cfRule>
  </conditionalFormatting>
  <conditionalFormatting sqref="B19:E19">
    <cfRule type="cellIs" dxfId="0" priority="10" operator="lessThan">
      <formula>0</formula>
    </cfRule>
  </conditionalFormatting>
  <conditionalFormatting sqref="B6:B8">
    <cfRule type="colorScale" priority="9">
      <colorScale>
        <cfvo type="min"/>
        <cfvo type="max"/>
        <color rgb="FF63BE7B"/>
        <color rgb="FFFFEF9C"/>
      </colorScale>
    </cfRule>
  </conditionalFormatting>
  <conditionalFormatting sqref="C6:C8">
    <cfRule type="colorScale" priority="8">
      <colorScale>
        <cfvo type="min"/>
        <cfvo type="max"/>
        <color rgb="FF63BE7B"/>
        <color rgb="FFFFEF9C"/>
      </colorScale>
    </cfRule>
  </conditionalFormatting>
  <conditionalFormatting sqref="D6:D8">
    <cfRule type="colorScale" priority="7">
      <colorScale>
        <cfvo type="min"/>
        <cfvo type="max"/>
        <color rgb="FF63BE7B"/>
        <color rgb="FFFFEF9C"/>
      </colorScale>
    </cfRule>
  </conditionalFormatting>
  <conditionalFormatting sqref="B10:B12">
    <cfRule type="colorScale" priority="6">
      <colorScale>
        <cfvo type="min"/>
        <cfvo type="max"/>
        <color rgb="FF63BE7B"/>
        <color rgb="FFFFEF9C"/>
      </colorScale>
    </cfRule>
  </conditionalFormatting>
  <conditionalFormatting sqref="C10:C12">
    <cfRule type="colorScale" priority="5">
      <colorScale>
        <cfvo type="min"/>
        <cfvo type="max"/>
        <color rgb="FF63BE7B"/>
        <color rgb="FFFFEF9C"/>
      </colorScale>
    </cfRule>
  </conditionalFormatting>
  <conditionalFormatting sqref="D10:D12">
    <cfRule type="colorScale" priority="4">
      <colorScale>
        <cfvo type="min"/>
        <cfvo type="max"/>
        <color rgb="FF63BE7B"/>
        <color rgb="FFFFEF9C"/>
      </colorScale>
    </cfRule>
  </conditionalFormatting>
  <conditionalFormatting sqref="B14:B16">
    <cfRule type="colorScale" priority="3">
      <colorScale>
        <cfvo type="min"/>
        <cfvo type="max"/>
        <color rgb="FF63BE7B"/>
        <color rgb="FFFFEF9C"/>
      </colorScale>
    </cfRule>
  </conditionalFormatting>
  <conditionalFormatting sqref="C14:C16">
    <cfRule type="colorScale" priority="2">
      <colorScale>
        <cfvo type="min"/>
        <cfvo type="max"/>
        <color rgb="FF63BE7B"/>
        <color rgb="FFFFEF9C"/>
      </colorScale>
    </cfRule>
  </conditionalFormatting>
  <conditionalFormatting sqref="D14:D16">
    <cfRule type="colorScale" priority="1">
      <colorScale>
        <cfvo type="min"/>
        <cfvo type="max"/>
        <color rgb="FF63BE7B"/>
        <color rgb="FFFFEF9C"/>
      </colorScale>
    </cfRule>
  </conditionalFormatting>
  <dataValidations count="10">
    <dataValidation type="list" showInputMessage="1" showErrorMessage="1" promptTitle="Choix de l'UO" prompt="UO1 = 7187,53_x000a_UO2 = 8656,58" sqref="D8" xr:uid="{EAC43265-E3B2-402F-AD54-C2D4E8E23287}">
      <formula1>$F$66:$F$67</formula1>
    </dataValidation>
    <dataValidation type="list" showInputMessage="1" showErrorMessage="1" promptTitle="Choix de l'UO" prompt="UO1 = 5193_x000a_UO2 = 11250" sqref="D16" xr:uid="{E20CDABC-251F-4CDF-ABCE-1FD44A4A7B75}">
      <formula1>$F$74:$F$75</formula1>
    </dataValidation>
    <dataValidation type="list" showInputMessage="1" showErrorMessage="1" promptTitle="Choix de l'UO" prompt="UO1 = 18732_x000a_UO2 = 11250" sqref="C16" xr:uid="{314941D4-A4A5-477E-AAE8-ED0017229676}">
      <formula1>$E$74:$E$75</formula1>
    </dataValidation>
    <dataValidation type="list" showInputMessage="1" showErrorMessage="1" promptTitle="Choix de l'UO" prompt="UO1 = 6075_x000a_UO2 = 7500" sqref="B16" xr:uid="{81E7DC7F-96EB-477D-8078-914BC10B46E1}">
      <formula1>$D$74:$D$75</formula1>
    </dataValidation>
    <dataValidation type="list" showInputMessage="1" showErrorMessage="1" promptTitle="Choix de l'UO" prompt="UO1 = 9948,98_x000a_UO 2 = 12000" sqref="D12" xr:uid="{A7F9AEE0-339D-41F4-AC25-6C9F70CB0881}">
      <formula1>$F$70:$F$71</formula1>
    </dataValidation>
    <dataValidation type="list" showInputMessage="1" showErrorMessage="1" promptTitle="Choix de l'UO" prompt="UO1 = 42091,84_x000a_UO2 = 45000" sqref="C12" xr:uid="{A2164C1D-1077-45E4-9379-1AA7A4D56319}">
      <formula1>$E$70:$E$71</formula1>
    </dataValidation>
    <dataValidation type="list" showInputMessage="1" showErrorMessage="1" promptTitle="Choix de l'UO" prompt="UO1 = 22959,18_x000a_UO 2 = 18000" sqref="B12" xr:uid="{4D78DDFB-9CD1-494C-AA51-35C2E3A691E3}">
      <formula1>$D$70:$D$71</formula1>
    </dataValidation>
    <dataValidation showDropDown="1" showInputMessage="1" showErrorMessage="1" sqref="D6" xr:uid="{560286EC-1F16-479B-BDE6-AD5F2C9E34C2}"/>
    <dataValidation type="list" showInputMessage="1" showErrorMessage="1" promptTitle="Choix de l'UO" prompt="U01 = 28938,73_x000a_UO2 = 31220,44" sqref="C8" xr:uid="{4B487491-4D58-4D9B-941D-72BA41F80A20}">
      <formula1>$E$66:$E$67</formula1>
    </dataValidation>
    <dataValidation type="list" showInputMessage="1" showErrorMessage="1" promptTitle="Choix de l'UO" prompt="U01 = 13873,74_x000a_U02 = 10122,99" sqref="B8" xr:uid="{F3BDBD52-0C84-43DE-A23B-9C9A638A4BF7}">
      <formula1>$D$66:$D$67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PSG</dc:creator>
  <cp:lastModifiedBy>PSG</cp:lastModifiedBy>
  <dcterms:created xsi:type="dcterms:W3CDTF">2019-06-11T21:40:55Z</dcterms:created>
  <dcterms:modified xsi:type="dcterms:W3CDTF">2019-06-11T21:48:20Z</dcterms:modified>
</cp:coreProperties>
</file>