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ACTURE" sheetId="1" r:id="rId1"/>
  </sheets>
  <externalReferences>
    <externalReference r:id="rId2"/>
  </externalReferences>
  <definedNames>
    <definedName name="_xlnm._FilterDatabase" localSheetId="0" hidden="1">FACTURE!$B$19:$G$58</definedName>
    <definedName name="Annexe_1">[1]Articles!$D$8:$D$10</definedName>
    <definedName name="articles">[1]Articles!$B$2:$B$33</definedName>
    <definedName name="chapitre_1">[1]Articles!$D$2:$D$3</definedName>
    <definedName name="chapitre_2">[1]Articles!$B$2:$B$21</definedName>
    <definedName name="DATE">[1]!Tableau1[DATE]</definedName>
    <definedName name="DESIGNATION">[1]!Tableau1[DESIGNATION]</definedName>
    <definedName name="_xlnm.Print_Titles" localSheetId="0">FACTURE!$5:$19</definedName>
    <definedName name="l_nom">#N/A</definedName>
    <definedName name="l_noms">OFFSET(d_noms,0,0,COUNTA(articles)-1,1)</definedName>
    <definedName name="liste_bc">'[1]TAB BC '!$A$3:$A$72</definedName>
    <definedName name="N°_BC">[1]!Tableau1[[N° BC ]]</definedName>
    <definedName name="N°Facture">[1]Saisie!$A$9:$A$140</definedName>
    <definedName name="N°OP">OFFSET([1]Saisie!$A$9,0,0,COUNTA([1]Saisie!$A:$A)-4)</definedName>
    <definedName name="NATURE">[1]!Tableau1[NATURE]</definedName>
    <definedName name="NBRE">[1]!Tableau1[NBRE]</definedName>
    <definedName name="PT_HT">[1]!Tableau1[PT HT]</definedName>
    <definedName name="PU_DHS_HT">[1]!Tableau1[PU DHS HT]</definedName>
    <definedName name="QUANTITE">[1]!Tableau1[QUANTITE]</definedName>
    <definedName name="section_1">[1]Articles!$D$5:$D$6</definedName>
    <definedName name="Total_TTC">[1]!Tableau1[Total TTC]</definedName>
    <definedName name="TX_TVA">[1]!Tableau1[TX TVA]</definedName>
    <definedName name="UNITE">[1]!Tableau1[UNITE]</definedName>
    <definedName name="_xlnm.Print_Area" localSheetId="0">FACTURE!$B$5:$G$67</definedName>
  </definedNames>
  <calcPr calcId="124519"/>
</workbook>
</file>

<file path=xl/calcChain.xml><?xml version="1.0" encoding="utf-8"?>
<calcChain xmlns="http://schemas.openxmlformats.org/spreadsheetml/2006/main">
  <c r="G12" i="1"/>
  <c r="F12"/>
  <c r="E12"/>
  <c r="B12" l="1"/>
  <c r="B20"/>
  <c r="B21"/>
  <c r="B22" l="1"/>
  <c r="B23" l="1"/>
  <c r="B24" l="1"/>
  <c r="B25" l="1"/>
  <c r="B26" l="1"/>
  <c r="B27" l="1"/>
  <c r="B28" l="1"/>
  <c r="B29" l="1"/>
  <c r="B30" l="1"/>
  <c r="B31" l="1"/>
  <c r="B32" l="1"/>
  <c r="B33" l="1"/>
  <c r="B34" l="1"/>
  <c r="B35" l="1"/>
  <c r="B36" l="1"/>
  <c r="B37" l="1"/>
  <c r="B38" l="1"/>
  <c r="B39" l="1"/>
  <c r="B40" l="1"/>
  <c r="B41" l="1"/>
  <c r="B42" l="1"/>
  <c r="B43" l="1"/>
  <c r="B44" l="1"/>
  <c r="B45" l="1"/>
  <c r="B46"/>
  <c r="B47" l="1"/>
  <c r="B48" l="1"/>
  <c r="B49" l="1"/>
  <c r="B50" l="1"/>
  <c r="B51" l="1"/>
  <c r="B52" l="1"/>
  <c r="B53" l="1"/>
  <c r="B54" l="1"/>
  <c r="B55" l="1"/>
</calcChain>
</file>

<file path=xl/sharedStrings.xml><?xml version="1.0" encoding="utf-8"?>
<sst xmlns="http://schemas.openxmlformats.org/spreadsheetml/2006/main" count="98" uniqueCount="63">
  <si>
    <t>NBRE</t>
  </si>
  <si>
    <t>DESIGNATION</t>
  </si>
  <si>
    <t>UNITE</t>
  </si>
  <si>
    <t>QUANTITE</t>
  </si>
  <si>
    <t>PU HT</t>
  </si>
  <si>
    <t>TOTAL HT</t>
  </si>
  <si>
    <t>CREDIT DU MAROC</t>
  </si>
  <si>
    <t>CONSULTATION DU 15/12/2019</t>
  </si>
  <si>
    <t>DEVIS CONTRADICTOIRS</t>
  </si>
  <si>
    <t>BON DE COMMANDE N°49 DU 30/12/2019</t>
  </si>
  <si>
    <t>FACTURE N°01/2020 DU 01/04/2020</t>
  </si>
  <si>
    <t>PV DE RECEPTION DU 01/04/2020</t>
  </si>
  <si>
    <t>BON DE LIVRAISON DU 01/04/2020</t>
  </si>
  <si>
    <t>MONTANT TOTAL HT</t>
  </si>
  <si>
    <t>MONTANT TOTAL TTC</t>
  </si>
  <si>
    <t xml:space="preserve"> 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</si>
  <si>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</si>
  <si>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</si>
  <si>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</si>
  <si>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</si>
  <si>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</si>
  <si>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</si>
  <si>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</si>
  <si>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</si>
  <si>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</si>
  <si>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</si>
  <si>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</si>
  <si>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</si>
  <si>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</si>
  <si>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</si>
  <si>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</si>
  <si>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</si>
  <si>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</si>
  <si>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</si>
  <si>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</si>
  <si>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</si>
  <si>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</si>
  <si>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</si>
  <si>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</si>
  <si>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</si>
  <si>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</si>
  <si>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</si>
  <si>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</si>
  <si>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</si>
  <si>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</si>
  <si>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</si>
  <si>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</si>
  <si>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</si>
  <si>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</si>
  <si>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</si>
  <si>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</si>
  <si>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</si>
  <si>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U</t>
  </si>
  <si>
    <t>MONTANT TVA 20%</t>
  </si>
  <si>
    <t>FACTURE N° 08/2020</t>
  </si>
  <si>
    <t>NATURE PRESTATION : FOURNITURES DE BUREAU</t>
  </si>
  <si>
    <t>Arrêté le Présent Bon de Commande à la somme de : Quarante Deux Mille Soixante-Douze Dirhams</t>
  </si>
  <si>
    <t>DIRECTEUR FINANCIER
SIGNATURE</t>
  </si>
  <si>
    <t>CHEF COMPTABLE
SIGNATURE</t>
  </si>
  <si>
    <t xml:space="preserve">ADRESSE : </t>
  </si>
  <si>
    <t xml:space="preserve">FOURNISSEUR OU ENTREPRENEUR : </t>
  </si>
  <si>
    <t xml:space="preserve">OBJET : </t>
  </si>
  <si>
    <t>LOGO</t>
  </si>
</sst>
</file>

<file path=xl/styles.xml><?xml version="1.0" encoding="utf-8"?>
<styleSheet xmlns="http://schemas.openxmlformats.org/spreadsheetml/2006/main">
  <numFmts count="9">
    <numFmt numFmtId="164" formatCode="_-* #,##0.00\ _€_-;\-* #,##0.00\ _€_-;_-* &quot;-&quot;??\ _€_-;_-@_-"/>
    <numFmt numFmtId="165" formatCode="#,##0.00_ ;[Red]\-#,##0.00\ "/>
    <numFmt numFmtId="166" formatCode="_-* #,##0.00\ [$€]_-;\-* #,##0.00\ [$€]_-;_-* &quot;-&quot;??\ [$€]_-;_-@_-"/>
    <numFmt numFmtId="167" formatCode="_-* #,##0.00\ _F_-;\-* #,##0.00\ _F_-;_-* &quot;-&quot;??\ _F_-;_-@_-"/>
    <numFmt numFmtId="168" formatCode="dd/mm/yy;@"/>
    <numFmt numFmtId="169" formatCode="_-* #,##0.00\ [$€-1]_-;\-* #,##0.00\ [$€-1]_-;_-* &quot;-&quot;??\ [$€-1]_-"/>
    <numFmt numFmtId="170" formatCode="_-* #,##0.00\ &quot;€&quot;_-;\-* #,##0.00\ &quot;€&quot;_-;_-* &quot;-&quot;??\ &quot;€&quot;_-;_-@_-"/>
    <numFmt numFmtId="171" formatCode="_-* #,##0.00\ _D_H_-;\-* #,##0.00\ _D_H_-;_-* &quot;-&quot;??\ _D_H_-;_-@_-"/>
    <numFmt numFmtId="172" formatCode="_-* #,##0.00\ &quot;F&quot;_-;\-* #,##0.00\ &quot;F&quot;_-;_-* &quot;-&quot;??\ &quot;F&quot;_-;_-@_-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0"/>
      <color rgb="FF000000"/>
      <name val="Sakkal Majalla"/>
    </font>
    <font>
      <sz val="8"/>
      <color theme="1"/>
      <name val="Tahoma"/>
      <family val="2"/>
    </font>
    <font>
      <sz val="8"/>
      <name val="Calibri"/>
      <family val="2"/>
      <scheme val="minor"/>
    </font>
    <font>
      <i/>
      <sz val="8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Sakkal Majalla"/>
    </font>
    <font>
      <i/>
      <sz val="10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8"/>
      <color rgb="FF000000"/>
      <name val="Times New Roman"/>
      <family val="1"/>
    </font>
    <font>
      <b/>
      <i/>
      <sz val="18"/>
      <color rgb="FF000000"/>
      <name val="Bookman Old Style"/>
      <family val="1"/>
    </font>
    <font>
      <b/>
      <sz val="10"/>
      <name val="Calibri"/>
      <family val="2"/>
      <scheme val="minor"/>
    </font>
    <font>
      <sz val="10"/>
      <name val="Century Gothic"/>
      <family val="2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1"/>
      <color rgb="FF0D0D0D"/>
      <name val="Agency FB"/>
      <family val="2"/>
    </font>
    <font>
      <b/>
      <sz val="11"/>
      <color rgb="FF0D0D0D"/>
      <name val="Calibri"/>
      <family val="2"/>
      <scheme val="minor"/>
    </font>
    <font>
      <b/>
      <sz val="10"/>
      <name val="Century Gothic"/>
      <family val="2"/>
    </font>
    <font>
      <sz val="10"/>
      <color theme="1"/>
      <name val="Calibri"/>
      <family val="2"/>
      <scheme val="minor"/>
    </font>
    <font>
      <b/>
      <sz val="11"/>
      <name val="Times New Roman"/>
      <family val="1"/>
    </font>
    <font>
      <sz val="8"/>
      <color theme="1"/>
      <name val="Calibri"/>
      <family val="2"/>
      <scheme val="minor"/>
    </font>
    <font>
      <b/>
      <sz val="8"/>
      <name val="Century Gothic"/>
      <family val="2"/>
    </font>
    <font>
      <sz val="11"/>
      <name val="Calibri"/>
      <family val="2"/>
      <scheme val="minor"/>
    </font>
    <font>
      <sz val="8"/>
      <name val="Century Gothic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0"/>
      <color theme="1" tint="0.2499465926084170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2"/>
      <name val="Bookman Old Style"/>
      <family val="1"/>
    </font>
    <font>
      <sz val="10"/>
      <color indexed="8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2"/>
      <color theme="1"/>
      <name val="Cambria"/>
      <family val="2"/>
      <scheme val="maj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3B3B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7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4" fillId="0" borderId="0"/>
    <xf numFmtId="164" fontId="2" fillId="0" borderId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35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71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7" fillId="0" borderId="0"/>
    <xf numFmtId="0" fontId="38" fillId="0" borderId="0">
      <alignment vertical="center"/>
    </xf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2" fillId="0" borderId="0"/>
    <xf numFmtId="0" fontId="1" fillId="0" borderId="0"/>
    <xf numFmtId="0" fontId="40" fillId="0" borderId="0"/>
    <xf numFmtId="0" fontId="2" fillId="0" borderId="0"/>
    <xf numFmtId="0" fontId="1" fillId="0" borderId="0"/>
    <xf numFmtId="0" fontId="4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2" fillId="0" borderId="0" applyFont="0" applyFill="0" applyBorder="0" applyAlignment="0" applyProtection="0"/>
    <xf numFmtId="3" fontId="2" fillId="0" borderId="0"/>
    <xf numFmtId="0" fontId="43" fillId="0" borderId="0" applyNumberFormat="0" applyFill="0" applyBorder="0" applyAlignment="0" applyProtection="0"/>
  </cellStyleXfs>
  <cellXfs count="104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3" fillId="0" borderId="0" xfId="3" applyFont="1" applyAlignment="1" applyProtection="1">
      <alignment horizontal="left"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left" vertical="center"/>
      <protection hidden="1"/>
    </xf>
    <xf numFmtId="0" fontId="0" fillId="0" borderId="0" xfId="0" applyFont="1" applyProtection="1">
      <protection hidden="1"/>
    </xf>
    <xf numFmtId="0" fontId="0" fillId="0" borderId="0" xfId="0" applyFont="1" applyAlignment="1" applyProtection="1">
      <alignment horizontal="left" vertical="center"/>
      <protection hidden="1"/>
    </xf>
    <xf numFmtId="49" fontId="5" fillId="0" borderId="0" xfId="0" applyNumberFormat="1" applyFont="1" applyBorder="1" applyAlignment="1" applyProtection="1">
      <alignment horizontal="center"/>
      <protection hidden="1"/>
    </xf>
    <xf numFmtId="0" fontId="3" fillId="0" borderId="0" xfId="3" applyFont="1" applyAlignment="1" applyProtection="1">
      <alignment vertical="center"/>
      <protection hidden="1"/>
    </xf>
    <xf numFmtId="0" fontId="3" fillId="0" borderId="0" xfId="3" applyFont="1" applyAlignment="1" applyProtection="1">
      <alignment horizontal="center" vertical="center"/>
      <protection hidden="1"/>
    </xf>
    <xf numFmtId="0" fontId="3" fillId="0" borderId="0" xfId="3" applyFont="1" applyBorder="1" applyAlignment="1" applyProtection="1">
      <alignment horizontal="left"/>
      <protection hidden="1"/>
    </xf>
    <xf numFmtId="0" fontId="6" fillId="0" borderId="0" xfId="0" applyFont="1" applyBorder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 readingOrder="1"/>
      <protection hidden="1"/>
    </xf>
    <xf numFmtId="0" fontId="8" fillId="0" borderId="0" xfId="0" applyFont="1" applyAlignment="1" applyProtection="1">
      <alignment horizontal="center"/>
      <protection hidden="1"/>
    </xf>
    <xf numFmtId="0" fontId="9" fillId="0" borderId="0" xfId="3" applyFont="1" applyBorder="1" applyAlignment="1" applyProtection="1">
      <alignment horizontal="left" vertical="center" wrapText="1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10" fillId="0" borderId="0" xfId="3" applyFont="1" applyBorder="1" applyAlignment="1" applyProtection="1">
      <alignment horizontal="left" vertical="top" wrapText="1"/>
      <protection hidden="1"/>
    </xf>
    <xf numFmtId="0" fontId="11" fillId="0" borderId="0" xfId="3" quotePrefix="1" applyFont="1" applyAlignment="1" applyProtection="1">
      <alignment horizontal="left" vertical="center"/>
      <protection hidden="1"/>
    </xf>
    <xf numFmtId="0" fontId="12" fillId="0" borderId="0" xfId="3" applyFont="1" applyAlignment="1" applyProtection="1">
      <alignment horizontal="left" vertical="center"/>
      <protection hidden="1"/>
    </xf>
    <xf numFmtId="0" fontId="16" fillId="0" borderId="0" xfId="4" applyFont="1" applyFill="1" applyBorder="1" applyAlignment="1" applyProtection="1">
      <alignment vertical="center" wrapText="1"/>
      <protection hidden="1"/>
    </xf>
    <xf numFmtId="0" fontId="18" fillId="0" borderId="0" xfId="3" applyFont="1" applyBorder="1" applyAlignment="1" applyProtection="1">
      <alignment vertical="center"/>
      <protection hidden="1"/>
    </xf>
    <xf numFmtId="0" fontId="18" fillId="0" borderId="0" xfId="3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20" fillId="3" borderId="1" xfId="0" applyFont="1" applyFill="1" applyBorder="1" applyAlignment="1" applyProtection="1">
      <alignment horizontal="center" vertical="center" wrapText="1"/>
      <protection hidden="1"/>
    </xf>
    <xf numFmtId="0" fontId="20" fillId="3" borderId="5" xfId="0" applyFont="1" applyFill="1" applyBorder="1" applyAlignment="1" applyProtection="1">
      <alignment horizontal="center" vertical="center" wrapText="1"/>
      <protection hidden="1"/>
    </xf>
    <xf numFmtId="0" fontId="20" fillId="3" borderId="6" xfId="0" applyFont="1" applyFill="1" applyBorder="1" applyAlignment="1" applyProtection="1">
      <alignment horizontal="center" vertical="center" wrapText="1"/>
      <protection hidden="1"/>
    </xf>
    <xf numFmtId="0" fontId="20" fillId="3" borderId="7" xfId="0" applyFont="1" applyFill="1" applyBorder="1" applyAlignment="1" applyProtection="1">
      <alignment horizontal="center" vertical="center" wrapText="1"/>
      <protection hidden="1"/>
    </xf>
    <xf numFmtId="0" fontId="20" fillId="3" borderId="8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18" fillId="0" borderId="0" xfId="3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" fontId="22" fillId="0" borderId="9" xfId="1" quotePrefix="1" applyNumberFormat="1" applyFont="1" applyBorder="1" applyAlignment="1">
      <alignment horizontal="center" vertical="center" wrapText="1"/>
    </xf>
    <xf numFmtId="0" fontId="22" fillId="0" borderId="11" xfId="1" quotePrefix="1" applyNumberFormat="1" applyFont="1" applyBorder="1" applyAlignment="1">
      <alignment horizontal="center" vertical="center" wrapText="1"/>
    </xf>
    <xf numFmtId="1" fontId="22" fillId="0" borderId="11" xfId="1" quotePrefix="1" applyNumberFormat="1" applyFont="1" applyBorder="1" applyAlignment="1">
      <alignment horizontal="center" vertical="center" wrapText="1"/>
    </xf>
    <xf numFmtId="4" fontId="22" fillId="0" borderId="12" xfId="1" quotePrefix="1" applyNumberFormat="1" applyFont="1" applyBorder="1" applyAlignment="1">
      <alignment vertical="center" wrapText="1"/>
    </xf>
    <xf numFmtId="4" fontId="23" fillId="0" borderId="13" xfId="1" quotePrefix="1" applyNumberFormat="1" applyFont="1" applyBorder="1" applyAlignment="1">
      <alignment vertical="center" wrapText="1"/>
    </xf>
    <xf numFmtId="0" fontId="21" fillId="4" borderId="0" xfId="0" applyFont="1" applyFill="1" applyBorder="1" applyAlignment="1">
      <alignment horizontal="center" vertical="center" wrapText="1"/>
    </xf>
    <xf numFmtId="0" fontId="18" fillId="4" borderId="0" xfId="3" applyFont="1" applyFill="1" applyProtection="1">
      <protection hidden="1"/>
    </xf>
    <xf numFmtId="0" fontId="0" fillId="4" borderId="0" xfId="0" applyFill="1" applyProtection="1">
      <protection hidden="1"/>
    </xf>
    <xf numFmtId="1" fontId="22" fillId="0" borderId="14" xfId="1" quotePrefix="1" applyNumberFormat="1" applyFont="1" applyBorder="1" applyAlignment="1">
      <alignment horizontal="center" vertical="center" wrapText="1"/>
    </xf>
    <xf numFmtId="0" fontId="22" fillId="0" borderId="16" xfId="1" quotePrefix="1" applyNumberFormat="1" applyFont="1" applyBorder="1" applyAlignment="1">
      <alignment horizontal="center" vertical="center" wrapText="1"/>
    </xf>
    <xf numFmtId="1" fontId="22" fillId="0" borderId="16" xfId="1" quotePrefix="1" applyNumberFormat="1" applyFont="1" applyBorder="1" applyAlignment="1">
      <alignment horizontal="center" vertical="center" wrapText="1"/>
    </xf>
    <xf numFmtId="4" fontId="22" fillId="0" borderId="17" xfId="1" quotePrefix="1" applyNumberFormat="1" applyFont="1" applyBorder="1" applyAlignment="1">
      <alignment vertical="center" wrapText="1"/>
    </xf>
    <xf numFmtId="4" fontId="23" fillId="0" borderId="18" xfId="1" quotePrefix="1" applyNumberFormat="1" applyFont="1" applyBorder="1" applyAlignment="1">
      <alignment vertical="center" wrapText="1"/>
    </xf>
    <xf numFmtId="4" fontId="0" fillId="4" borderId="0" xfId="0" applyNumberFormat="1" applyFill="1" applyProtection="1">
      <protection hidden="1"/>
    </xf>
    <xf numFmtId="14" fontId="0" fillId="4" borderId="0" xfId="0" applyNumberFormat="1" applyFill="1" applyProtection="1">
      <protection hidden="1"/>
    </xf>
    <xf numFmtId="1" fontId="22" fillId="0" borderId="19" xfId="1" quotePrefix="1" applyNumberFormat="1" applyFont="1" applyBorder="1" applyAlignment="1">
      <alignment horizontal="center" vertical="center" wrapText="1"/>
    </xf>
    <xf numFmtId="0" fontId="22" fillId="0" borderId="21" xfId="1" quotePrefix="1" applyNumberFormat="1" applyFont="1" applyBorder="1" applyAlignment="1">
      <alignment horizontal="center" vertical="center" wrapText="1"/>
    </xf>
    <xf numFmtId="1" fontId="22" fillId="0" borderId="21" xfId="1" quotePrefix="1" applyNumberFormat="1" applyFont="1" applyBorder="1" applyAlignment="1">
      <alignment horizontal="center" vertical="center" wrapText="1"/>
    </xf>
    <xf numFmtId="4" fontId="22" fillId="0" borderId="22" xfId="1" quotePrefix="1" applyNumberFormat="1" applyFont="1" applyBorder="1" applyAlignment="1">
      <alignment vertical="center" wrapText="1"/>
    </xf>
    <xf numFmtId="0" fontId="25" fillId="0" borderId="0" xfId="0" applyFont="1" applyBorder="1" applyAlignment="1">
      <alignment vertical="center"/>
    </xf>
    <xf numFmtId="0" fontId="26" fillId="4" borderId="0" xfId="0" applyFont="1" applyFill="1" applyBorder="1" applyAlignment="1">
      <alignment vertical="center" wrapText="1"/>
    </xf>
    <xf numFmtId="165" fontId="2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 applyProtection="1">
      <alignment horizontal="center" vertical="center"/>
      <protection hidden="1"/>
    </xf>
    <xf numFmtId="165" fontId="24" fillId="4" borderId="27" xfId="0" quotePrefix="1" applyNumberFormat="1" applyFont="1" applyFill="1" applyBorder="1" applyAlignment="1">
      <alignment horizontal="right" vertical="center" wrapText="1"/>
    </xf>
    <xf numFmtId="9" fontId="0" fillId="0" borderId="0" xfId="2" quotePrefix="1" applyFont="1" applyBorder="1" applyAlignment="1" applyProtection="1">
      <alignment horizontal="center" vertical="center"/>
      <protection hidden="1"/>
    </xf>
    <xf numFmtId="165" fontId="24" fillId="4" borderId="30" xfId="0" applyNumberFormat="1" applyFont="1" applyFill="1" applyBorder="1" applyAlignment="1">
      <alignment horizontal="right" vertical="center" wrapText="1"/>
    </xf>
    <xf numFmtId="0" fontId="28" fillId="4" borderId="0" xfId="3" applyFont="1" applyFill="1" applyBorder="1" applyAlignment="1" applyProtection="1">
      <alignment vertical="center"/>
      <protection hidden="1"/>
    </xf>
    <xf numFmtId="0" fontId="29" fillId="0" borderId="0" xfId="0" applyFont="1" applyProtection="1">
      <protection hidden="1"/>
    </xf>
    <xf numFmtId="0" fontId="31" fillId="0" borderId="0" xfId="0" applyFont="1" applyProtection="1">
      <protection hidden="1"/>
    </xf>
    <xf numFmtId="0" fontId="32" fillId="0" borderId="0" xfId="3" applyFont="1" applyAlignment="1" applyProtection="1">
      <alignment horizontal="left"/>
      <protection hidden="1"/>
    </xf>
    <xf numFmtId="0" fontId="32" fillId="0" borderId="0" xfId="3" applyFont="1" applyAlignment="1" applyProtection="1">
      <alignment horizontal="center"/>
      <protection hidden="1"/>
    </xf>
    <xf numFmtId="0" fontId="28" fillId="0" borderId="0" xfId="3" applyFont="1" applyAlignment="1" applyProtection="1">
      <alignment horizontal="right"/>
      <protection hidden="1"/>
    </xf>
    <xf numFmtId="14" fontId="33" fillId="0" borderId="0" xfId="0" quotePrefix="1" applyNumberFormat="1" applyFont="1" applyFill="1" applyAlignment="1" applyProtection="1">
      <alignment horizontal="right" vertical="center"/>
      <protection hidden="1"/>
    </xf>
    <xf numFmtId="14" fontId="0" fillId="0" borderId="0" xfId="0" applyNumberFormat="1" applyAlignment="1" applyProtection="1">
      <alignment horizontal="right"/>
      <protection hidden="1"/>
    </xf>
    <xf numFmtId="165" fontId="0" fillId="0" borderId="0" xfId="0" applyNumberFormat="1" applyBorder="1" applyAlignment="1" applyProtection="1">
      <alignment horizontal="center" vertical="center"/>
      <protection hidden="1"/>
    </xf>
    <xf numFmtId="0" fontId="28" fillId="0" borderId="0" xfId="3" applyFont="1" applyAlignment="1" applyProtection="1">
      <alignment horizontal="center"/>
      <protection hidden="1"/>
    </xf>
    <xf numFmtId="0" fontId="28" fillId="0" borderId="0" xfId="3" applyFont="1" applyProtection="1">
      <protection hidden="1"/>
    </xf>
    <xf numFmtId="0" fontId="28" fillId="0" borderId="0" xfId="3" applyFont="1" applyAlignment="1" applyProtection="1">
      <alignment vertical="center"/>
      <protection hidden="1"/>
    </xf>
    <xf numFmtId="0" fontId="34" fillId="0" borderId="0" xfId="3" applyFont="1" applyBorder="1" applyAlignment="1" applyProtection="1">
      <alignment horizontal="center" vertical="center" wrapText="1"/>
      <protection hidden="1"/>
    </xf>
    <xf numFmtId="0" fontId="18" fillId="0" borderId="0" xfId="3" applyFont="1" applyBorder="1" applyAlignment="1" applyProtection="1">
      <alignment horizontal="left" vertical="center"/>
      <protection hidden="1"/>
    </xf>
    <xf numFmtId="0" fontId="18" fillId="0" borderId="0" xfId="3" applyFont="1" applyBorder="1" applyAlignment="1" applyProtection="1">
      <alignment horizontal="center" vertical="center"/>
      <protection hidden="1"/>
    </xf>
    <xf numFmtId="165" fontId="28" fillId="0" borderId="0" xfId="3" applyNumberFormat="1" applyFont="1" applyBorder="1" applyAlignment="1" applyProtection="1">
      <alignment horizontal="center" vertical="center" wrapText="1"/>
      <protection hidden="1"/>
    </xf>
    <xf numFmtId="164" fontId="22" fillId="0" borderId="10" xfId="1" applyFont="1" applyBorder="1" applyAlignment="1">
      <alignment vertical="center" wrapText="1"/>
    </xf>
    <xf numFmtId="164" fontId="22" fillId="0" borderId="15" xfId="1" applyFont="1" applyBorder="1" applyAlignment="1">
      <alignment vertical="center" wrapText="1"/>
    </xf>
    <xf numFmtId="164" fontId="22" fillId="0" borderId="20" xfId="1" applyFont="1" applyBorder="1" applyAlignment="1">
      <alignment vertical="center" wrapText="1"/>
    </xf>
    <xf numFmtId="165" fontId="24" fillId="4" borderId="32" xfId="0" applyNumberFormat="1" applyFont="1" applyFill="1" applyBorder="1" applyAlignment="1">
      <alignment horizontal="right" vertical="center" wrapText="1"/>
    </xf>
    <xf numFmtId="4" fontId="23" fillId="0" borderId="31" xfId="1" quotePrefix="1" applyNumberFormat="1" applyFont="1" applyBorder="1" applyAlignment="1">
      <alignment vertical="center" wrapText="1"/>
    </xf>
    <xf numFmtId="0" fontId="31" fillId="0" borderId="0" xfId="0" applyFont="1" applyAlignment="1" applyProtection="1">
      <alignment horizontal="center" vertical="center"/>
      <protection hidden="1"/>
    </xf>
    <xf numFmtId="0" fontId="30" fillId="0" borderId="0" xfId="0" quotePrefix="1" applyFont="1" applyFill="1" applyAlignment="1" applyProtection="1">
      <alignment horizontal="left" vertical="center" wrapText="1"/>
      <protection hidden="1"/>
    </xf>
    <xf numFmtId="0" fontId="32" fillId="0" borderId="0" xfId="3" applyFont="1" applyAlignment="1" applyProtection="1">
      <alignment horizontal="center" vertical="center" wrapText="1"/>
      <protection hidden="1"/>
    </xf>
    <xf numFmtId="0" fontId="19" fillId="0" borderId="0" xfId="3" quotePrefix="1" applyFont="1" applyAlignment="1" applyProtection="1">
      <alignment horizontal="left" vertical="center" wrapText="1"/>
      <protection hidden="1"/>
    </xf>
    <xf numFmtId="0" fontId="19" fillId="0" borderId="0" xfId="3" applyFont="1" applyAlignment="1" applyProtection="1">
      <alignment horizontal="left" vertical="center" wrapText="1"/>
      <protection hidden="1"/>
    </xf>
    <xf numFmtId="0" fontId="26" fillId="4" borderId="23" xfId="0" applyFont="1" applyFill="1" applyBorder="1" applyAlignment="1">
      <alignment horizontal="right" vertical="center" wrapText="1"/>
    </xf>
    <xf numFmtId="0" fontId="26" fillId="4" borderId="24" xfId="0" applyFont="1" applyFill="1" applyBorder="1" applyAlignment="1">
      <alignment horizontal="right" vertical="center" wrapText="1"/>
    </xf>
    <xf numFmtId="0" fontId="26" fillId="4" borderId="25" xfId="2" applyNumberFormat="1" applyFont="1" applyFill="1" applyBorder="1" applyAlignment="1">
      <alignment horizontal="right" vertical="center" wrapText="1"/>
    </xf>
    <xf numFmtId="0" fontId="26" fillId="4" borderId="26" xfId="2" applyNumberFormat="1" applyFont="1" applyFill="1" applyBorder="1" applyAlignment="1">
      <alignment horizontal="right" vertical="center" wrapText="1"/>
    </xf>
    <xf numFmtId="0" fontId="26" fillId="4" borderId="28" xfId="0" applyFont="1" applyFill="1" applyBorder="1" applyAlignment="1">
      <alignment horizontal="right" vertical="center" wrapText="1"/>
    </xf>
    <xf numFmtId="0" fontId="26" fillId="4" borderId="29" xfId="0" applyFont="1" applyFill="1" applyBorder="1" applyAlignment="1">
      <alignment horizontal="right" vertical="center" wrapText="1"/>
    </xf>
    <xf numFmtId="0" fontId="10" fillId="0" borderId="0" xfId="3" applyFont="1" applyBorder="1" applyAlignment="1" applyProtection="1">
      <alignment horizontal="left" vertical="center" wrapText="1"/>
      <protection hidden="1"/>
    </xf>
    <xf numFmtId="0" fontId="13" fillId="0" borderId="0" xfId="3" applyFont="1" applyBorder="1" applyAlignment="1" applyProtection="1">
      <alignment horizontal="left" vertical="center" wrapText="1"/>
      <protection hidden="1"/>
    </xf>
    <xf numFmtId="0" fontId="15" fillId="2" borderId="1" xfId="4" applyFont="1" applyFill="1" applyBorder="1" applyAlignment="1" applyProtection="1">
      <alignment horizontal="center" vertical="center" wrapText="1"/>
      <protection hidden="1"/>
    </xf>
    <xf numFmtId="0" fontId="15" fillId="2" borderId="2" xfId="4" applyFont="1" applyFill="1" applyBorder="1" applyAlignment="1" applyProtection="1">
      <alignment horizontal="center" vertical="center" wrapText="1"/>
      <protection hidden="1"/>
    </xf>
    <xf numFmtId="0" fontId="15" fillId="2" borderId="3" xfId="4" applyFont="1" applyFill="1" applyBorder="1" applyAlignment="1" applyProtection="1">
      <alignment horizontal="center" vertical="center" wrapText="1"/>
      <protection hidden="1"/>
    </xf>
    <xf numFmtId="0" fontId="17" fillId="0" borderId="4" xfId="3" applyFont="1" applyBorder="1" applyAlignment="1" applyProtection="1">
      <alignment horizontal="left" vertical="center" wrapText="1"/>
      <protection hidden="1"/>
    </xf>
    <xf numFmtId="0" fontId="17" fillId="0" borderId="0" xfId="3" applyFont="1" applyAlignment="1" applyProtection="1">
      <alignment horizontal="left" vertical="center"/>
      <protection hidden="1"/>
    </xf>
    <xf numFmtId="0" fontId="3" fillId="0" borderId="0" xfId="3" applyFont="1" applyBorder="1" applyAlignment="1" applyProtection="1">
      <alignment horizontal="left" vertical="center"/>
      <protection hidden="1"/>
    </xf>
    <xf numFmtId="0" fontId="44" fillId="0" borderId="0" xfId="3" applyFont="1" applyAlignment="1" applyProtection="1">
      <alignment horizontal="left" vertical="center"/>
      <protection hidden="1"/>
    </xf>
    <xf numFmtId="0" fontId="4" fillId="0" borderId="0" xfId="0" applyFont="1" applyBorder="1" applyAlignment="1" applyProtection="1">
      <alignment horizontal="left" vertical="center"/>
      <protection hidden="1"/>
    </xf>
    <xf numFmtId="0" fontId="9" fillId="0" borderId="0" xfId="3" applyFont="1" applyBorder="1" applyAlignment="1" applyProtection="1">
      <alignment horizontal="left" vertical="center" wrapText="1"/>
      <protection hidden="1"/>
    </xf>
    <xf numFmtId="0" fontId="9" fillId="0" borderId="0" xfId="3" applyFont="1" applyBorder="1" applyAlignment="1" applyProtection="1">
      <alignment horizontal="left" vertical="top" wrapText="1"/>
      <protection hidden="1"/>
    </xf>
  </cellXfs>
  <cellStyles count="78">
    <cellStyle name="Comma 2" xfId="5"/>
    <cellStyle name="Euro" xfId="6"/>
    <cellStyle name="Euro 2" xfId="7"/>
    <cellStyle name="Euro 2 2" xfId="8"/>
    <cellStyle name="Euro 2 3" xfId="9"/>
    <cellStyle name="Euro 2 4" xfId="10"/>
    <cellStyle name="Euro 3" xfId="11"/>
    <cellStyle name="Euro 4" xfId="12"/>
    <cellStyle name="Euro 5" xfId="13"/>
    <cellStyle name="Euro 6" xfId="14"/>
    <cellStyle name="Euro_Classeur1" xfId="15"/>
    <cellStyle name="Lien hypertexte 2" xfId="16"/>
    <cellStyle name="Milliers" xfId="1" builtinId="3"/>
    <cellStyle name="Milliers 2" xfId="17"/>
    <cellStyle name="Milliers 2 2" xfId="18"/>
    <cellStyle name="Milliers 2 3" xfId="19"/>
    <cellStyle name="Milliers 2 4" xfId="20"/>
    <cellStyle name="Milliers 3" xfId="21"/>
    <cellStyle name="Milliers 3 2" xfId="22"/>
    <cellStyle name="Milliers 3 2 2" xfId="23"/>
    <cellStyle name="Milliers 3 2 3" xfId="24"/>
    <cellStyle name="Milliers 3 3" xfId="25"/>
    <cellStyle name="Milliers 4" xfId="26"/>
    <cellStyle name="Milliers 4 2" xfId="27"/>
    <cellStyle name="Milliers 5" xfId="28"/>
    <cellStyle name="Milliers 6" xfId="29"/>
    <cellStyle name="Milliers 7" xfId="30"/>
    <cellStyle name="Monétaire 2" xfId="31"/>
    <cellStyle name="Normal" xfId="0" builtinId="0"/>
    <cellStyle name="Normal 10" xfId="32"/>
    <cellStyle name="Normal 10 2" xfId="33"/>
    <cellStyle name="Normal 11 2" xfId="34"/>
    <cellStyle name="Normal 2" xfId="35"/>
    <cellStyle name="Normal 2 2" xfId="36"/>
    <cellStyle name="Normal 2 2 2" xfId="3"/>
    <cellStyle name="Normal 2 2 3" xfId="37"/>
    <cellStyle name="Normal 2 2 4" xfId="38"/>
    <cellStyle name="Normal 2 3" xfId="39"/>
    <cellStyle name="Normal 2 4" xfId="40"/>
    <cellStyle name="Normal 2 5" xfId="41"/>
    <cellStyle name="Normal 3" xfId="42"/>
    <cellStyle name="Normal 3 2" xfId="43"/>
    <cellStyle name="Normal 3 2 2" xfId="44"/>
    <cellStyle name="Normal 3 2 3" xfId="45"/>
    <cellStyle name="Normal 3 3" xfId="46"/>
    <cellStyle name="Normal 3 4" xfId="47"/>
    <cellStyle name="Normal 4" xfId="48"/>
    <cellStyle name="Normal 4 2" xfId="49"/>
    <cellStyle name="Normal 4 2 2" xfId="50"/>
    <cellStyle name="Normal 4 3" xfId="51"/>
    <cellStyle name="Normal 4 3 2" xfId="52"/>
    <cellStyle name="Normal 4 4" xfId="53"/>
    <cellStyle name="Normal 5" xfId="54"/>
    <cellStyle name="Normal 5 2" xfId="55"/>
    <cellStyle name="Normal 54" xfId="56"/>
    <cellStyle name="Normal 6" xfId="4"/>
    <cellStyle name="Normal 6 2" xfId="57"/>
    <cellStyle name="Normal 7" xfId="58"/>
    <cellStyle name="Normal 7 2" xfId="59"/>
    <cellStyle name="Normal 8 2" xfId="60"/>
    <cellStyle name="Normal 8 3" xfId="61"/>
    <cellStyle name="Normal 8 4" xfId="62"/>
    <cellStyle name="Normal 9 2" xfId="63"/>
    <cellStyle name="Normal 9 3" xfId="64"/>
    <cellStyle name="Normal 9 4" xfId="65"/>
    <cellStyle name="Pourcentage" xfId="2" builtinId="5"/>
    <cellStyle name="Pourcentage 2" xfId="66"/>
    <cellStyle name="Pourcentage 2 2" xfId="67"/>
    <cellStyle name="Pourcentage 2 2 2" xfId="68"/>
    <cellStyle name="Pourcentage 2 2 2 2" xfId="69"/>
    <cellStyle name="Pourcentage 2 2 3" xfId="70"/>
    <cellStyle name="Pourcentage 2 3" xfId="71"/>
    <cellStyle name="Pourcentage 2 4" xfId="72"/>
    <cellStyle name="Pourcentage 2 4 2" xfId="73"/>
    <cellStyle name="Pourcentage 2 5" xfId="74"/>
    <cellStyle name="Pourcentage 3" xfId="75"/>
    <cellStyle name="Standaard_Blad3 (2)" xfId="76"/>
    <cellStyle name="Titre 1 2" xfId="7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685796</xdr:colOff>
      <xdr:row>4</xdr:row>
      <xdr:rowOff>9526</xdr:rowOff>
    </xdr:from>
    <xdr:to>
      <xdr:col>1</xdr:col>
      <xdr:colOff>1400173</xdr:colOff>
      <xdr:row>6</xdr:row>
      <xdr:rowOff>161926</xdr:rowOff>
    </xdr:to>
    <xdr:pic>
      <xdr:nvPicPr>
        <xdr:cNvPr id="8" name="Image 19" descr="logo_chamb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flipH="1">
          <a:off x="3428996" y="695326"/>
          <a:ext cx="2" cy="533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</xdr:row>
      <xdr:rowOff>228600</xdr:rowOff>
    </xdr:from>
    <xdr:to>
      <xdr:col>6</xdr:col>
      <xdr:colOff>762000</xdr:colOff>
      <xdr:row>54</xdr:row>
      <xdr:rowOff>228600</xdr:rowOff>
    </xdr:to>
    <xdr:cxnSp macro="">
      <xdr:nvCxnSpPr>
        <xdr:cNvPr id="16" name="Connecteur droit 15"/>
        <xdr:cNvCxnSpPr/>
      </xdr:nvCxnSpPr>
      <xdr:spPr>
        <a:xfrm>
          <a:off x="2933700" y="13716000"/>
          <a:ext cx="6448425" cy="0"/>
        </a:xfrm>
        <a:prstGeom prst="line">
          <a:avLst/>
        </a:prstGeom>
        <a:ln w="12700" cap="rnd">
          <a:solidFill>
            <a:schemeClr val="tx1"/>
          </a:solidFill>
          <a:round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rdre%20de%20paiement%20Fonct%2020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isie"/>
      <sheetName val="OP"/>
      <sheetName val="OV"/>
      <sheetName val="BC"/>
      <sheetName val="PVR"/>
      <sheetName val="LISTE BC"/>
      <sheetName val="LISTE PVR"/>
      <sheetName val="LISTE OV"/>
      <sheetName val="conversion "/>
      <sheetName val="TAB BC "/>
      <sheetName val="Articles"/>
      <sheetName val="PV OUVERTURE"/>
      <sheetName val="OV PERSONNEL"/>
      <sheetName val="IR"/>
      <sheetName val="DEC SM CAAD"/>
      <sheetName val="CNOPS MGP OM"/>
      <sheetName val="OMFAM SM CAAD"/>
      <sheetName val="MGAPAP SM"/>
      <sheetName val="CREDIT NADIA"/>
      <sheetName val="CREDIT ABID"/>
      <sheetName val="Feuil9"/>
      <sheetName val="Feuil1"/>
    </sheetNames>
    <sheetDataSet>
      <sheetData sheetId="0">
        <row r="4">
          <cell r="A4" t="str">
            <v xml:space="preserve">                                                    TABLEAU DE SAISIE DES ORDRES DES PAIEMENTS</v>
          </cell>
        </row>
        <row r="5">
          <cell r="A5" t="str">
            <v>1</v>
          </cell>
        </row>
        <row r="6">
          <cell r="A6" t="str">
            <v>OP</v>
          </cell>
        </row>
        <row r="8">
          <cell r="A8" t="str">
            <v>N°</v>
          </cell>
        </row>
        <row r="9">
          <cell r="A9" t="str">
            <v>26</v>
          </cell>
        </row>
        <row r="10">
          <cell r="A10" t="str">
            <v>27</v>
          </cell>
        </row>
        <row r="11">
          <cell r="A11" t="str">
            <v>28</v>
          </cell>
        </row>
        <row r="12">
          <cell r="A12" t="str">
            <v>29</v>
          </cell>
        </row>
        <row r="13">
          <cell r="A13" t="str">
            <v>30</v>
          </cell>
        </row>
        <row r="14">
          <cell r="A14" t="str">
            <v>31</v>
          </cell>
        </row>
        <row r="15">
          <cell r="A15" t="str">
            <v>32</v>
          </cell>
        </row>
        <row r="16">
          <cell r="A16" t="str">
            <v>33</v>
          </cell>
        </row>
        <row r="17">
          <cell r="A17" t="str">
            <v>34</v>
          </cell>
        </row>
        <row r="18">
          <cell r="A18" t="str">
            <v>35</v>
          </cell>
        </row>
        <row r="19">
          <cell r="A19" t="str">
            <v>36</v>
          </cell>
        </row>
        <row r="20">
          <cell r="A20" t="str">
            <v>37</v>
          </cell>
        </row>
        <row r="21">
          <cell r="A21" t="str">
            <v>38</v>
          </cell>
        </row>
        <row r="22">
          <cell r="A22" t="str">
            <v>39</v>
          </cell>
        </row>
        <row r="23">
          <cell r="A23" t="str">
            <v>40</v>
          </cell>
        </row>
        <row r="24">
          <cell r="A24" t="str">
            <v>41</v>
          </cell>
        </row>
        <row r="25">
          <cell r="A25" t="str">
            <v>42</v>
          </cell>
        </row>
        <row r="26">
          <cell r="A26" t="str">
            <v>43</v>
          </cell>
        </row>
        <row r="218">
          <cell r="A218" t="str">
            <v>118</v>
          </cell>
        </row>
        <row r="219">
          <cell r="A219" t="str">
            <v>118</v>
          </cell>
        </row>
        <row r="220">
          <cell r="A220" t="str">
            <v>118</v>
          </cell>
        </row>
        <row r="221">
          <cell r="A221" t="str">
            <v>118</v>
          </cell>
        </row>
        <row r="222">
          <cell r="A222" t="str">
            <v>118</v>
          </cell>
        </row>
        <row r="223">
          <cell r="A223" t="str">
            <v>118</v>
          </cell>
        </row>
        <row r="224">
          <cell r="A224" t="str">
            <v>118</v>
          </cell>
        </row>
        <row r="225">
          <cell r="A225" t="str">
            <v>118</v>
          </cell>
        </row>
        <row r="226">
          <cell r="A226" t="str">
            <v>118</v>
          </cell>
        </row>
        <row r="227">
          <cell r="A227" t="str">
            <v>118</v>
          </cell>
        </row>
        <row r="228">
          <cell r="A228" t="str">
            <v>118</v>
          </cell>
        </row>
        <row r="229">
          <cell r="A229" t="str">
            <v>118</v>
          </cell>
        </row>
        <row r="230">
          <cell r="A230" t="str">
            <v>118</v>
          </cell>
        </row>
        <row r="231">
          <cell r="A231" t="str">
            <v>118</v>
          </cell>
        </row>
        <row r="232">
          <cell r="A232" t="str">
            <v>118</v>
          </cell>
        </row>
        <row r="233">
          <cell r="A233" t="str">
            <v>118</v>
          </cell>
        </row>
        <row r="234">
          <cell r="A234" t="str">
            <v>118</v>
          </cell>
        </row>
        <row r="235">
          <cell r="A235" t="str">
            <v>118</v>
          </cell>
        </row>
        <row r="236">
          <cell r="A236" t="str">
            <v>118</v>
          </cell>
        </row>
        <row r="237">
          <cell r="A237" t="str">
            <v>118</v>
          </cell>
        </row>
        <row r="238">
          <cell r="A238" t="str">
            <v>118</v>
          </cell>
        </row>
        <row r="239">
          <cell r="A239" t="str">
            <v>118</v>
          </cell>
        </row>
        <row r="240">
          <cell r="A240" t="str">
            <v>118</v>
          </cell>
        </row>
        <row r="241">
          <cell r="A241" t="str">
            <v>118</v>
          </cell>
        </row>
        <row r="242">
          <cell r="A242" t="str">
            <v>118</v>
          </cell>
        </row>
        <row r="243">
          <cell r="A243" t="str">
            <v>118</v>
          </cell>
        </row>
        <row r="244">
          <cell r="A244" t="str">
            <v>118</v>
          </cell>
        </row>
        <row r="245">
          <cell r="A245" t="str">
            <v>118</v>
          </cell>
        </row>
        <row r="246">
          <cell r="A246" t="str">
            <v>118</v>
          </cell>
        </row>
        <row r="247">
          <cell r="A247" t="str">
            <v>118</v>
          </cell>
        </row>
        <row r="248">
          <cell r="A248" t="str">
            <v>118</v>
          </cell>
        </row>
        <row r="249">
          <cell r="A249" t="str">
            <v>118</v>
          </cell>
        </row>
        <row r="250">
          <cell r="A250" t="str">
            <v>118</v>
          </cell>
        </row>
        <row r="251">
          <cell r="A251" t="str">
            <v>118</v>
          </cell>
        </row>
        <row r="252">
          <cell r="A252" t="str">
            <v>118</v>
          </cell>
        </row>
        <row r="253">
          <cell r="A253" t="str">
            <v>118</v>
          </cell>
        </row>
        <row r="254">
          <cell r="A254" t="str">
            <v>118</v>
          </cell>
        </row>
        <row r="255">
          <cell r="A255" t="str">
            <v>118</v>
          </cell>
        </row>
        <row r="256">
          <cell r="A256" t="str">
            <v>118</v>
          </cell>
        </row>
        <row r="257">
          <cell r="A257" t="str">
            <v>118</v>
          </cell>
        </row>
        <row r="258">
          <cell r="A258" t="str">
            <v>118</v>
          </cell>
        </row>
        <row r="259">
          <cell r="A259" t="str">
            <v>118</v>
          </cell>
        </row>
        <row r="260">
          <cell r="A260" t="str">
            <v>118</v>
          </cell>
        </row>
        <row r="261">
          <cell r="A261" t="str">
            <v>118</v>
          </cell>
        </row>
        <row r="262">
          <cell r="A262" t="str">
            <v>118</v>
          </cell>
        </row>
        <row r="263">
          <cell r="A263" t="str">
            <v>118</v>
          </cell>
        </row>
        <row r="264">
          <cell r="A264" t="str">
            <v>118</v>
          </cell>
        </row>
        <row r="265">
          <cell r="A265" t="str">
            <v>118</v>
          </cell>
        </row>
        <row r="266">
          <cell r="A266" t="str">
            <v>118</v>
          </cell>
        </row>
        <row r="267">
          <cell r="A267" t="str">
            <v>118</v>
          </cell>
        </row>
        <row r="268">
          <cell r="A268" t="str">
            <v>118</v>
          </cell>
        </row>
        <row r="269">
          <cell r="A269" t="str">
            <v>118</v>
          </cell>
        </row>
        <row r="270">
          <cell r="A270" t="str">
            <v>118</v>
          </cell>
        </row>
        <row r="271">
          <cell r="A271" t="str">
            <v>118</v>
          </cell>
        </row>
        <row r="272">
          <cell r="A272" t="str">
            <v>118</v>
          </cell>
        </row>
        <row r="273">
          <cell r="A273" t="str">
            <v>118</v>
          </cell>
        </row>
        <row r="274">
          <cell r="A274" t="str">
            <v>118</v>
          </cell>
        </row>
        <row r="275">
          <cell r="A275" t="str">
            <v>118</v>
          </cell>
        </row>
        <row r="276">
          <cell r="A276" t="str">
            <v>118</v>
          </cell>
        </row>
        <row r="277">
          <cell r="A277" t="str">
            <v>118</v>
          </cell>
        </row>
        <row r="278">
          <cell r="A278" t="str">
            <v>118</v>
          </cell>
        </row>
        <row r="279">
          <cell r="A279" t="str">
            <v>118</v>
          </cell>
        </row>
        <row r="280">
          <cell r="A280" t="str">
            <v>118</v>
          </cell>
        </row>
        <row r="281">
          <cell r="A281" t="str">
            <v>118</v>
          </cell>
        </row>
        <row r="282">
          <cell r="A282" t="str">
            <v>118</v>
          </cell>
        </row>
        <row r="283">
          <cell r="A283" t="str">
            <v>118</v>
          </cell>
        </row>
        <row r="284">
          <cell r="A284" t="str">
            <v>118</v>
          </cell>
        </row>
        <row r="285">
          <cell r="A285" t="str">
            <v>118</v>
          </cell>
        </row>
        <row r="286">
          <cell r="A286" t="str">
            <v>118</v>
          </cell>
        </row>
        <row r="287">
          <cell r="A287" t="str">
            <v>118</v>
          </cell>
        </row>
        <row r="288">
          <cell r="A288" t="str">
            <v>118</v>
          </cell>
        </row>
        <row r="289">
          <cell r="A289" t="str">
            <v>118</v>
          </cell>
        </row>
        <row r="290">
          <cell r="A290" t="str">
            <v>118</v>
          </cell>
        </row>
        <row r="291">
          <cell r="A291" t="str">
            <v>118</v>
          </cell>
        </row>
        <row r="292">
          <cell r="A292" t="str">
            <v>118</v>
          </cell>
        </row>
        <row r="293">
          <cell r="A293" t="str">
            <v>118</v>
          </cell>
        </row>
        <row r="294">
          <cell r="A294" t="str">
            <v>118</v>
          </cell>
        </row>
        <row r="295">
          <cell r="A295" t="str">
            <v>118</v>
          </cell>
        </row>
        <row r="296">
          <cell r="A296" t="str">
            <v>118</v>
          </cell>
        </row>
        <row r="297">
          <cell r="A297" t="str">
            <v>118</v>
          </cell>
        </row>
        <row r="298">
          <cell r="A298" t="str">
            <v>118</v>
          </cell>
        </row>
        <row r="299">
          <cell r="A299" t="str">
            <v>118</v>
          </cell>
        </row>
        <row r="300">
          <cell r="A300" t="str">
            <v>118</v>
          </cell>
        </row>
        <row r="301">
          <cell r="A301" t="str">
            <v>118</v>
          </cell>
        </row>
        <row r="302">
          <cell r="A302" t="str">
            <v>118</v>
          </cell>
        </row>
        <row r="303">
          <cell r="A303" t="str">
            <v>118</v>
          </cell>
        </row>
        <row r="304">
          <cell r="A304" t="str">
            <v>118</v>
          </cell>
        </row>
        <row r="305">
          <cell r="A305" t="str">
            <v>118</v>
          </cell>
        </row>
        <row r="306">
          <cell r="A306" t="str">
            <v>118</v>
          </cell>
        </row>
        <row r="307">
          <cell r="A307" t="str">
            <v>118</v>
          </cell>
        </row>
        <row r="308">
          <cell r="A308" t="str">
            <v>118</v>
          </cell>
        </row>
        <row r="309">
          <cell r="A309" t="str">
            <v>118</v>
          </cell>
        </row>
        <row r="310">
          <cell r="A310" t="str">
            <v>118</v>
          </cell>
        </row>
        <row r="311">
          <cell r="A311" t="str">
            <v>118</v>
          </cell>
        </row>
        <row r="312">
          <cell r="A312" t="str">
            <v>118</v>
          </cell>
        </row>
        <row r="313">
          <cell r="A313" t="str">
            <v>118</v>
          </cell>
        </row>
        <row r="314">
          <cell r="A314" t="str">
            <v>118</v>
          </cell>
        </row>
        <row r="315">
          <cell r="A315" t="str">
            <v>118</v>
          </cell>
        </row>
        <row r="316">
          <cell r="A316" t="str">
            <v>118</v>
          </cell>
        </row>
        <row r="317">
          <cell r="A317" t="str">
            <v>118</v>
          </cell>
        </row>
        <row r="318">
          <cell r="A318" t="str">
            <v>118</v>
          </cell>
        </row>
        <row r="319">
          <cell r="A319" t="str">
            <v>118</v>
          </cell>
        </row>
        <row r="320">
          <cell r="A320" t="str">
            <v>118</v>
          </cell>
        </row>
        <row r="321">
          <cell r="A321" t="str">
            <v>118</v>
          </cell>
        </row>
        <row r="322">
          <cell r="A322" t="str">
            <v>118</v>
          </cell>
        </row>
        <row r="323">
          <cell r="A323" t="str">
            <v>118</v>
          </cell>
        </row>
        <row r="324">
          <cell r="A324" t="str">
            <v>118</v>
          </cell>
        </row>
        <row r="325">
          <cell r="A325" t="str">
            <v>118</v>
          </cell>
        </row>
        <row r="326">
          <cell r="A326" t="str">
            <v>118</v>
          </cell>
        </row>
        <row r="327">
          <cell r="A327" t="str">
            <v>118</v>
          </cell>
        </row>
        <row r="328">
          <cell r="A328" t="str">
            <v>118</v>
          </cell>
        </row>
        <row r="329">
          <cell r="A329" t="str">
            <v>118</v>
          </cell>
        </row>
        <row r="330">
          <cell r="A330" t="str">
            <v>118</v>
          </cell>
        </row>
        <row r="331">
          <cell r="A331" t="str">
            <v>118</v>
          </cell>
        </row>
        <row r="332">
          <cell r="A332" t="str">
            <v>118</v>
          </cell>
        </row>
        <row r="333">
          <cell r="A333" t="str">
            <v>118</v>
          </cell>
        </row>
        <row r="334">
          <cell r="A334" t="str">
            <v>118</v>
          </cell>
        </row>
        <row r="335">
          <cell r="A335" t="str">
            <v>118</v>
          </cell>
        </row>
        <row r="336">
          <cell r="A336" t="str">
            <v>118</v>
          </cell>
        </row>
        <row r="337">
          <cell r="A337" t="str">
            <v>118</v>
          </cell>
        </row>
        <row r="338">
          <cell r="A338" t="str">
            <v>118</v>
          </cell>
        </row>
        <row r="339">
          <cell r="A339" t="str">
            <v>118</v>
          </cell>
        </row>
        <row r="340">
          <cell r="A340" t="str">
            <v>118</v>
          </cell>
        </row>
        <row r="341">
          <cell r="A341" t="str">
            <v>118</v>
          </cell>
        </row>
        <row r="342">
          <cell r="A342" t="str">
            <v>118</v>
          </cell>
        </row>
        <row r="343">
          <cell r="A343" t="str">
            <v>118</v>
          </cell>
        </row>
        <row r="344">
          <cell r="A344" t="str">
            <v>118</v>
          </cell>
        </row>
        <row r="345">
          <cell r="A345" t="str">
            <v>118</v>
          </cell>
        </row>
        <row r="346">
          <cell r="A346" t="str">
            <v>118</v>
          </cell>
        </row>
        <row r="347">
          <cell r="A347" t="str">
            <v>118</v>
          </cell>
        </row>
        <row r="348">
          <cell r="A348" t="str">
            <v>118</v>
          </cell>
        </row>
        <row r="349">
          <cell r="A349" t="str">
            <v>118</v>
          </cell>
        </row>
        <row r="350">
          <cell r="A350" t="str">
            <v>118</v>
          </cell>
        </row>
        <row r="351">
          <cell r="A351" t="str">
            <v>118</v>
          </cell>
        </row>
        <row r="352">
          <cell r="A352" t="str">
            <v>118</v>
          </cell>
        </row>
        <row r="353">
          <cell r="A353" t="str">
            <v>118</v>
          </cell>
        </row>
        <row r="354">
          <cell r="A354" t="str">
            <v>118</v>
          </cell>
        </row>
        <row r="355">
          <cell r="A355" t="str">
            <v>118</v>
          </cell>
        </row>
        <row r="356">
          <cell r="A356" t="str">
            <v>118</v>
          </cell>
        </row>
        <row r="357">
          <cell r="A357" t="str">
            <v>118</v>
          </cell>
        </row>
        <row r="358">
          <cell r="A358" t="str">
            <v>118</v>
          </cell>
        </row>
        <row r="359">
          <cell r="A359" t="str">
            <v>118</v>
          </cell>
        </row>
        <row r="360">
          <cell r="A360" t="str">
            <v>118</v>
          </cell>
        </row>
        <row r="361">
          <cell r="A361" t="str">
            <v>118</v>
          </cell>
        </row>
        <row r="362">
          <cell r="A362" t="str">
            <v>118</v>
          </cell>
        </row>
        <row r="363">
          <cell r="A363" t="str">
            <v>118</v>
          </cell>
        </row>
        <row r="364">
          <cell r="A364" t="str">
            <v>118</v>
          </cell>
        </row>
        <row r="365">
          <cell r="A365" t="str">
            <v>118</v>
          </cell>
        </row>
        <row r="366">
          <cell r="A366" t="str">
            <v>118</v>
          </cell>
        </row>
        <row r="367">
          <cell r="A367" t="str">
            <v>118</v>
          </cell>
        </row>
        <row r="368">
          <cell r="A368" t="str">
            <v>118</v>
          </cell>
        </row>
        <row r="369">
          <cell r="A369" t="str">
            <v>118</v>
          </cell>
        </row>
        <row r="370">
          <cell r="A370" t="str">
            <v>118</v>
          </cell>
        </row>
        <row r="371">
          <cell r="A371" t="str">
            <v>118</v>
          </cell>
        </row>
        <row r="372">
          <cell r="A372" t="str">
            <v>118</v>
          </cell>
        </row>
        <row r="373">
          <cell r="A373" t="str">
            <v>118</v>
          </cell>
        </row>
        <row r="374">
          <cell r="A374" t="str">
            <v>118</v>
          </cell>
        </row>
        <row r="375">
          <cell r="A375" t="str">
            <v>118</v>
          </cell>
        </row>
        <row r="376">
          <cell r="A376" t="str">
            <v>118</v>
          </cell>
        </row>
        <row r="377">
          <cell r="A377" t="str">
            <v>118</v>
          </cell>
        </row>
        <row r="378">
          <cell r="A378" t="str">
            <v>118</v>
          </cell>
        </row>
        <row r="379">
          <cell r="A379" t="str">
            <v>118</v>
          </cell>
        </row>
        <row r="380">
          <cell r="A380" t="str">
            <v>118</v>
          </cell>
        </row>
        <row r="381">
          <cell r="A381" t="str">
            <v>118</v>
          </cell>
        </row>
        <row r="382">
          <cell r="A382" t="str">
            <v>118</v>
          </cell>
        </row>
        <row r="383">
          <cell r="A383" t="str">
            <v>118</v>
          </cell>
        </row>
        <row r="384">
          <cell r="A384" t="str">
            <v>118</v>
          </cell>
        </row>
        <row r="385">
          <cell r="A385" t="str">
            <v>118</v>
          </cell>
        </row>
        <row r="386">
          <cell r="A386" t="str">
            <v>118</v>
          </cell>
        </row>
        <row r="387">
          <cell r="A387" t="str">
            <v>118</v>
          </cell>
        </row>
        <row r="388">
          <cell r="A388" t="str">
            <v>118</v>
          </cell>
        </row>
        <row r="389">
          <cell r="A389" t="str">
            <v>118</v>
          </cell>
        </row>
        <row r="390">
          <cell r="A390" t="str">
            <v>118</v>
          </cell>
        </row>
        <row r="391">
          <cell r="A391" t="str">
            <v>118</v>
          </cell>
        </row>
        <row r="392">
          <cell r="A392" t="str">
            <v>118</v>
          </cell>
        </row>
        <row r="393">
          <cell r="A393" t="str">
            <v>118</v>
          </cell>
        </row>
        <row r="394">
          <cell r="A394" t="str">
            <v>118</v>
          </cell>
        </row>
        <row r="395">
          <cell r="A395" t="str">
            <v>118</v>
          </cell>
        </row>
        <row r="396">
          <cell r="A396" t="str">
            <v>118</v>
          </cell>
        </row>
        <row r="397">
          <cell r="A397" t="str">
            <v>118</v>
          </cell>
        </row>
        <row r="398">
          <cell r="A398" t="str">
            <v>118</v>
          </cell>
        </row>
        <row r="399">
          <cell r="A399" t="str">
            <v>118</v>
          </cell>
        </row>
        <row r="400">
          <cell r="A400" t="str">
            <v>118</v>
          </cell>
        </row>
        <row r="401">
          <cell r="A401" t="str">
            <v>118</v>
          </cell>
        </row>
        <row r="402">
          <cell r="A402" t="str">
            <v>118</v>
          </cell>
        </row>
        <row r="403">
          <cell r="A403" t="str">
            <v>118</v>
          </cell>
        </row>
        <row r="404">
          <cell r="A404" t="str">
            <v>118</v>
          </cell>
        </row>
        <row r="405">
          <cell r="A405" t="str">
            <v>118</v>
          </cell>
        </row>
        <row r="406">
          <cell r="A406" t="str">
            <v>118</v>
          </cell>
        </row>
        <row r="407">
          <cell r="A407" t="str">
            <v>118</v>
          </cell>
        </row>
        <row r="408">
          <cell r="A408" t="str">
            <v>118</v>
          </cell>
        </row>
        <row r="409">
          <cell r="A409" t="str">
            <v>118</v>
          </cell>
        </row>
        <row r="410">
          <cell r="A410" t="str">
            <v>118</v>
          </cell>
        </row>
        <row r="411">
          <cell r="A411" t="str">
            <v>118</v>
          </cell>
        </row>
        <row r="412">
          <cell r="A412" t="str">
            <v>118</v>
          </cell>
        </row>
        <row r="413">
          <cell r="A413" t="str">
            <v>118</v>
          </cell>
        </row>
        <row r="414">
          <cell r="A414" t="str">
            <v>118</v>
          </cell>
        </row>
        <row r="415">
          <cell r="A415" t="str">
            <v>118</v>
          </cell>
        </row>
        <row r="416">
          <cell r="A416" t="str">
            <v>118</v>
          </cell>
        </row>
        <row r="417">
          <cell r="A417" t="str">
            <v>118</v>
          </cell>
        </row>
        <row r="418">
          <cell r="A418" t="str">
            <v>118</v>
          </cell>
        </row>
        <row r="419">
          <cell r="A419" t="str">
            <v>118</v>
          </cell>
        </row>
        <row r="420">
          <cell r="A420" t="str">
            <v>118</v>
          </cell>
        </row>
        <row r="421">
          <cell r="A421" t="str">
            <v>118</v>
          </cell>
        </row>
        <row r="422">
          <cell r="A422" t="str">
            <v>118</v>
          </cell>
        </row>
        <row r="423">
          <cell r="A423" t="str">
            <v>118</v>
          </cell>
        </row>
        <row r="424">
          <cell r="A424" t="str">
            <v>118</v>
          </cell>
        </row>
        <row r="425">
          <cell r="A425" t="str">
            <v>118</v>
          </cell>
        </row>
        <row r="426">
          <cell r="A426" t="str">
            <v>118</v>
          </cell>
        </row>
        <row r="427">
          <cell r="A427" t="str">
            <v>118</v>
          </cell>
        </row>
        <row r="428">
          <cell r="A428" t="str">
            <v>118</v>
          </cell>
        </row>
        <row r="429">
          <cell r="A429" t="str">
            <v>118</v>
          </cell>
        </row>
        <row r="430">
          <cell r="A430" t="str">
            <v>118</v>
          </cell>
        </row>
        <row r="431">
          <cell r="A431" t="str">
            <v>118</v>
          </cell>
        </row>
        <row r="432">
          <cell r="A432" t="str">
            <v>118</v>
          </cell>
        </row>
        <row r="433">
          <cell r="A433" t="str">
            <v>118</v>
          </cell>
        </row>
        <row r="434">
          <cell r="A434" t="str">
            <v>118</v>
          </cell>
        </row>
      </sheetData>
      <sheetData sheetId="1">
        <row r="3">
          <cell r="H3" t="str">
            <v>41</v>
          </cell>
        </row>
      </sheetData>
      <sheetData sheetId="2"/>
      <sheetData sheetId="3"/>
      <sheetData sheetId="4"/>
      <sheetData sheetId="5">
        <row r="10">
          <cell r="U10">
            <v>26</v>
          </cell>
        </row>
        <row r="11">
          <cell r="U11">
            <v>27</v>
          </cell>
        </row>
        <row r="12">
          <cell r="U12">
            <v>28</v>
          </cell>
        </row>
        <row r="13">
          <cell r="U13">
            <v>29</v>
          </cell>
        </row>
        <row r="14">
          <cell r="U14">
            <v>30</v>
          </cell>
        </row>
        <row r="15">
          <cell r="U15">
            <v>31</v>
          </cell>
        </row>
        <row r="16">
          <cell r="U16">
            <v>32</v>
          </cell>
        </row>
        <row r="17">
          <cell r="U17">
            <v>33</v>
          </cell>
        </row>
        <row r="18">
          <cell r="U18">
            <v>34</v>
          </cell>
        </row>
        <row r="19">
          <cell r="U19">
            <v>35</v>
          </cell>
        </row>
        <row r="20">
          <cell r="U20">
            <v>36</v>
          </cell>
        </row>
        <row r="21">
          <cell r="U21">
            <v>37</v>
          </cell>
        </row>
        <row r="22">
          <cell r="U22">
            <v>38</v>
          </cell>
        </row>
        <row r="23">
          <cell r="U23">
            <v>39</v>
          </cell>
        </row>
        <row r="24">
          <cell r="U24">
            <v>40</v>
          </cell>
        </row>
        <row r="25">
          <cell r="U25">
            <v>41</v>
          </cell>
        </row>
        <row r="26">
          <cell r="U26">
            <v>42</v>
          </cell>
        </row>
        <row r="27">
          <cell r="U27">
            <v>43</v>
          </cell>
        </row>
        <row r="28">
          <cell r="U28">
            <v>44</v>
          </cell>
        </row>
        <row r="29">
          <cell r="U29">
            <v>45</v>
          </cell>
        </row>
        <row r="30">
          <cell r="U30">
            <v>46</v>
          </cell>
        </row>
        <row r="31">
          <cell r="U31">
            <v>47</v>
          </cell>
        </row>
        <row r="32">
          <cell r="U32">
            <v>48</v>
          </cell>
        </row>
        <row r="33">
          <cell r="U33">
            <v>49</v>
          </cell>
        </row>
        <row r="34">
          <cell r="U34">
            <v>50</v>
          </cell>
        </row>
        <row r="35">
          <cell r="U35">
            <v>51</v>
          </cell>
        </row>
        <row r="36">
          <cell r="U36">
            <v>52</v>
          </cell>
        </row>
        <row r="37">
          <cell r="U37">
            <v>53</v>
          </cell>
        </row>
        <row r="38">
          <cell r="U38">
            <v>54</v>
          </cell>
        </row>
        <row r="39">
          <cell r="U39">
            <v>55</v>
          </cell>
        </row>
        <row r="40">
          <cell r="U40">
            <v>56</v>
          </cell>
        </row>
        <row r="41">
          <cell r="U41">
            <v>57</v>
          </cell>
        </row>
        <row r="42">
          <cell r="U42">
            <v>58</v>
          </cell>
        </row>
        <row r="43">
          <cell r="U43">
            <v>59</v>
          </cell>
        </row>
        <row r="44">
          <cell r="U44">
            <v>60</v>
          </cell>
        </row>
        <row r="45">
          <cell r="U45">
            <v>61</v>
          </cell>
        </row>
      </sheetData>
      <sheetData sheetId="6"/>
      <sheetData sheetId="7"/>
      <sheetData sheetId="8"/>
      <sheetData sheetId="9">
        <row r="3">
          <cell r="A3" t="str">
            <v xml:space="preserve">I. - Travaux   </v>
          </cell>
        </row>
        <row r="4">
          <cell r="A4" t="str">
            <v>TRAVAUX D'AMÉNAGEMENT D'ENTRETIEN ET DE RÉPARATION DES BÂTIMENTS ADMINISTRATIFS</v>
          </cell>
        </row>
        <row r="5">
          <cell r="A5" t="str">
            <v>TRAVAUX D'AMÉNAGEMENT, D'ENTRETIEN ET DE RÉPARATION DES OUVRAGES, VOIES ET RÉSEAUX</v>
          </cell>
        </row>
        <row r="6">
          <cell r="A6" t="str">
            <v>TRAVAUX D'AMÉNAGEMENT DES ESPACES VERTS AVEC OU SANS FOURNITURE DE GRAINES ET PLANTES</v>
          </cell>
        </row>
        <row r="7">
          <cell r="A7" t="str">
            <v>TRAVAUX D'INSTALLATION DE MATÉRIELS DIVERS</v>
          </cell>
        </row>
        <row r="8">
          <cell r="A8" t="str">
            <v>II.- FOURNITURES</v>
          </cell>
        </row>
        <row r="9">
          <cell r="A9" t="str">
            <v>ANIMAUX</v>
          </cell>
        </row>
        <row r="10">
          <cell r="A10" t="str">
            <v>ARTICLES DE CORRECTION DE LA VUE ET ARTICLES POUR PERSONNES À BESOINS SPÉCIFIQUES</v>
          </cell>
        </row>
        <row r="11">
          <cell r="A11" t="str">
            <v>ARTICLES DE PLOMBERIE SANITAIRE</v>
          </cell>
        </row>
        <row r="12">
          <cell r="A12" t="str">
            <v>CARTES GÉOGRAPHIQUES,</v>
          </cell>
        </row>
        <row r="13">
          <cell r="A13" t="str">
            <v>TOPOGRAPHIQUES ET GÉOLOGIQUES</v>
          </cell>
        </row>
        <row r="14">
          <cell r="A14" t="str">
            <v>PHOTOGRAPHIES AÉRIENNES</v>
          </cell>
        </row>
        <row r="15">
          <cell r="A15" t="str">
            <v>DOCUMENTATION</v>
          </cell>
        </row>
        <row r="16">
          <cell r="A16" t="str">
            <v>ENGRAIS</v>
          </cell>
        </row>
        <row r="17">
          <cell r="A17" t="str">
            <v>FOURNITURE DE BADGE,</v>
          </cell>
        </row>
        <row r="18">
          <cell r="A18" t="str">
            <v>ARTICLES SIMILAIRES ET ACCESSOIRES</v>
          </cell>
        </row>
        <row r="19">
          <cell r="A19" t="str">
            <v>FOURNITURE D'ÉQUIPEMENTS MÉDICOTECHNIQUES,</v>
          </cell>
        </row>
        <row r="20">
          <cell r="A20" t="str">
            <v>PIÈCES DE RECHANGE POUR LES ÉQUIPEMENTS MÉDICOTECHNIQUES</v>
          </cell>
        </row>
        <row r="21">
          <cell r="A21" t="str">
            <v>FOURNITURE DE SACS ET PRODUITS D'EMBALLAGE</v>
          </cell>
        </row>
        <row r="22">
          <cell r="A22" t="str">
            <v>FOURNITURES DE BUREAU</v>
          </cell>
        </row>
        <row r="23">
          <cell r="A23" t="str">
            <v>FOURNITURES ÉLECTRIQUES</v>
          </cell>
        </row>
        <row r="24">
          <cell r="A24" t="str">
            <v>FOURNITURES POUR MATÉRIEL TECHNIQUE ET INFORMATIQUE</v>
          </cell>
        </row>
        <row r="25">
          <cell r="A25" t="str">
            <v>FOURNITURE DE GRAINES , PLANTES, PLANTS ET DE PORTOIRS</v>
          </cell>
        </row>
        <row r="26">
          <cell r="A26" t="str">
            <v>HABILLEMENT</v>
          </cell>
        </row>
        <row r="27">
          <cell r="A27" t="str">
            <v>IMPRIMÉS, PRESTATIONS D'IMPRESSION, DE REPRODUCTION ET DE PHOTOGRAPHIE</v>
          </cell>
        </row>
        <row r="28">
          <cell r="A28" t="str">
            <v>MANUELS ET FOURNITURES SCOLAIRES ET D'ENSEIGNEMENT</v>
          </cell>
        </row>
        <row r="29">
          <cell r="A29" t="str">
            <v>MATÉRIEL DE BUREAU</v>
          </cell>
        </row>
        <row r="30">
          <cell r="A30" t="str">
            <v>MATÉRIAUX DE CONSTRUCTION</v>
          </cell>
        </row>
        <row r="31">
          <cell r="A31" t="str">
            <v>MATÉRIEL DE TRANSPORT</v>
          </cell>
        </row>
        <row r="32">
          <cell r="A32" t="str">
            <v>MATÉRIEL ET ARTICLES DE SPORT</v>
          </cell>
        </row>
        <row r="33">
          <cell r="A33" t="str">
            <v>MATÉRIELS ET ARTICLES DE LITERIE ET DE COUCHAGE ET MATÉRIELS DE CUISINE ET DE BUANDERIE</v>
          </cell>
        </row>
        <row r="34">
          <cell r="A34" t="str">
            <v>MATÉRIEL INFORMATIQUE, PIÈCES DE RECHANGE ET LOGICIELS</v>
          </cell>
        </row>
        <row r="35">
          <cell r="A35" t="str">
            <v>MATIÈRES PREMIÈRES POUR LE TEXTILE, CUIR ET AUTRES</v>
          </cell>
        </row>
        <row r="36">
          <cell r="A36" t="str">
            <v>MATÉRIEL TECHNIQUE</v>
          </cell>
        </row>
        <row r="37">
          <cell r="A37" t="str">
            <v>MÉDAILLES, EFFIGIES, DRAPEAUX ET FANIONS</v>
          </cell>
        </row>
        <row r="38">
          <cell r="A38" t="str">
            <v>MÉDICAMENTS</v>
          </cell>
        </row>
        <row r="39">
          <cell r="A39" t="str">
            <v>MOBILIER DE BUREAU</v>
          </cell>
        </row>
        <row r="40">
          <cell r="A40" t="str">
            <v>OUTILLAGE ET QUINCAILLERIE</v>
          </cell>
        </row>
        <row r="41">
          <cell r="A41" t="str">
            <v>PRODUITS ALIMENTAIRES POUR USAGE ANIMAL</v>
          </cell>
        </row>
        <row r="42">
          <cell r="A42" t="str">
            <v>PRODUITS ALIMENTAIRES POUR USAGE HUMAIN</v>
          </cell>
        </row>
        <row r="43">
          <cell r="A43" t="str">
            <v>PRODUITS CHIMIQUES ET DE LABORATOIRE, PESTICIDES ET INSECTICIDES</v>
          </cell>
        </row>
        <row r="44">
          <cell r="A44" t="str">
            <v>PRODUITS DE CHAUFFAGE</v>
          </cell>
        </row>
        <row r="45">
          <cell r="A45" t="str">
            <v>PRODUITS ET MATÉRIELS DE LUTTE CONTRE L'INCENDIE</v>
          </cell>
        </row>
        <row r="46">
          <cell r="A46" t="str">
            <v>PRODUITS D'IMPRESSION, DE REPRODUCTION ET DE PHOTOGRAPHIE</v>
          </cell>
        </row>
        <row r="47">
          <cell r="A47" t="str">
            <v>PRODUITS PHARMACEUTIQUES NONMÉDICAMENTEUX, GAZ MÉDICAUX ET RÉACTIFS DE LABORATOIRES</v>
          </cell>
        </row>
        <row r="48">
          <cell r="A48" t="str">
            <v>PIÈCES DE RECHANGE POUR MATÉRIEL TECHNIQUE</v>
          </cell>
        </row>
        <row r="49">
          <cell r="A49" t="str">
            <v>PIÈCES DE RECHANGE ET PNEUMATIQUES POUR VÉHICULES ET ENGINS.</v>
          </cell>
        </row>
        <row r="50">
          <cell r="A50" t="str">
            <v>III. - SERVICES</v>
          </cell>
        </row>
        <row r="51">
          <cell r="A51" t="str">
            <v>ENTRETIEN DES LOGICIELS ET PROGICIELS</v>
          </cell>
        </row>
        <row r="52">
          <cell r="A52" t="str">
            <v>ENTRETIEN ET RÉPARATION DE MATÉRIEL ET DE MOBILIER</v>
          </cell>
        </row>
        <row r="53">
          <cell r="A53" t="str">
            <v>ÉTUDES, CONSEIL ET FORMATION</v>
          </cell>
        </row>
        <row r="54">
          <cell r="A54" t="str">
            <v>HÔTELLERIE, HÉBERGEMENT, RÉCEPTION ET RESTAURATION</v>
          </cell>
        </row>
        <row r="55">
          <cell r="A55" t="str">
            <v>LOCATION DE MATÉRIEL ET DE MOBILIER</v>
          </cell>
        </row>
        <row r="56">
          <cell r="A56" t="str">
            <v>LOCATION DE MOYENS DE TRANSPORT DES PERSONNES (VOITURES ET CARS)</v>
          </cell>
        </row>
        <row r="57">
          <cell r="A57" t="str">
            <v>LOCATION D'ENGINS ET DE MOYENS DE TRANSPORT DE MATÉRIELS ET MATÉRIAUX ET D'ENGINS</v>
          </cell>
        </row>
        <row r="58">
          <cell r="A58" t="str">
            <v>LOCATION DE CAMIONS CITERNES</v>
          </cell>
        </row>
        <row r="59">
          <cell r="A59" t="str">
            <v>LOCATION DE SALLES ET DE STANDS</v>
          </cell>
        </row>
        <row r="60">
          <cell r="A60" t="str">
            <v>MONTAGE ET DÉMONTAGE DU MATÉRIEL HYDRAULIQUE ET ÉLECTROMÉCANIQUE</v>
          </cell>
        </row>
        <row r="61">
          <cell r="A61" t="str">
            <v>ORGANISATION DE MANIFESTATIONS CULTURELLES, SCIENTIFIQUES ET SPORTIVES</v>
          </cell>
        </row>
        <row r="62">
          <cell r="A62" t="str">
            <v>PRESTATIONS D'ASSISTANCE ET DE CONSEIL JURIDIQUE ET COMPTABLE</v>
          </cell>
        </row>
        <row r="63">
          <cell r="A63" t="str">
            <v>PRESTATIONS DE CONTRÔLE ET D'ANALYSE DES ÉCHANTILLONS PRÉLEVÉS SUR LES PRODUITS, MATÉRIEL ET MATÉRIAUX SOUMIS À DES NORMES OBLIGATOIRES</v>
          </cell>
        </row>
        <row r="64">
          <cell r="A64" t="str">
            <v>PRESTATIONS MÉDICALES</v>
          </cell>
        </row>
        <row r="65">
          <cell r="A65" t="str">
            <v>HOSPITALIÈRES ET DE BRANCARDAGE</v>
          </cell>
        </row>
        <row r="66">
          <cell r="A66" t="str">
            <v>PRESTATIONS DE NETTOYAGE DES BÂTIMENTS ADMINISTRATIFS</v>
          </cell>
        </row>
        <row r="67">
          <cell r="A67" t="str">
            <v>PRESTATIONS DE GARDIENNAGE DES BÂTIMENTS ADMINISTRATIFS</v>
          </cell>
        </row>
        <row r="68">
          <cell r="A68" t="str">
            <v>PRESTATIONS DE PUBLICITÉ</v>
          </cell>
        </row>
        <row r="69">
          <cell r="A69" t="str">
            <v>PRESTATIONS TOPOGRAPHIQUES</v>
          </cell>
        </row>
        <row r="70">
          <cell r="A70" t="str">
            <v>RÉPARATION ET MAINTENANCE DES ÉQUIPEMENTS TECHNIQUES</v>
          </cell>
        </row>
        <row r="71">
          <cell r="A71" t="str">
            <v>TRADUCTION DES DOCUMENTS ET CORRESPONDANCES</v>
          </cell>
        </row>
        <row r="72">
          <cell r="A72" t="str">
            <v>TRANSPORT, ACCONAGE, MAGASINAGE ET TRANSIT.</v>
          </cell>
        </row>
      </sheetData>
      <sheetData sheetId="10">
        <row r="2">
          <cell r="B2" t="str">
            <v xml:space="preserve">SECTION 1 : FRAIS DES FONCTIONNAIRES </v>
          </cell>
          <cell r="D2" t="str">
            <v>CHAPITRE 2 : FRAIS DE FONCTIONNEMENT ET DIVERS DEPENSES</v>
          </cell>
        </row>
        <row r="3">
          <cell r="B3" t="str">
            <v>ARTICLE 1 : Traitements et indémnités pérmanents</v>
          </cell>
        </row>
        <row r="4">
          <cell r="B4" t="str">
            <v>ARTICLE 2 : Indémnités occasionelles</v>
          </cell>
        </row>
        <row r="5">
          <cell r="B5" t="str">
            <v>ARTICLE 4 : Assurances accidents de travail</v>
          </cell>
        </row>
        <row r="6">
          <cell r="B6" t="str">
            <v>ARTICLE 5 : Mutuelle</v>
          </cell>
        </row>
        <row r="7">
          <cell r="B7" t="str">
            <v>ARTICLE 6 : R.C.A.R</v>
          </cell>
        </row>
        <row r="8">
          <cell r="B8" t="str">
            <v>SECTION 2: FRAIS DU MOBILIER ET DE L'IMMOBILIER</v>
          </cell>
          <cell r="D8" t="str">
            <v xml:space="preserve">SECTION 1 : FRAIS DES FONCTIONNAIRES </v>
          </cell>
        </row>
        <row r="9">
          <cell r="B9" t="str">
            <v>ARTICLE 7 : Loyer et ses dépenses</v>
          </cell>
          <cell r="D9" t="str">
            <v>SECTION 2: FRAIS DU MOBILIER ET DE L'IMMOBILIER</v>
          </cell>
        </row>
        <row r="10">
          <cell r="B10" t="str">
            <v>ARTICLE 8 : Entretien</v>
          </cell>
          <cell r="D10" t="str">
            <v>SECTION 3: FRAIS GENERAUX DE L'ADMINISTRATION</v>
          </cell>
        </row>
        <row r="11">
          <cell r="B11" t="str">
            <v>ARTICLE 9 : Assurance des locaux</v>
          </cell>
        </row>
        <row r="12">
          <cell r="B12" t="str">
            <v>SECTION 3: FRAIS GENERAUX DE L'ADMINISTRATION</v>
          </cell>
        </row>
        <row r="13">
          <cell r="B13" t="str">
            <v>ARTICLE 10 : Récéptions</v>
          </cell>
        </row>
        <row r="14">
          <cell r="B14" t="str">
            <v>ARTICLE 11 : Participation aux moussems et foires</v>
          </cell>
        </row>
        <row r="15">
          <cell r="B15" t="str">
            <v>ARTICLE 12 : Fournitures de bureau</v>
          </cell>
        </row>
        <row r="16">
          <cell r="B16" t="str">
            <v>ARTICLE 13 : Abonnements et documentation générale</v>
          </cell>
        </row>
        <row r="17">
          <cell r="B17" t="str">
            <v>ARTICLE 14 : Impression et publication et traduction</v>
          </cell>
        </row>
        <row r="18">
          <cell r="B18" t="str">
            <v>ARTICLE 15 : Frais postaux et de téléphone</v>
          </cell>
        </row>
        <row r="19">
          <cell r="B19" t="str">
            <v>ARTICLE 16 : Frais d'eau et de chauffage et d'éclairage</v>
          </cell>
        </row>
        <row r="20">
          <cell r="B20" t="str">
            <v>ARTICLE 17 : Frais de transport et de déplacement au profit des membres</v>
          </cell>
        </row>
        <row r="21">
          <cell r="B21" t="str">
            <v>ARTICLE 17 bis : Frais de transport et de déplacement au profit des employers</v>
          </cell>
        </row>
        <row r="22">
          <cell r="B22" t="str">
            <v xml:space="preserve">ARTICLE 18 : Frais de fonctionnement du matériel roulant, achat de gasoil, lubrifiant </v>
          </cell>
        </row>
        <row r="23">
          <cell r="B23" t="str">
            <v>ARTICLE 19 : Assurances du matériel roulant + vignettes</v>
          </cell>
        </row>
        <row r="24">
          <cell r="B24" t="str">
            <v>ARTICLE 20 : Frais de nettoyage</v>
          </cell>
        </row>
        <row r="25">
          <cell r="B25" t="str">
            <v>ARTICLE 21 : Frais de gardiennage</v>
          </cell>
        </row>
        <row r="26">
          <cell r="B26" t="str">
            <v>ARTICLE 22 : Contentieux</v>
          </cell>
        </row>
        <row r="27">
          <cell r="B27" t="str">
            <v>ARTICLE 23 : Assurances Accidents de travail pour les membres</v>
          </cell>
        </row>
        <row r="28">
          <cell r="B28" t="str">
            <v>ARTICLE 24 : Appui de l'association des activités sociales des employers de la chambre d'agriculture</v>
          </cell>
        </row>
        <row r="29">
          <cell r="B29" t="str">
            <v>ARTICLE 25 : Frais de l'audit extérne</v>
          </cell>
        </row>
        <row r="30">
          <cell r="B30" t="str">
            <v>ARTICLE 26 : Frais des stages et de formation pour les employers</v>
          </cell>
        </row>
        <row r="31">
          <cell r="B31" t="str">
            <v>ARTICLE 27 : Etudes, prestations d'assistance et de conseils juridique et comptables</v>
          </cell>
        </row>
        <row r="32">
          <cell r="B32" t="str">
            <v>ARTICLE 27 : Etudes, prestations d'assistance et de conseils juridique et comptables</v>
          </cell>
        </row>
        <row r="33">
          <cell r="B33" t="str">
            <v>ARTICLE 27 : Etudes, prestations d'assistance et de conseils juridique et comptables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7030A0"/>
  </sheetPr>
  <dimension ref="A4:AH65"/>
  <sheetViews>
    <sheetView showGridLines="0" showZeros="0" tabSelected="1" workbookViewId="0">
      <selection activeCell="A12" sqref="A12"/>
    </sheetView>
  </sheetViews>
  <sheetFormatPr baseColWidth="10" defaultColWidth="11.42578125" defaultRowHeight="15"/>
  <cols>
    <col min="1" max="1" width="44" style="1" customWidth="1"/>
    <col min="2" max="2" width="7.42578125" style="1" customWidth="1"/>
    <col min="3" max="3" width="46.85546875" style="1" customWidth="1"/>
    <col min="4" max="4" width="9.140625" style="2" customWidth="1"/>
    <col min="5" max="5" width="10.42578125" style="1" customWidth="1"/>
    <col min="6" max="6" width="11.42578125" style="1" customWidth="1"/>
    <col min="7" max="7" width="11.5703125" style="1" customWidth="1"/>
    <col min="8" max="8" width="22.5703125" style="3" customWidth="1"/>
    <col min="9" max="16384" width="11.42578125" style="1"/>
  </cols>
  <sheetData>
    <row r="4" spans="2:9" ht="9" customHeight="1"/>
    <row r="5" spans="2:9">
      <c r="B5" s="4"/>
      <c r="C5" s="5"/>
      <c r="D5" s="6"/>
      <c r="E5" s="7"/>
      <c r="F5" s="8"/>
      <c r="G5" s="9"/>
      <c r="I5" s="10"/>
    </row>
    <row r="6" spans="2:9">
      <c r="B6" s="4"/>
      <c r="C6" s="11"/>
      <c r="D6" s="12"/>
      <c r="E6" s="99"/>
      <c r="F6" s="99"/>
      <c r="G6" s="99"/>
      <c r="I6" s="13"/>
    </row>
    <row r="7" spans="2:9" ht="24" customHeight="1">
      <c r="B7" s="100" t="s">
        <v>62</v>
      </c>
      <c r="C7" s="100"/>
      <c r="D7" s="12"/>
      <c r="E7" s="101"/>
      <c r="F7" s="101"/>
      <c r="G7" s="101"/>
      <c r="I7" s="14"/>
    </row>
    <row r="8" spans="2:9" ht="22.5" customHeight="1">
      <c r="B8" s="15"/>
      <c r="C8" s="11"/>
      <c r="D8" s="16"/>
      <c r="E8" s="102"/>
      <c r="F8" s="102"/>
      <c r="G8" s="102"/>
      <c r="I8" s="17"/>
    </row>
    <row r="9" spans="2:9" ht="22.5" customHeight="1">
      <c r="B9" s="6"/>
      <c r="C9" s="11"/>
      <c r="D9" s="18"/>
      <c r="E9" s="102"/>
      <c r="F9" s="102"/>
      <c r="G9" s="102"/>
      <c r="I9" s="13"/>
    </row>
    <row r="10" spans="2:9" ht="20.25" customHeight="1">
      <c r="B10" s="12"/>
      <c r="C10" s="11"/>
      <c r="D10" s="16"/>
      <c r="E10" s="103"/>
      <c r="F10" s="103"/>
      <c r="G10" s="103"/>
      <c r="I10" s="13"/>
    </row>
    <row r="11" spans="2:9" ht="7.5" customHeight="1">
      <c r="B11" s="12"/>
      <c r="C11" s="11"/>
      <c r="D11" s="16"/>
      <c r="E11" s="19"/>
      <c r="F11" s="19"/>
      <c r="G11" s="19"/>
      <c r="I11" s="13"/>
    </row>
    <row r="12" spans="2:9" ht="17.25" customHeight="1">
      <c r="B12" s="20" t="str">
        <f ca="1">"DATE : "&amp;TEXT(IF(ISNA('[1]LISTE BC'!U10),"",INDEX(DATE,'[1]LISTE BC'!U10)),"dd/mm/yyyy")</f>
        <v>DATE : 07/04/2020</v>
      </c>
      <c r="C12" s="11"/>
      <c r="D12" s="16"/>
      <c r="E12" s="92">
        <f>[1]OP!F16</f>
        <v>0</v>
      </c>
      <c r="F12" s="92" t="e">
        <f>"Chapitre"&amp;" "&amp;VLOOKUP([1]OP!$H$3,#REF!,6)&amp;" "&amp;":"&amp;" "&amp;VLOOKUP([1]OP!$H$3,#REF!,7)</f>
        <v>#REF!</v>
      </c>
      <c r="G12" s="92" t="e">
        <f>"Chapitre"&amp;" "&amp;VLOOKUP([1]OP!$H$3,#REF!,6)&amp;" "&amp;":"&amp;" "&amp;VLOOKUP([1]OP!$H$3,#REF!,7)</f>
        <v>#REF!</v>
      </c>
      <c r="I12" s="13"/>
    </row>
    <row r="13" spans="2:9" ht="6" customHeight="1" thickBot="1">
      <c r="B13" s="21"/>
      <c r="C13" s="11"/>
      <c r="D13" s="16"/>
      <c r="E13" s="93"/>
      <c r="F13" s="93"/>
      <c r="G13" s="93"/>
      <c r="I13" s="13"/>
    </row>
    <row r="14" spans="2:9" ht="32.25" customHeight="1" thickBot="1">
      <c r="B14" s="94" t="s">
        <v>54</v>
      </c>
      <c r="C14" s="95"/>
      <c r="D14" s="95"/>
      <c r="E14" s="95"/>
      <c r="F14" s="95"/>
      <c r="G14" s="96"/>
      <c r="H14" s="22"/>
      <c r="I14" s="22"/>
    </row>
    <row r="15" spans="2:9" s="25" customFormat="1" ht="26.25" customHeight="1">
      <c r="B15" s="97" t="s">
        <v>60</v>
      </c>
      <c r="C15" s="97"/>
      <c r="D15" s="97"/>
      <c r="E15" s="97"/>
      <c r="F15" s="97"/>
      <c r="G15" s="97"/>
      <c r="H15" s="23"/>
      <c r="I15" s="24"/>
    </row>
    <row r="16" spans="2:9" s="25" customFormat="1" ht="15" customHeight="1">
      <c r="B16" s="98" t="s">
        <v>59</v>
      </c>
      <c r="C16" s="98"/>
      <c r="D16" s="98"/>
      <c r="E16" s="98"/>
      <c r="F16" s="98"/>
      <c r="G16" s="98"/>
      <c r="H16" s="23"/>
      <c r="I16" s="24"/>
    </row>
    <row r="17" spans="2:34" s="25" customFormat="1" ht="15" customHeight="1">
      <c r="B17" s="85" t="s">
        <v>61</v>
      </c>
      <c r="C17" s="85"/>
      <c r="D17" s="85"/>
      <c r="E17" s="85"/>
      <c r="F17" s="85"/>
      <c r="G17" s="85"/>
      <c r="H17" s="23"/>
      <c r="I17" s="24"/>
    </row>
    <row r="18" spans="2:34" s="25" customFormat="1" ht="15.75" customHeight="1" thickBot="1">
      <c r="B18" s="84" t="s">
        <v>55</v>
      </c>
      <c r="C18" s="85"/>
      <c r="D18" s="85"/>
      <c r="E18" s="85"/>
      <c r="F18" s="85"/>
      <c r="G18" s="85"/>
      <c r="H18" s="23"/>
      <c r="I18" s="24"/>
    </row>
    <row r="19" spans="2:34" s="33" customFormat="1" ht="34.5" customHeight="1" thickBot="1">
      <c r="B19" s="26" t="s">
        <v>0</v>
      </c>
      <c r="C19" s="27" t="s">
        <v>1</v>
      </c>
      <c r="D19" s="28" t="s">
        <v>2</v>
      </c>
      <c r="E19" s="28" t="s">
        <v>3</v>
      </c>
      <c r="F19" s="29" t="s">
        <v>4</v>
      </c>
      <c r="G19" s="30" t="s">
        <v>5</v>
      </c>
      <c r="H19" s="31"/>
      <c r="I19" s="32"/>
    </row>
    <row r="20" spans="2:34" s="41" customFormat="1" ht="17.25" customHeight="1">
      <c r="B20" s="34">
        <f ca="1">IF(ISNA('[1]LISTE BC'!U10),"",INDEX(NBRE,'[1]LISTE BC'!U10))</f>
        <v>0</v>
      </c>
      <c r="C20" s="76" t="s">
        <v>16</v>
      </c>
      <c r="D20" s="35" t="s">
        <v>52</v>
      </c>
      <c r="E20" s="36">
        <v>100</v>
      </c>
      <c r="F20" s="37">
        <v>250</v>
      </c>
      <c r="G20" s="38">
        <v>250</v>
      </c>
      <c r="H20" s="39"/>
      <c r="I20" s="40"/>
    </row>
    <row r="21" spans="2:34" s="41" customFormat="1" ht="20.100000000000001" customHeight="1">
      <c r="B21" s="42">
        <f ca="1">IF(ISNA('[1]LISTE BC'!U11),"",INDEX(NBRE,'[1]LISTE BC'!U11))</f>
        <v>0</v>
      </c>
      <c r="C21" s="77" t="s">
        <v>17</v>
      </c>
      <c r="D21" s="43" t="s">
        <v>52</v>
      </c>
      <c r="E21" s="44">
        <v>20</v>
      </c>
      <c r="F21" s="45">
        <v>100</v>
      </c>
      <c r="G21" s="46">
        <v>100</v>
      </c>
      <c r="H21" s="39"/>
      <c r="I21" s="40"/>
      <c r="K21" s="47">
        <v>62496</v>
      </c>
      <c r="L21" s="41" t="s">
        <v>6</v>
      </c>
      <c r="M21" s="41">
        <v>2.1787000031603002E+22</v>
      </c>
      <c r="N21" s="41" t="s">
        <v>7</v>
      </c>
      <c r="O21" s="41" t="s">
        <v>8</v>
      </c>
      <c r="P21" s="41" t="s">
        <v>9</v>
      </c>
      <c r="Q21" s="41" t="s">
        <v>10</v>
      </c>
      <c r="R21" s="41" t="s">
        <v>11</v>
      </c>
      <c r="S21" s="41" t="s">
        <v>12</v>
      </c>
      <c r="X21" s="41">
        <v>39577368</v>
      </c>
      <c r="Y21" s="41">
        <v>37669066</v>
      </c>
      <c r="Z21" s="41">
        <v>5287458</v>
      </c>
      <c r="AA21" s="41">
        <v>2319810000067</v>
      </c>
      <c r="AH21" s="48">
        <v>43922</v>
      </c>
    </row>
    <row r="22" spans="2:34" s="41" customFormat="1" ht="20.100000000000001" customHeight="1">
      <c r="B22" s="42">
        <f ca="1">IF(ISNA('[1]LISTE BC'!U12),"",INDEX(NBRE,'[1]LISTE BC'!U12))</f>
        <v>0</v>
      </c>
      <c r="C22" s="77" t="s">
        <v>18</v>
      </c>
      <c r="D22" s="43" t="s">
        <v>52</v>
      </c>
      <c r="E22" s="44">
        <v>10</v>
      </c>
      <c r="F22" s="45">
        <v>220</v>
      </c>
      <c r="G22" s="46">
        <v>220</v>
      </c>
      <c r="H22" s="39"/>
      <c r="I22" s="40"/>
    </row>
    <row r="23" spans="2:34" s="41" customFormat="1" ht="20.100000000000001" customHeight="1">
      <c r="B23" s="42">
        <f ca="1">IF(ISNA('[1]LISTE BC'!U13),"",INDEX(NBRE,'[1]LISTE BC'!U13))</f>
        <v>0</v>
      </c>
      <c r="C23" s="77" t="s">
        <v>19</v>
      </c>
      <c r="D23" s="43" t="s">
        <v>52</v>
      </c>
      <c r="E23" s="44">
        <v>100</v>
      </c>
      <c r="F23" s="45">
        <v>6000</v>
      </c>
      <c r="G23" s="46">
        <v>6000</v>
      </c>
      <c r="H23" s="39"/>
      <c r="I23" s="40"/>
    </row>
    <row r="24" spans="2:34" s="41" customFormat="1" ht="20.100000000000001" customHeight="1">
      <c r="B24" s="42">
        <f ca="1">IF(ISNA('[1]LISTE BC'!U14),"",INDEX(NBRE,'[1]LISTE BC'!U14))</f>
        <v>0</v>
      </c>
      <c r="C24" s="77" t="s">
        <v>20</v>
      </c>
      <c r="D24" s="43" t="s">
        <v>52</v>
      </c>
      <c r="E24" s="44">
        <v>100</v>
      </c>
      <c r="F24" s="45">
        <v>1500</v>
      </c>
      <c r="G24" s="46">
        <v>1500</v>
      </c>
      <c r="H24" s="39"/>
      <c r="I24" s="40"/>
    </row>
    <row r="25" spans="2:34" s="41" customFormat="1" ht="20.100000000000001" customHeight="1">
      <c r="B25" s="42">
        <f ca="1">IF(ISNA('[1]LISTE BC'!U15),"",INDEX(NBRE,'[1]LISTE BC'!U15))</f>
        <v>0</v>
      </c>
      <c r="C25" s="77" t="s">
        <v>21</v>
      </c>
      <c r="D25" s="43" t="s">
        <v>52</v>
      </c>
      <c r="E25" s="44">
        <v>100</v>
      </c>
      <c r="F25" s="45">
        <v>1400</v>
      </c>
      <c r="G25" s="46">
        <v>1400</v>
      </c>
      <c r="H25" s="39"/>
      <c r="I25" s="40"/>
    </row>
    <row r="26" spans="2:34" s="41" customFormat="1" ht="20.100000000000001" customHeight="1">
      <c r="B26" s="42">
        <f ca="1">IF(ISNA('[1]LISTE BC'!U16),"",INDEX(NBRE,'[1]LISTE BC'!U16))</f>
        <v>0</v>
      </c>
      <c r="C26" s="77" t="s">
        <v>22</v>
      </c>
      <c r="D26" s="43" t="s">
        <v>52</v>
      </c>
      <c r="E26" s="44">
        <v>40</v>
      </c>
      <c r="F26" s="45">
        <v>520</v>
      </c>
      <c r="G26" s="46">
        <v>520</v>
      </c>
      <c r="H26" s="39"/>
      <c r="I26" s="40"/>
    </row>
    <row r="27" spans="2:34" s="41" customFormat="1" ht="20.100000000000001" customHeight="1">
      <c r="B27" s="42">
        <f ca="1">IF(ISNA('[1]LISTE BC'!U17),"",INDEX(NBRE,'[1]LISTE BC'!U17))</f>
        <v>0</v>
      </c>
      <c r="C27" s="77" t="s">
        <v>23</v>
      </c>
      <c r="D27" s="43" t="s">
        <v>52</v>
      </c>
      <c r="E27" s="44">
        <v>20</v>
      </c>
      <c r="F27" s="45">
        <v>100</v>
      </c>
      <c r="G27" s="46">
        <v>100</v>
      </c>
      <c r="H27" s="39"/>
      <c r="I27" s="40"/>
    </row>
    <row r="28" spans="2:34" s="41" customFormat="1" ht="20.100000000000001" customHeight="1">
      <c r="B28" s="42">
        <f ca="1">IF(ISNA('[1]LISTE BC'!U18),"",INDEX(NBRE,'[1]LISTE BC'!U18))</f>
        <v>0</v>
      </c>
      <c r="C28" s="77" t="s">
        <v>24</v>
      </c>
      <c r="D28" s="43" t="s">
        <v>52</v>
      </c>
      <c r="E28" s="44">
        <v>20</v>
      </c>
      <c r="F28" s="45">
        <v>100</v>
      </c>
      <c r="G28" s="46">
        <v>100</v>
      </c>
      <c r="H28" s="39"/>
      <c r="I28" s="40"/>
    </row>
    <row r="29" spans="2:34" s="41" customFormat="1" ht="20.100000000000001" customHeight="1">
      <c r="B29" s="42">
        <f ca="1">IF(ISNA('[1]LISTE BC'!U19),"",INDEX(NBRE,'[1]LISTE BC'!U19))</f>
        <v>0</v>
      </c>
      <c r="C29" s="77" t="s">
        <v>25</v>
      </c>
      <c r="D29" s="43" t="s">
        <v>52</v>
      </c>
      <c r="E29" s="44">
        <v>4</v>
      </c>
      <c r="F29" s="45">
        <v>64</v>
      </c>
      <c r="G29" s="46">
        <v>64</v>
      </c>
      <c r="H29" s="39"/>
      <c r="I29" s="40"/>
    </row>
    <row r="30" spans="2:34" s="41" customFormat="1" ht="20.100000000000001" customHeight="1">
      <c r="B30" s="42">
        <f ca="1">IF(ISNA('[1]LISTE BC'!U20),"",INDEX(NBRE,'[1]LISTE BC'!U20))</f>
        <v>0</v>
      </c>
      <c r="C30" s="77" t="s">
        <v>26</v>
      </c>
      <c r="D30" s="43" t="s">
        <v>52</v>
      </c>
      <c r="E30" s="44">
        <v>20</v>
      </c>
      <c r="F30" s="45">
        <v>200</v>
      </c>
      <c r="G30" s="46">
        <v>200</v>
      </c>
      <c r="H30" s="39"/>
      <c r="I30" s="40"/>
    </row>
    <row r="31" spans="2:34" s="41" customFormat="1" ht="20.100000000000001" customHeight="1">
      <c r="B31" s="42">
        <f ca="1">IF(ISNA('[1]LISTE BC'!U21),"",INDEX(NBRE,'[1]LISTE BC'!U21))</f>
        <v>0</v>
      </c>
      <c r="C31" s="77" t="s">
        <v>27</v>
      </c>
      <c r="D31" s="43" t="s">
        <v>52</v>
      </c>
      <c r="E31" s="44">
        <v>10</v>
      </c>
      <c r="F31" s="45">
        <v>30</v>
      </c>
      <c r="G31" s="46">
        <v>30</v>
      </c>
      <c r="H31" s="39"/>
      <c r="I31" s="40"/>
    </row>
    <row r="32" spans="2:34" s="41" customFormat="1" ht="20.100000000000001" customHeight="1">
      <c r="B32" s="42">
        <f ca="1">IF(ISNA('[1]LISTE BC'!U22),"",INDEX(NBRE,'[1]LISTE BC'!U22))</f>
        <v>0</v>
      </c>
      <c r="C32" s="77" t="s">
        <v>28</v>
      </c>
      <c r="D32" s="43" t="s">
        <v>52</v>
      </c>
      <c r="E32" s="44">
        <v>10</v>
      </c>
      <c r="F32" s="45">
        <v>30</v>
      </c>
      <c r="G32" s="46">
        <v>30</v>
      </c>
      <c r="H32" s="39"/>
      <c r="I32" s="40"/>
    </row>
    <row r="33" spans="2:9" s="41" customFormat="1" ht="20.100000000000001" customHeight="1">
      <c r="B33" s="42">
        <f ca="1">IF(ISNA('[1]LISTE BC'!U23),"",INDEX(NBRE,'[1]LISTE BC'!U23))</f>
        <v>0</v>
      </c>
      <c r="C33" s="77" t="s">
        <v>29</v>
      </c>
      <c r="D33" s="43" t="s">
        <v>52</v>
      </c>
      <c r="E33" s="44">
        <v>4</v>
      </c>
      <c r="F33" s="45">
        <v>360</v>
      </c>
      <c r="G33" s="46">
        <v>360</v>
      </c>
      <c r="H33" s="39"/>
      <c r="I33" s="40"/>
    </row>
    <row r="34" spans="2:9" s="41" customFormat="1" ht="20.100000000000001" customHeight="1">
      <c r="B34" s="42">
        <f ca="1">IF(ISNA('[1]LISTE BC'!U24),"",INDEX(NBRE,'[1]LISTE BC'!U24))</f>
        <v>0</v>
      </c>
      <c r="C34" s="77" t="s">
        <v>30</v>
      </c>
      <c r="D34" s="43" t="s">
        <v>52</v>
      </c>
      <c r="E34" s="44">
        <v>3</v>
      </c>
      <c r="F34" s="45">
        <v>360</v>
      </c>
      <c r="G34" s="46">
        <v>360</v>
      </c>
      <c r="H34" s="39"/>
      <c r="I34" s="40"/>
    </row>
    <row r="35" spans="2:9" s="41" customFormat="1" ht="20.100000000000001" customHeight="1">
      <c r="B35" s="42">
        <f ca="1">IF(ISNA('[1]LISTE BC'!U25),"",INDEX(NBRE,'[1]LISTE BC'!U25))</f>
        <v>0</v>
      </c>
      <c r="C35" s="77" t="s">
        <v>31</v>
      </c>
      <c r="D35" s="43" t="s">
        <v>52</v>
      </c>
      <c r="E35" s="44">
        <v>3</v>
      </c>
      <c r="F35" s="45">
        <v>300</v>
      </c>
      <c r="G35" s="46">
        <v>300</v>
      </c>
      <c r="H35" s="39"/>
      <c r="I35" s="40"/>
    </row>
    <row r="36" spans="2:9" s="41" customFormat="1" ht="20.100000000000001" customHeight="1">
      <c r="B36" s="42">
        <f ca="1">IF(ISNA('[1]LISTE BC'!U26),"",INDEX(NBRE,'[1]LISTE BC'!U26))</f>
        <v>0</v>
      </c>
      <c r="C36" s="77" t="s">
        <v>32</v>
      </c>
      <c r="D36" s="43" t="s">
        <v>52</v>
      </c>
      <c r="E36" s="44">
        <v>30</v>
      </c>
      <c r="F36" s="45">
        <v>330</v>
      </c>
      <c r="G36" s="46">
        <v>330</v>
      </c>
      <c r="H36" s="39"/>
      <c r="I36" s="40"/>
    </row>
    <row r="37" spans="2:9" s="41" customFormat="1" ht="20.100000000000001" customHeight="1">
      <c r="B37" s="42">
        <f ca="1">IF(ISNA('[1]LISTE BC'!U27),"",INDEX(NBRE,'[1]LISTE BC'!U27))</f>
        <v>0</v>
      </c>
      <c r="C37" s="77" t="s">
        <v>33</v>
      </c>
      <c r="D37" s="43" t="s">
        <v>52</v>
      </c>
      <c r="E37" s="44">
        <v>30</v>
      </c>
      <c r="F37" s="45">
        <v>150</v>
      </c>
      <c r="G37" s="46">
        <v>150</v>
      </c>
      <c r="H37" s="39"/>
      <c r="I37" s="40"/>
    </row>
    <row r="38" spans="2:9" s="41" customFormat="1" ht="20.100000000000001" customHeight="1">
      <c r="B38" s="42">
        <f ca="1">IF(ISNA('[1]LISTE BC'!U28),"",INDEX(NBRE,'[1]LISTE BC'!U28))</f>
        <v>0</v>
      </c>
      <c r="C38" s="77" t="s">
        <v>34</v>
      </c>
      <c r="D38" s="43" t="s">
        <v>52</v>
      </c>
      <c r="E38" s="44">
        <v>30</v>
      </c>
      <c r="F38" s="45">
        <v>900</v>
      </c>
      <c r="G38" s="46">
        <v>900</v>
      </c>
      <c r="H38" s="39"/>
      <c r="I38" s="40"/>
    </row>
    <row r="39" spans="2:9" s="41" customFormat="1" ht="20.100000000000001" customHeight="1">
      <c r="B39" s="42">
        <f ca="1">IF(ISNA('[1]LISTE BC'!U29),"",INDEX(NBRE,'[1]LISTE BC'!U29))</f>
        <v>0</v>
      </c>
      <c r="C39" s="77" t="s">
        <v>35</v>
      </c>
      <c r="D39" s="43" t="s">
        <v>52</v>
      </c>
      <c r="E39" s="44">
        <v>10</v>
      </c>
      <c r="F39" s="45">
        <v>200</v>
      </c>
      <c r="G39" s="46">
        <v>200</v>
      </c>
      <c r="H39" s="39"/>
      <c r="I39" s="40"/>
    </row>
    <row r="40" spans="2:9" s="41" customFormat="1" ht="20.100000000000001" customHeight="1">
      <c r="B40" s="42">
        <f ca="1">IF(ISNA('[1]LISTE BC'!U30),"",INDEX(NBRE,'[1]LISTE BC'!U30))</f>
        <v>0</v>
      </c>
      <c r="C40" s="77" t="s">
        <v>36</v>
      </c>
      <c r="D40" s="43" t="s">
        <v>52</v>
      </c>
      <c r="E40" s="44">
        <v>20</v>
      </c>
      <c r="F40" s="45">
        <v>860</v>
      </c>
      <c r="G40" s="46">
        <v>860</v>
      </c>
      <c r="H40" s="39"/>
      <c r="I40" s="40"/>
    </row>
    <row r="41" spans="2:9" s="41" customFormat="1" ht="20.100000000000001" customHeight="1">
      <c r="B41" s="42">
        <f ca="1">IF(ISNA('[1]LISTE BC'!U31),"",INDEX(NBRE,'[1]LISTE BC'!U31))</f>
        <v>0</v>
      </c>
      <c r="C41" s="77" t="s">
        <v>37</v>
      </c>
      <c r="D41" s="43" t="s">
        <v>52</v>
      </c>
      <c r="E41" s="44">
        <v>20</v>
      </c>
      <c r="F41" s="45">
        <v>640</v>
      </c>
      <c r="G41" s="46">
        <v>640</v>
      </c>
      <c r="H41" s="39"/>
      <c r="I41" s="40"/>
    </row>
    <row r="42" spans="2:9" s="41" customFormat="1" ht="20.100000000000001" customHeight="1">
      <c r="B42" s="42">
        <f ca="1">IF(ISNA('[1]LISTE BC'!U32),"",INDEX(NBRE,'[1]LISTE BC'!U32))</f>
        <v>0</v>
      </c>
      <c r="C42" s="77" t="s">
        <v>38</v>
      </c>
      <c r="D42" s="43" t="s">
        <v>52</v>
      </c>
      <c r="E42" s="44">
        <v>20</v>
      </c>
      <c r="F42" s="45">
        <v>1000</v>
      </c>
      <c r="G42" s="46">
        <v>1000</v>
      </c>
      <c r="H42" s="39"/>
      <c r="I42" s="40"/>
    </row>
    <row r="43" spans="2:9" s="41" customFormat="1" ht="20.100000000000001" customHeight="1">
      <c r="B43" s="42">
        <f ca="1">IF(ISNA('[1]LISTE BC'!U33),"",INDEX(NBRE,'[1]LISTE BC'!U33))</f>
        <v>0</v>
      </c>
      <c r="C43" s="77" t="s">
        <v>39</v>
      </c>
      <c r="D43" s="43" t="s">
        <v>52</v>
      </c>
      <c r="E43" s="44">
        <v>250</v>
      </c>
      <c r="F43" s="45">
        <v>10500</v>
      </c>
      <c r="G43" s="46">
        <v>10500</v>
      </c>
      <c r="H43" s="39"/>
      <c r="I43" s="40"/>
    </row>
    <row r="44" spans="2:9" s="41" customFormat="1" ht="20.100000000000001" customHeight="1">
      <c r="B44" s="42">
        <f ca="1">IF(ISNA('[1]LISTE BC'!U34),"",INDEX(NBRE,'[1]LISTE BC'!U34))</f>
        <v>0</v>
      </c>
      <c r="C44" s="77" t="s">
        <v>40</v>
      </c>
      <c r="D44" s="43" t="s">
        <v>52</v>
      </c>
      <c r="E44" s="44">
        <v>20</v>
      </c>
      <c r="F44" s="45">
        <v>900</v>
      </c>
      <c r="G44" s="46">
        <v>900</v>
      </c>
      <c r="H44" s="39"/>
      <c r="I44" s="40"/>
    </row>
    <row r="45" spans="2:9" s="41" customFormat="1" ht="20.100000000000001" customHeight="1">
      <c r="B45" s="42">
        <f ca="1">IF(ISNA('[1]LISTE BC'!U35),"",INDEX(NBRE,'[1]LISTE BC'!U35))</f>
        <v>0</v>
      </c>
      <c r="C45" s="77" t="s">
        <v>41</v>
      </c>
      <c r="D45" s="43" t="s">
        <v>52</v>
      </c>
      <c r="E45" s="44">
        <v>20</v>
      </c>
      <c r="F45" s="45">
        <v>900</v>
      </c>
      <c r="G45" s="46">
        <v>900</v>
      </c>
      <c r="H45" s="39"/>
      <c r="I45" s="40"/>
    </row>
    <row r="46" spans="2:9" s="41" customFormat="1" ht="20.100000000000001" customHeight="1">
      <c r="B46" s="42">
        <f ca="1">IF(ISNA('[1]LISTE BC'!U36),"",INDEX(NBRE,'[1]LISTE BC'!U36))</f>
        <v>0</v>
      </c>
      <c r="C46" s="77" t="s">
        <v>42</v>
      </c>
      <c r="D46" s="43" t="s">
        <v>52</v>
      </c>
      <c r="E46" s="44">
        <v>20</v>
      </c>
      <c r="F46" s="45">
        <v>200</v>
      </c>
      <c r="G46" s="46">
        <v>200</v>
      </c>
      <c r="H46" s="39"/>
      <c r="I46" s="40"/>
    </row>
    <row r="47" spans="2:9" s="41" customFormat="1" ht="20.100000000000001" customHeight="1">
      <c r="B47" s="42">
        <f ca="1">IF(ISNA('[1]LISTE BC'!U37),"",INDEX(NBRE,'[1]LISTE BC'!U37))</f>
        <v>0</v>
      </c>
      <c r="C47" s="77" t="s">
        <v>43</v>
      </c>
      <c r="D47" s="43" t="s">
        <v>52</v>
      </c>
      <c r="E47" s="44">
        <v>20</v>
      </c>
      <c r="F47" s="45">
        <v>200</v>
      </c>
      <c r="G47" s="46">
        <v>200</v>
      </c>
      <c r="H47" s="39"/>
      <c r="I47" s="40"/>
    </row>
    <row r="48" spans="2:9" s="41" customFormat="1" ht="20.100000000000001" customHeight="1" thickBot="1">
      <c r="B48" s="42">
        <f ca="1">IF(ISNA('[1]LISTE BC'!U38),"",INDEX(NBRE,'[1]LISTE BC'!U38))</f>
        <v>0</v>
      </c>
      <c r="C48" s="78" t="s">
        <v>44</v>
      </c>
      <c r="D48" s="43" t="s">
        <v>52</v>
      </c>
      <c r="E48" s="44">
        <v>20</v>
      </c>
      <c r="F48" s="45">
        <v>500</v>
      </c>
      <c r="G48" s="46">
        <v>500</v>
      </c>
      <c r="H48" s="39"/>
      <c r="I48" s="40"/>
    </row>
    <row r="49" spans="1:34" s="41" customFormat="1" ht="20.100000000000001" customHeight="1">
      <c r="B49" s="42">
        <f ca="1">IF(ISNA('[1]LISTE BC'!U39),"",INDEX(NBRE,'[1]LISTE BC'!U39))</f>
        <v>0</v>
      </c>
      <c r="C49" s="77" t="s">
        <v>45</v>
      </c>
      <c r="D49" s="43" t="s">
        <v>52</v>
      </c>
      <c r="E49" s="44">
        <v>20</v>
      </c>
      <c r="F49" s="45">
        <v>200</v>
      </c>
      <c r="G49" s="46">
        <v>200</v>
      </c>
      <c r="H49" s="39"/>
      <c r="I49" s="40"/>
    </row>
    <row r="50" spans="1:34" s="41" customFormat="1" ht="20.100000000000001" customHeight="1">
      <c r="B50" s="42">
        <f ca="1">IF(ISNA('[1]LISTE BC'!U40),"",INDEX(NBRE,'[1]LISTE BC'!U40))</f>
        <v>0</v>
      </c>
      <c r="C50" s="77" t="s">
        <v>46</v>
      </c>
      <c r="D50" s="43" t="s">
        <v>52</v>
      </c>
      <c r="E50" s="44">
        <v>50</v>
      </c>
      <c r="F50" s="45">
        <v>500</v>
      </c>
      <c r="G50" s="46">
        <v>500</v>
      </c>
      <c r="H50" s="39"/>
      <c r="I50" s="40"/>
    </row>
    <row r="51" spans="1:34" s="41" customFormat="1" ht="20.100000000000001" customHeight="1">
      <c r="B51" s="42">
        <f ca="1">IF(ISNA('[1]LISTE BC'!U41),"",INDEX(NBRE,'[1]LISTE BC'!U41))</f>
        <v>0</v>
      </c>
      <c r="C51" s="77" t="s">
        <v>47</v>
      </c>
      <c r="D51" s="43" t="s">
        <v>52</v>
      </c>
      <c r="E51" s="44">
        <v>10</v>
      </c>
      <c r="F51" s="45">
        <v>900</v>
      </c>
      <c r="G51" s="46">
        <v>900</v>
      </c>
      <c r="H51" s="39"/>
      <c r="I51" s="40"/>
    </row>
    <row r="52" spans="1:34" s="41" customFormat="1" ht="20.100000000000001" customHeight="1">
      <c r="B52" s="42">
        <f ca="1">IF(ISNA('[1]LISTE BC'!U42),"",INDEX(NBRE,'[1]LISTE BC'!U42))</f>
        <v>0</v>
      </c>
      <c r="C52" s="77" t="s">
        <v>48</v>
      </c>
      <c r="D52" s="43" t="s">
        <v>52</v>
      </c>
      <c r="E52" s="44">
        <v>10</v>
      </c>
      <c r="F52" s="45">
        <v>150</v>
      </c>
      <c r="G52" s="46">
        <v>150</v>
      </c>
      <c r="H52" s="39"/>
      <c r="I52" s="40"/>
    </row>
    <row r="53" spans="1:34" s="41" customFormat="1" ht="20.100000000000001" customHeight="1">
      <c r="B53" s="42">
        <f ca="1">IF(ISNA('[1]LISTE BC'!U43),"",INDEX(NBRE,'[1]LISTE BC'!U43))</f>
        <v>0</v>
      </c>
      <c r="C53" s="77" t="s">
        <v>49</v>
      </c>
      <c r="D53" s="43" t="s">
        <v>52</v>
      </c>
      <c r="E53" s="44">
        <v>50</v>
      </c>
      <c r="F53" s="45">
        <v>3500</v>
      </c>
      <c r="G53" s="46">
        <v>3500</v>
      </c>
      <c r="H53" s="39"/>
      <c r="I53" s="40"/>
    </row>
    <row r="54" spans="1:34" s="41" customFormat="1" ht="20.100000000000001" customHeight="1">
      <c r="B54" s="42">
        <f ca="1">IF(ISNA('[1]LISTE BC'!U44),"",INDEX(NBRE,'[1]LISTE BC'!U44))</f>
        <v>0</v>
      </c>
      <c r="C54" s="77" t="s">
        <v>50</v>
      </c>
      <c r="D54" s="43" t="s">
        <v>52</v>
      </c>
      <c r="E54" s="44">
        <v>6</v>
      </c>
      <c r="F54" s="45">
        <v>720</v>
      </c>
      <c r="G54" s="46">
        <v>720</v>
      </c>
      <c r="H54" s="39"/>
      <c r="I54" s="40"/>
    </row>
    <row r="55" spans="1:34" s="41" customFormat="1" ht="20.100000000000001" customHeight="1" thickBot="1">
      <c r="B55" s="49">
        <f ca="1">IF(ISNA('[1]LISTE BC'!U45),"",INDEX(NBRE,'[1]LISTE BC'!U45))</f>
        <v>0</v>
      </c>
      <c r="C55" s="78" t="s">
        <v>51</v>
      </c>
      <c r="D55" s="50" t="s">
        <v>52</v>
      </c>
      <c r="E55" s="51">
        <v>4</v>
      </c>
      <c r="F55" s="52">
        <v>276</v>
      </c>
      <c r="G55" s="80">
        <v>276</v>
      </c>
      <c r="H55" s="39"/>
      <c r="I55" s="40"/>
    </row>
    <row r="56" spans="1:34" s="33" customFormat="1" ht="17.25" customHeight="1">
      <c r="A56" s="53"/>
      <c r="C56" s="54"/>
      <c r="D56" s="86" t="s">
        <v>13</v>
      </c>
      <c r="E56" s="87"/>
      <c r="F56" s="87"/>
      <c r="G56" s="79">
        <v>35060</v>
      </c>
      <c r="H56" s="55"/>
      <c r="K56" s="56"/>
    </row>
    <row r="57" spans="1:34" s="33" customFormat="1" ht="19.5" customHeight="1">
      <c r="B57" s="54"/>
      <c r="C57" s="54"/>
      <c r="D57" s="88" t="s">
        <v>53</v>
      </c>
      <c r="E57" s="89"/>
      <c r="F57" s="89"/>
      <c r="G57" s="57">
        <v>7012</v>
      </c>
      <c r="H57" s="58"/>
      <c r="J57" s="56"/>
    </row>
    <row r="58" spans="1:34" ht="17.25" customHeight="1" thickBot="1">
      <c r="B58" s="54"/>
      <c r="C58" s="54"/>
      <c r="D58" s="90" t="s">
        <v>14</v>
      </c>
      <c r="E58" s="91"/>
      <c r="F58" s="91"/>
      <c r="G58" s="59">
        <v>42072</v>
      </c>
    </row>
    <row r="59" spans="1:34">
      <c r="B59" s="60"/>
      <c r="C59" s="60"/>
      <c r="G59" s="61"/>
    </row>
    <row r="60" spans="1:34" ht="35.25" customHeight="1">
      <c r="B60" s="82" t="s">
        <v>56</v>
      </c>
      <c r="C60" s="82"/>
      <c r="D60" s="82"/>
      <c r="E60" s="82"/>
      <c r="F60" s="82"/>
      <c r="G60" s="82"/>
    </row>
    <row r="61" spans="1:34">
      <c r="B61" s="62"/>
      <c r="C61" s="63"/>
      <c r="D61" s="64"/>
      <c r="E61" s="65"/>
      <c r="F61" s="66"/>
      <c r="G61" s="67"/>
      <c r="H61" s="68"/>
    </row>
    <row r="62" spans="1:34" ht="15.75" customHeight="1">
      <c r="B62" s="69" t="s">
        <v>15</v>
      </c>
      <c r="C62" s="70"/>
      <c r="D62" s="69"/>
      <c r="E62" s="69"/>
      <c r="F62" s="71"/>
    </row>
    <row r="63" spans="1:34" s="3" customFormat="1" ht="15.75" customHeight="1">
      <c r="A63" s="1"/>
      <c r="B63" s="83" t="s">
        <v>57</v>
      </c>
      <c r="C63" s="83"/>
      <c r="D63" s="81"/>
      <c r="E63" s="83" t="s">
        <v>58</v>
      </c>
      <c r="F63" s="83"/>
      <c r="G63" s="83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s="3" customFormat="1" ht="15.75" customHeight="1">
      <c r="A64" s="1"/>
      <c r="B64" s="83"/>
      <c r="C64" s="83"/>
      <c r="D64" s="81"/>
      <c r="E64" s="83"/>
      <c r="F64" s="83"/>
      <c r="G64" s="83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s="3" customFormat="1">
      <c r="A65" s="1"/>
      <c r="B65" s="72"/>
      <c r="C65" s="73"/>
      <c r="D65" s="74"/>
      <c r="E65" s="74"/>
      <c r="F65" s="75"/>
      <c r="G65" s="75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</sheetData>
  <sheetProtection formatCells="0" formatColumns="0" formatRows="0" insertColumns="0" insertRows="0" deleteColumns="0" deleteRows="0"/>
  <mergeCells count="19">
    <mergeCell ref="B17:G17"/>
    <mergeCell ref="E6:G6"/>
    <mergeCell ref="B7:C7"/>
    <mergeCell ref="E7:G7"/>
    <mergeCell ref="E8:G8"/>
    <mergeCell ref="E9:G9"/>
    <mergeCell ref="E10:G10"/>
    <mergeCell ref="E12:G12"/>
    <mergeCell ref="E13:G13"/>
    <mergeCell ref="B14:G14"/>
    <mergeCell ref="B15:G15"/>
    <mergeCell ref="B16:G16"/>
    <mergeCell ref="B60:G60"/>
    <mergeCell ref="B63:C64"/>
    <mergeCell ref="E63:G64"/>
    <mergeCell ref="B18:G18"/>
    <mergeCell ref="D56:F56"/>
    <mergeCell ref="D57:F57"/>
    <mergeCell ref="D58:F5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5" orientation="portrait" r:id="rId1"/>
  <headerFooter>
    <oddFooter>Page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FACTURE</vt:lpstr>
      <vt:lpstr>FACTURE!Impression_des_titres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Fiduciaire Rakib</dc:creator>
  <cp:lastModifiedBy>Fiduciaire Rakib</cp:lastModifiedBy>
  <cp:lastPrinted>2020-04-10T20:12:29Z</cp:lastPrinted>
  <dcterms:created xsi:type="dcterms:W3CDTF">2020-04-10T20:03:40Z</dcterms:created>
  <dcterms:modified xsi:type="dcterms:W3CDTF">2020-04-10T20:14:00Z</dcterms:modified>
</cp:coreProperties>
</file>