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Calculs" sheetId="1" r:id="rId1"/>
    <sheet name="Temp des Cours" sheetId="2" r:id="rId2"/>
    <sheet name="Temp Napoléon" sheetId="3" r:id="rId3"/>
    <sheet name="ERREURS" sheetId="4" r:id="rId4"/>
  </sheets>
  <definedNames>
    <definedName name="cours_or_prix_de_l_or" localSheetId="1">'Temp des Cours'!$A$2:$F$196</definedName>
    <definedName name="napoleon_or_20_francs_louis_or" localSheetId="2">'Temp Napoléon'!$A$2:$B$271</definedName>
  </definedNames>
  <calcPr calcId="152511"/>
</workbook>
</file>

<file path=xl/calcChain.xml><?xml version="1.0" encoding="utf-8"?>
<calcChain xmlns="http://schemas.openxmlformats.org/spreadsheetml/2006/main">
  <c r="M9" i="1" l="1"/>
  <c r="J24" i="1"/>
  <c r="K24" i="1" s="1"/>
  <c r="M24" i="1" s="1"/>
  <c r="B6" i="1"/>
  <c r="C6" i="1"/>
  <c r="B7" i="1"/>
  <c r="C7" i="1"/>
  <c r="B3" i="1"/>
  <c r="L3" i="1" l="1"/>
  <c r="G3" i="1"/>
  <c r="J3" i="1" s="1"/>
  <c r="K3" i="1" s="1"/>
  <c r="C5" i="1"/>
  <c r="C4" i="1"/>
  <c r="C3" i="1"/>
  <c r="C2" i="1"/>
  <c r="B5" i="1"/>
  <c r="B4" i="1"/>
  <c r="B2" i="1"/>
  <c r="M3" i="1" l="1"/>
</calcChain>
</file>

<file path=xl/connections.xml><?xml version="1.0" encoding="utf-8"?>
<connections xmlns="http://schemas.openxmlformats.org/spreadsheetml/2006/main">
  <connection id="1" name="Connexion" type="4" refreshedVersion="5" background="1" refreshOnLoad="1" saveData="1">
    <webPr sourceData="1" parsePre="1" consecutive="1" xl2000="1" url="https://www.gold.fr/cours-or-prix-de-l-or"/>
  </connection>
  <connection id="2" name="Connexion1" type="4" refreshedVersion="5" background="1" refreshOnLoad="1" saveData="1">
    <webPr sourceData="1" parsePre="1" consecutive="1" xl2000="1" url="https://www.gold.fr/cours-or-prix-de-l-or/napoleon-or-20-francs-louis-or"/>
  </connection>
</connections>
</file>

<file path=xl/sharedStrings.xml><?xml version="1.0" encoding="utf-8"?>
<sst xmlns="http://schemas.openxmlformats.org/spreadsheetml/2006/main" count="571" uniqueCount="387">
  <si>
    <r>
      <rPr>
        <b/>
        <sz val="11"/>
        <rFont val="Calibri"/>
        <family val="2"/>
        <scheme val="minor"/>
      </rPr>
      <t xml:space="preserve">Importation de la page </t>
    </r>
    <r>
      <rPr>
        <b/>
        <u/>
        <sz val="11"/>
        <color rgb="FF0070C0"/>
        <rFont val="Calibri"/>
        <family val="2"/>
        <scheme val="minor"/>
      </rPr>
      <t>https://www.gold.fr/cours-or-prix-de-l-or/</t>
    </r>
  </si>
  <si>
    <t>-</t>
  </si>
  <si>
    <t>Comptoir National de l'Or</t>
  </si>
  <si>
    <t>PresseNous contacterSe connecter</t>
  </si>
  <si>
    <t xml:space="preserve">Menu </t>
  </si>
  <si>
    <t>Accueil</t>
  </si>
  <si>
    <t>Achat d'Or</t>
  </si>
  <si>
    <t>Vente d'Or</t>
  </si>
  <si>
    <t>Cours de l'Or</t>
  </si>
  <si>
    <t>Cours de l'Argent</t>
  </si>
  <si>
    <t>Autres cours de mÃ©taux</t>
  </si>
  <si>
    <t>ActualitÃ©s</t>
  </si>
  <si>
    <t>Nos comptoirs</t>
  </si>
  <si>
    <t>Ã€ propos</t>
  </si>
  <si>
    <t>Contact</t>
  </si>
  <si>
    <t>imprimer le tableau</t>
  </si>
  <si>
    <t>Suivez les cours de l'Or (valeur de l'Or) et des métaux précieux en temps réel.</t>
  </si>
  <si>
    <t>Consultez tous les cours de l'Or en bourse et la valeur de l'Or. Grâce à Gold.fr vous pouvez suivre en temps réel le cours de l'or international ainsi que le cours de l'Or Français (Lingot, 20 Dollars, 10 Dollars, 50 Pesos, Napoléon, Croix suisse et tous les cours des autres pièces d’Or).</t>
  </si>
  <si>
    <t>Besoin de conseils à propos du Cours de l'Or ?</t>
  </si>
  <si>
    <t>N'hésitez pas à nous contacter pour tout renseignement sur le cours de l'or au 0800.744.144</t>
  </si>
  <si>
    <t>Vous souhaitez acheter de l'Or au meilleur cours ?</t>
  </si>
  <si>
    <t>Vous pouvez Acheter ou Vendre votre Or en ligne (Cours de l'Or du jour) ou dans nos agences partout en France. Nos conseillers sont à votre disposition au 0800.744.144</t>
  </si>
  <si>
    <t>IntitulÃ©</t>
  </si>
  <si>
    <t>Cours</t>
  </si>
  <si>
    <t>Variation</t>
  </si>
  <si>
    <t>Prime</t>
  </si>
  <si>
    <t>Lingot 1 Kg en Or</t>
  </si>
  <si>
    <t>Lingot 1 Kg</t>
  </si>
  <si>
    <t>AcheterVendre</t>
  </si>
  <si>
    <t>Lingotin 500g en Or</t>
  </si>
  <si>
    <t>Lingotin 500g</t>
  </si>
  <si>
    <t>Lingotin 250g en Or</t>
  </si>
  <si>
    <t>Lingotin 250g</t>
  </si>
  <si>
    <t>NapolÃ©on 20 Frs (Louis d Or) en Or</t>
  </si>
  <si>
    <t>NapolÃ©on 20 Frs (Louis d'Or)</t>
  </si>
  <si>
    <t>0.9 %</t>
  </si>
  <si>
    <t>Croix Suisse 20 Frs en Or</t>
  </si>
  <si>
    <t>Croix Suisse 20 Frs</t>
  </si>
  <si>
    <t>Souverain en Or</t>
  </si>
  <si>
    <t>Souverain</t>
  </si>
  <si>
    <t>Elisabeth II en Or</t>
  </si>
  <si>
    <t>Elisabeth II</t>
  </si>
  <si>
    <t>+ 1.20 %</t>
  </si>
  <si>
    <t>20 $ US en Or</t>
  </si>
  <si>
    <t>20 $ US</t>
  </si>
  <si>
    <t>10 $ US en Or</t>
  </si>
  <si>
    <t>10 $ US</t>
  </si>
  <si>
    <t>649.00 â‚¬</t>
  </si>
  <si>
    <t>5 $ US en Or</t>
  </si>
  <si>
    <t>5 $ US</t>
  </si>
  <si>
    <t>0.00 %</t>
  </si>
  <si>
    <t>50 Pesos en Or</t>
  </si>
  <si>
    <t>50 Pesos</t>
  </si>
  <si>
    <t>Reichmark en Or</t>
  </si>
  <si>
    <t>Reichmark</t>
  </si>
  <si>
    <t>275.00 â‚¬</t>
  </si>
  <si>
    <t>Once d Or (J.P.Gaultier) en Or</t>
  </si>
  <si>
    <t>Once d'Or (J.P.Gaultier)</t>
  </si>
  <si>
    <t>4.4 %</t>
  </si>
  <si>
    <t>Lingotin 100g en Or</t>
  </si>
  <si>
    <t>Lingotin 100g</t>
  </si>
  <si>
    <t>Lingotin 50g en Or</t>
  </si>
  <si>
    <t>Lingotin 50g</t>
  </si>
  <si>
    <t>Lingotin 20g en Or</t>
  </si>
  <si>
    <t>Lingotin 20g</t>
  </si>
  <si>
    <t>Lingotin 10g en Or</t>
  </si>
  <si>
    <t>Lingotin 10g</t>
  </si>
  <si>
    <t>Demi NapolÃ©on en Or</t>
  </si>
  <si>
    <t>Demi NapolÃ©on</t>
  </si>
  <si>
    <t>Krugerrand en Or</t>
  </si>
  <si>
    <t>Krugerrand</t>
  </si>
  <si>
    <t>Demi Souverain en Or</t>
  </si>
  <si>
    <t>Demi Souverain</t>
  </si>
  <si>
    <t>10 Florins en Or</t>
  </si>
  <si>
    <t>10 Florins</t>
  </si>
  <si>
    <t>20 Frs Tunisie en Or</t>
  </si>
  <si>
    <t>20 Frs Tunisie</t>
  </si>
  <si>
    <t>Union Latine en Or</t>
  </si>
  <si>
    <t>Union Latine</t>
  </si>
  <si>
    <t>0.6 %</t>
  </si>
  <si>
    <t>$  /  â‚¬</t>
  </si>
  <si>
    <t>Cours International de l'Or</t>
  </si>
  <si>
    <t>cours</t>
  </si>
  <si>
    <t>min</t>
  </si>
  <si>
    <t>max</t>
  </si>
  <si>
    <t>moy</t>
  </si>
  <si>
    <t>var</t>
  </si>
  <si>
    <t>Once d'Or</t>
  </si>
  <si>
    <t>Lingot d'Or</t>
  </si>
  <si>
    <t>Gramme d'Or</t>
  </si>
  <si>
    <t>Fixings de Londres</t>
  </si>
  <si>
    <t>Source : DGCSC</t>
  </si>
  <si>
    <t>Vous voulez Vendre ou Acheter de lâ€™Or ? Vous avez besoin de conseils ?</t>
  </si>
  <si>
    <t>Le Comptoir National de lâ€™Or, professionels de lâ€™Or depuis 1976, est le spÃ©cialiste de l'achat et de la vente d'Or sous toutes ses formes.</t>
  </si>
  <si>
    <t>Achetez ou vendez votre Or au meilleur cours en ligne ou dans lâ€™une de nos agences proche de chez vous.</t>
  </si>
  <si>
    <t>Nous vous conseillons gratuitement en toute discrÃ©tion. Des milliers de clients nous font confiance, faites comme eux !</t>
  </si>
  <si>
    <t>Achetez de l'Or   &gt;&gt;Vendez votre Or   &gt;&gt;</t>
  </si>
  <si>
    <t>Trouver un Comptoir proche de chez vous - Achat dâ€™Or &amp; Vente dâ€™Or</t>
  </si>
  <si>
    <t>Saisissez votre code postal, votre ville ou votre rÃ©gion et trouvez un Comptoir pour acheter ou vendre votre Or</t>
  </si>
  <si>
    <t>Vu Ã  la TV</t>
  </si>
  <si>
    <t>Facebook</t>
  </si>
  <si>
    <t>F.A.Q.Guides</t>
  </si>
  <si>
    <t>&gt; 5 bonnes raisons de faire confiance Ã  Gold.fr</t>
  </si>
  <si>
    <t>&gt; Existe t'il une taxe sur l'achat d'Or ?</t>
  </si>
  <si>
    <t>&gt; Tarifs Achats Or</t>
  </si>
  <si>
    <t>&gt; Pourquoi choisir le Comptoir National de lâ€™Or pour acheter de lâ€™Or ?</t>
  </si>
  <si>
    <t>&gt; Y a-t-il un dÃ©lai de rÃ©tractation ?</t>
  </si>
  <si>
    <t>&gt; Peut-on payer tout montant en espÃ¨ces ?</t>
  </si>
  <si>
    <t>&gt; Quels sont les moyens de paiement acceptÃ©s sur Gold.fr ?</t>
  </si>
  <si>
    <t>&gt;Consulter notre F.A.Q</t>
  </si>
  <si>
    <t>&gt; ExclusivitÃ© : Tous nos livres blancs Comptoir National de lâ€™Or en tÃ©lÃ©chargement</t>
  </si>
  <si>
    <t>&gt; Tout ce qu'il faut savoir sur les PiÃ¨ces d'Or</t>
  </si>
  <si>
    <t xml:space="preserve">&gt; Transmettre son or : tout ce qu'il faut savoir </t>
  </si>
  <si>
    <t>&gt; Or â€“ La classification</t>
  </si>
  <si>
    <t>&gt; Investir dans l'Or et la TVA</t>
  </si>
  <si>
    <t>&gt; Guide d'achat d'Or</t>
  </si>
  <si>
    <t>&gt; RÃ¨glementation relative au marchÃ© de l'Or</t>
  </si>
  <si>
    <t>&gt;Voir tous nos guides</t>
  </si>
  <si>
    <t>Nos clients tÃ©moignent</t>
  </si>
  <si>
    <t>Je vous confirme la bonne réception de mon colis récupéré ce matin à la Poste. Emballage soigné, compact et résistant, arrivé en parfait état. Je vous remercie pour l'ensemble de vos services, et notamment votre disponibilité téléphonique face à mes nombreuses questions préalables il y a quelques semaines. Je suis ainsi un client pleinement satisfait.</t>
  </si>
  <si>
    <t>H W.</t>
  </si>
  <si>
    <t>J'ai fait appel au Comptoir National de l'or via gold.fr pour mon premier achat de métaux précieux. J'en suis très satisfait, les instructions sont claires et l'expédition rapide. Merci.</t>
  </si>
  <si>
    <t>Avis Valentin D</t>
  </si>
  <si>
    <t>Bonjour,bien reçu ce jour ma commande, tout est parfait, merci beaucoup !Très cordialement,</t>
  </si>
  <si>
    <t>Avis Jean M.</t>
  </si>
  <si>
    <t>&gt; Plus d'avis</t>
  </si>
  <si>
    <t>Nos coordonnÃ©es</t>
  </si>
  <si>
    <t>Par EmailFormulaire de contact</t>
  </si>
  <si>
    <t>Par tÃ©lÃ©phone</t>
  </si>
  <si>
    <t>0 800 744 144(appel gratuit depuis un poste fixe)</t>
  </si>
  <si>
    <t>La Charte du Comptoir National de l'Or</t>
  </si>
  <si>
    <t>Lire la charte du Comptoir National de l'Or</t>
  </si>
  <si>
    <t>SÃ©curitÃ©</t>
  </si>
  <si>
    <t>RÃ©alisez toutes vos transactions sur l'Or en toute sÃ©curitÃ©, soit par Internet via circuit sÃ©curisÃ©, soit auprÃ¨s de professionnels locaux.</t>
  </si>
  <si>
    <t>Confiance</t>
  </si>
  <si>
    <t>40 ans d'activitÃ© dans les mÃ©taux prÃ©cieux, plus de 10 ans d'expÃ©rience sur internet et une communautÃ© de plusieurs milliers de membres.</t>
  </si>
  <si>
    <t>SimplicitÃ©</t>
  </si>
  <si>
    <t>Achetez et vendez votre Or en toute simplicitÃ©.</t>
  </si>
  <si>
    <t>&gt; Lire la charte</t>
  </si>
  <si>
    <t>Le Comptoir National de lâ€™Or dans la presse</t>
  </si>
  <si>
    <t>TF1M6Le ParisienFrance 5Le MondeRTLLes Echos</t>
  </si>
  <si>
    <t>Achat Or</t>
  </si>
  <si>
    <t>Vente Or</t>
  </si>
  <si>
    <t>PiÃ¨ces d'Or</t>
  </si>
  <si>
    <t>Cours des MÃ©taux prÃ©cieux</t>
  </si>
  <si>
    <t>Export de graphiques</t>
  </si>
  <si>
    <t>Glossaire</t>
  </si>
  <si>
    <t>Mentions lÃ©gales</t>
  </si>
  <si>
    <t>Conditions GÃ©nÃ©rales d'Utilisation</t>
  </si>
  <si>
    <t>Le Comptoir National de l'Or - 10 Avenue de la Grande ArmÃ©e, 75017 PARIS France - Tel : 0 800 744 144 | SIRET 52296624100039</t>
  </si>
  <si>
    <t>Le Comptoir National de lâ€™Or est le leader franÃ§ais</t>
  </si>
  <si>
    <t>de lâ€™Achat dâ€™Or &amp; de la Vente dâ€™Or</t>
  </si>
  <si>
    <t>0 800 744 144</t>
  </si>
  <si>
    <t xml:space="preserve">Cotation de lâ€™Or sur le marchÃ© franÃ§ais ?, Quelles sont les sources du cours de lâ€™Or affichÃ© sur le site Gold.fr ?, Peut-on donner son or ? , Transmettre son or : tout ce qu'il faut savoir , Comment est fixÃ© le cours de l'Or ? </t>
  </si>
  <si>
    <t>Lâ€™once tient la barre des 1 250 dollars</t>
  </si>
  <si>
    <t>Membre du syndicat</t>
  </si>
  <si>
    <t>Membre du syndicat Snimep</t>
  </si>
  <si>
    <t>Laurent SCHWARTZ</t>
  </si>
  <si>
    <t>dÃ©veloppement elax</t>
  </si>
  <si>
    <t>Livre blanc #02</t>
  </si>
  <si>
    <t>PiÃ¨ces et Lingots d'Or</t>
  </si>
  <si>
    <t>"Ce qu'il faut savoir"</t>
  </si>
  <si>
    <t>&gt; J'en profite !</t>
  </si>
  <si>
    <t>TÃ©lÃ©charger gratuitement les conseils de nos experts sur les piÃ¨ces et lingots d'Or</t>
  </si>
  <si>
    <t>&gt; J'en profite !Non merci</t>
  </si>
  <si>
    <t>Pour recevoir les</t>
  </si>
  <si>
    <t>meilleurs conseils de nos experts</t>
  </si>
  <si>
    <t>et notre lettre d'information mensuelle :</t>
  </si>
  <si>
    <t>Valider</t>
  </si>
  <si>
    <t>Votre email nous permet de vous envoyer nos livres blancs ainsi que les meilleurs conseils de nos experts et notre newsletter. Vous pourrez vous dÃ©sabonner Ã  tout moment en cliquant sur le lien prÃ©sent dans lâ€™email dâ€™envoi de la newsletter ou en vous rendant sur votre compte.</t>
  </si>
  <si>
    <t>ConformÃ©ment Ã  notre politique gÃ©nÃ©rale en matiÃ¨re de donnÃ©es personnelles, vous disposez dâ€™un droit dâ€™accÃ¨s vous permettant Ã  tout moment de connaÃ®tre la nature des donnÃ©es collectÃ©es vous concernant, de demander leur rectification ou leur effacement. Ce droit sâ€™exerce par simple envoi dâ€™un email Ã  [email protected] Pour tout savoir sur la maniÃ¨re dont Gold Trade gÃ¨re les donnÃ©es personnelles, vous pouvez vous reporter Ã  notre Charte sur les DonnÃ©es Personnelles.</t>
  </si>
  <si>
    <r>
      <t xml:space="preserve">Importation de la page </t>
    </r>
    <r>
      <rPr>
        <b/>
        <u/>
        <sz val="11"/>
        <color rgb="FF0070C0"/>
        <rFont val="Calibri"/>
        <family val="2"/>
        <scheme val="minor"/>
      </rPr>
      <t>https://www.gold.fr/cours-or-prix-de-l-or/napoleon-or-20-francs-louis-or/</t>
    </r>
  </si>
  <si>
    <t>ERREURS SCRIPT IMPORTATION DES COURS:</t>
  </si>
  <si>
    <t>ERREURS SCRIPT IMPORTATION DU NAPOLEON:</t>
  </si>
  <si>
    <t>Napoléon</t>
  </si>
  <si>
    <t>Croix Suisse</t>
  </si>
  <si>
    <t>Souverain George V</t>
  </si>
  <si>
    <t>Pièces:</t>
  </si>
  <si>
    <t>Cours:</t>
  </si>
  <si>
    <t>Cours :</t>
  </si>
  <si>
    <t>Cours € :</t>
  </si>
  <si>
    <t>Prime % :</t>
  </si>
  <si>
    <t>Calcul du coût réel:</t>
  </si>
  <si>
    <t>Comission agence</t>
  </si>
  <si>
    <t>Scellé</t>
  </si>
  <si>
    <t>TTC (4 pièces)</t>
  </si>
  <si>
    <t>Coût de revient unitaire</t>
  </si>
  <si>
    <t>J3/4</t>
  </si>
  <si>
    <t>Valeur intrinsèque</t>
  </si>
  <si>
    <t>1. Cours de l'Or</t>
  </si>
  <si>
    <t>&gt;</t>
  </si>
  <si>
    <t>2. NapolÃ©on 20 Frs (Louis d'Or)</t>
  </si>
  <si>
    <t>NapolÃ©on 20 Frs (Louis d'Or) en Or</t>
  </si>
  <si>
    <t>Napoleon 20 francs Or faceNapolÃ©on 20 francs Or PileSachet ScellÃ©</t>
  </si>
  <si>
    <t>FacebookTwitterGoogle Plus</t>
  </si>
  <si>
    <t>Le Napoléon 20 Francs (Louis d'Or) est une pièce d'or française de 20 francs contenant 5,80644 grammes d'or pur, créée le 28 mars 1803 par le premier consul Napoléon Bonaparte. Cette pièce porte plusieurs effigies, et a la même valeur que le Louis d'Or qui arbore celui de Louis XIV. La pièce du Napoléon d'Or est restée en usage jusqu'à la première guerre mondiale.</t>
  </si>
  <si>
    <t>=&gt; Seuls les Napoléon avec effigie Coq et Marianne frappés de 1898 à 1914, sont réputés boursables (image ci joint) s'ils ne présentent pas de traces d'usure, de rayures, ou de coups sur la tranche.</t>
  </si>
  <si>
    <t>Demandez un Sachet Scellé (ci joint) pour garantir la boursabilité de vos Napoléons et bénéficier du régime d'imposition sur la plus value. Il vous garantit de pouvoir vendre au cours du jour avec la prime. La pièce doit être dans un état neuf sans aucune rayure.</t>
  </si>
  <si>
    <t>Des questions concernant ce produit ? Appelez le  0 800 744 144</t>
  </si>
  <si>
    <t>&gt; Acheter des NapolÃ©ons 20 F.</t>
  </si>
  <si>
    <t>&gt; Vendre des NapolÃ©ons 20 F.</t>
  </si>
  <si>
    <t>Valeur intrinsÃ¨que</t>
  </si>
  <si>
    <t>Prime (?)</t>
  </si>
  <si>
    <t>Titre</t>
  </si>
  <si>
    <t>900.0 â€°</t>
  </si>
  <si>
    <t>Poids</t>
  </si>
  <si>
    <t>6.45 g</t>
  </si>
  <si>
    <t>Pays</t>
  </si>
  <si>
    <t>France</t>
  </si>
  <si>
    <t>Desc. pile</t>
  </si>
  <si>
    <t>Marianne, RÃ©publique Francaise</t>
  </si>
  <si>
    <t>MÃ©tal</t>
  </si>
  <si>
    <t>Or</t>
  </si>
  <si>
    <t>DiamÃ¨tre</t>
  </si>
  <si>
    <t>21.0 mm</t>
  </si>
  <si>
    <t>Date</t>
  </si>
  <si>
    <t>Tirage</t>
  </si>
  <si>
    <t>ParticularitÃ©</t>
  </si>
  <si>
    <t>PiÃ¨ce cotÃ©e</t>
  </si>
  <si>
    <t>Desc. face</t>
  </si>
  <si>
    <t>Coq, LibertÃ© EgalitÃ© FraternitÃ©</t>
  </si>
  <si>
    <t>Cours du NapolÃ©on 20 Frs.Avis clientsActualitÃ©sExport</t>
  </si>
  <si>
    <t>Historique depuis</t>
  </si>
  <si>
    <t>Comparer</t>
  </si>
  <si>
    <t>le jeudi 16 juin 2011</t>
  </si>
  <si>
    <t>Or â€“ La classification</t>
  </si>
  <si>
    <t>le mercredi 29 juin 2011</t>
  </si>
  <si>
    <t>Tout ce qu'il faut savoir sur les PiÃ¨ces d'Or</t>
  </si>
  <si>
    <t>le jeudi 18 novembre 2010</t>
  </si>
  <si>
    <t>NapolÃ©on 20 francs Or ou Louis d'OrOriginellement créée par le premier consul Napoléon Bonaparte (le 28 mars 1803), le ...</t>
  </si>
  <si>
    <t>le jeudi 2 septembre 2010</t>
  </si>
  <si>
    <t>PiÃ¨ce BoursableCaractéristique d’une pièce d’Or fondée sur sa rareté et des ...</t>
  </si>
  <si>
    <t>Par J.G,</t>
  </si>
  <si>
    <t>le 30/04/2018</t>
  </si>
  <si>
    <t>Accueil très agréable. Nous avions quelques Napoléon 20 Frs à vendre, tout s'est bien passé. Nous sommes satisfait du service, nous recommandons ce site.</t>
  </si>
  <si>
    <t>Par A.M,</t>
  </si>
  <si>
    <t>le 24/07/2018</t>
  </si>
  <si>
    <t>Je suis passé par le Comptoir National de l'or pour mon premier achat de Napoléon. J'en suis très satisfait, les instructions sont claires et l'expédition rapide. Merci.</t>
  </si>
  <si>
    <t>Par P.P,</t>
  </si>
  <si>
    <t>le 18/06/2018</t>
  </si>
  <si>
    <t>Venu vendre mes Napoléons 20 frs. Service rapide et efficace.</t>
  </si>
  <si>
    <t>Par C.K,</t>
  </si>
  <si>
    <t>le 18/12/2017</t>
  </si>
  <si>
    <t>Beaucoup d’interrogation sur l’acquisition de Napoléon. Je suis reparti ravi et je reviendrai pour investir dans quelques pièces d’or.</t>
  </si>
  <si>
    <t>Par V.M,</t>
  </si>
  <si>
    <t>le 28/05/2018</t>
  </si>
  <si>
    <t>Je suis venue acheter quelques Napoléons. Excellente qualité de service et personnel au top.</t>
  </si>
  <si>
    <t>sur1 mois6 mois1 an10 ans</t>
  </si>
  <si>
    <t>Cours NapolÃ©on 20 Frs (Louis d'Or)</t>
  </si>
  <si>
    <t>172 x 114 pixels</t>
  </si>
  <si>
    <t>Code html Ã  copier :</t>
  </si>
  <si>
    <t xml:space="preserve">172 x 114 pixels : </t>
  </si>
  <si>
    <t xml:space="preserve">344 x 228 pixels : </t>
  </si>
  <si>
    <t>Flash infos</t>
  </si>
  <si>
    <t>le jeudi 24 janvier 2019</t>
  </si>
  <si>
    <t>Nouvelle fusion de sociÃ©tÃ©s miniÃ¨resEn octobre, nous vous parlions de la fusion de Barrick et Rangold, qui crÃ©ait le ...</t>
  </si>
  <si>
    <t>le vendredi 28 dÃ©cembre 2018</t>
  </si>
  <si>
    <t>La production amÃ©ricaine en net reculLes derniers chiffres de l’US Geological Survey, l’agencÃ© gÃ©ologique amÃ©ricaine qui suit la ...</t>
  </si>
  <si>
    <t>le vendredi 21 dÃ©cembre 2018</t>
  </si>
  <si>
    <t>Ces 5 fonds cotÃ©s qui dÃ©tiennent 1500 tonnes dâ€™orUne large partie de la demande financiÃ¨re d’or se concrÃ©tise en achat de fonds ...</t>
  </si>
  <si>
    <t>le lundi 17 dÃ©cembre 2018</t>
  </si>
  <si>
    <t>Positions spÃ©culatives sur lâ€™orÂ : nette amÃ©lioration en DÃ©cembreLes positions spÃ©culatives sur les produits dÃ©rivÃ©s de l’or publiÃ©es par la CFTC ont ...</t>
  </si>
  <si>
    <t>le lundi 3 dÃ©cembre 2018</t>
  </si>
  <si>
    <t>La Hongrie achÃ¨te plus dâ€™1 milliard de dollar dâ€™orLa Hongrie de Victor Orban, souvent montrÃ©e du doigt par ses homologues europÃ©ens, s’est ...</t>
  </si>
  <si>
    <t>&gt; Voir toutes nos infos</t>
  </si>
  <si>
    <t>Produits similaires</t>
  </si>
  <si>
    <t>Cours du lingot et des piÃ¨ces dâ€™OrCours de lâ€™OrCours de lâ€™Argent</t>
  </si>
  <si>
    <t>&gt; Consulter</t>
  </si>
  <si>
    <t>Koala 1Kg 2016</t>
  </si>
  <si>
    <t>Kookaburra 1Kg 2019</t>
  </si>
  <si>
    <t>+ 0.01 %</t>
  </si>
  <si>
    <t>516.15 â‚¬</t>
  </si>
  <si>
    <t>- 1.08 %</t>
  </si>
  <si>
    <t>Maple Leaf 1 Oz 2019</t>
  </si>
  <si>
    <t>Libertad Mexicaine</t>
  </si>
  <si>
    <t>- 0.26 %</t>
  </si>
  <si>
    <t>https://www.gold.fr/cours-or-prix-de-l-or/</t>
  </si>
  <si>
    <t>https://www.gold.fr/cours-or-prix-de-l-or/napoleon-or-20-francs-louis-or/</t>
  </si>
  <si>
    <t>(G3*4)+9,2%+10€</t>
  </si>
  <si>
    <t>valeur en €</t>
  </si>
  <si>
    <t>K3/L3  soit 242,85/218,15 =</t>
  </si>
  <si>
    <r>
      <rPr>
        <sz val="11"/>
        <color rgb="FFFF0000"/>
        <rFont val="Calibri"/>
        <family val="2"/>
        <scheme val="minor"/>
      </rPr>
      <t>*</t>
    </r>
    <r>
      <rPr>
        <sz val="11"/>
        <color theme="1"/>
        <rFont val="Calibri"/>
        <family val="2"/>
        <scheme val="minor"/>
      </rPr>
      <t>Scellé (sachet scellé) de plusieurs Napoléons :</t>
    </r>
  </si>
  <si>
    <t>Souverain Elisabeth II</t>
  </si>
  <si>
    <t>Cours et Cotation de l'Or en bourse le vendredi 7 juin 2019</t>
  </si>
  <si>
    <t>38 270.00 â‚¬</t>
  </si>
  <si>
    <t>+ 2.60 %</t>
  </si>
  <si>
    <t>19 700.00 â‚¬</t>
  </si>
  <si>
    <t>+ 1.03 %</t>
  </si>
  <si>
    <t>3.6 %</t>
  </si>
  <si>
    <t>9 860.00 â‚¬</t>
  </si>
  <si>
    <t>+ 1.54 %</t>
  </si>
  <si>
    <t>3.7 %</t>
  </si>
  <si>
    <t>223.90 â‚¬</t>
  </si>
  <si>
    <t>- 0.04 %</t>
  </si>
  <si>
    <t>1.4 %</t>
  </si>
  <si>
    <t>218.50 â‚¬</t>
  </si>
  <si>
    <t>- 2.02 %</t>
  </si>
  <si>
    <t>-1.0 %</t>
  </si>
  <si>
    <t>279.80 â‚¬</t>
  </si>
  <si>
    <t>280.00 â‚¬</t>
  </si>
  <si>
    <t>1 240.00 â‚¬</t>
  </si>
  <si>
    <t>- 4.98 %</t>
  </si>
  <si>
    <t>8.4 %</t>
  </si>
  <si>
    <t>13.4 %</t>
  </si>
  <si>
    <t>360.00 â‚¬</t>
  </si>
  <si>
    <t>+ 12.50 %</t>
  </si>
  <si>
    <t>25.8 %</t>
  </si>
  <si>
    <t>1 427.00 â‚¬</t>
  </si>
  <si>
    <t>+ 0.49 %</t>
  </si>
  <si>
    <t>0.1 %</t>
  </si>
  <si>
    <t>4.8 %</t>
  </si>
  <si>
    <t>3 970.00 â‚¬</t>
  </si>
  <si>
    <t>1 980.00 â‚¬</t>
  </si>
  <si>
    <t>- 0.50 %</t>
  </si>
  <si>
    <t>4.1 %</t>
  </si>
  <si>
    <t>795.00 â‚¬</t>
  </si>
  <si>
    <t>+ 0.63 %</t>
  </si>
  <si>
    <t>4.5 %</t>
  </si>
  <si>
    <t>413.00 â‚¬</t>
  </si>
  <si>
    <t>+ 3.25 %</t>
  </si>
  <si>
    <t>8.6 %</t>
  </si>
  <si>
    <t>121.90 â‚¬</t>
  </si>
  <si>
    <t>10.4 %</t>
  </si>
  <si>
    <t>1 265.00 â‚¬</t>
  </si>
  <si>
    <t>7.0 %</t>
  </si>
  <si>
    <t>148.00 â‚¬</t>
  </si>
  <si>
    <t>6.4 %</t>
  </si>
  <si>
    <t>236.00 â‚¬</t>
  </si>
  <si>
    <t>2.5 %</t>
  </si>
  <si>
    <t>221.00 â‚¬</t>
  </si>
  <si>
    <t>219.10 â‚¬</t>
  </si>
  <si>
    <t>-0.8 %</t>
  </si>
  <si>
    <t>Temps rÃ©el NYC, vendredi 7 juin 2019 21h59</t>
  </si>
  <si>
    <t>1 340.41 $</t>
  </si>
  <si>
    <t>1 182.65 â‚¬</t>
  </si>
  <si>
    <t>1 330.32 $</t>
  </si>
  <si>
    <t>1 180.79 â‚¬</t>
  </si>
  <si>
    <t>1 347.11 $</t>
  </si>
  <si>
    <t>1 188.21 â‚¬</t>
  </si>
  <si>
    <t>1 334.52 $</t>
  </si>
  <si>
    <t>1 183.18 â‚¬</t>
  </si>
  <si>
    <t>+ 0.44 %- 0.05 %</t>
  </si>
  <si>
    <t>43 095.34 $</t>
  </si>
  <si>
    <t>38 022.100 â‚¬</t>
  </si>
  <si>
    <t>42 770.62 $</t>
  </si>
  <si>
    <t>37 963.35 â‚¬</t>
  </si>
  <si>
    <t>43 310.72 $</t>
  </si>
  <si>
    <t>38 201.68 â‚¬</t>
  </si>
  <si>
    <t>42 905.70 $</t>
  </si>
  <si>
    <t>38 040.15 â‚¬</t>
  </si>
  <si>
    <t>43.10 $</t>
  </si>
  <si>
    <t>38.03 â‚¬</t>
  </si>
  <si>
    <t>42.77 $</t>
  </si>
  <si>
    <t>37.97 â‚¬</t>
  </si>
  <si>
    <t>43.32 $</t>
  </si>
  <si>
    <t>38.21 â‚¬</t>
  </si>
  <si>
    <t>42.91 $</t>
  </si>
  <si>
    <t>38.04 â‚¬</t>
  </si>
  <si>
    <t>06/06/2019, PM</t>
  </si>
  <si>
    <t>06/06/2019, AM</t>
  </si>
  <si>
    <t>05/06/2019, PM</t>
  </si>
  <si>
    <t>05/06/2019, AM</t>
  </si>
  <si>
    <t>1 335.50 $</t>
  </si>
  <si>
    <t>1 185.92 â‚¬</t>
  </si>
  <si>
    <t>1 336.65 $</t>
  </si>
  <si>
    <t>1 189.62 â‚¬</t>
  </si>
  <si>
    <t>1 335.05 $</t>
  </si>
  <si>
    <t>1 184.99 â‚¬</t>
  </si>
  <si>
    <t>1 337.75 $</t>
  </si>
  <si>
    <t>1 185.38 â‚¬</t>
  </si>
  <si>
    <t>+ 0.03 %+ 0.08 %</t>
  </si>
  <si>
    <t>42.94 $</t>
  </si>
  <si>
    <t>38.13 â‚¬</t>
  </si>
  <si>
    <t>42.97 $</t>
  </si>
  <si>
    <t>38.25 â‚¬</t>
  </si>
  <si>
    <t>42.92 $</t>
  </si>
  <si>
    <t>38.10 â‚¬</t>
  </si>
  <si>
    <t>43.01 $</t>
  </si>
  <si>
    <t>38.11 â‚¬</t>
  </si>
  <si>
    <t>Gold.fr  *****  9.5 / 10 CalculÃ© sur 569 avis chez Avis VÃ©rifiÃ©s</t>
  </si>
  <si>
    <t>Cours : 223.90 â‚¬- 0.04 %( -0.10 â‚¬ )</t>
  </si>
  <si>
    <t>220.80 â‚¬</t>
  </si>
  <si>
    <t>662.29 â‚¬</t>
  </si>
  <si>
    <t>509.79 â‚¬</t>
  </si>
  <si>
    <t>+ 0.02 %</t>
  </si>
  <si>
    <t>15.78 â‚¬</t>
  </si>
  <si>
    <t>Coût unitaire réel / valeur intrinsèque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</si>
</sst>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0\ &quot;€&quot;;[Red]\-#,##0\ &quot;€&quot;"/>
    <numFmt numFmtId="164" formatCode="#,##0.00\ &quot;€&quot;"/>
  </numFmts>
  <fonts count="10" x14ac:knownFonts="1">
    <font>
      <sz val="11"/>
      <color theme="1"/>
      <name val="Calibri"/>
      <family val="2"/>
      <scheme val="minor"/>
    </font>
    <font>
      <b/>
      <sz val="11"/>
      <color theme="1"/>
      <name val="Calibri"/>
      <family val="2"/>
      <scheme val="minor"/>
    </font>
    <font>
      <sz val="11"/>
      <color rgb="FF00B050"/>
      <name val="Calibri"/>
      <family val="2"/>
      <scheme val="minor"/>
    </font>
    <font>
      <u/>
      <sz val="11"/>
      <color rgb="FF0070C0"/>
      <name val="Calibri"/>
      <family val="2"/>
      <scheme val="minor"/>
    </font>
    <font>
      <b/>
      <sz val="11"/>
      <color rgb="FF00B0F0"/>
      <name val="Calibri"/>
      <family val="2"/>
      <scheme val="minor"/>
    </font>
    <font>
      <b/>
      <sz val="11"/>
      <name val="Calibri"/>
      <family val="2"/>
      <scheme val="minor"/>
    </font>
    <font>
      <b/>
      <u/>
      <sz val="11"/>
      <color rgb="FF0070C0"/>
      <name val="Calibri"/>
      <family val="2"/>
      <scheme val="minor"/>
    </font>
    <font>
      <b/>
      <sz val="18"/>
      <color theme="1"/>
      <name val="Calibri"/>
      <family val="2"/>
      <scheme val="minor"/>
    </font>
    <font>
      <b/>
      <u/>
      <sz val="11"/>
      <color theme="1"/>
      <name val="Calibri"/>
      <family val="2"/>
      <scheme val="minor"/>
    </font>
    <font>
      <sz val="11"/>
      <color rgb="FFFF0000"/>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1" tint="0.3499862666707357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bottom style="thin">
        <color indexed="64"/>
      </bottom>
      <diagonal/>
    </border>
  </borders>
  <cellStyleXfs count="1">
    <xf numFmtId="0" fontId="0" fillId="0" borderId="0"/>
  </cellStyleXfs>
  <cellXfs count="26">
    <xf numFmtId="0" fontId="0" fillId="0" borderId="0" xfId="0"/>
    <xf numFmtId="0" fontId="4" fillId="0" borderId="0" xfId="0" applyFont="1"/>
    <xf numFmtId="0" fontId="0" fillId="2" borderId="0" xfId="0" applyFill="1"/>
    <xf numFmtId="0" fontId="0" fillId="0" borderId="0" xfId="0" applyFill="1"/>
    <xf numFmtId="0" fontId="0" fillId="3" borderId="0" xfId="0" applyFill="1"/>
    <xf numFmtId="0" fontId="1" fillId="0" borderId="0" xfId="0" applyFont="1"/>
    <xf numFmtId="0" fontId="7" fillId="0" borderId="0" xfId="0" applyFont="1"/>
    <xf numFmtId="0" fontId="0" fillId="0" borderId="0" xfId="0" applyAlignment="1">
      <alignment horizontal="center"/>
    </xf>
    <xf numFmtId="0" fontId="0" fillId="0" borderId="1" xfId="0" applyBorder="1"/>
    <xf numFmtId="0" fontId="0" fillId="0" borderId="1" xfId="0" applyBorder="1" applyAlignment="1">
      <alignment horizontal="center"/>
    </xf>
    <xf numFmtId="0" fontId="0" fillId="0" borderId="3" xfId="0" applyBorder="1"/>
    <xf numFmtId="0" fontId="0" fillId="0" borderId="3" xfId="0" applyBorder="1" applyAlignment="1">
      <alignment horizontal="center"/>
    </xf>
    <xf numFmtId="0" fontId="0" fillId="0" borderId="2" xfId="0" applyBorder="1"/>
    <xf numFmtId="0" fontId="0" fillId="0" borderId="2" xfId="0" applyBorder="1" applyAlignment="1">
      <alignment horizontal="center"/>
    </xf>
    <xf numFmtId="164" fontId="0" fillId="0" borderId="3" xfId="0" applyNumberFormat="1" applyBorder="1" applyAlignment="1">
      <alignment horizontal="center"/>
    </xf>
    <xf numFmtId="164" fontId="0" fillId="0" borderId="1" xfId="0" applyNumberFormat="1" applyBorder="1" applyAlignment="1">
      <alignment horizontal="center"/>
    </xf>
    <xf numFmtId="3" fontId="0" fillId="0" borderId="0" xfId="0" applyNumberFormat="1"/>
    <xf numFmtId="0" fontId="8" fillId="0" borderId="0" xfId="0" applyFont="1"/>
    <xf numFmtId="10" fontId="0" fillId="0" borderId="1" xfId="0" applyNumberFormat="1" applyBorder="1" applyAlignment="1">
      <alignment horizontal="center"/>
    </xf>
    <xf numFmtId="6" fontId="0" fillId="0" borderId="1" xfId="0" applyNumberFormat="1" applyBorder="1" applyAlignment="1">
      <alignment horizontal="center"/>
    </xf>
    <xf numFmtId="0" fontId="3" fillId="0" borderId="0" xfId="0" applyFont="1"/>
    <xf numFmtId="0" fontId="3" fillId="0" borderId="0" xfId="0" applyFont="1" applyAlignment="1">
      <alignment vertical="center"/>
    </xf>
    <xf numFmtId="10" fontId="0" fillId="0" borderId="0" xfId="0" applyNumberFormat="1"/>
    <xf numFmtId="49" fontId="2" fillId="0" borderId="0" xfId="0" applyNumberFormat="1" applyFont="1" applyAlignment="1">
      <alignment horizontal="center"/>
    </xf>
    <xf numFmtId="10" fontId="2" fillId="0" borderId="0" xfId="0" applyNumberFormat="1" applyFont="1" applyAlignment="1">
      <alignment horizontal="center"/>
    </xf>
    <xf numFmtId="10" fontId="9" fillId="0" borderId="1" xfId="0" applyNumberFormat="1" applyFont="1" applyBorder="1" applyAlignment="1">
      <alignment horizont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3" Type="http://schemas.openxmlformats.org/officeDocument/2006/relationships/image" Target="../media/image4.png"/><Relationship Id="rId7" Type="http://schemas.openxmlformats.org/officeDocument/2006/relationships/image" Target="../media/image8.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9</xdr:col>
      <xdr:colOff>561975</xdr:colOff>
      <xdr:row>3</xdr:row>
      <xdr:rowOff>76200</xdr:rowOff>
    </xdr:from>
    <xdr:to>
      <xdr:col>9</xdr:col>
      <xdr:colOff>561975</xdr:colOff>
      <xdr:row>7</xdr:row>
      <xdr:rowOff>0</xdr:rowOff>
    </xdr:to>
    <xdr:cxnSp macro="">
      <xdr:nvCxnSpPr>
        <xdr:cNvPr id="3" name="Connecteur droit avec flèche 2"/>
        <xdr:cNvCxnSpPr/>
      </xdr:nvCxnSpPr>
      <xdr:spPr>
        <a:xfrm flipV="1">
          <a:off x="7629525" y="666750"/>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695325</xdr:colOff>
      <xdr:row>3</xdr:row>
      <xdr:rowOff>66675</xdr:rowOff>
    </xdr:from>
    <xdr:to>
      <xdr:col>10</xdr:col>
      <xdr:colOff>695325</xdr:colOff>
      <xdr:row>6</xdr:row>
      <xdr:rowOff>180975</xdr:rowOff>
    </xdr:to>
    <xdr:cxnSp macro="">
      <xdr:nvCxnSpPr>
        <xdr:cNvPr id="9" name="Connecteur droit avec flèche 8"/>
        <xdr:cNvCxnSpPr/>
      </xdr:nvCxnSpPr>
      <xdr:spPr>
        <a:xfrm flipV="1">
          <a:off x="9039225"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904875</xdr:colOff>
      <xdr:row>3</xdr:row>
      <xdr:rowOff>66675</xdr:rowOff>
    </xdr:from>
    <xdr:to>
      <xdr:col>12</xdr:col>
      <xdr:colOff>904875</xdr:colOff>
      <xdr:row>6</xdr:row>
      <xdr:rowOff>180975</xdr:rowOff>
    </xdr:to>
    <xdr:cxnSp macro="">
      <xdr:nvCxnSpPr>
        <xdr:cNvPr id="10" name="Connecteur droit avec flèche 9"/>
        <xdr:cNvCxnSpPr/>
      </xdr:nvCxnSpPr>
      <xdr:spPr>
        <a:xfrm flipV="1">
          <a:off x="12534900"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923925</xdr:colOff>
      <xdr:row>3</xdr:row>
      <xdr:rowOff>66675</xdr:rowOff>
    </xdr:from>
    <xdr:to>
      <xdr:col>11</xdr:col>
      <xdr:colOff>923925</xdr:colOff>
      <xdr:row>6</xdr:row>
      <xdr:rowOff>180975</xdr:rowOff>
    </xdr:to>
    <xdr:cxnSp macro="">
      <xdr:nvCxnSpPr>
        <xdr:cNvPr id="11" name="Connecteur droit avec flèche 10"/>
        <xdr:cNvCxnSpPr/>
      </xdr:nvCxnSpPr>
      <xdr:spPr>
        <a:xfrm flipV="1">
          <a:off x="10725150" y="657225"/>
          <a:ext cx="0" cy="68580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66675</xdr:colOff>
      <xdr:row>11</xdr:row>
      <xdr:rowOff>0</xdr:rowOff>
    </xdr:from>
    <xdr:to>
      <xdr:col>3</xdr:col>
      <xdr:colOff>0</xdr:colOff>
      <xdr:row>21</xdr:row>
      <xdr:rowOff>0</xdr:rowOff>
    </xdr:to>
    <xdr:sp macro="" textlink="">
      <xdr:nvSpPr>
        <xdr:cNvPr id="2" name="ZoneTexte 1"/>
        <xdr:cNvSpPr txBox="1"/>
      </xdr:nvSpPr>
      <xdr:spPr>
        <a:xfrm>
          <a:off x="66675" y="2114550"/>
          <a:ext cx="2647950" cy="1905000"/>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Le</a:t>
          </a:r>
          <a:r>
            <a:rPr lang="fr-FR" sz="1100" baseline="0"/>
            <a:t> tableau de gauche doit retranscrire les cours de ces devises, qui ont été importées dans la feuille "Temp des Cours".</a:t>
          </a:r>
        </a:p>
        <a:p>
          <a:r>
            <a:rPr lang="fr-FR" sz="1100" baseline="0"/>
            <a:t>Le problème est que des erreurs de script (voir feuille "ERREURS") surviennent lors de l'importation, et de ce fait toutes reprise de ces cours ou utilisation pour de futurs calculs devient impossible. Le symbole "</a:t>
          </a:r>
          <a:r>
            <a:rPr lang="fr-FR" sz="1100" baseline="0">
              <a:solidFill>
                <a:srgbClr val="00B050"/>
              </a:solidFill>
            </a:rPr>
            <a:t>€</a:t>
          </a:r>
          <a:r>
            <a:rPr lang="fr-FR" sz="1100" baseline="0"/>
            <a:t>" devient "</a:t>
          </a:r>
          <a:r>
            <a:rPr lang="fr-FR" sz="1100" baseline="0">
              <a:solidFill>
                <a:srgbClr val="FF0000"/>
              </a:solidFill>
            </a:rPr>
            <a:t>â‚¬</a:t>
          </a:r>
          <a:r>
            <a:rPr lang="fr-FR" sz="1100" baseline="0"/>
            <a:t>".</a:t>
          </a:r>
          <a:endParaRPr lang="fr-FR" sz="1100"/>
        </a:p>
      </xdr:txBody>
    </xdr:sp>
    <xdr:clientData/>
  </xdr:twoCellAnchor>
  <xdr:twoCellAnchor>
    <xdr:from>
      <xdr:col>5</xdr:col>
      <xdr:colOff>0</xdr:colOff>
      <xdr:row>10</xdr:row>
      <xdr:rowOff>180975</xdr:rowOff>
    </xdr:from>
    <xdr:to>
      <xdr:col>13</xdr:col>
      <xdr:colOff>9525</xdr:colOff>
      <xdr:row>21</xdr:row>
      <xdr:rowOff>9525</xdr:rowOff>
    </xdr:to>
    <xdr:sp macro="" textlink="">
      <xdr:nvSpPr>
        <xdr:cNvPr id="4" name="ZoneTexte 3"/>
        <xdr:cNvSpPr txBox="1"/>
      </xdr:nvSpPr>
      <xdr:spPr>
        <a:xfrm>
          <a:off x="3933825" y="2105025"/>
          <a:ext cx="10134600" cy="1924050"/>
        </a:xfrm>
        <a:prstGeom prst="rect">
          <a:avLst/>
        </a:prstGeom>
        <a:solidFill>
          <a:schemeClr val="accent1">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le tableau de droite je désire faire des calculs basés sur les cours devise par devise. Exemple ici avec le</a:t>
          </a:r>
          <a:r>
            <a:rPr lang="fr-FR" sz="1100" baseline="0"/>
            <a:t> cours du Napoléon 20F Marianne/Coq.</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t>Je demande de retranscrire le cours du Napoléon qui fut importé dans la feuille "Temp Napoléon". Ici aussi l</a:t>
          </a:r>
          <a:r>
            <a:rPr lang="fr-FR" sz="1100" baseline="0">
              <a:solidFill>
                <a:schemeClr val="dk1"/>
              </a:solidFill>
              <a:effectLst/>
              <a:latin typeface="+mn-lt"/>
              <a:ea typeface="+mn-ea"/>
              <a:cs typeface="+mn-cs"/>
            </a:rPr>
            <a:t>e symbole "</a:t>
          </a:r>
          <a:r>
            <a:rPr lang="fr-FR" sz="1100" baseline="0">
              <a:solidFill>
                <a:srgbClr val="00B050"/>
              </a:solidFill>
              <a:effectLst/>
              <a:latin typeface="+mn-lt"/>
              <a:ea typeface="+mn-ea"/>
              <a:cs typeface="+mn-cs"/>
            </a:rPr>
            <a:t>€</a:t>
          </a:r>
          <a:r>
            <a:rPr lang="fr-FR" sz="1100" baseline="0">
              <a:solidFill>
                <a:schemeClr val="dk1"/>
              </a:solidFill>
              <a:effectLst/>
              <a:latin typeface="+mn-lt"/>
              <a:ea typeface="+mn-ea"/>
              <a:cs typeface="+mn-cs"/>
            </a:rPr>
            <a:t>" devient "</a:t>
          </a:r>
          <a:r>
            <a:rPr lang="fr-FR" sz="1100" baseline="0">
              <a:solidFill>
                <a:srgbClr val="FF0000"/>
              </a:solidFill>
              <a:effectLst/>
              <a:latin typeface="+mn-lt"/>
              <a:ea typeface="+mn-ea"/>
              <a:cs typeface="+mn-cs"/>
            </a:rPr>
            <a:t>â‚¬</a:t>
          </a:r>
          <a:r>
            <a:rPr lang="fr-FR" sz="1100" baseline="0">
              <a:solidFill>
                <a:schemeClr val="dk1"/>
              </a:solidFill>
              <a:effectLst/>
              <a:latin typeface="+mn-lt"/>
              <a:ea typeface="+mn-ea"/>
              <a:cs typeface="+mn-cs"/>
            </a:rPr>
            <a:t>" et cela rend impossible tous calculs.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Dans ce tableau je souhaiterai pouvoir calculer quel taux de majoration il y a entre la valeur intrinsèque d'une pièce et le coût réel que celle-ci coûte au finale, en sachant que je veux faire 1 scellé</a:t>
          </a:r>
          <a:r>
            <a:rPr lang="fr-FR" sz="1100" baseline="0">
              <a:solidFill>
                <a:srgbClr val="FF0000"/>
              </a:solidFill>
              <a:effectLst/>
              <a:latin typeface="+mn-lt"/>
              <a:ea typeface="+mn-ea"/>
              <a:cs typeface="+mn-cs"/>
            </a:rPr>
            <a:t>*</a:t>
          </a:r>
          <a:r>
            <a:rPr lang="fr-FR" sz="1100" baseline="0">
              <a:solidFill>
                <a:schemeClr val="dk1"/>
              </a:solidFill>
              <a:effectLst/>
              <a:latin typeface="+mn-lt"/>
              <a:ea typeface="+mn-ea"/>
              <a:cs typeface="+mn-cs"/>
            </a:rPr>
            <a:t> (coût 10€) pour :</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4 x Napoléons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4 x Croix Suisses</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3 x Souverains George V</a:t>
          </a:r>
        </a:p>
        <a:p>
          <a:pPr marL="0" marR="0" lvl="0" indent="0" defTabSz="914400" eaLnBrk="1" fontAlgn="auto" latinLnBrk="0" hangingPunct="1">
            <a:lnSpc>
              <a:spcPct val="100000"/>
            </a:lnSpc>
            <a:spcBef>
              <a:spcPts val="0"/>
            </a:spcBef>
            <a:spcAft>
              <a:spcPts val="0"/>
            </a:spcAft>
            <a:buClrTx/>
            <a:buSzTx/>
            <a:buFontTx/>
            <a:buNone/>
            <a:tabLst/>
            <a:defRPr/>
          </a:pPr>
          <a:r>
            <a:rPr lang="fr-FR" sz="1100" baseline="0">
              <a:solidFill>
                <a:schemeClr val="dk1"/>
              </a:solidFill>
              <a:effectLst/>
              <a:latin typeface="+mn-lt"/>
              <a:ea typeface="+mn-ea"/>
              <a:cs typeface="+mn-cs"/>
            </a:rPr>
            <a:t>-    3 x Souverains Elisabeth II</a:t>
          </a:r>
        </a:p>
        <a:p>
          <a:pPr marL="0" marR="0" lvl="0" indent="0" defTabSz="914400" eaLnBrk="1" fontAlgn="auto" latinLnBrk="0" hangingPunct="1">
            <a:lnSpc>
              <a:spcPct val="100000"/>
            </a:lnSpc>
            <a:spcBef>
              <a:spcPts val="0"/>
            </a:spcBef>
            <a:spcAft>
              <a:spcPts val="0"/>
            </a:spcAft>
            <a:buClrTx/>
            <a:buSzTx/>
            <a:buFontTx/>
            <a:buNone/>
            <a:tabLst/>
            <a:defRPr/>
          </a:pPr>
          <a:endParaRPr lang="fr-FR">
            <a:effectLst/>
          </a:endParaRPr>
        </a:p>
        <a:p>
          <a:r>
            <a:rPr lang="fr-FR" sz="1100" u="sng">
              <a:solidFill>
                <a:srgbClr val="00B050"/>
              </a:solidFill>
            </a:rPr>
            <a:t>Dans l'exemple d'un</a:t>
          </a:r>
          <a:r>
            <a:rPr lang="fr-FR" sz="1100" u="sng" baseline="0">
              <a:solidFill>
                <a:srgbClr val="00B050"/>
              </a:solidFill>
            </a:rPr>
            <a:t> cours du </a:t>
          </a:r>
          <a:r>
            <a:rPr lang="fr-FR" sz="1100" u="sng">
              <a:solidFill>
                <a:srgbClr val="00B050"/>
              </a:solidFill>
            </a:rPr>
            <a:t> Napoléon à 220,10€, voila ci-dessous le résulta</a:t>
          </a:r>
          <a:r>
            <a:rPr lang="fr-FR" sz="1100" u="sng" baseline="0">
              <a:solidFill>
                <a:srgbClr val="00B050"/>
              </a:solidFill>
            </a:rPr>
            <a:t>t qu'il y aurait dû avoir:</a:t>
          </a:r>
          <a:endParaRPr lang="fr-FR" sz="1100" u="sng">
            <a:solidFill>
              <a:srgbClr val="00B050"/>
            </a:solidFill>
          </a:endParaRPr>
        </a:p>
      </xdr:txBody>
    </xdr:sp>
    <xdr:clientData/>
  </xdr:twoCellAnchor>
  <xdr:twoCellAnchor editAs="oneCell">
    <xdr:from>
      <xdr:col>14</xdr:col>
      <xdr:colOff>0</xdr:colOff>
      <xdr:row>12</xdr:row>
      <xdr:rowOff>9525</xdr:rowOff>
    </xdr:from>
    <xdr:to>
      <xdr:col>17</xdr:col>
      <xdr:colOff>161676</xdr:colOff>
      <xdr:row>22</xdr:row>
      <xdr:rowOff>171192</xdr:rowOff>
    </xdr:to>
    <xdr:pic>
      <xdr:nvPicPr>
        <xdr:cNvPr id="5" name="Image 4"/>
        <xdr:cNvPicPr>
          <a:picLocks noChangeAspect="1"/>
        </xdr:cNvPicPr>
      </xdr:nvPicPr>
      <xdr:blipFill>
        <a:blip xmlns:r="http://schemas.openxmlformats.org/officeDocument/2006/relationships" r:embed="rId1"/>
        <a:stretch>
          <a:fillRect/>
        </a:stretch>
      </xdr:blipFill>
      <xdr:spPr>
        <a:xfrm>
          <a:off x="14258925" y="2314575"/>
          <a:ext cx="1990476" cy="206666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7</xdr:col>
      <xdr:colOff>314325</xdr:colOff>
      <xdr:row>24</xdr:row>
      <xdr:rowOff>95250</xdr:rowOff>
    </xdr:to>
    <xdr:pic>
      <xdr:nvPicPr>
        <xdr:cNvPr id="8" name="Image 7"/>
        <xdr:cNvPicPr/>
      </xdr:nvPicPr>
      <xdr:blipFill>
        <a:blip xmlns:r="http://schemas.openxmlformats.org/officeDocument/2006/relationships" r:embed="rId1"/>
        <a:stretch>
          <a:fillRect/>
        </a:stretch>
      </xdr:blipFill>
      <xdr:spPr>
        <a:xfrm>
          <a:off x="0" y="485775"/>
          <a:ext cx="5648325" cy="4286250"/>
        </a:xfrm>
        <a:prstGeom prst="rect">
          <a:avLst/>
        </a:prstGeom>
      </xdr:spPr>
    </xdr:pic>
    <xdr:clientData/>
  </xdr:twoCellAnchor>
  <xdr:twoCellAnchor editAs="oneCell">
    <xdr:from>
      <xdr:col>0</xdr:col>
      <xdr:colOff>0</xdr:colOff>
      <xdr:row>26</xdr:row>
      <xdr:rowOff>0</xdr:rowOff>
    </xdr:from>
    <xdr:to>
      <xdr:col>7</xdr:col>
      <xdr:colOff>314325</xdr:colOff>
      <xdr:row>48</xdr:row>
      <xdr:rowOff>95250</xdr:rowOff>
    </xdr:to>
    <xdr:pic>
      <xdr:nvPicPr>
        <xdr:cNvPr id="9" name="Image 8"/>
        <xdr:cNvPicPr/>
      </xdr:nvPicPr>
      <xdr:blipFill>
        <a:blip xmlns:r="http://schemas.openxmlformats.org/officeDocument/2006/relationships" r:embed="rId2"/>
        <a:stretch>
          <a:fillRect/>
        </a:stretch>
      </xdr:blipFill>
      <xdr:spPr>
        <a:xfrm>
          <a:off x="0" y="5057775"/>
          <a:ext cx="5648325" cy="4286250"/>
        </a:xfrm>
        <a:prstGeom prst="rect">
          <a:avLst/>
        </a:prstGeom>
      </xdr:spPr>
    </xdr:pic>
    <xdr:clientData/>
  </xdr:twoCellAnchor>
  <xdr:twoCellAnchor editAs="oneCell">
    <xdr:from>
      <xdr:col>0</xdr:col>
      <xdr:colOff>0</xdr:colOff>
      <xdr:row>50</xdr:row>
      <xdr:rowOff>0</xdr:rowOff>
    </xdr:from>
    <xdr:to>
      <xdr:col>7</xdr:col>
      <xdr:colOff>323850</xdr:colOff>
      <xdr:row>72</xdr:row>
      <xdr:rowOff>76200</xdr:rowOff>
    </xdr:to>
    <xdr:pic>
      <xdr:nvPicPr>
        <xdr:cNvPr id="10" name="Image 9"/>
        <xdr:cNvPicPr/>
      </xdr:nvPicPr>
      <xdr:blipFill>
        <a:blip xmlns:r="http://schemas.openxmlformats.org/officeDocument/2006/relationships" r:embed="rId3"/>
        <a:stretch>
          <a:fillRect/>
        </a:stretch>
      </xdr:blipFill>
      <xdr:spPr>
        <a:xfrm>
          <a:off x="0" y="9629775"/>
          <a:ext cx="5657850" cy="4267200"/>
        </a:xfrm>
        <a:prstGeom prst="rect">
          <a:avLst/>
        </a:prstGeom>
      </xdr:spPr>
    </xdr:pic>
    <xdr:clientData/>
  </xdr:twoCellAnchor>
  <xdr:twoCellAnchor editAs="oneCell">
    <xdr:from>
      <xdr:col>0</xdr:col>
      <xdr:colOff>0</xdr:colOff>
      <xdr:row>74</xdr:row>
      <xdr:rowOff>0</xdr:rowOff>
    </xdr:from>
    <xdr:to>
      <xdr:col>7</xdr:col>
      <xdr:colOff>314325</xdr:colOff>
      <xdr:row>96</xdr:row>
      <xdr:rowOff>85725</xdr:rowOff>
    </xdr:to>
    <xdr:pic>
      <xdr:nvPicPr>
        <xdr:cNvPr id="11" name="Image 10"/>
        <xdr:cNvPicPr/>
      </xdr:nvPicPr>
      <xdr:blipFill>
        <a:blip xmlns:r="http://schemas.openxmlformats.org/officeDocument/2006/relationships" r:embed="rId4"/>
        <a:stretch>
          <a:fillRect/>
        </a:stretch>
      </xdr:blipFill>
      <xdr:spPr>
        <a:xfrm>
          <a:off x="0" y="14201775"/>
          <a:ext cx="5648325" cy="4276725"/>
        </a:xfrm>
        <a:prstGeom prst="rect">
          <a:avLst/>
        </a:prstGeom>
      </xdr:spPr>
    </xdr:pic>
    <xdr:clientData/>
  </xdr:twoCellAnchor>
  <xdr:twoCellAnchor editAs="oneCell">
    <xdr:from>
      <xdr:col>0</xdr:col>
      <xdr:colOff>0</xdr:colOff>
      <xdr:row>98</xdr:row>
      <xdr:rowOff>0</xdr:rowOff>
    </xdr:from>
    <xdr:to>
      <xdr:col>5</xdr:col>
      <xdr:colOff>419100</xdr:colOff>
      <xdr:row>115</xdr:row>
      <xdr:rowOff>19050</xdr:rowOff>
    </xdr:to>
    <xdr:pic>
      <xdr:nvPicPr>
        <xdr:cNvPr id="12" name="Image 11"/>
        <xdr:cNvPicPr/>
      </xdr:nvPicPr>
      <xdr:blipFill>
        <a:blip xmlns:r="http://schemas.openxmlformats.org/officeDocument/2006/relationships" r:embed="rId5"/>
        <a:stretch>
          <a:fillRect/>
        </a:stretch>
      </xdr:blipFill>
      <xdr:spPr>
        <a:xfrm>
          <a:off x="0" y="18773775"/>
          <a:ext cx="4229100" cy="3257550"/>
        </a:xfrm>
        <a:prstGeom prst="rect">
          <a:avLst/>
        </a:prstGeom>
      </xdr:spPr>
    </xdr:pic>
    <xdr:clientData/>
  </xdr:twoCellAnchor>
  <xdr:twoCellAnchor editAs="oneCell">
    <xdr:from>
      <xdr:col>10</xdr:col>
      <xdr:colOff>0</xdr:colOff>
      <xdr:row>2</xdr:row>
      <xdr:rowOff>0</xdr:rowOff>
    </xdr:from>
    <xdr:to>
      <xdr:col>17</xdr:col>
      <xdr:colOff>323850</xdr:colOff>
      <xdr:row>24</xdr:row>
      <xdr:rowOff>85725</xdr:rowOff>
    </xdr:to>
    <xdr:pic>
      <xdr:nvPicPr>
        <xdr:cNvPr id="13" name="Image 12"/>
        <xdr:cNvPicPr/>
      </xdr:nvPicPr>
      <xdr:blipFill>
        <a:blip xmlns:r="http://schemas.openxmlformats.org/officeDocument/2006/relationships" r:embed="rId6"/>
        <a:stretch>
          <a:fillRect/>
        </a:stretch>
      </xdr:blipFill>
      <xdr:spPr>
        <a:xfrm>
          <a:off x="7620000" y="485775"/>
          <a:ext cx="5657850" cy="4276725"/>
        </a:xfrm>
        <a:prstGeom prst="rect">
          <a:avLst/>
        </a:prstGeom>
      </xdr:spPr>
    </xdr:pic>
    <xdr:clientData/>
  </xdr:twoCellAnchor>
  <xdr:twoCellAnchor editAs="oneCell">
    <xdr:from>
      <xdr:col>10</xdr:col>
      <xdr:colOff>0</xdr:colOff>
      <xdr:row>26</xdr:row>
      <xdr:rowOff>0</xdr:rowOff>
    </xdr:from>
    <xdr:to>
      <xdr:col>17</xdr:col>
      <xdr:colOff>304800</xdr:colOff>
      <xdr:row>48</xdr:row>
      <xdr:rowOff>66675</xdr:rowOff>
    </xdr:to>
    <xdr:pic>
      <xdr:nvPicPr>
        <xdr:cNvPr id="14" name="Image 13"/>
        <xdr:cNvPicPr/>
      </xdr:nvPicPr>
      <xdr:blipFill>
        <a:blip xmlns:r="http://schemas.openxmlformats.org/officeDocument/2006/relationships" r:embed="rId7"/>
        <a:stretch>
          <a:fillRect/>
        </a:stretch>
      </xdr:blipFill>
      <xdr:spPr>
        <a:xfrm>
          <a:off x="7620000" y="5057775"/>
          <a:ext cx="5638800" cy="4257675"/>
        </a:xfrm>
        <a:prstGeom prst="rect">
          <a:avLst/>
        </a:prstGeom>
      </xdr:spPr>
    </xdr:pic>
    <xdr:clientData/>
  </xdr:twoCellAnchor>
  <xdr:twoCellAnchor editAs="oneCell">
    <xdr:from>
      <xdr:col>10</xdr:col>
      <xdr:colOff>0</xdr:colOff>
      <xdr:row>50</xdr:row>
      <xdr:rowOff>0</xdr:rowOff>
    </xdr:from>
    <xdr:to>
      <xdr:col>17</xdr:col>
      <xdr:colOff>304800</xdr:colOff>
      <xdr:row>72</xdr:row>
      <xdr:rowOff>76200</xdr:rowOff>
    </xdr:to>
    <xdr:pic>
      <xdr:nvPicPr>
        <xdr:cNvPr id="15" name="Image 14"/>
        <xdr:cNvPicPr/>
      </xdr:nvPicPr>
      <xdr:blipFill>
        <a:blip xmlns:r="http://schemas.openxmlformats.org/officeDocument/2006/relationships" r:embed="rId8"/>
        <a:stretch>
          <a:fillRect/>
        </a:stretch>
      </xdr:blipFill>
      <xdr:spPr>
        <a:xfrm>
          <a:off x="7620000" y="9629775"/>
          <a:ext cx="5638800" cy="4267200"/>
        </a:xfrm>
        <a:prstGeom prst="rect">
          <a:avLst/>
        </a:prstGeom>
      </xdr:spPr>
    </xdr:pic>
    <xdr:clientData/>
  </xdr:twoCellAnchor>
  <xdr:twoCellAnchor editAs="oneCell">
    <xdr:from>
      <xdr:col>10</xdr:col>
      <xdr:colOff>0</xdr:colOff>
      <xdr:row>74</xdr:row>
      <xdr:rowOff>0</xdr:rowOff>
    </xdr:from>
    <xdr:to>
      <xdr:col>17</xdr:col>
      <xdr:colOff>304800</xdr:colOff>
      <xdr:row>96</xdr:row>
      <xdr:rowOff>85725</xdr:rowOff>
    </xdr:to>
    <xdr:pic>
      <xdr:nvPicPr>
        <xdr:cNvPr id="16" name="Image 15"/>
        <xdr:cNvPicPr/>
      </xdr:nvPicPr>
      <xdr:blipFill>
        <a:blip xmlns:r="http://schemas.openxmlformats.org/officeDocument/2006/relationships" r:embed="rId9"/>
        <a:stretch>
          <a:fillRect/>
        </a:stretch>
      </xdr:blipFill>
      <xdr:spPr>
        <a:xfrm>
          <a:off x="7620000" y="14201775"/>
          <a:ext cx="5638800" cy="4276725"/>
        </a:xfrm>
        <a:prstGeom prst="rect">
          <a:avLst/>
        </a:prstGeom>
      </xdr:spPr>
    </xdr:pic>
    <xdr:clientData/>
  </xdr:twoCellAnchor>
  <xdr:twoCellAnchor editAs="oneCell">
    <xdr:from>
      <xdr:col>10</xdr:col>
      <xdr:colOff>0</xdr:colOff>
      <xdr:row>98</xdr:row>
      <xdr:rowOff>0</xdr:rowOff>
    </xdr:from>
    <xdr:to>
      <xdr:col>14</xdr:col>
      <xdr:colOff>247650</xdr:colOff>
      <xdr:row>112</xdr:row>
      <xdr:rowOff>161925</xdr:rowOff>
    </xdr:to>
    <xdr:pic>
      <xdr:nvPicPr>
        <xdr:cNvPr id="17" name="Image 16"/>
        <xdr:cNvPicPr/>
      </xdr:nvPicPr>
      <xdr:blipFill>
        <a:blip xmlns:r="http://schemas.openxmlformats.org/officeDocument/2006/relationships" r:embed="rId10"/>
        <a:stretch>
          <a:fillRect/>
        </a:stretch>
      </xdr:blipFill>
      <xdr:spPr>
        <a:xfrm>
          <a:off x="7620000" y="18773775"/>
          <a:ext cx="3295650" cy="2828925"/>
        </a:xfrm>
        <a:prstGeom prst="rect">
          <a:avLst/>
        </a:prstGeom>
      </xdr:spPr>
    </xdr:pic>
    <xdr:clientData/>
  </xdr:twoCellAnchor>
</xdr:wsDr>
</file>

<file path=xl/queryTables/queryTable1.xml><?xml version="1.0" encoding="utf-8"?>
<queryTable xmlns="http://schemas.openxmlformats.org/spreadsheetml/2006/main" name="cours-or-prix-de-l-or" refreshOnLoad="1"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napoleon-or-20-francs-louis-or" refreshOnLoad="1" connectionId="2"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queryTable" Target="../queryTables/query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O32"/>
  <sheetViews>
    <sheetView tabSelected="1" workbookViewId="0">
      <selection activeCell="K31" sqref="K31"/>
    </sheetView>
  </sheetViews>
  <sheetFormatPr baseColWidth="10" defaultColWidth="9.140625" defaultRowHeight="15" x14ac:dyDescent="0.25"/>
  <cols>
    <col min="1" max="1" width="19.85546875" customWidth="1"/>
    <col min="2" max="2" width="12" customWidth="1"/>
    <col min="3" max="3" width="8.85546875" customWidth="1"/>
    <col min="6" max="6" width="13.140625" customWidth="1"/>
    <col min="8" max="8" width="16.7109375" customWidth="1"/>
    <col min="10" max="10" width="20.28515625" customWidth="1"/>
    <col min="11" max="11" width="21.85546875" customWidth="1"/>
    <col min="12" max="12" width="27.42578125" customWidth="1"/>
    <col min="13" max="13" width="34.140625" customWidth="1"/>
  </cols>
  <sheetData>
    <row r="1" spans="1:15" ht="15.75" thickBot="1" x14ac:dyDescent="0.3">
      <c r="A1" s="12" t="s">
        <v>177</v>
      </c>
      <c r="B1" s="13" t="s">
        <v>180</v>
      </c>
      <c r="C1" s="13" t="s">
        <v>181</v>
      </c>
      <c r="F1" s="17" t="s">
        <v>182</v>
      </c>
      <c r="G1" s="17"/>
    </row>
    <row r="2" spans="1:15" ht="15.75" thickTop="1" x14ac:dyDescent="0.25">
      <c r="A2" s="10" t="s">
        <v>174</v>
      </c>
      <c r="B2" s="14" t="str">
        <f>'Temp des Cours'!C39</f>
        <v>223.90 â‚¬</v>
      </c>
      <c r="C2" s="11" t="str">
        <f>'Temp des Cours'!E39</f>
        <v>1.4 %</v>
      </c>
      <c r="F2" s="8"/>
      <c r="G2" s="9" t="s">
        <v>178</v>
      </c>
      <c r="H2" s="8" t="s">
        <v>183</v>
      </c>
      <c r="I2" s="9" t="s">
        <v>184</v>
      </c>
      <c r="J2" s="9" t="s">
        <v>185</v>
      </c>
      <c r="K2" s="8" t="s">
        <v>186</v>
      </c>
      <c r="L2" s="9" t="s">
        <v>188</v>
      </c>
      <c r="M2" s="9" t="s">
        <v>386</v>
      </c>
    </row>
    <row r="3" spans="1:15" x14ac:dyDescent="0.25">
      <c r="A3" s="8" t="s">
        <v>175</v>
      </c>
      <c r="B3" s="15" t="str">
        <f>'Temp des Cours'!C40</f>
        <v>218.50 â‚¬</v>
      </c>
      <c r="C3" s="9" t="str">
        <f>'Temp des Cours'!E40</f>
        <v>-1.0 %</v>
      </c>
      <c r="F3" s="8" t="s">
        <v>174</v>
      </c>
      <c r="G3" s="9" t="str">
        <f>'Temp des Cours'!C39</f>
        <v>223.90 â‚¬</v>
      </c>
      <c r="H3" s="18">
        <v>9.1999999999999998E-2</v>
      </c>
      <c r="I3" s="19">
        <v>10</v>
      </c>
      <c r="J3" s="9" t="e">
        <f>(G3*4*1.092)+10</f>
        <v>#VALUE!</v>
      </c>
      <c r="K3" s="9" t="e">
        <f>J3/4</f>
        <v>#VALUE!</v>
      </c>
      <c r="L3" s="9" t="str">
        <f>'Temp Napoléon'!A39</f>
        <v>220.80 â‚¬</v>
      </c>
      <c r="M3" s="9" t="e">
        <f>K3/L3</f>
        <v>#VALUE!</v>
      </c>
    </row>
    <row r="4" spans="1:15" x14ac:dyDescent="0.25">
      <c r="A4" s="8" t="s">
        <v>176</v>
      </c>
      <c r="B4" s="15" t="str">
        <f>'Temp des Cours'!C41</f>
        <v>279.80 â‚¬</v>
      </c>
      <c r="C4" s="9" t="str">
        <f>'Temp des Cours'!E41</f>
        <v>0.6 %</v>
      </c>
      <c r="G4" s="7"/>
      <c r="H4" s="7"/>
      <c r="I4" s="7"/>
      <c r="J4" s="7"/>
      <c r="K4" s="7"/>
      <c r="L4" s="7"/>
      <c r="M4" s="7"/>
    </row>
    <row r="5" spans="1:15" x14ac:dyDescent="0.25">
      <c r="A5" s="8" t="s">
        <v>282</v>
      </c>
      <c r="B5" s="15" t="str">
        <f>'Temp des Cours'!C42</f>
        <v>280.00 â‚¬</v>
      </c>
      <c r="C5" s="9" t="str">
        <f>'Temp des Cours'!E42</f>
        <v>0.6 %</v>
      </c>
      <c r="G5" s="7"/>
      <c r="H5" s="7"/>
      <c r="I5" s="7"/>
      <c r="J5" s="7"/>
      <c r="K5" s="7"/>
      <c r="L5" s="7"/>
      <c r="M5" s="7"/>
    </row>
    <row r="6" spans="1:15" x14ac:dyDescent="0.25">
      <c r="A6" s="8" t="s">
        <v>52</v>
      </c>
      <c r="B6" s="15" t="str">
        <f>'Temp des Cours'!C46</f>
        <v>1 427.00 â‚¬</v>
      </c>
      <c r="C6" s="9" t="str">
        <f>'Temp des Cours'!E46</f>
        <v>0.1 %</v>
      </c>
      <c r="G6" s="7"/>
      <c r="H6" s="7"/>
      <c r="I6" s="7"/>
      <c r="J6" s="7"/>
      <c r="K6" s="7"/>
      <c r="L6" s="7"/>
      <c r="M6" s="7"/>
    </row>
    <row r="7" spans="1:15" x14ac:dyDescent="0.25">
      <c r="A7" s="8" t="s">
        <v>70</v>
      </c>
      <c r="B7" s="15" t="str">
        <f>'Temp des Cours'!C55</f>
        <v>1 265.00 â‚¬</v>
      </c>
      <c r="C7" s="9" t="str">
        <f>'Temp des Cours'!E55</f>
        <v>7.0 %</v>
      </c>
      <c r="G7" s="7"/>
      <c r="H7" s="7"/>
      <c r="I7" s="7"/>
      <c r="J7" s="7"/>
      <c r="K7" s="7"/>
      <c r="L7" s="7"/>
      <c r="M7" s="7"/>
    </row>
    <row r="8" spans="1:15" x14ac:dyDescent="0.25">
      <c r="G8" s="7"/>
      <c r="H8" s="7"/>
      <c r="I8" s="7"/>
      <c r="J8" s="7" t="s">
        <v>278</v>
      </c>
      <c r="K8" s="7" t="s">
        <v>187</v>
      </c>
      <c r="L8" s="23" t="s">
        <v>279</v>
      </c>
      <c r="M8" s="7" t="s">
        <v>280</v>
      </c>
    </row>
    <row r="9" spans="1:15" x14ac:dyDescent="0.25">
      <c r="G9" s="7"/>
      <c r="H9" s="7"/>
      <c r="I9" s="7"/>
      <c r="J9" s="7"/>
      <c r="K9" s="7"/>
      <c r="M9" s="24">
        <f>M24</f>
        <v>1.1132211780884713</v>
      </c>
    </row>
    <row r="12" spans="1:15" x14ac:dyDescent="0.25">
      <c r="O12" t="s">
        <v>281</v>
      </c>
    </row>
    <row r="23" spans="6:13" x14ac:dyDescent="0.25">
      <c r="F23" s="8"/>
      <c r="G23" s="9" t="s">
        <v>178</v>
      </c>
      <c r="H23" s="8" t="s">
        <v>183</v>
      </c>
      <c r="I23" s="9" t="s">
        <v>184</v>
      </c>
      <c r="J23" s="9" t="s">
        <v>185</v>
      </c>
      <c r="K23" s="8" t="s">
        <v>186</v>
      </c>
      <c r="L23" s="9" t="s">
        <v>188</v>
      </c>
      <c r="M23" s="9" t="s">
        <v>386</v>
      </c>
    </row>
    <row r="24" spans="6:13" x14ac:dyDescent="0.25">
      <c r="F24" s="8" t="s">
        <v>174</v>
      </c>
      <c r="G24" s="15">
        <v>220.1</v>
      </c>
      <c r="H24" s="18">
        <v>9.1999999999999998E-2</v>
      </c>
      <c r="I24" s="19">
        <v>10</v>
      </c>
      <c r="J24" s="15">
        <f>(G24*4*1.092)+10</f>
        <v>971.3968000000001</v>
      </c>
      <c r="K24" s="15">
        <f>J24/4</f>
        <v>242.84920000000002</v>
      </c>
      <c r="L24" s="15">
        <v>218.15</v>
      </c>
      <c r="M24" s="25">
        <f>K24/L24</f>
        <v>1.1132211780884713</v>
      </c>
    </row>
    <row r="28" spans="6:13" x14ac:dyDescent="0.25">
      <c r="J28" s="7"/>
    </row>
    <row r="32" spans="6:13" x14ac:dyDescent="0.25">
      <c r="J32" s="22"/>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F196"/>
  <sheetViews>
    <sheetView workbookViewId="0">
      <selection activeCell="A2" sqref="A2"/>
    </sheetView>
  </sheetViews>
  <sheetFormatPr baseColWidth="10" defaultRowHeight="15" x14ac:dyDescent="0.25"/>
  <cols>
    <col min="1" max="1" width="33.5703125" bestFit="1" customWidth="1"/>
    <col min="2" max="2" width="28.140625" bestFit="1" customWidth="1"/>
    <col min="3" max="3" width="14.7109375" bestFit="1" customWidth="1"/>
    <col min="4" max="4" width="14.5703125" bestFit="1" customWidth="1"/>
    <col min="5" max="5" width="14.7109375" bestFit="1" customWidth="1"/>
    <col min="6" max="6" width="15" bestFit="1" customWidth="1"/>
  </cols>
  <sheetData>
    <row r="1" spans="1:6" x14ac:dyDescent="0.25">
      <c r="A1" s="1" t="s">
        <v>0</v>
      </c>
      <c r="B1" s="1"/>
      <c r="C1" s="1"/>
      <c r="D1" s="1"/>
      <c r="E1" s="1"/>
      <c r="F1" s="1"/>
    </row>
    <row r="2" spans="1:6" x14ac:dyDescent="0.25">
      <c r="A2" t="s">
        <v>1</v>
      </c>
    </row>
    <row r="3" spans="1:6" x14ac:dyDescent="0.25">
      <c r="A3" t="s">
        <v>2</v>
      </c>
    </row>
    <row r="5" spans="1:6" x14ac:dyDescent="0.25">
      <c r="A5" t="s">
        <v>3</v>
      </c>
    </row>
    <row r="6" spans="1:6" x14ac:dyDescent="0.25">
      <c r="A6" t="s">
        <v>4</v>
      </c>
    </row>
    <row r="8" spans="1:6" x14ac:dyDescent="0.25">
      <c r="A8" t="s">
        <v>5</v>
      </c>
    </row>
    <row r="9" spans="1:6" x14ac:dyDescent="0.25">
      <c r="A9" t="s">
        <v>6</v>
      </c>
    </row>
    <row r="10" spans="1:6" x14ac:dyDescent="0.25">
      <c r="A10" t="s">
        <v>7</v>
      </c>
    </row>
    <row r="11" spans="1:6" x14ac:dyDescent="0.25">
      <c r="A11" t="s">
        <v>8</v>
      </c>
    </row>
    <row r="12" spans="1:6" x14ac:dyDescent="0.25">
      <c r="A12" t="s">
        <v>9</v>
      </c>
    </row>
    <row r="13" spans="1:6" x14ac:dyDescent="0.25">
      <c r="A13" t="s">
        <v>10</v>
      </c>
    </row>
    <row r="14" spans="1:6" x14ac:dyDescent="0.25">
      <c r="A14" t="s">
        <v>11</v>
      </c>
    </row>
    <row r="15" spans="1:6" x14ac:dyDescent="0.25">
      <c r="A15" t="s">
        <v>12</v>
      </c>
    </row>
    <row r="16" spans="1:6" x14ac:dyDescent="0.25">
      <c r="A16" t="s">
        <v>13</v>
      </c>
    </row>
    <row r="17" spans="1:1" x14ac:dyDescent="0.25">
      <c r="A17" t="s">
        <v>14</v>
      </c>
    </row>
    <row r="19" spans="1:1" x14ac:dyDescent="0.25">
      <c r="A19" t="s">
        <v>15</v>
      </c>
    </row>
    <row r="21" spans="1:1" x14ac:dyDescent="0.25">
      <c r="A21" t="s">
        <v>283</v>
      </c>
    </row>
    <row r="23" spans="1:1" x14ac:dyDescent="0.25">
      <c r="A23" t="s">
        <v>16</v>
      </c>
    </row>
    <row r="25" spans="1:1" x14ac:dyDescent="0.25">
      <c r="A25" t="s">
        <v>17</v>
      </c>
    </row>
    <row r="27" spans="1:1" x14ac:dyDescent="0.25">
      <c r="A27" t="s">
        <v>18</v>
      </c>
    </row>
    <row r="29" spans="1:1" x14ac:dyDescent="0.25">
      <c r="A29" t="s">
        <v>19</v>
      </c>
    </row>
    <row r="31" spans="1:1" x14ac:dyDescent="0.25">
      <c r="A31" t="s">
        <v>20</v>
      </c>
    </row>
    <row r="33" spans="1:6" x14ac:dyDescent="0.25">
      <c r="A33" t="s">
        <v>21</v>
      </c>
    </row>
    <row r="35" spans="1:6" x14ac:dyDescent="0.25">
      <c r="B35" t="s">
        <v>22</v>
      </c>
      <c r="C35" s="3" t="s">
        <v>23</v>
      </c>
      <c r="D35" t="s">
        <v>24</v>
      </c>
      <c r="E35" s="3" t="s">
        <v>25</v>
      </c>
    </row>
    <row r="36" spans="1:6" x14ac:dyDescent="0.25">
      <c r="A36" t="s">
        <v>26</v>
      </c>
      <c r="B36" t="s">
        <v>27</v>
      </c>
      <c r="C36" s="3" t="s">
        <v>284</v>
      </c>
      <c r="D36" t="s">
        <v>285</v>
      </c>
      <c r="E36" s="3" t="s">
        <v>79</v>
      </c>
      <c r="F36" t="s">
        <v>28</v>
      </c>
    </row>
    <row r="37" spans="1:6" x14ac:dyDescent="0.25">
      <c r="A37" t="s">
        <v>29</v>
      </c>
      <c r="B37" t="s">
        <v>30</v>
      </c>
      <c r="C37" s="3" t="s">
        <v>286</v>
      </c>
      <c r="D37" t="s">
        <v>287</v>
      </c>
      <c r="E37" s="3" t="s">
        <v>288</v>
      </c>
      <c r="F37" t="s">
        <v>28</v>
      </c>
    </row>
    <row r="38" spans="1:6" x14ac:dyDescent="0.25">
      <c r="A38" t="s">
        <v>31</v>
      </c>
      <c r="B38" t="s">
        <v>32</v>
      </c>
      <c r="C38" s="3" t="s">
        <v>289</v>
      </c>
      <c r="D38" t="s">
        <v>290</v>
      </c>
      <c r="E38" s="3" t="s">
        <v>291</v>
      </c>
      <c r="F38" t="s">
        <v>28</v>
      </c>
    </row>
    <row r="39" spans="1:6" x14ac:dyDescent="0.25">
      <c r="A39" t="s">
        <v>33</v>
      </c>
      <c r="B39" t="s">
        <v>34</v>
      </c>
      <c r="C39" s="2" t="s">
        <v>292</v>
      </c>
      <c r="D39" t="s">
        <v>293</v>
      </c>
      <c r="E39" s="2" t="s">
        <v>294</v>
      </c>
      <c r="F39" t="s">
        <v>28</v>
      </c>
    </row>
    <row r="40" spans="1:6" x14ac:dyDescent="0.25">
      <c r="A40" t="s">
        <v>36</v>
      </c>
      <c r="B40" t="s">
        <v>37</v>
      </c>
      <c r="C40" s="2" t="s">
        <v>295</v>
      </c>
      <c r="D40" t="s">
        <v>296</v>
      </c>
      <c r="E40" s="2" t="s">
        <v>297</v>
      </c>
      <c r="F40" t="s">
        <v>28</v>
      </c>
    </row>
    <row r="41" spans="1:6" x14ac:dyDescent="0.25">
      <c r="A41" t="s">
        <v>38</v>
      </c>
      <c r="B41" t="s">
        <v>39</v>
      </c>
      <c r="C41" s="2" t="s">
        <v>298</v>
      </c>
      <c r="D41" t="s">
        <v>50</v>
      </c>
      <c r="E41" s="2" t="s">
        <v>79</v>
      </c>
      <c r="F41" t="s">
        <v>28</v>
      </c>
    </row>
    <row r="42" spans="1:6" x14ac:dyDescent="0.25">
      <c r="A42" t="s">
        <v>40</v>
      </c>
      <c r="B42" t="s">
        <v>41</v>
      </c>
      <c r="C42" s="2" t="s">
        <v>299</v>
      </c>
      <c r="D42" t="s">
        <v>50</v>
      </c>
      <c r="E42" s="2" t="s">
        <v>79</v>
      </c>
      <c r="F42" t="s">
        <v>28</v>
      </c>
    </row>
    <row r="43" spans="1:6" x14ac:dyDescent="0.25">
      <c r="A43" t="s">
        <v>43</v>
      </c>
      <c r="B43" t="s">
        <v>44</v>
      </c>
      <c r="C43" s="3" t="s">
        <v>300</v>
      </c>
      <c r="D43" t="s">
        <v>301</v>
      </c>
      <c r="E43" s="3" t="s">
        <v>302</v>
      </c>
      <c r="F43" t="s">
        <v>28</v>
      </c>
    </row>
    <row r="44" spans="1:6" x14ac:dyDescent="0.25">
      <c r="A44" t="s">
        <v>45</v>
      </c>
      <c r="B44" t="s">
        <v>46</v>
      </c>
      <c r="C44" s="3" t="s">
        <v>47</v>
      </c>
      <c r="D44" t="s">
        <v>50</v>
      </c>
      <c r="E44" s="3" t="s">
        <v>303</v>
      </c>
      <c r="F44" t="s">
        <v>28</v>
      </c>
    </row>
    <row r="45" spans="1:6" x14ac:dyDescent="0.25">
      <c r="A45" t="s">
        <v>48</v>
      </c>
      <c r="B45" t="s">
        <v>49</v>
      </c>
      <c r="C45" s="3" t="s">
        <v>304</v>
      </c>
      <c r="D45" t="s">
        <v>305</v>
      </c>
      <c r="E45" s="3" t="s">
        <v>306</v>
      </c>
      <c r="F45" t="s">
        <v>28</v>
      </c>
    </row>
    <row r="46" spans="1:6" x14ac:dyDescent="0.25">
      <c r="A46" t="s">
        <v>51</v>
      </c>
      <c r="B46" t="s">
        <v>52</v>
      </c>
      <c r="C46" s="2" t="s">
        <v>307</v>
      </c>
      <c r="D46" t="s">
        <v>308</v>
      </c>
      <c r="E46" s="2" t="s">
        <v>309</v>
      </c>
      <c r="F46" t="s">
        <v>28</v>
      </c>
    </row>
    <row r="47" spans="1:6" x14ac:dyDescent="0.25">
      <c r="A47" t="s">
        <v>53</v>
      </c>
      <c r="B47" t="s">
        <v>54</v>
      </c>
      <c r="C47" s="3" t="s">
        <v>55</v>
      </c>
      <c r="D47" t="s">
        <v>50</v>
      </c>
      <c r="E47" s="3" t="s">
        <v>35</v>
      </c>
      <c r="F47" t="s">
        <v>28</v>
      </c>
    </row>
    <row r="48" spans="1:6" x14ac:dyDescent="0.25">
      <c r="B48" t="s">
        <v>22</v>
      </c>
      <c r="C48" s="3" t="s">
        <v>23</v>
      </c>
      <c r="D48" t="s">
        <v>24</v>
      </c>
      <c r="E48" s="3" t="s">
        <v>25</v>
      </c>
    </row>
    <row r="49" spans="1:6" x14ac:dyDescent="0.25">
      <c r="A49" t="s">
        <v>56</v>
      </c>
      <c r="B49" t="s">
        <v>57</v>
      </c>
      <c r="C49" s="3" t="s">
        <v>300</v>
      </c>
      <c r="D49" t="s">
        <v>308</v>
      </c>
      <c r="E49" s="3" t="s">
        <v>310</v>
      </c>
      <c r="F49" t="s">
        <v>28</v>
      </c>
    </row>
    <row r="50" spans="1:6" x14ac:dyDescent="0.25">
      <c r="A50" t="s">
        <v>59</v>
      </c>
      <c r="B50" t="s">
        <v>60</v>
      </c>
      <c r="C50" s="3" t="s">
        <v>311</v>
      </c>
      <c r="D50" t="s">
        <v>50</v>
      </c>
      <c r="E50" s="3" t="s">
        <v>58</v>
      </c>
      <c r="F50" t="s">
        <v>28</v>
      </c>
    </row>
    <row r="51" spans="1:6" x14ac:dyDescent="0.25">
      <c r="A51" t="s">
        <v>61</v>
      </c>
      <c r="B51" t="s">
        <v>62</v>
      </c>
      <c r="C51" s="3" t="s">
        <v>312</v>
      </c>
      <c r="D51" t="s">
        <v>313</v>
      </c>
      <c r="E51" s="3" t="s">
        <v>314</v>
      </c>
      <c r="F51" t="s">
        <v>28</v>
      </c>
    </row>
    <row r="52" spans="1:6" x14ac:dyDescent="0.25">
      <c r="A52" t="s">
        <v>63</v>
      </c>
      <c r="B52" t="s">
        <v>64</v>
      </c>
      <c r="C52" s="3" t="s">
        <v>315</v>
      </c>
      <c r="D52" t="s">
        <v>316</v>
      </c>
      <c r="E52" s="3" t="s">
        <v>317</v>
      </c>
      <c r="F52" t="s">
        <v>28</v>
      </c>
    </row>
    <row r="53" spans="1:6" x14ac:dyDescent="0.25">
      <c r="A53" t="s">
        <v>65</v>
      </c>
      <c r="B53" t="s">
        <v>66</v>
      </c>
      <c r="C53" s="3" t="s">
        <v>318</v>
      </c>
      <c r="D53" t="s">
        <v>319</v>
      </c>
      <c r="E53" s="3" t="s">
        <v>320</v>
      </c>
      <c r="F53" t="s">
        <v>28</v>
      </c>
    </row>
    <row r="54" spans="1:6" x14ac:dyDescent="0.25">
      <c r="A54" t="s">
        <v>67</v>
      </c>
      <c r="B54" t="s">
        <v>68</v>
      </c>
      <c r="C54" s="3" t="s">
        <v>321</v>
      </c>
      <c r="D54" t="s">
        <v>50</v>
      </c>
      <c r="E54" s="3" t="s">
        <v>322</v>
      </c>
      <c r="F54" t="s">
        <v>28</v>
      </c>
    </row>
    <row r="55" spans="1:6" x14ac:dyDescent="0.25">
      <c r="A55" t="s">
        <v>69</v>
      </c>
      <c r="B55" t="s">
        <v>70</v>
      </c>
      <c r="C55" s="2" t="s">
        <v>323</v>
      </c>
      <c r="D55" t="s">
        <v>42</v>
      </c>
      <c r="E55" s="2" t="s">
        <v>324</v>
      </c>
      <c r="F55" t="s">
        <v>28</v>
      </c>
    </row>
    <row r="56" spans="1:6" x14ac:dyDescent="0.25">
      <c r="A56" t="s">
        <v>71</v>
      </c>
      <c r="B56" t="s">
        <v>72</v>
      </c>
      <c r="C56" s="3" t="s">
        <v>325</v>
      </c>
      <c r="D56" s="3" t="s">
        <v>50</v>
      </c>
      <c r="E56" s="3" t="s">
        <v>326</v>
      </c>
      <c r="F56" t="s">
        <v>28</v>
      </c>
    </row>
    <row r="57" spans="1:6" x14ac:dyDescent="0.25">
      <c r="A57" t="s">
        <v>73</v>
      </c>
      <c r="B57" t="s">
        <v>74</v>
      </c>
      <c r="C57" s="3" t="s">
        <v>327</v>
      </c>
      <c r="D57" s="3" t="s">
        <v>50</v>
      </c>
      <c r="E57" s="3" t="s">
        <v>328</v>
      </c>
      <c r="F57" t="s">
        <v>28</v>
      </c>
    </row>
    <row r="58" spans="1:6" x14ac:dyDescent="0.25">
      <c r="A58" t="s">
        <v>75</v>
      </c>
      <c r="B58" t="s">
        <v>76</v>
      </c>
      <c r="C58" s="3" t="s">
        <v>329</v>
      </c>
      <c r="D58" s="3" t="s">
        <v>50</v>
      </c>
      <c r="E58" s="3" t="s">
        <v>309</v>
      </c>
      <c r="F58" t="s">
        <v>28</v>
      </c>
    </row>
    <row r="59" spans="1:6" x14ac:dyDescent="0.25">
      <c r="A59" t="s">
        <v>77</v>
      </c>
      <c r="B59" t="s">
        <v>78</v>
      </c>
      <c r="C59" s="3" t="s">
        <v>330</v>
      </c>
      <c r="D59" s="3" t="s">
        <v>50</v>
      </c>
      <c r="E59" s="3" t="s">
        <v>331</v>
      </c>
      <c r="F59" t="s">
        <v>28</v>
      </c>
    </row>
    <row r="60" spans="1:6" x14ac:dyDescent="0.25">
      <c r="A60" t="s">
        <v>80</v>
      </c>
    </row>
    <row r="62" spans="1:6" x14ac:dyDescent="0.25">
      <c r="A62" t="s">
        <v>81</v>
      </c>
    </row>
    <row r="64" spans="1:6" x14ac:dyDescent="0.25">
      <c r="A64" t="s">
        <v>332</v>
      </c>
    </row>
    <row r="66" spans="1:6" x14ac:dyDescent="0.25">
      <c r="B66" t="s">
        <v>82</v>
      </c>
      <c r="C66" t="s">
        <v>83</v>
      </c>
      <c r="D66" t="s">
        <v>84</v>
      </c>
      <c r="E66" t="s">
        <v>85</v>
      </c>
      <c r="F66" t="s">
        <v>86</v>
      </c>
    </row>
    <row r="67" spans="1:6" x14ac:dyDescent="0.25">
      <c r="A67" t="s">
        <v>87</v>
      </c>
      <c r="B67" t="s">
        <v>333</v>
      </c>
      <c r="C67" t="s">
        <v>335</v>
      </c>
      <c r="D67" t="s">
        <v>337</v>
      </c>
      <c r="E67" t="s">
        <v>339</v>
      </c>
      <c r="F67" t="s">
        <v>341</v>
      </c>
    </row>
    <row r="68" spans="1:6" x14ac:dyDescent="0.25">
      <c r="B68" t="s">
        <v>334</v>
      </c>
      <c r="C68" t="s">
        <v>336</v>
      </c>
      <c r="D68" t="s">
        <v>338</v>
      </c>
      <c r="E68" t="s">
        <v>340</v>
      </c>
    </row>
    <row r="69" spans="1:6" x14ac:dyDescent="0.25">
      <c r="A69" t="s">
        <v>88</v>
      </c>
      <c r="B69" t="s">
        <v>342</v>
      </c>
      <c r="C69" t="s">
        <v>344</v>
      </c>
      <c r="D69" t="s">
        <v>346</v>
      </c>
      <c r="E69" t="s">
        <v>348</v>
      </c>
      <c r="F69" t="s">
        <v>341</v>
      </c>
    </row>
    <row r="70" spans="1:6" x14ac:dyDescent="0.25">
      <c r="B70" t="s">
        <v>343</v>
      </c>
      <c r="C70" t="s">
        <v>345</v>
      </c>
      <c r="D70" t="s">
        <v>347</v>
      </c>
      <c r="E70" t="s">
        <v>349</v>
      </c>
    </row>
    <row r="71" spans="1:6" x14ac:dyDescent="0.25">
      <c r="A71" t="s">
        <v>89</v>
      </c>
      <c r="B71" t="s">
        <v>350</v>
      </c>
      <c r="C71" t="s">
        <v>352</v>
      </c>
      <c r="D71" t="s">
        <v>354</v>
      </c>
      <c r="E71" t="s">
        <v>356</v>
      </c>
      <c r="F71" t="s">
        <v>341</v>
      </c>
    </row>
    <row r="72" spans="1:6" x14ac:dyDescent="0.25">
      <c r="B72" t="s">
        <v>351</v>
      </c>
      <c r="C72" t="s">
        <v>353</v>
      </c>
      <c r="D72" t="s">
        <v>355</v>
      </c>
      <c r="E72" t="s">
        <v>357</v>
      </c>
    </row>
    <row r="74" spans="1:6" x14ac:dyDescent="0.25">
      <c r="A74" t="s">
        <v>90</v>
      </c>
    </row>
    <row r="76" spans="1:6" x14ac:dyDescent="0.25">
      <c r="B76" t="s">
        <v>358</v>
      </c>
      <c r="C76" t="s">
        <v>359</v>
      </c>
      <c r="D76" t="s">
        <v>360</v>
      </c>
      <c r="E76" t="s">
        <v>361</v>
      </c>
      <c r="F76" t="s">
        <v>86</v>
      </c>
    </row>
    <row r="77" spans="1:6" x14ac:dyDescent="0.25">
      <c r="A77" t="s">
        <v>87</v>
      </c>
      <c r="B77" t="s">
        <v>362</v>
      </c>
      <c r="C77" t="s">
        <v>364</v>
      </c>
      <c r="D77" t="s">
        <v>366</v>
      </c>
      <c r="E77" t="s">
        <v>368</v>
      </c>
      <c r="F77" t="s">
        <v>370</v>
      </c>
    </row>
    <row r="78" spans="1:6" x14ac:dyDescent="0.25">
      <c r="B78" t="s">
        <v>363</v>
      </c>
      <c r="C78" t="s">
        <v>365</v>
      </c>
      <c r="D78" t="s">
        <v>367</v>
      </c>
      <c r="E78" t="s">
        <v>369</v>
      </c>
    </row>
    <row r="79" spans="1:6" x14ac:dyDescent="0.25">
      <c r="A79" t="s">
        <v>89</v>
      </c>
      <c r="B79" t="s">
        <v>371</v>
      </c>
      <c r="C79" t="s">
        <v>373</v>
      </c>
      <c r="D79" t="s">
        <v>375</v>
      </c>
      <c r="E79" t="s">
        <v>377</v>
      </c>
      <c r="F79" t="s">
        <v>370</v>
      </c>
    </row>
    <row r="80" spans="1:6" x14ac:dyDescent="0.25">
      <c r="B80" t="s">
        <v>372</v>
      </c>
      <c r="C80" t="s">
        <v>374</v>
      </c>
      <c r="D80" t="s">
        <v>376</v>
      </c>
      <c r="E80" t="s">
        <v>378</v>
      </c>
    </row>
    <row r="81" spans="1:1" x14ac:dyDescent="0.25">
      <c r="A81" t="s">
        <v>91</v>
      </c>
    </row>
    <row r="83" spans="1:1" x14ac:dyDescent="0.25">
      <c r="A83" t="s">
        <v>92</v>
      </c>
    </row>
    <row r="85" spans="1:1" x14ac:dyDescent="0.25">
      <c r="A85" t="s">
        <v>93</v>
      </c>
    </row>
    <row r="87" spans="1:1" x14ac:dyDescent="0.25">
      <c r="A87" t="s">
        <v>94</v>
      </c>
    </row>
    <row r="89" spans="1:1" x14ac:dyDescent="0.25">
      <c r="A89" t="s">
        <v>95</v>
      </c>
    </row>
    <row r="91" spans="1:1" x14ac:dyDescent="0.25">
      <c r="A91" t="s">
        <v>96</v>
      </c>
    </row>
    <row r="93" spans="1:1" x14ac:dyDescent="0.25">
      <c r="A93" t="s">
        <v>97</v>
      </c>
    </row>
    <row r="96" spans="1:1" x14ac:dyDescent="0.25">
      <c r="A96" t="s">
        <v>98</v>
      </c>
    </row>
    <row r="98" spans="1:1" x14ac:dyDescent="0.25">
      <c r="A98" t="s">
        <v>99</v>
      </c>
    </row>
    <row r="100" spans="1:1" x14ac:dyDescent="0.25">
      <c r="A100" t="s">
        <v>100</v>
      </c>
    </row>
    <row r="102" spans="1:1" x14ac:dyDescent="0.25">
      <c r="A102" t="s">
        <v>101</v>
      </c>
    </row>
    <row r="103" spans="1:1" x14ac:dyDescent="0.25">
      <c r="A103" t="s">
        <v>102</v>
      </c>
    </row>
    <row r="104" spans="1:1" x14ac:dyDescent="0.25">
      <c r="A104" t="s">
        <v>103</v>
      </c>
    </row>
    <row r="105" spans="1:1" x14ac:dyDescent="0.25">
      <c r="A105" t="s">
        <v>104</v>
      </c>
    </row>
    <row r="106" spans="1:1" x14ac:dyDescent="0.25">
      <c r="A106" t="s">
        <v>105</v>
      </c>
    </row>
    <row r="107" spans="1:1" x14ac:dyDescent="0.25">
      <c r="A107" t="s">
        <v>106</v>
      </c>
    </row>
    <row r="108" spans="1:1" x14ac:dyDescent="0.25">
      <c r="A108" t="s">
        <v>107</v>
      </c>
    </row>
    <row r="109" spans="1:1" x14ac:dyDescent="0.25">
      <c r="A109" t="s">
        <v>108</v>
      </c>
    </row>
    <row r="110" spans="1:1" x14ac:dyDescent="0.25">
      <c r="A110" t="s">
        <v>109</v>
      </c>
    </row>
    <row r="111" spans="1:1" x14ac:dyDescent="0.25">
      <c r="A111" t="s">
        <v>110</v>
      </c>
    </row>
    <row r="112" spans="1:1" x14ac:dyDescent="0.25">
      <c r="A112" t="s">
        <v>111</v>
      </c>
    </row>
    <row r="113" spans="1:1" x14ac:dyDescent="0.25">
      <c r="A113" t="s">
        <v>112</v>
      </c>
    </row>
    <row r="114" spans="1:1" x14ac:dyDescent="0.25">
      <c r="A114" t="s">
        <v>113</v>
      </c>
    </row>
    <row r="115" spans="1:1" x14ac:dyDescent="0.25">
      <c r="A115" t="s">
        <v>114</v>
      </c>
    </row>
    <row r="116" spans="1:1" x14ac:dyDescent="0.25">
      <c r="A116" t="s">
        <v>115</v>
      </c>
    </row>
    <row r="117" spans="1:1" x14ac:dyDescent="0.25">
      <c r="A117" t="s">
        <v>116</v>
      </c>
    </row>
    <row r="118" spans="1:1" x14ac:dyDescent="0.25">
      <c r="A118" t="s">
        <v>117</v>
      </c>
    </row>
    <row r="120" spans="1:1" x14ac:dyDescent="0.25">
      <c r="A120" t="s">
        <v>118</v>
      </c>
    </row>
    <row r="122" spans="1:1" x14ac:dyDescent="0.25">
      <c r="A122" t="s">
        <v>119</v>
      </c>
    </row>
    <row r="123" spans="1:1" x14ac:dyDescent="0.25">
      <c r="A123" t="s">
        <v>120</v>
      </c>
    </row>
    <row r="124" spans="1:1" x14ac:dyDescent="0.25">
      <c r="A124" t="s">
        <v>121</v>
      </c>
    </row>
    <row r="125" spans="1:1" x14ac:dyDescent="0.25">
      <c r="A125" t="s">
        <v>122</v>
      </c>
    </row>
    <row r="126" spans="1:1" x14ac:dyDescent="0.25">
      <c r="A126" t="s">
        <v>123</v>
      </c>
    </row>
    <row r="127" spans="1:1" x14ac:dyDescent="0.25">
      <c r="A127" t="s">
        <v>124</v>
      </c>
    </row>
    <row r="128" spans="1:1" x14ac:dyDescent="0.25">
      <c r="A128" t="s">
        <v>125</v>
      </c>
    </row>
    <row r="130" spans="1:1" x14ac:dyDescent="0.25">
      <c r="A130" t="s">
        <v>126</v>
      </c>
    </row>
    <row r="132" spans="1:1" x14ac:dyDescent="0.25">
      <c r="A132" t="s">
        <v>127</v>
      </c>
    </row>
    <row r="134" spans="1:1" x14ac:dyDescent="0.25">
      <c r="A134" t="s">
        <v>128</v>
      </c>
    </row>
    <row r="135" spans="1:1" x14ac:dyDescent="0.25">
      <c r="A135" t="s">
        <v>129</v>
      </c>
    </row>
    <row r="138" spans="1:1" x14ac:dyDescent="0.25">
      <c r="A138" t="s">
        <v>130</v>
      </c>
    </row>
    <row r="140" spans="1:1" x14ac:dyDescent="0.25">
      <c r="A140" t="s">
        <v>131</v>
      </c>
    </row>
    <row r="142" spans="1:1" x14ac:dyDescent="0.25">
      <c r="A142" t="s">
        <v>132</v>
      </c>
    </row>
    <row r="144" spans="1:1" x14ac:dyDescent="0.25">
      <c r="A144" t="s">
        <v>133</v>
      </c>
    </row>
    <row r="146" spans="1:1" x14ac:dyDescent="0.25">
      <c r="A146" t="s">
        <v>134</v>
      </c>
    </row>
    <row r="148" spans="1:1" x14ac:dyDescent="0.25">
      <c r="A148" t="s">
        <v>135</v>
      </c>
    </row>
    <row r="150" spans="1:1" x14ac:dyDescent="0.25">
      <c r="A150" t="s">
        <v>136</v>
      </c>
    </row>
    <row r="152" spans="1:1" x14ac:dyDescent="0.25">
      <c r="A152" t="s">
        <v>137</v>
      </c>
    </row>
    <row r="153" spans="1:1" x14ac:dyDescent="0.25">
      <c r="A153" t="s">
        <v>138</v>
      </c>
    </row>
    <row r="154" spans="1:1" x14ac:dyDescent="0.25">
      <c r="A154" t="s">
        <v>139</v>
      </c>
    </row>
    <row r="155" spans="1:1" x14ac:dyDescent="0.25">
      <c r="A155" t="s">
        <v>140</v>
      </c>
    </row>
    <row r="156" spans="1:1" x14ac:dyDescent="0.25">
      <c r="A156" t="s">
        <v>4</v>
      </c>
    </row>
    <row r="158" spans="1:1" x14ac:dyDescent="0.25">
      <c r="A158" t="s">
        <v>141</v>
      </c>
    </row>
    <row r="159" spans="1:1" x14ac:dyDescent="0.25">
      <c r="A159" t="s">
        <v>142</v>
      </c>
    </row>
    <row r="160" spans="1:1" x14ac:dyDescent="0.25">
      <c r="A160" t="s">
        <v>143</v>
      </c>
    </row>
    <row r="162" spans="1:1" x14ac:dyDescent="0.25">
      <c r="A162" t="s">
        <v>144</v>
      </c>
    </row>
    <row r="163" spans="1:1" x14ac:dyDescent="0.25">
      <c r="A163" t="s">
        <v>145</v>
      </c>
    </row>
    <row r="164" spans="1:1" x14ac:dyDescent="0.25">
      <c r="A164" t="s">
        <v>146</v>
      </c>
    </row>
    <row r="166" spans="1:1" x14ac:dyDescent="0.25">
      <c r="A166" t="s">
        <v>14</v>
      </c>
    </row>
    <row r="167" spans="1:1" x14ac:dyDescent="0.25">
      <c r="A167" t="s">
        <v>147</v>
      </c>
    </row>
    <row r="168" spans="1:1" x14ac:dyDescent="0.25">
      <c r="A168" t="s">
        <v>148</v>
      </c>
    </row>
    <row r="170" spans="1:1" x14ac:dyDescent="0.25">
      <c r="A170" t="s">
        <v>149</v>
      </c>
    </row>
    <row r="171" spans="1:1" x14ac:dyDescent="0.25">
      <c r="A171" t="s">
        <v>150</v>
      </c>
    </row>
    <row r="172" spans="1:1" x14ac:dyDescent="0.25">
      <c r="A172" t="s">
        <v>151</v>
      </c>
    </row>
    <row r="173" spans="1:1" x14ac:dyDescent="0.25">
      <c r="A173" t="s">
        <v>152</v>
      </c>
    </row>
    <row r="175" spans="1:1" x14ac:dyDescent="0.25">
      <c r="A175" t="s">
        <v>153</v>
      </c>
    </row>
    <row r="176" spans="1:1" x14ac:dyDescent="0.25">
      <c r="A176" t="s">
        <v>154</v>
      </c>
    </row>
    <row r="178" spans="1:1" x14ac:dyDescent="0.25">
      <c r="A178" t="s">
        <v>379</v>
      </c>
    </row>
    <row r="179" spans="1:1" x14ac:dyDescent="0.25">
      <c r="A179" t="s">
        <v>155</v>
      </c>
    </row>
    <row r="180" spans="1:1" x14ac:dyDescent="0.25">
      <c r="A180" t="s">
        <v>156</v>
      </c>
    </row>
    <row r="181" spans="1:1" x14ac:dyDescent="0.25">
      <c r="A181" t="s">
        <v>157</v>
      </c>
    </row>
    <row r="182" spans="1:1" x14ac:dyDescent="0.25">
      <c r="A182" t="s">
        <v>158</v>
      </c>
    </row>
    <row r="183" spans="1:1" x14ac:dyDescent="0.25">
      <c r="A183" t="s">
        <v>159</v>
      </c>
    </row>
    <row r="184" spans="1:1" x14ac:dyDescent="0.25">
      <c r="A184" t="s">
        <v>160</v>
      </c>
    </row>
    <row r="185" spans="1:1" x14ac:dyDescent="0.25">
      <c r="A185" t="s">
        <v>161</v>
      </c>
    </row>
    <row r="186" spans="1:1" x14ac:dyDescent="0.25">
      <c r="A186" t="s">
        <v>162</v>
      </c>
    </row>
    <row r="187" spans="1:1" x14ac:dyDescent="0.25">
      <c r="A187" t="s">
        <v>163</v>
      </c>
    </row>
    <row r="188" spans="1:1" x14ac:dyDescent="0.25">
      <c r="A188" t="s">
        <v>164</v>
      </c>
    </row>
    <row r="190" spans="1:1" x14ac:dyDescent="0.25">
      <c r="A190" t="s">
        <v>165</v>
      </c>
    </row>
    <row r="191" spans="1:1" x14ac:dyDescent="0.25">
      <c r="A191" t="s">
        <v>166</v>
      </c>
    </row>
    <row r="192" spans="1:1" x14ac:dyDescent="0.25">
      <c r="A192" t="s">
        <v>167</v>
      </c>
    </row>
    <row r="194" spans="1:1" x14ac:dyDescent="0.25">
      <c r="A194" t="s">
        <v>168</v>
      </c>
    </row>
    <row r="195" spans="1:1" x14ac:dyDescent="0.25">
      <c r="A195" t="s">
        <v>169</v>
      </c>
    </row>
    <row r="196" spans="1:1" x14ac:dyDescent="0.25">
      <c r="A196" t="s">
        <v>170</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B271"/>
  <sheetViews>
    <sheetView workbookViewId="0">
      <selection activeCell="A2" sqref="A2"/>
    </sheetView>
  </sheetViews>
  <sheetFormatPr baseColWidth="10" defaultRowHeight="15" x14ac:dyDescent="0.25"/>
  <cols>
    <col min="1" max="1" width="29.85546875" bestFit="1" customWidth="1"/>
    <col min="2" max="2" width="29.42578125" bestFit="1" customWidth="1"/>
  </cols>
  <sheetData>
    <row r="1" spans="1:1" x14ac:dyDescent="0.25">
      <c r="A1" s="5" t="s">
        <v>171</v>
      </c>
    </row>
    <row r="2" spans="1:1" x14ac:dyDescent="0.25">
      <c r="A2" t="s">
        <v>1</v>
      </c>
    </row>
    <row r="3" spans="1:1" x14ac:dyDescent="0.25">
      <c r="A3" t="s">
        <v>2</v>
      </c>
    </row>
    <row r="5" spans="1:1" x14ac:dyDescent="0.25">
      <c r="A5" t="s">
        <v>3</v>
      </c>
    </row>
    <row r="6" spans="1:1" x14ac:dyDescent="0.25">
      <c r="A6" t="s">
        <v>4</v>
      </c>
    </row>
    <row r="8" spans="1:1" x14ac:dyDescent="0.25">
      <c r="A8" t="s">
        <v>5</v>
      </c>
    </row>
    <row r="9" spans="1:1" x14ac:dyDescent="0.25">
      <c r="A9" t="s">
        <v>6</v>
      </c>
    </row>
    <row r="10" spans="1:1" x14ac:dyDescent="0.25">
      <c r="A10" t="s">
        <v>7</v>
      </c>
    </row>
    <row r="11" spans="1:1" x14ac:dyDescent="0.25">
      <c r="A11" t="s">
        <v>8</v>
      </c>
    </row>
    <row r="12" spans="1:1" x14ac:dyDescent="0.25">
      <c r="A12" t="s">
        <v>9</v>
      </c>
    </row>
    <row r="13" spans="1:1" x14ac:dyDescent="0.25">
      <c r="A13" t="s">
        <v>10</v>
      </c>
    </row>
    <row r="14" spans="1:1" x14ac:dyDescent="0.25">
      <c r="A14" t="s">
        <v>11</v>
      </c>
    </row>
    <row r="15" spans="1:1" x14ac:dyDescent="0.25">
      <c r="A15" t="s">
        <v>12</v>
      </c>
    </row>
    <row r="16" spans="1:1" x14ac:dyDescent="0.25">
      <c r="A16" t="s">
        <v>13</v>
      </c>
    </row>
    <row r="17" spans="1:1" x14ac:dyDescent="0.25">
      <c r="A17" t="s">
        <v>14</v>
      </c>
    </row>
    <row r="19" spans="1:1" x14ac:dyDescent="0.25">
      <c r="A19" t="s">
        <v>189</v>
      </c>
    </row>
    <row r="20" spans="1:1" x14ac:dyDescent="0.25">
      <c r="A20" t="s">
        <v>190</v>
      </c>
    </row>
    <row r="21" spans="1:1" x14ac:dyDescent="0.25">
      <c r="A21" t="s">
        <v>191</v>
      </c>
    </row>
    <row r="23" spans="1:1" x14ac:dyDescent="0.25">
      <c r="A23" t="s">
        <v>192</v>
      </c>
    </row>
    <row r="24" spans="1:1" x14ac:dyDescent="0.25">
      <c r="A24" t="s">
        <v>193</v>
      </c>
    </row>
    <row r="25" spans="1:1" x14ac:dyDescent="0.25">
      <c r="A25" t="s">
        <v>194</v>
      </c>
    </row>
    <row r="26" spans="1:1" x14ac:dyDescent="0.25">
      <c r="A26" t="s">
        <v>380</v>
      </c>
    </row>
    <row r="28" spans="1:1" x14ac:dyDescent="0.25">
      <c r="A28" t="s">
        <v>34</v>
      </c>
    </row>
    <row r="30" spans="1:1" x14ac:dyDescent="0.25">
      <c r="A30" t="s">
        <v>195</v>
      </c>
    </row>
    <row r="31" spans="1:1" x14ac:dyDescent="0.25">
      <c r="A31" t="s">
        <v>196</v>
      </c>
    </row>
    <row r="32" spans="1:1" x14ac:dyDescent="0.25">
      <c r="A32" t="s">
        <v>197</v>
      </c>
    </row>
    <row r="34" spans="1:2" x14ac:dyDescent="0.25">
      <c r="A34" t="s">
        <v>198</v>
      </c>
    </row>
    <row r="36" spans="1:2" x14ac:dyDescent="0.25">
      <c r="A36" t="s">
        <v>199</v>
      </c>
      <c r="B36" t="s">
        <v>200</v>
      </c>
    </row>
    <row r="38" spans="1:2" x14ac:dyDescent="0.25">
      <c r="A38" t="s">
        <v>201</v>
      </c>
    </row>
    <row r="39" spans="1:2" x14ac:dyDescent="0.25">
      <c r="A39" s="2" t="s">
        <v>381</v>
      </c>
    </row>
    <row r="40" spans="1:2" x14ac:dyDescent="0.25">
      <c r="A40" t="s">
        <v>202</v>
      </c>
    </row>
    <row r="41" spans="1:2" x14ac:dyDescent="0.25">
      <c r="A41" t="s">
        <v>294</v>
      </c>
    </row>
    <row r="42" spans="1:2" x14ac:dyDescent="0.25">
      <c r="A42" t="s">
        <v>203</v>
      </c>
    </row>
    <row r="43" spans="1:2" x14ac:dyDescent="0.25">
      <c r="A43" t="s">
        <v>204</v>
      </c>
    </row>
    <row r="44" spans="1:2" x14ac:dyDescent="0.25">
      <c r="A44" t="s">
        <v>205</v>
      </c>
    </row>
    <row r="45" spans="1:2" x14ac:dyDescent="0.25">
      <c r="A45" t="s">
        <v>206</v>
      </c>
    </row>
    <row r="46" spans="1:2" x14ac:dyDescent="0.25">
      <c r="A46" t="s">
        <v>207</v>
      </c>
    </row>
    <row r="47" spans="1:2" x14ac:dyDescent="0.25">
      <c r="A47" t="s">
        <v>208</v>
      </c>
    </row>
    <row r="48" spans="1:2" x14ac:dyDescent="0.25">
      <c r="A48" t="s">
        <v>209</v>
      </c>
    </row>
    <row r="49" spans="1:1" x14ac:dyDescent="0.25">
      <c r="A49" t="s">
        <v>210</v>
      </c>
    </row>
    <row r="51" spans="1:1" x14ac:dyDescent="0.25">
      <c r="A51" t="s">
        <v>211</v>
      </c>
    </row>
    <row r="52" spans="1:1" x14ac:dyDescent="0.25">
      <c r="A52" t="s">
        <v>212</v>
      </c>
    </row>
    <row r="53" spans="1:1" x14ac:dyDescent="0.25">
      <c r="A53" t="s">
        <v>213</v>
      </c>
    </row>
    <row r="54" spans="1:1" x14ac:dyDescent="0.25">
      <c r="A54" t="s">
        <v>214</v>
      </c>
    </row>
    <row r="55" spans="1:1" x14ac:dyDescent="0.25">
      <c r="A55" t="s">
        <v>215</v>
      </c>
    </row>
    <row r="56" spans="1:1" x14ac:dyDescent="0.25">
      <c r="A56">
        <v>1898</v>
      </c>
    </row>
    <row r="57" spans="1:1" x14ac:dyDescent="0.25">
      <c r="A57" t="s">
        <v>216</v>
      </c>
    </row>
    <row r="58" spans="1:1" x14ac:dyDescent="0.25">
      <c r="A58" s="16">
        <v>117246529</v>
      </c>
    </row>
    <row r="59" spans="1:1" x14ac:dyDescent="0.25">
      <c r="A59" t="s">
        <v>217</v>
      </c>
    </row>
    <row r="60" spans="1:1" x14ac:dyDescent="0.25">
      <c r="A60" t="s">
        <v>218</v>
      </c>
    </row>
    <row r="61" spans="1:1" x14ac:dyDescent="0.25">
      <c r="A61" t="s">
        <v>219</v>
      </c>
    </row>
    <row r="62" spans="1:1" x14ac:dyDescent="0.25">
      <c r="A62" t="s">
        <v>220</v>
      </c>
    </row>
    <row r="64" spans="1:1" x14ac:dyDescent="0.25">
      <c r="A64" t="s">
        <v>221</v>
      </c>
    </row>
    <row r="65" spans="1:1" x14ac:dyDescent="0.25">
      <c r="A65" t="s">
        <v>222</v>
      </c>
    </row>
    <row r="66" spans="1:1" x14ac:dyDescent="0.25">
      <c r="A66" t="s">
        <v>223</v>
      </c>
    </row>
    <row r="68" spans="1:1" x14ac:dyDescent="0.25">
      <c r="A68" t="s">
        <v>224</v>
      </c>
    </row>
    <row r="69" spans="1:1" x14ac:dyDescent="0.25">
      <c r="A69" t="s">
        <v>225</v>
      </c>
    </row>
    <row r="70" spans="1:1" x14ac:dyDescent="0.25">
      <c r="A70" t="s">
        <v>226</v>
      </c>
    </row>
    <row r="71" spans="1:1" x14ac:dyDescent="0.25">
      <c r="A71" t="s">
        <v>227</v>
      </c>
    </row>
    <row r="72" spans="1:1" x14ac:dyDescent="0.25">
      <c r="A72" t="s">
        <v>228</v>
      </c>
    </row>
    <row r="73" spans="1:1" x14ac:dyDescent="0.25">
      <c r="A73" t="s">
        <v>229</v>
      </c>
    </row>
    <row r="74" spans="1:1" x14ac:dyDescent="0.25">
      <c r="A74" t="s">
        <v>230</v>
      </c>
    </row>
    <row r="75" spans="1:1" x14ac:dyDescent="0.25">
      <c r="A75" t="s">
        <v>231</v>
      </c>
    </row>
    <row r="77" spans="1:1" x14ac:dyDescent="0.25">
      <c r="A77" t="s">
        <v>232</v>
      </c>
    </row>
    <row r="78" spans="1:1" x14ac:dyDescent="0.25">
      <c r="A78" t="s">
        <v>233</v>
      </c>
    </row>
    <row r="80" spans="1:1" x14ac:dyDescent="0.25">
      <c r="A80" t="s">
        <v>234</v>
      </c>
    </row>
    <row r="82" spans="1:1" x14ac:dyDescent="0.25">
      <c r="A82" t="s">
        <v>235</v>
      </c>
    </row>
    <row r="83" spans="1:1" x14ac:dyDescent="0.25">
      <c r="A83" t="s">
        <v>236</v>
      </c>
    </row>
    <row r="85" spans="1:1" x14ac:dyDescent="0.25">
      <c r="A85" t="s">
        <v>237</v>
      </c>
    </row>
    <row r="87" spans="1:1" x14ac:dyDescent="0.25">
      <c r="A87" t="s">
        <v>238</v>
      </c>
    </row>
    <row r="88" spans="1:1" x14ac:dyDescent="0.25">
      <c r="A88" t="s">
        <v>239</v>
      </c>
    </row>
    <row r="90" spans="1:1" x14ac:dyDescent="0.25">
      <c r="A90" t="s">
        <v>240</v>
      </c>
    </row>
    <row r="92" spans="1:1" x14ac:dyDescent="0.25">
      <c r="A92" t="s">
        <v>241</v>
      </c>
    </row>
    <row r="93" spans="1:1" x14ac:dyDescent="0.25">
      <c r="A93" t="s">
        <v>242</v>
      </c>
    </row>
    <row r="95" spans="1:1" x14ac:dyDescent="0.25">
      <c r="A95" t="s">
        <v>243</v>
      </c>
    </row>
    <row r="97" spans="1:1" x14ac:dyDescent="0.25">
      <c r="A97" t="s">
        <v>244</v>
      </c>
    </row>
    <row r="98" spans="1:1" x14ac:dyDescent="0.25">
      <c r="A98" t="s">
        <v>245</v>
      </c>
    </row>
    <row r="100" spans="1:1" x14ac:dyDescent="0.25">
      <c r="A100" t="s">
        <v>246</v>
      </c>
    </row>
    <row r="102" spans="1:1" x14ac:dyDescent="0.25">
      <c r="A102" t="s">
        <v>247</v>
      </c>
    </row>
    <row r="103" spans="1:1" x14ac:dyDescent="0.25">
      <c r="A103" t="s">
        <v>248</v>
      </c>
    </row>
    <row r="104" spans="1:1" x14ac:dyDescent="0.25">
      <c r="A104" t="s">
        <v>249</v>
      </c>
    </row>
    <row r="105" spans="1:1" x14ac:dyDescent="0.25">
      <c r="A105" t="s">
        <v>250</v>
      </c>
    </row>
    <row r="106" spans="1:1" x14ac:dyDescent="0.25">
      <c r="A106" t="s">
        <v>251</v>
      </c>
    </row>
    <row r="107" spans="1:1" x14ac:dyDescent="0.25">
      <c r="A107" t="s">
        <v>252</v>
      </c>
    </row>
    <row r="108" spans="1:1" x14ac:dyDescent="0.25">
      <c r="A108" t="s">
        <v>248</v>
      </c>
    </row>
    <row r="109" spans="1:1" x14ac:dyDescent="0.25">
      <c r="A109" t="s">
        <v>249</v>
      </c>
    </row>
    <row r="110" spans="1:1" x14ac:dyDescent="0.25">
      <c r="A110" t="s">
        <v>250</v>
      </c>
    </row>
    <row r="111" spans="1:1" x14ac:dyDescent="0.25">
      <c r="A111" t="s">
        <v>251</v>
      </c>
    </row>
    <row r="112" spans="1:1" x14ac:dyDescent="0.25">
      <c r="A112" t="s">
        <v>252</v>
      </c>
    </row>
    <row r="113" spans="1:1" x14ac:dyDescent="0.25">
      <c r="A113" t="s">
        <v>248</v>
      </c>
    </row>
    <row r="114" spans="1:1" x14ac:dyDescent="0.25">
      <c r="A114" t="s">
        <v>249</v>
      </c>
    </row>
    <row r="115" spans="1:1" x14ac:dyDescent="0.25">
      <c r="A115" t="s">
        <v>250</v>
      </c>
    </row>
    <row r="116" spans="1:1" x14ac:dyDescent="0.25">
      <c r="A116" t="s">
        <v>251</v>
      </c>
    </row>
    <row r="117" spans="1:1" x14ac:dyDescent="0.25">
      <c r="A117" t="s">
        <v>252</v>
      </c>
    </row>
    <row r="118" spans="1:1" x14ac:dyDescent="0.25">
      <c r="A118" t="s">
        <v>248</v>
      </c>
    </row>
    <row r="119" spans="1:1" x14ac:dyDescent="0.25">
      <c r="A119" t="s">
        <v>249</v>
      </c>
    </row>
    <row r="120" spans="1:1" x14ac:dyDescent="0.25">
      <c r="A120" t="s">
        <v>250</v>
      </c>
    </row>
    <row r="121" spans="1:1" x14ac:dyDescent="0.25">
      <c r="A121" t="s">
        <v>251</v>
      </c>
    </row>
    <row r="122" spans="1:1" x14ac:dyDescent="0.25">
      <c r="A122" t="s">
        <v>252</v>
      </c>
    </row>
    <row r="123" spans="1:1" x14ac:dyDescent="0.25">
      <c r="A123" t="s">
        <v>253</v>
      </c>
    </row>
    <row r="125" spans="1:1" x14ac:dyDescent="0.25">
      <c r="A125" t="s">
        <v>254</v>
      </c>
    </row>
    <row r="126" spans="1:1" x14ac:dyDescent="0.25">
      <c r="A126" t="s">
        <v>255</v>
      </c>
    </row>
    <row r="127" spans="1:1" x14ac:dyDescent="0.25">
      <c r="A127" t="s">
        <v>256</v>
      </c>
    </row>
    <row r="128" spans="1:1" x14ac:dyDescent="0.25">
      <c r="A128" t="s">
        <v>257</v>
      </c>
    </row>
    <row r="129" spans="1:1" x14ac:dyDescent="0.25">
      <c r="A129" t="s">
        <v>258</v>
      </c>
    </row>
    <row r="130" spans="1:1" x14ac:dyDescent="0.25">
      <c r="A130" t="s">
        <v>259</v>
      </c>
    </row>
    <row r="131" spans="1:1" x14ac:dyDescent="0.25">
      <c r="A131" t="s">
        <v>260</v>
      </c>
    </row>
    <row r="132" spans="1:1" x14ac:dyDescent="0.25">
      <c r="A132" t="s">
        <v>261</v>
      </c>
    </row>
    <row r="133" spans="1:1" x14ac:dyDescent="0.25">
      <c r="A133" t="s">
        <v>262</v>
      </c>
    </row>
    <row r="134" spans="1:1" x14ac:dyDescent="0.25">
      <c r="A134" t="s">
        <v>263</v>
      </c>
    </row>
    <row r="136" spans="1:1" x14ac:dyDescent="0.25">
      <c r="A136" t="s">
        <v>264</v>
      </c>
    </row>
    <row r="138" spans="1:1" x14ac:dyDescent="0.25">
      <c r="A138" t="s">
        <v>97</v>
      </c>
    </row>
    <row r="141" spans="1:1" x14ac:dyDescent="0.25">
      <c r="A141" t="s">
        <v>98</v>
      </c>
    </row>
    <row r="144" spans="1:1" x14ac:dyDescent="0.25">
      <c r="A144" t="s">
        <v>265</v>
      </c>
    </row>
    <row r="146" spans="1:1" x14ac:dyDescent="0.25">
      <c r="A146" t="s">
        <v>266</v>
      </c>
    </row>
    <row r="147" spans="1:1" x14ac:dyDescent="0.25">
      <c r="A147" t="s">
        <v>39</v>
      </c>
    </row>
    <row r="148" spans="1:1" x14ac:dyDescent="0.25">
      <c r="A148" t="s">
        <v>38</v>
      </c>
    </row>
    <row r="149" spans="1:1" x14ac:dyDescent="0.25">
      <c r="A149" t="s">
        <v>179</v>
      </c>
    </row>
    <row r="150" spans="1:1" x14ac:dyDescent="0.25">
      <c r="A150" t="s">
        <v>298</v>
      </c>
    </row>
    <row r="151" spans="1:1" x14ac:dyDescent="0.25">
      <c r="A151" t="s">
        <v>50</v>
      </c>
    </row>
    <row r="152" spans="1:1" x14ac:dyDescent="0.25">
      <c r="A152" t="s">
        <v>267</v>
      </c>
    </row>
    <row r="153" spans="1:1" x14ac:dyDescent="0.25">
      <c r="A153" t="s">
        <v>44</v>
      </c>
    </row>
    <row r="154" spans="1:1" x14ac:dyDescent="0.25">
      <c r="A154" t="s">
        <v>43</v>
      </c>
    </row>
    <row r="155" spans="1:1" x14ac:dyDescent="0.25">
      <c r="A155" t="s">
        <v>179</v>
      </c>
    </row>
    <row r="156" spans="1:1" x14ac:dyDescent="0.25">
      <c r="A156" t="s">
        <v>300</v>
      </c>
    </row>
    <row r="157" spans="1:1" x14ac:dyDescent="0.25">
      <c r="A157" t="s">
        <v>301</v>
      </c>
    </row>
    <row r="158" spans="1:1" x14ac:dyDescent="0.25">
      <c r="A158" t="s">
        <v>267</v>
      </c>
    </row>
    <row r="159" spans="1:1" x14ac:dyDescent="0.25">
      <c r="A159" t="s">
        <v>52</v>
      </c>
    </row>
    <row r="160" spans="1:1" x14ac:dyDescent="0.25">
      <c r="A160" t="s">
        <v>51</v>
      </c>
    </row>
    <row r="161" spans="1:1" x14ac:dyDescent="0.25">
      <c r="A161" t="s">
        <v>179</v>
      </c>
    </row>
    <row r="162" spans="1:1" x14ac:dyDescent="0.25">
      <c r="A162" t="s">
        <v>307</v>
      </c>
    </row>
    <row r="163" spans="1:1" x14ac:dyDescent="0.25">
      <c r="A163" t="s">
        <v>308</v>
      </c>
    </row>
    <row r="164" spans="1:1" x14ac:dyDescent="0.25">
      <c r="A164" t="s">
        <v>267</v>
      </c>
    </row>
    <row r="165" spans="1:1" x14ac:dyDescent="0.25">
      <c r="A165" t="s">
        <v>34</v>
      </c>
    </row>
    <row r="166" spans="1:1" x14ac:dyDescent="0.25">
      <c r="A166" t="s">
        <v>33</v>
      </c>
    </row>
    <row r="167" spans="1:1" x14ac:dyDescent="0.25">
      <c r="A167" t="s">
        <v>179</v>
      </c>
    </row>
    <row r="168" spans="1:1" x14ac:dyDescent="0.25">
      <c r="A168" t="s">
        <v>292</v>
      </c>
    </row>
    <row r="169" spans="1:1" x14ac:dyDescent="0.25">
      <c r="A169" t="s">
        <v>293</v>
      </c>
    </row>
    <row r="170" spans="1:1" x14ac:dyDescent="0.25">
      <c r="A170" t="s">
        <v>267</v>
      </c>
    </row>
    <row r="171" spans="1:1" x14ac:dyDescent="0.25">
      <c r="A171" t="s">
        <v>37</v>
      </c>
    </row>
    <row r="172" spans="1:1" x14ac:dyDescent="0.25">
      <c r="A172" t="s">
        <v>36</v>
      </c>
    </row>
    <row r="173" spans="1:1" x14ac:dyDescent="0.25">
      <c r="A173" t="s">
        <v>179</v>
      </c>
    </row>
    <row r="174" spans="1:1" x14ac:dyDescent="0.25">
      <c r="A174" t="s">
        <v>295</v>
      </c>
    </row>
    <row r="175" spans="1:1" x14ac:dyDescent="0.25">
      <c r="A175" t="s">
        <v>296</v>
      </c>
    </row>
    <row r="176" spans="1:1" x14ac:dyDescent="0.25">
      <c r="A176" t="s">
        <v>267</v>
      </c>
    </row>
    <row r="177" spans="1:1" x14ac:dyDescent="0.25">
      <c r="A177" t="s">
        <v>268</v>
      </c>
    </row>
    <row r="178" spans="1:1" x14ac:dyDescent="0.25">
      <c r="A178" t="s">
        <v>268</v>
      </c>
    </row>
    <row r="179" spans="1:1" x14ac:dyDescent="0.25">
      <c r="A179" t="s">
        <v>179</v>
      </c>
    </row>
    <row r="180" spans="1:1" x14ac:dyDescent="0.25">
      <c r="A180" t="s">
        <v>382</v>
      </c>
    </row>
    <row r="181" spans="1:1" x14ac:dyDescent="0.25">
      <c r="A181" t="s">
        <v>270</v>
      </c>
    </row>
    <row r="182" spans="1:1" x14ac:dyDescent="0.25">
      <c r="A182" t="s">
        <v>267</v>
      </c>
    </row>
    <row r="183" spans="1:1" x14ac:dyDescent="0.25">
      <c r="A183" t="s">
        <v>269</v>
      </c>
    </row>
    <row r="184" spans="1:1" x14ac:dyDescent="0.25">
      <c r="A184" t="s">
        <v>269</v>
      </c>
    </row>
    <row r="185" spans="1:1" x14ac:dyDescent="0.25">
      <c r="A185" t="s">
        <v>179</v>
      </c>
    </row>
    <row r="186" spans="1:1" x14ac:dyDescent="0.25">
      <c r="A186" t="s">
        <v>383</v>
      </c>
    </row>
    <row r="187" spans="1:1" x14ac:dyDescent="0.25">
      <c r="A187" t="s">
        <v>384</v>
      </c>
    </row>
    <row r="188" spans="1:1" x14ac:dyDescent="0.25">
      <c r="A188" t="s">
        <v>267</v>
      </c>
    </row>
    <row r="189" spans="1:1" x14ac:dyDescent="0.25">
      <c r="A189" t="s">
        <v>269</v>
      </c>
    </row>
    <row r="190" spans="1:1" x14ac:dyDescent="0.25">
      <c r="A190" t="s">
        <v>269</v>
      </c>
    </row>
    <row r="191" spans="1:1" x14ac:dyDescent="0.25">
      <c r="A191" t="s">
        <v>179</v>
      </c>
    </row>
    <row r="192" spans="1:1" x14ac:dyDescent="0.25">
      <c r="A192" t="s">
        <v>271</v>
      </c>
    </row>
    <row r="193" spans="1:1" x14ac:dyDescent="0.25">
      <c r="A193" t="s">
        <v>272</v>
      </c>
    </row>
    <row r="194" spans="1:1" x14ac:dyDescent="0.25">
      <c r="A194" t="s">
        <v>267</v>
      </c>
    </row>
    <row r="195" spans="1:1" x14ac:dyDescent="0.25">
      <c r="A195" t="s">
        <v>273</v>
      </c>
    </row>
    <row r="196" spans="1:1" x14ac:dyDescent="0.25">
      <c r="A196" t="s">
        <v>273</v>
      </c>
    </row>
    <row r="197" spans="1:1" x14ac:dyDescent="0.25">
      <c r="A197" t="s">
        <v>179</v>
      </c>
    </row>
    <row r="198" spans="1:1" x14ac:dyDescent="0.25">
      <c r="A198" t="s">
        <v>385</v>
      </c>
    </row>
    <row r="199" spans="1:1" x14ac:dyDescent="0.25">
      <c r="A199" t="s">
        <v>384</v>
      </c>
    </row>
    <row r="200" spans="1:1" x14ac:dyDescent="0.25">
      <c r="A200" t="s">
        <v>267</v>
      </c>
    </row>
    <row r="201" spans="1:1" x14ac:dyDescent="0.25">
      <c r="A201" t="s">
        <v>274</v>
      </c>
    </row>
    <row r="202" spans="1:1" x14ac:dyDescent="0.25">
      <c r="A202" t="s">
        <v>274</v>
      </c>
    </row>
    <row r="203" spans="1:1" x14ac:dyDescent="0.25">
      <c r="A203" t="s">
        <v>179</v>
      </c>
    </row>
    <row r="204" spans="1:1" x14ac:dyDescent="0.25">
      <c r="A204" t="s">
        <v>1</v>
      </c>
    </row>
    <row r="205" spans="1:1" x14ac:dyDescent="0.25">
      <c r="A205" t="s">
        <v>275</v>
      </c>
    </row>
    <row r="206" spans="1:1" x14ac:dyDescent="0.25">
      <c r="A206" t="s">
        <v>267</v>
      </c>
    </row>
    <row r="208" spans="1:1" x14ac:dyDescent="0.25">
      <c r="A208" t="s">
        <v>126</v>
      </c>
    </row>
    <row r="210" spans="1:1" x14ac:dyDescent="0.25">
      <c r="A210" t="s">
        <v>127</v>
      </c>
    </row>
    <row r="212" spans="1:1" x14ac:dyDescent="0.25">
      <c r="A212" t="s">
        <v>128</v>
      </c>
    </row>
    <row r="213" spans="1:1" x14ac:dyDescent="0.25">
      <c r="A213" t="s">
        <v>129</v>
      </c>
    </row>
    <row r="216" spans="1:1" x14ac:dyDescent="0.25">
      <c r="A216" t="s">
        <v>130</v>
      </c>
    </row>
    <row r="218" spans="1:1" x14ac:dyDescent="0.25">
      <c r="A218" t="s">
        <v>131</v>
      </c>
    </row>
    <row r="220" spans="1:1" x14ac:dyDescent="0.25">
      <c r="A220" t="s">
        <v>132</v>
      </c>
    </row>
    <row r="222" spans="1:1" x14ac:dyDescent="0.25">
      <c r="A222" t="s">
        <v>133</v>
      </c>
    </row>
    <row r="224" spans="1:1" x14ac:dyDescent="0.25">
      <c r="A224" t="s">
        <v>134</v>
      </c>
    </row>
    <row r="226" spans="1:1" x14ac:dyDescent="0.25">
      <c r="A226" t="s">
        <v>135</v>
      </c>
    </row>
    <row r="228" spans="1:1" x14ac:dyDescent="0.25">
      <c r="A228" t="s">
        <v>136</v>
      </c>
    </row>
    <row r="230" spans="1:1" x14ac:dyDescent="0.25">
      <c r="A230" t="s">
        <v>137</v>
      </c>
    </row>
    <row r="231" spans="1:1" x14ac:dyDescent="0.25">
      <c r="A231" t="s">
        <v>138</v>
      </c>
    </row>
    <row r="232" spans="1:1" x14ac:dyDescent="0.25">
      <c r="A232" t="s">
        <v>139</v>
      </c>
    </row>
    <row r="233" spans="1:1" x14ac:dyDescent="0.25">
      <c r="A233" t="s">
        <v>140</v>
      </c>
    </row>
    <row r="234" spans="1:1" x14ac:dyDescent="0.25">
      <c r="A234" t="s">
        <v>4</v>
      </c>
    </row>
    <row r="236" spans="1:1" x14ac:dyDescent="0.25">
      <c r="A236" t="s">
        <v>141</v>
      </c>
    </row>
    <row r="237" spans="1:1" x14ac:dyDescent="0.25">
      <c r="A237" t="s">
        <v>142</v>
      </c>
    </row>
    <row r="238" spans="1:1" x14ac:dyDescent="0.25">
      <c r="A238" t="s">
        <v>143</v>
      </c>
    </row>
    <row r="240" spans="1:1" x14ac:dyDescent="0.25">
      <c r="A240" t="s">
        <v>144</v>
      </c>
    </row>
    <row r="241" spans="1:1" x14ac:dyDescent="0.25">
      <c r="A241" t="s">
        <v>145</v>
      </c>
    </row>
    <row r="242" spans="1:1" x14ac:dyDescent="0.25">
      <c r="A242" t="s">
        <v>146</v>
      </c>
    </row>
    <row r="244" spans="1:1" x14ac:dyDescent="0.25">
      <c r="A244" t="s">
        <v>14</v>
      </c>
    </row>
    <row r="245" spans="1:1" x14ac:dyDescent="0.25">
      <c r="A245" t="s">
        <v>147</v>
      </c>
    </row>
    <row r="246" spans="1:1" x14ac:dyDescent="0.25">
      <c r="A246" t="s">
        <v>148</v>
      </c>
    </row>
    <row r="248" spans="1:1" x14ac:dyDescent="0.25">
      <c r="A248" t="s">
        <v>149</v>
      </c>
    </row>
    <row r="249" spans="1:1" x14ac:dyDescent="0.25">
      <c r="A249" t="s">
        <v>150</v>
      </c>
    </row>
    <row r="250" spans="1:1" x14ac:dyDescent="0.25">
      <c r="A250" t="s">
        <v>151</v>
      </c>
    </row>
    <row r="251" spans="1:1" x14ac:dyDescent="0.25">
      <c r="A251" t="s">
        <v>152</v>
      </c>
    </row>
    <row r="253" spans="1:1" x14ac:dyDescent="0.25">
      <c r="A253" t="s">
        <v>379</v>
      </c>
    </row>
    <row r="254" spans="1:1" x14ac:dyDescent="0.25">
      <c r="A254" t="s">
        <v>155</v>
      </c>
    </row>
    <row r="255" spans="1:1" x14ac:dyDescent="0.25">
      <c r="A255" t="s">
        <v>156</v>
      </c>
    </row>
    <row r="256" spans="1:1" x14ac:dyDescent="0.25">
      <c r="A256" t="s">
        <v>157</v>
      </c>
    </row>
    <row r="257" spans="1:1" x14ac:dyDescent="0.25">
      <c r="A257" t="s">
        <v>158</v>
      </c>
    </row>
    <row r="258" spans="1:1" x14ac:dyDescent="0.25">
      <c r="A258" t="s">
        <v>159</v>
      </c>
    </row>
    <row r="259" spans="1:1" x14ac:dyDescent="0.25">
      <c r="A259" t="s">
        <v>160</v>
      </c>
    </row>
    <row r="260" spans="1:1" x14ac:dyDescent="0.25">
      <c r="A260" t="s">
        <v>161</v>
      </c>
    </row>
    <row r="261" spans="1:1" x14ac:dyDescent="0.25">
      <c r="A261" t="s">
        <v>162</v>
      </c>
    </row>
    <row r="262" spans="1:1" x14ac:dyDescent="0.25">
      <c r="A262" t="s">
        <v>163</v>
      </c>
    </row>
    <row r="263" spans="1:1" x14ac:dyDescent="0.25">
      <c r="A263" t="s">
        <v>164</v>
      </c>
    </row>
    <row r="265" spans="1:1" x14ac:dyDescent="0.25">
      <c r="A265" t="s">
        <v>165</v>
      </c>
    </row>
    <row r="266" spans="1:1" x14ac:dyDescent="0.25">
      <c r="A266" t="s">
        <v>166</v>
      </c>
    </row>
    <row r="267" spans="1:1" x14ac:dyDescent="0.25">
      <c r="A267" t="s">
        <v>167</v>
      </c>
    </row>
    <row r="269" spans="1:1" x14ac:dyDescent="0.25">
      <c r="A269" t="s">
        <v>168</v>
      </c>
    </row>
    <row r="270" spans="1:1" x14ac:dyDescent="0.25">
      <c r="A270" t="s">
        <v>169</v>
      </c>
    </row>
    <row r="271" spans="1:1" x14ac:dyDescent="0.25">
      <c r="A271" t="s">
        <v>170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P115"/>
  <sheetViews>
    <sheetView workbookViewId="0">
      <selection activeCell="T12" sqref="T12"/>
    </sheetView>
  </sheetViews>
  <sheetFormatPr baseColWidth="10" defaultRowHeight="15" x14ac:dyDescent="0.25"/>
  <cols>
    <col min="9" max="9" width="1.7109375" customWidth="1"/>
  </cols>
  <sheetData>
    <row r="1" spans="1:16" ht="23.25" x14ac:dyDescent="0.35">
      <c r="A1" s="6" t="s">
        <v>172</v>
      </c>
      <c r="I1" s="4"/>
      <c r="K1" s="6" t="s">
        <v>173</v>
      </c>
      <c r="L1" s="6"/>
      <c r="M1" s="6"/>
      <c r="N1" s="6"/>
      <c r="O1" s="6"/>
    </row>
    <row r="2" spans="1:16" x14ac:dyDescent="0.25">
      <c r="A2" s="20" t="s">
        <v>276</v>
      </c>
      <c r="B2" s="20"/>
      <c r="C2" s="20"/>
      <c r="D2" s="20"/>
      <c r="I2" s="4"/>
      <c r="K2" s="21" t="s">
        <v>277</v>
      </c>
      <c r="L2" s="21"/>
      <c r="M2" s="21"/>
      <c r="N2" s="21"/>
      <c r="O2" s="21"/>
      <c r="P2" s="21"/>
    </row>
    <row r="3" spans="1:16" x14ac:dyDescent="0.25">
      <c r="I3" s="4"/>
    </row>
    <row r="4" spans="1:16" x14ac:dyDescent="0.25">
      <c r="I4" s="4"/>
    </row>
    <row r="5" spans="1:16" x14ac:dyDescent="0.25">
      <c r="I5" s="4"/>
    </row>
    <row r="6" spans="1:16" x14ac:dyDescent="0.25">
      <c r="I6" s="4"/>
    </row>
    <row r="7" spans="1:16" x14ac:dyDescent="0.25">
      <c r="I7" s="4"/>
    </row>
    <row r="8" spans="1:16" x14ac:dyDescent="0.25">
      <c r="I8" s="4"/>
    </row>
    <row r="9" spans="1:16" x14ac:dyDescent="0.25">
      <c r="I9" s="4"/>
    </row>
    <row r="10" spans="1:16" x14ac:dyDescent="0.25">
      <c r="I10" s="4"/>
    </row>
    <row r="11" spans="1:16" x14ac:dyDescent="0.25">
      <c r="I11" s="4"/>
    </row>
    <row r="12" spans="1:16" x14ac:dyDescent="0.25">
      <c r="I12" s="4"/>
    </row>
    <row r="13" spans="1:16" x14ac:dyDescent="0.25">
      <c r="I13" s="4"/>
    </row>
    <row r="14" spans="1:16" x14ac:dyDescent="0.25">
      <c r="I14" s="4"/>
    </row>
    <row r="15" spans="1:16" x14ac:dyDescent="0.25">
      <c r="I15" s="4"/>
    </row>
    <row r="16" spans="1:16" x14ac:dyDescent="0.25">
      <c r="I16" s="4"/>
    </row>
    <row r="17" spans="9:9" x14ac:dyDescent="0.25">
      <c r="I17" s="4"/>
    </row>
    <row r="18" spans="9:9" x14ac:dyDescent="0.25">
      <c r="I18" s="4"/>
    </row>
    <row r="19" spans="9:9" x14ac:dyDescent="0.25">
      <c r="I19" s="4"/>
    </row>
    <row r="20" spans="9:9" x14ac:dyDescent="0.25">
      <c r="I20" s="4"/>
    </row>
    <row r="21" spans="9:9" x14ac:dyDescent="0.25">
      <c r="I21" s="4"/>
    </row>
    <row r="22" spans="9:9" x14ac:dyDescent="0.25">
      <c r="I22" s="4"/>
    </row>
    <row r="23" spans="9:9" x14ac:dyDescent="0.25">
      <c r="I23" s="4"/>
    </row>
    <row r="24" spans="9:9" x14ac:dyDescent="0.25">
      <c r="I24" s="4"/>
    </row>
    <row r="25" spans="9:9" x14ac:dyDescent="0.25">
      <c r="I25" s="4"/>
    </row>
    <row r="26" spans="9:9" x14ac:dyDescent="0.25">
      <c r="I26" s="4"/>
    </row>
    <row r="27" spans="9:9" x14ac:dyDescent="0.25">
      <c r="I27" s="4"/>
    </row>
    <row r="28" spans="9:9" x14ac:dyDescent="0.25">
      <c r="I28" s="4"/>
    </row>
    <row r="29" spans="9:9" x14ac:dyDescent="0.25">
      <c r="I29" s="4"/>
    </row>
    <row r="30" spans="9:9" x14ac:dyDescent="0.25">
      <c r="I30" s="4"/>
    </row>
    <row r="31" spans="9:9" x14ac:dyDescent="0.25">
      <c r="I31" s="4"/>
    </row>
    <row r="32" spans="9:9" x14ac:dyDescent="0.25">
      <c r="I32" s="4"/>
    </row>
    <row r="33" spans="9:9" x14ac:dyDescent="0.25">
      <c r="I33" s="4"/>
    </row>
    <row r="34" spans="9:9" x14ac:dyDescent="0.25">
      <c r="I34" s="4"/>
    </row>
    <row r="35" spans="9:9" x14ac:dyDescent="0.25">
      <c r="I35" s="4"/>
    </row>
    <row r="36" spans="9:9" x14ac:dyDescent="0.25">
      <c r="I36" s="4"/>
    </row>
    <row r="37" spans="9:9" x14ac:dyDescent="0.25">
      <c r="I37" s="4"/>
    </row>
    <row r="38" spans="9:9" x14ac:dyDescent="0.25">
      <c r="I38" s="4"/>
    </row>
    <row r="39" spans="9:9" x14ac:dyDescent="0.25">
      <c r="I39" s="4"/>
    </row>
    <row r="40" spans="9:9" x14ac:dyDescent="0.25">
      <c r="I40" s="4"/>
    </row>
    <row r="41" spans="9:9" x14ac:dyDescent="0.25">
      <c r="I41" s="4"/>
    </row>
    <row r="42" spans="9:9" x14ac:dyDescent="0.25">
      <c r="I42" s="4"/>
    </row>
    <row r="43" spans="9:9" x14ac:dyDescent="0.25">
      <c r="I43" s="4"/>
    </row>
    <row r="44" spans="9:9" x14ac:dyDescent="0.25">
      <c r="I44" s="4"/>
    </row>
    <row r="45" spans="9:9" x14ac:dyDescent="0.25">
      <c r="I45" s="4"/>
    </row>
    <row r="46" spans="9:9" x14ac:dyDescent="0.25">
      <c r="I46" s="4"/>
    </row>
    <row r="47" spans="9:9" x14ac:dyDescent="0.25">
      <c r="I47" s="4"/>
    </row>
    <row r="48" spans="9:9" x14ac:dyDescent="0.25">
      <c r="I48" s="4"/>
    </row>
    <row r="49" spans="9:9" x14ac:dyDescent="0.25">
      <c r="I49" s="4"/>
    </row>
    <row r="50" spans="9:9" x14ac:dyDescent="0.25">
      <c r="I50" s="4"/>
    </row>
    <row r="51" spans="9:9" x14ac:dyDescent="0.25">
      <c r="I51" s="4"/>
    </row>
    <row r="52" spans="9:9" x14ac:dyDescent="0.25">
      <c r="I52" s="4"/>
    </row>
    <row r="53" spans="9:9" x14ac:dyDescent="0.25">
      <c r="I53" s="4"/>
    </row>
    <row r="54" spans="9:9" x14ac:dyDescent="0.25">
      <c r="I54" s="4"/>
    </row>
    <row r="55" spans="9:9" x14ac:dyDescent="0.25">
      <c r="I55" s="4"/>
    </row>
    <row r="56" spans="9:9" x14ac:dyDescent="0.25">
      <c r="I56" s="4"/>
    </row>
    <row r="57" spans="9:9" x14ac:dyDescent="0.25">
      <c r="I57" s="4"/>
    </row>
    <row r="58" spans="9:9" x14ac:dyDescent="0.25">
      <c r="I58" s="4"/>
    </row>
    <row r="59" spans="9:9" x14ac:dyDescent="0.25">
      <c r="I59" s="4"/>
    </row>
    <row r="60" spans="9:9" x14ac:dyDescent="0.25">
      <c r="I60" s="4"/>
    </row>
    <row r="61" spans="9:9" x14ac:dyDescent="0.25">
      <c r="I61" s="4"/>
    </row>
    <row r="62" spans="9:9" x14ac:dyDescent="0.25">
      <c r="I62" s="4"/>
    </row>
    <row r="63" spans="9:9" x14ac:dyDescent="0.25">
      <c r="I63" s="4"/>
    </row>
    <row r="64" spans="9:9" x14ac:dyDescent="0.25">
      <c r="I64" s="4"/>
    </row>
    <row r="65" spans="9:9" x14ac:dyDescent="0.25">
      <c r="I65" s="4"/>
    </row>
    <row r="66" spans="9:9" x14ac:dyDescent="0.25">
      <c r="I66" s="4"/>
    </row>
    <row r="67" spans="9:9" x14ac:dyDescent="0.25">
      <c r="I67" s="4"/>
    </row>
    <row r="68" spans="9:9" x14ac:dyDescent="0.25">
      <c r="I68" s="4"/>
    </row>
    <row r="69" spans="9:9" x14ac:dyDescent="0.25">
      <c r="I69" s="4"/>
    </row>
    <row r="70" spans="9:9" x14ac:dyDescent="0.25">
      <c r="I70" s="4"/>
    </row>
    <row r="71" spans="9:9" x14ac:dyDescent="0.25">
      <c r="I71" s="4"/>
    </row>
    <row r="72" spans="9:9" x14ac:dyDescent="0.25">
      <c r="I72" s="4"/>
    </row>
    <row r="73" spans="9:9" x14ac:dyDescent="0.25">
      <c r="I73" s="4"/>
    </row>
    <row r="74" spans="9:9" x14ac:dyDescent="0.25">
      <c r="I74" s="4"/>
    </row>
    <row r="75" spans="9:9" x14ac:dyDescent="0.25">
      <c r="I75" s="4"/>
    </row>
    <row r="76" spans="9:9" x14ac:dyDescent="0.25">
      <c r="I76" s="4"/>
    </row>
    <row r="77" spans="9:9" x14ac:dyDescent="0.25">
      <c r="I77" s="4"/>
    </row>
    <row r="78" spans="9:9" x14ac:dyDescent="0.25">
      <c r="I78" s="4"/>
    </row>
    <row r="79" spans="9:9" x14ac:dyDescent="0.25">
      <c r="I79" s="4"/>
    </row>
    <row r="80" spans="9:9" x14ac:dyDescent="0.25">
      <c r="I80" s="4"/>
    </row>
    <row r="81" spans="9:9" x14ac:dyDescent="0.25">
      <c r="I81" s="4"/>
    </row>
    <row r="82" spans="9:9" x14ac:dyDescent="0.25">
      <c r="I82" s="4"/>
    </row>
    <row r="83" spans="9:9" x14ac:dyDescent="0.25">
      <c r="I83" s="4"/>
    </row>
    <row r="84" spans="9:9" x14ac:dyDescent="0.25">
      <c r="I84" s="4"/>
    </row>
    <row r="85" spans="9:9" x14ac:dyDescent="0.25">
      <c r="I85" s="4"/>
    </row>
    <row r="86" spans="9:9" x14ac:dyDescent="0.25">
      <c r="I86" s="4"/>
    </row>
    <row r="87" spans="9:9" x14ac:dyDescent="0.25">
      <c r="I87" s="4"/>
    </row>
    <row r="88" spans="9:9" x14ac:dyDescent="0.25">
      <c r="I88" s="4"/>
    </row>
    <row r="89" spans="9:9" x14ac:dyDescent="0.25">
      <c r="I89" s="4"/>
    </row>
    <row r="90" spans="9:9" x14ac:dyDescent="0.25">
      <c r="I90" s="4"/>
    </row>
    <row r="91" spans="9:9" x14ac:dyDescent="0.25">
      <c r="I91" s="4"/>
    </row>
    <row r="92" spans="9:9" x14ac:dyDescent="0.25">
      <c r="I92" s="4"/>
    </row>
    <row r="93" spans="9:9" x14ac:dyDescent="0.25">
      <c r="I93" s="4"/>
    </row>
    <row r="94" spans="9:9" x14ac:dyDescent="0.25">
      <c r="I94" s="4"/>
    </row>
    <row r="95" spans="9:9" x14ac:dyDescent="0.25">
      <c r="I95" s="4"/>
    </row>
    <row r="96" spans="9:9" x14ac:dyDescent="0.25">
      <c r="I96" s="4"/>
    </row>
    <row r="97" spans="9:9" x14ac:dyDescent="0.25">
      <c r="I97" s="4"/>
    </row>
    <row r="98" spans="9:9" x14ac:dyDescent="0.25">
      <c r="I98" s="4"/>
    </row>
    <row r="99" spans="9:9" x14ac:dyDescent="0.25">
      <c r="I99" s="4"/>
    </row>
    <row r="100" spans="9:9" x14ac:dyDescent="0.25">
      <c r="I100" s="4"/>
    </row>
    <row r="101" spans="9:9" x14ac:dyDescent="0.25">
      <c r="I101" s="4"/>
    </row>
    <row r="102" spans="9:9" x14ac:dyDescent="0.25">
      <c r="I102" s="4"/>
    </row>
    <row r="103" spans="9:9" x14ac:dyDescent="0.25">
      <c r="I103" s="4"/>
    </row>
    <row r="104" spans="9:9" x14ac:dyDescent="0.25">
      <c r="I104" s="4"/>
    </row>
    <row r="105" spans="9:9" x14ac:dyDescent="0.25">
      <c r="I105" s="4"/>
    </row>
    <row r="106" spans="9:9" x14ac:dyDescent="0.25">
      <c r="I106" s="4"/>
    </row>
    <row r="107" spans="9:9" x14ac:dyDescent="0.25">
      <c r="I107" s="4"/>
    </row>
    <row r="108" spans="9:9" x14ac:dyDescent="0.25">
      <c r="I108" s="4"/>
    </row>
    <row r="109" spans="9:9" x14ac:dyDescent="0.25">
      <c r="I109" s="4"/>
    </row>
    <row r="110" spans="9:9" x14ac:dyDescent="0.25">
      <c r="I110" s="4"/>
    </row>
    <row r="111" spans="9:9" x14ac:dyDescent="0.25">
      <c r="I111" s="4"/>
    </row>
    <row r="112" spans="9:9" x14ac:dyDescent="0.25">
      <c r="I112" s="4"/>
    </row>
    <row r="113" spans="9:9" x14ac:dyDescent="0.25">
      <c r="I113" s="4"/>
    </row>
    <row r="114" spans="9:9" x14ac:dyDescent="0.25">
      <c r="I114" s="4"/>
    </row>
    <row r="115" spans="9:9" x14ac:dyDescent="0.25">
      <c r="I115" s="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Calculs</vt:lpstr>
      <vt:lpstr>Temp des Cours</vt:lpstr>
      <vt:lpstr>Temp Napoléon</vt:lpstr>
      <vt:lpstr>ERREURS</vt:lpstr>
      <vt:lpstr>'Temp des Cours'!cours_or_prix_de_l_or</vt:lpstr>
      <vt:lpstr>'Temp Napoléon'!napoleon_or_20_francs_louis_or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2019-06-08T14:54:17Z</dcterms:modified>
</cp:coreProperties>
</file>