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2"/>
  </bookViews>
  <sheets>
    <sheet name="MODELE" sheetId="1" r:id="rId1"/>
    <sheet name="DEPART" sheetId="2" r:id="rId2"/>
    <sheet name="RESULTAT SOUHAITE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3" l="1"/>
  <c r="H18" i="3" s="1"/>
  <c r="I15" i="3"/>
  <c r="E29" i="3"/>
  <c r="F29" i="3" s="1"/>
  <c r="H29" i="3" s="1"/>
  <c r="F28" i="3"/>
  <c r="H28" i="3" s="1"/>
  <c r="F27" i="3"/>
  <c r="H27" i="3" s="1"/>
  <c r="F26" i="3"/>
  <c r="H26" i="3" s="1"/>
  <c r="F25" i="3"/>
  <c r="H25" i="3" s="1"/>
  <c r="H22" i="3" s="1"/>
  <c r="I22" i="3"/>
  <c r="E11" i="3"/>
  <c r="F11" i="3" s="1"/>
  <c r="H11" i="3" s="1"/>
  <c r="F10" i="3"/>
  <c r="H10" i="3" s="1"/>
  <c r="F9" i="3"/>
  <c r="H9" i="3" s="1"/>
  <c r="F8" i="3"/>
  <c r="H8" i="3" s="1"/>
  <c r="F7" i="3"/>
  <c r="H7" i="3" s="1"/>
  <c r="H4" i="3" l="1"/>
  <c r="J4" i="3" s="1"/>
  <c r="J22" i="3"/>
  <c r="H15" i="3"/>
  <c r="J15" i="3" s="1"/>
  <c r="E23" i="2"/>
  <c r="F23" i="2"/>
  <c r="H23" i="2" s="1"/>
  <c r="F22" i="2"/>
  <c r="H22" i="2" s="1"/>
  <c r="F21" i="2"/>
  <c r="H21" i="2" s="1"/>
  <c r="F20" i="2"/>
  <c r="H20" i="2" s="1"/>
  <c r="F19" i="2"/>
  <c r="H19" i="2" s="1"/>
  <c r="H16" i="2" s="1"/>
  <c r="I16" i="2"/>
  <c r="E11" i="2"/>
  <c r="J4" i="1"/>
  <c r="I4" i="1"/>
  <c r="H4" i="1"/>
  <c r="F8" i="2"/>
  <c r="H8" i="2" s="1"/>
  <c r="F9" i="2"/>
  <c r="H9" i="2" s="1"/>
  <c r="F10" i="2"/>
  <c r="H10" i="2" s="1"/>
  <c r="F11" i="2"/>
  <c r="H11" i="2" s="1"/>
  <c r="F7" i="2"/>
  <c r="H7" i="2" s="1"/>
  <c r="H7" i="1"/>
  <c r="F7" i="1"/>
  <c r="J16" i="2" l="1"/>
  <c r="H4" i="2"/>
  <c r="J4" i="2" s="1"/>
</calcChain>
</file>

<file path=xl/sharedStrings.xml><?xml version="1.0" encoding="utf-8"?>
<sst xmlns="http://schemas.openxmlformats.org/spreadsheetml/2006/main" count="130" uniqueCount="39">
  <si>
    <t>Ressource</t>
  </si>
  <si>
    <t>Descriptif</t>
  </si>
  <si>
    <t>PU</t>
  </si>
  <si>
    <t>Perte</t>
  </si>
  <si>
    <t>Cadence</t>
  </si>
  <si>
    <t>Coef</t>
  </si>
  <si>
    <t>PV</t>
  </si>
  <si>
    <t>Ref. O</t>
  </si>
  <si>
    <t>Ref. R</t>
  </si>
  <si>
    <t>Descriptif de l'ouvrage</t>
  </si>
  <si>
    <t>Titre de l'Ouvrage</t>
  </si>
  <si>
    <t>Pdeb</t>
  </si>
  <si>
    <t>MODELE</t>
  </si>
  <si>
    <t>DEVIS M. DUPONT</t>
  </si>
  <si>
    <t>Commode</t>
  </si>
  <si>
    <t>Com01</t>
  </si>
  <si>
    <t>Com02</t>
  </si>
  <si>
    <t>Com03</t>
  </si>
  <si>
    <t>Mo</t>
  </si>
  <si>
    <t>Transp</t>
  </si>
  <si>
    <t>Commode bois 60x60x40</t>
  </si>
  <si>
    <t>Q</t>
  </si>
  <si>
    <t>TOTAL</t>
  </si>
  <si>
    <t>Commode de chambre à coucher en bois massif Broutin</t>
  </si>
  <si>
    <t>Tirroir 60x15x38</t>
  </si>
  <si>
    <t>Pieds à roulette</t>
  </si>
  <si>
    <t>Transport (20u / camion)</t>
  </si>
  <si>
    <t>Ouv001</t>
  </si>
  <si>
    <t>Lit 140x190</t>
  </si>
  <si>
    <t>Lit Broutin en bois massif, taille 140</t>
  </si>
  <si>
    <t>Lit01</t>
  </si>
  <si>
    <t>Montants latéraux</t>
  </si>
  <si>
    <t>lit02</t>
  </si>
  <si>
    <t>Dossier AR</t>
  </si>
  <si>
    <t>Dossier AV</t>
  </si>
  <si>
    <t>Assemblage</t>
  </si>
  <si>
    <t>Transport (15u / camion)</t>
  </si>
  <si>
    <t>Ouv002</t>
  </si>
  <si>
    <t>LIGNES INSEREES DEPUIS LA FEUILLE MODELE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</si>
</sst>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3" xfId="0" applyBorder="1"/>
    <xf numFmtId="0" fontId="0" fillId="0" borderId="4" xfId="0" applyBorder="1"/>
    <xf numFmtId="165" fontId="0" fillId="0" borderId="0" xfId="0" applyNumberFormat="1"/>
    <xf numFmtId="165" fontId="0" fillId="0" borderId="3" xfId="0" applyNumberFormat="1" applyBorder="1"/>
    <xf numFmtId="165" fontId="0" fillId="0" borderId="4" xfId="0" applyNumberFormat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0" fontId="0" fillId="0" borderId="3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3" borderId="5" xfId="0" applyFont="1" applyFill="1" applyBorder="1"/>
    <xf numFmtId="165" fontId="0" fillId="3" borderId="5" xfId="0" applyNumberFormat="1" applyFill="1" applyBorder="1"/>
    <xf numFmtId="0" fontId="0" fillId="3" borderId="5" xfId="0" applyFill="1" applyBorder="1" applyAlignment="1">
      <alignment horizontal="center"/>
    </xf>
    <xf numFmtId="0" fontId="0" fillId="3" borderId="4" xfId="0" applyFill="1" applyBorder="1"/>
    <xf numFmtId="0" fontId="0" fillId="3" borderId="6" xfId="0" applyFill="1" applyBorder="1"/>
    <xf numFmtId="165" fontId="0" fillId="3" borderId="6" xfId="0" applyNumberFormat="1" applyFill="1" applyBorder="1"/>
    <xf numFmtId="0" fontId="0" fillId="3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5" fontId="0" fillId="4" borderId="4" xfId="0" applyNumberFormat="1" applyFill="1" applyBorder="1" applyAlignment="1">
      <alignment horizontal="center"/>
    </xf>
    <xf numFmtId="165" fontId="1" fillId="3" borderId="4" xfId="0" applyNumberFormat="1" applyFont="1" applyFill="1" applyBorder="1"/>
    <xf numFmtId="165" fontId="1" fillId="3" borderId="1" xfId="0" applyNumberFormat="1" applyFont="1" applyFill="1" applyBorder="1" applyAlignment="1">
      <alignment horizontal="center"/>
    </xf>
    <xf numFmtId="2" fontId="1" fillId="3" borderId="4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5" fontId="1" fillId="2" borderId="4" xfId="0" applyNumberFormat="1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13</xdr:row>
      <xdr:rowOff>0</xdr:rowOff>
    </xdr:from>
    <xdr:to>
      <xdr:col>10</xdr:col>
      <xdr:colOff>504825</xdr:colOff>
      <xdr:row>19</xdr:row>
      <xdr:rowOff>0</xdr:rowOff>
    </xdr:to>
    <xdr:sp macro="" textlink="">
      <xdr:nvSpPr>
        <xdr:cNvPr id="3" name="Accolade fermante 2"/>
        <xdr:cNvSpPr/>
      </xdr:nvSpPr>
      <xdr:spPr>
        <a:xfrm>
          <a:off x="9267825" y="2266950"/>
          <a:ext cx="180975" cy="9334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workbookViewId="0">
      <selection activeCell="H23" sqref="H23"/>
    </sheetView>
  </sheetViews>
  <sheetFormatPr baseColWidth="10" defaultColWidth="9.140625" defaultRowHeight="15" x14ac:dyDescent="0.25"/>
  <cols>
    <col min="2" max="2" width="25.7109375" customWidth="1"/>
    <col min="3" max="3" width="16.28515625" style="3" customWidth="1"/>
    <col min="4" max="4" width="7.5703125" style="6" customWidth="1"/>
    <col min="5" max="5" width="9.140625" style="6"/>
    <col min="6" max="6" width="16.28515625" style="3" customWidth="1"/>
    <col min="7" max="7" width="7.5703125" style="6" customWidth="1"/>
    <col min="8" max="8" width="15" style="3" customWidth="1"/>
    <col min="10" max="10" width="15" style="3" customWidth="1"/>
  </cols>
  <sheetData>
    <row r="1" spans="1:10" x14ac:dyDescent="0.25">
      <c r="B1" t="s">
        <v>12</v>
      </c>
    </row>
    <row r="3" spans="1:10" x14ac:dyDescent="0.25">
      <c r="A3" s="11" t="s">
        <v>7</v>
      </c>
      <c r="B3" s="12" t="s">
        <v>10</v>
      </c>
      <c r="C3" s="13"/>
      <c r="D3" s="14"/>
      <c r="E3" s="14"/>
      <c r="F3" s="13"/>
      <c r="G3" s="14"/>
      <c r="H3" s="22" t="s">
        <v>2</v>
      </c>
      <c r="I3" s="22" t="s">
        <v>21</v>
      </c>
      <c r="J3" s="24" t="s">
        <v>22</v>
      </c>
    </row>
    <row r="4" spans="1:10" x14ac:dyDescent="0.25">
      <c r="A4" s="15"/>
      <c r="B4" s="16" t="s">
        <v>9</v>
      </c>
      <c r="C4" s="17"/>
      <c r="D4" s="18"/>
      <c r="E4" s="18"/>
      <c r="F4" s="17"/>
      <c r="G4" s="18"/>
      <c r="H4" s="21">
        <f>SUM(H6:H8)</f>
        <v>0</v>
      </c>
      <c r="I4" s="23">
        <f>SUM(I6:I8)</f>
        <v>0</v>
      </c>
      <c r="J4" s="25">
        <f>I4*H4</f>
        <v>0</v>
      </c>
    </row>
    <row r="5" spans="1:10" x14ac:dyDescent="0.25">
      <c r="A5" s="19" t="s">
        <v>8</v>
      </c>
      <c r="B5" s="19" t="s">
        <v>1</v>
      </c>
      <c r="C5" s="20" t="s">
        <v>2</v>
      </c>
      <c r="D5" s="19" t="s">
        <v>3</v>
      </c>
      <c r="E5" s="19" t="s">
        <v>4</v>
      </c>
      <c r="F5" s="20" t="s">
        <v>11</v>
      </c>
      <c r="G5" s="19" t="s">
        <v>5</v>
      </c>
      <c r="H5" s="20" t="s">
        <v>6</v>
      </c>
      <c r="J5"/>
    </row>
    <row r="6" spans="1:10" ht="6.75" customHeight="1" x14ac:dyDescent="0.25">
      <c r="A6" s="1"/>
      <c r="B6" s="1"/>
      <c r="C6" s="4"/>
      <c r="D6" s="7"/>
      <c r="E6" s="7"/>
      <c r="F6" s="4"/>
      <c r="G6" s="7"/>
      <c r="H6" s="4"/>
      <c r="J6"/>
    </row>
    <row r="7" spans="1:10" x14ac:dyDescent="0.25">
      <c r="A7" s="1"/>
      <c r="B7" s="1" t="s">
        <v>0</v>
      </c>
      <c r="C7" s="4"/>
      <c r="D7" s="10">
        <v>0</v>
      </c>
      <c r="E7" s="8">
        <v>1</v>
      </c>
      <c r="F7" s="4">
        <f>C7*(1+D7)*E7</f>
        <v>0</v>
      </c>
      <c r="G7" s="8">
        <v>1.35</v>
      </c>
      <c r="H7" s="4">
        <f>F7*G7</f>
        <v>0</v>
      </c>
      <c r="J7"/>
    </row>
    <row r="8" spans="1:10" ht="6.75" customHeight="1" x14ac:dyDescent="0.25">
      <c r="A8" s="2"/>
      <c r="B8" s="2"/>
      <c r="C8" s="5"/>
      <c r="D8" s="9"/>
      <c r="E8" s="9"/>
      <c r="F8" s="5"/>
      <c r="G8" s="9"/>
      <c r="H8" s="5"/>
      <c r="J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workbookViewId="0">
      <selection activeCell="B27" sqref="B27"/>
    </sheetView>
  </sheetViews>
  <sheetFormatPr baseColWidth="10" defaultRowHeight="15" x14ac:dyDescent="0.25"/>
  <cols>
    <col min="2" max="2" width="25.7109375" customWidth="1"/>
    <col min="3" max="3" width="16.28515625" style="3" customWidth="1"/>
    <col min="4" max="4" width="7.5703125" style="6" customWidth="1"/>
    <col min="5" max="5" width="9.140625" style="6"/>
    <col min="6" max="6" width="16.28515625" style="3" customWidth="1"/>
    <col min="7" max="7" width="7.5703125" style="6" customWidth="1"/>
    <col min="8" max="8" width="15" style="3" customWidth="1"/>
  </cols>
  <sheetData>
    <row r="1" spans="1:10" x14ac:dyDescent="0.25">
      <c r="B1" t="s">
        <v>13</v>
      </c>
    </row>
    <row r="3" spans="1:10" x14ac:dyDescent="0.25">
      <c r="A3" s="11" t="s">
        <v>27</v>
      </c>
      <c r="B3" s="12" t="s">
        <v>14</v>
      </c>
      <c r="C3" s="13"/>
      <c r="D3" s="14"/>
      <c r="E3" s="14"/>
      <c r="F3" s="13"/>
      <c r="G3" s="14"/>
      <c r="H3" s="22" t="s">
        <v>2</v>
      </c>
      <c r="I3" s="22" t="s">
        <v>21</v>
      </c>
      <c r="J3" s="24" t="s">
        <v>22</v>
      </c>
    </row>
    <row r="4" spans="1:10" x14ac:dyDescent="0.25">
      <c r="A4" s="15"/>
      <c r="B4" s="16" t="s">
        <v>23</v>
      </c>
      <c r="C4" s="17"/>
      <c r="D4" s="18"/>
      <c r="E4" s="18"/>
      <c r="F4" s="17"/>
      <c r="G4" s="18"/>
      <c r="H4" s="21">
        <f>SUM(H6:H8)</f>
        <v>87.75</v>
      </c>
      <c r="I4" s="23">
        <v>2</v>
      </c>
      <c r="J4" s="25">
        <f>I4*H4</f>
        <v>175.5</v>
      </c>
    </row>
    <row r="5" spans="1:10" x14ac:dyDescent="0.25">
      <c r="A5" s="19" t="s">
        <v>8</v>
      </c>
      <c r="B5" s="19" t="s">
        <v>1</v>
      </c>
      <c r="C5" s="20" t="s">
        <v>2</v>
      </c>
      <c r="D5" s="19" t="s">
        <v>3</v>
      </c>
      <c r="E5" s="19" t="s">
        <v>4</v>
      </c>
      <c r="F5" s="20" t="s">
        <v>11</v>
      </c>
      <c r="G5" s="19" t="s">
        <v>5</v>
      </c>
      <c r="H5" s="20" t="s">
        <v>6</v>
      </c>
    </row>
    <row r="6" spans="1:10" ht="6.75" customHeight="1" x14ac:dyDescent="0.25">
      <c r="A6" s="1"/>
      <c r="B6" s="1"/>
      <c r="C6" s="4"/>
      <c r="D6" s="7"/>
      <c r="E6" s="7"/>
      <c r="F6" s="4"/>
      <c r="G6" s="7"/>
      <c r="H6" s="4"/>
    </row>
    <row r="7" spans="1:10" x14ac:dyDescent="0.25">
      <c r="A7" s="1" t="s">
        <v>15</v>
      </c>
      <c r="B7" s="1" t="s">
        <v>20</v>
      </c>
      <c r="C7" s="4">
        <v>29</v>
      </c>
      <c r="D7" s="10">
        <v>0</v>
      </c>
      <c r="E7" s="8">
        <v>1</v>
      </c>
      <c r="F7" s="4">
        <f>C7*(1+D7)*E7</f>
        <v>29</v>
      </c>
      <c r="G7" s="8">
        <v>1.35</v>
      </c>
      <c r="H7" s="4">
        <f>F7*G7</f>
        <v>39.150000000000006</v>
      </c>
    </row>
    <row r="8" spans="1:10" x14ac:dyDescent="0.25">
      <c r="A8" s="1" t="s">
        <v>16</v>
      </c>
      <c r="B8" s="1" t="s">
        <v>24</v>
      </c>
      <c r="C8" s="4">
        <v>12</v>
      </c>
      <c r="D8" s="10">
        <v>0</v>
      </c>
      <c r="E8" s="8">
        <v>3</v>
      </c>
      <c r="F8" s="4">
        <f>C8*(1+D8)*E8</f>
        <v>36</v>
      </c>
      <c r="G8" s="8">
        <v>1.35</v>
      </c>
      <c r="H8" s="4">
        <f>F8*G8</f>
        <v>48.6</v>
      </c>
    </row>
    <row r="9" spans="1:10" x14ac:dyDescent="0.25">
      <c r="A9" s="1" t="s">
        <v>17</v>
      </c>
      <c r="B9" s="1" t="s">
        <v>25</v>
      </c>
      <c r="C9" s="4">
        <v>8</v>
      </c>
      <c r="D9" s="10">
        <v>0</v>
      </c>
      <c r="E9" s="8">
        <v>4</v>
      </c>
      <c r="F9" s="4">
        <f>C9*(1+D9)*E9</f>
        <v>32</v>
      </c>
      <c r="G9" s="8">
        <v>1.35</v>
      </c>
      <c r="H9" s="4">
        <f>F9*G9</f>
        <v>43.2</v>
      </c>
    </row>
    <row r="10" spans="1:10" x14ac:dyDescent="0.25">
      <c r="A10" s="1" t="s">
        <v>18</v>
      </c>
      <c r="B10" s="1" t="s">
        <v>35</v>
      </c>
      <c r="C10" s="4">
        <v>25</v>
      </c>
      <c r="D10" s="10">
        <v>0</v>
      </c>
      <c r="E10" s="8">
        <v>1</v>
      </c>
      <c r="F10" s="4">
        <f>C10*(1+D10)*E10</f>
        <v>25</v>
      </c>
      <c r="G10" s="8">
        <v>1.35</v>
      </c>
      <c r="H10" s="4">
        <f>F10*G10</f>
        <v>33.75</v>
      </c>
    </row>
    <row r="11" spans="1:10" x14ac:dyDescent="0.25">
      <c r="A11" s="1" t="s">
        <v>19</v>
      </c>
      <c r="B11" s="1" t="s">
        <v>26</v>
      </c>
      <c r="C11" s="4">
        <v>450</v>
      </c>
      <c r="D11" s="10">
        <v>0</v>
      </c>
      <c r="E11" s="8">
        <f>1/20</f>
        <v>0.05</v>
      </c>
      <c r="F11" s="4">
        <f>C11*(1+D11)*E11</f>
        <v>22.5</v>
      </c>
      <c r="G11" s="8">
        <v>1.35</v>
      </c>
      <c r="H11" s="4">
        <f>F11*G11</f>
        <v>30.375000000000004</v>
      </c>
    </row>
    <row r="12" spans="1:10" ht="6.75" customHeight="1" x14ac:dyDescent="0.25">
      <c r="A12" s="2"/>
      <c r="B12" s="2"/>
      <c r="C12" s="5"/>
      <c r="D12" s="9"/>
      <c r="E12" s="9"/>
      <c r="F12" s="5"/>
      <c r="G12" s="9"/>
      <c r="H12" s="5"/>
    </row>
    <row r="15" spans="1:10" x14ac:dyDescent="0.25">
      <c r="A15" s="11" t="s">
        <v>37</v>
      </c>
      <c r="B15" s="12" t="s">
        <v>28</v>
      </c>
      <c r="C15" s="13"/>
      <c r="D15" s="14"/>
      <c r="E15" s="14"/>
      <c r="F15" s="13"/>
      <c r="G15" s="14"/>
      <c r="H15" s="22" t="s">
        <v>2</v>
      </c>
      <c r="I15" s="22" t="s">
        <v>21</v>
      </c>
      <c r="J15" s="24" t="s">
        <v>22</v>
      </c>
    </row>
    <row r="16" spans="1:10" x14ac:dyDescent="0.25">
      <c r="A16" s="15"/>
      <c r="B16" s="16" t="s">
        <v>29</v>
      </c>
      <c r="C16" s="17"/>
      <c r="D16" s="18"/>
      <c r="E16" s="18"/>
      <c r="F16" s="17"/>
      <c r="G16" s="18"/>
      <c r="H16" s="21">
        <f>SUM(H18:H20)</f>
        <v>210.6</v>
      </c>
      <c r="I16" s="23">
        <f>SUM(I18:I20)</f>
        <v>0</v>
      </c>
      <c r="J16" s="25">
        <f>I16*H16</f>
        <v>0</v>
      </c>
    </row>
    <row r="17" spans="1:8" x14ac:dyDescent="0.25">
      <c r="A17" s="19" t="s">
        <v>8</v>
      </c>
      <c r="B17" s="19" t="s">
        <v>1</v>
      </c>
      <c r="C17" s="20" t="s">
        <v>2</v>
      </c>
      <c r="D17" s="19" t="s">
        <v>3</v>
      </c>
      <c r="E17" s="19" t="s">
        <v>4</v>
      </c>
      <c r="F17" s="20" t="s">
        <v>11</v>
      </c>
      <c r="G17" s="19" t="s">
        <v>5</v>
      </c>
      <c r="H17" s="20" t="s">
        <v>6</v>
      </c>
    </row>
    <row r="18" spans="1:8" ht="6.75" customHeight="1" x14ac:dyDescent="0.25">
      <c r="A18" s="1"/>
      <c r="B18" s="1"/>
      <c r="C18" s="4"/>
      <c r="D18" s="7"/>
      <c r="E18" s="7"/>
      <c r="F18" s="4"/>
      <c r="G18" s="7"/>
      <c r="H18" s="4"/>
    </row>
    <row r="19" spans="1:8" x14ac:dyDescent="0.25">
      <c r="A19" s="1" t="s">
        <v>30</v>
      </c>
      <c r="B19" s="1" t="s">
        <v>31</v>
      </c>
      <c r="C19" s="4">
        <v>18</v>
      </c>
      <c r="D19" s="10">
        <v>0</v>
      </c>
      <c r="E19" s="8">
        <v>2</v>
      </c>
      <c r="F19" s="4">
        <f>C19*(1+D19)*E19</f>
        <v>36</v>
      </c>
      <c r="G19" s="8">
        <v>1.35</v>
      </c>
      <c r="H19" s="4">
        <f>F19*G19</f>
        <v>48.6</v>
      </c>
    </row>
    <row r="20" spans="1:8" x14ac:dyDescent="0.25">
      <c r="A20" s="1" t="s">
        <v>32</v>
      </c>
      <c r="B20" s="1" t="s">
        <v>33</v>
      </c>
      <c r="C20" s="4">
        <v>120</v>
      </c>
      <c r="D20" s="10">
        <v>0</v>
      </c>
      <c r="E20" s="8">
        <v>1</v>
      </c>
      <c r="F20" s="4">
        <f>C20*(1+D20)*E20</f>
        <v>120</v>
      </c>
      <c r="G20" s="8">
        <v>1.35</v>
      </c>
      <c r="H20" s="4">
        <f>F20*G20</f>
        <v>162</v>
      </c>
    </row>
    <row r="21" spans="1:8" x14ac:dyDescent="0.25">
      <c r="A21" s="1" t="s">
        <v>17</v>
      </c>
      <c r="B21" s="1" t="s">
        <v>34</v>
      </c>
      <c r="C21" s="4">
        <v>80</v>
      </c>
      <c r="D21" s="10">
        <v>0</v>
      </c>
      <c r="E21" s="8">
        <v>1</v>
      </c>
      <c r="F21" s="4">
        <f>C21*(1+D21)*E21</f>
        <v>80</v>
      </c>
      <c r="G21" s="8">
        <v>1.35</v>
      </c>
      <c r="H21" s="4">
        <f>F21*G21</f>
        <v>108</v>
      </c>
    </row>
    <row r="22" spans="1:8" x14ac:dyDescent="0.25">
      <c r="A22" s="1" t="s">
        <v>18</v>
      </c>
      <c r="B22" s="1" t="s">
        <v>35</v>
      </c>
      <c r="C22" s="4">
        <v>25</v>
      </c>
      <c r="D22" s="10">
        <v>0</v>
      </c>
      <c r="E22" s="8">
        <v>1</v>
      </c>
      <c r="F22" s="4">
        <f>C22*(1+D22)*E22</f>
        <v>25</v>
      </c>
      <c r="G22" s="8">
        <v>1.35</v>
      </c>
      <c r="H22" s="4">
        <f>F22*G22</f>
        <v>33.75</v>
      </c>
    </row>
    <row r="23" spans="1:8" x14ac:dyDescent="0.25">
      <c r="A23" s="1" t="s">
        <v>19</v>
      </c>
      <c r="B23" s="1" t="s">
        <v>36</v>
      </c>
      <c r="C23" s="4">
        <v>450</v>
      </c>
      <c r="D23" s="10">
        <v>0</v>
      </c>
      <c r="E23" s="8">
        <f>1/15</f>
        <v>6.6666666666666666E-2</v>
      </c>
      <c r="F23" s="4">
        <f>C23*(1+D23)*E23</f>
        <v>30</v>
      </c>
      <c r="G23" s="8">
        <v>1.35</v>
      </c>
      <c r="H23" s="4">
        <f>F23*G23</f>
        <v>40.5</v>
      </c>
    </row>
    <row r="24" spans="1:8" ht="6.75" customHeight="1" x14ac:dyDescent="0.25">
      <c r="A24" s="2"/>
      <c r="B24" s="2"/>
      <c r="C24" s="5"/>
      <c r="D24" s="9"/>
      <c r="E24" s="9"/>
      <c r="F24" s="5"/>
      <c r="G24" s="9"/>
      <c r="H24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workbookViewId="0">
      <selection activeCell="O27" sqref="O27"/>
    </sheetView>
  </sheetViews>
  <sheetFormatPr baseColWidth="10" defaultRowHeight="15" x14ac:dyDescent="0.25"/>
  <cols>
    <col min="2" max="2" width="25.7109375" customWidth="1"/>
    <col min="3" max="3" width="16.28515625" style="3" customWidth="1"/>
    <col min="4" max="4" width="7.5703125" style="6" customWidth="1"/>
    <col min="5" max="5" width="11.42578125" style="6"/>
    <col min="6" max="6" width="16.28515625" style="3" customWidth="1"/>
    <col min="7" max="7" width="7.5703125" style="6" customWidth="1"/>
    <col min="8" max="8" width="15" style="3" customWidth="1"/>
  </cols>
  <sheetData>
    <row r="1" spans="1:12" x14ac:dyDescent="0.25">
      <c r="B1" t="s">
        <v>13</v>
      </c>
    </row>
    <row r="3" spans="1:12" x14ac:dyDescent="0.25">
      <c r="A3" s="11" t="s">
        <v>27</v>
      </c>
      <c r="B3" s="12" t="s">
        <v>14</v>
      </c>
      <c r="C3" s="13"/>
      <c r="D3" s="14"/>
      <c r="E3" s="14"/>
      <c r="F3" s="13"/>
      <c r="G3" s="14"/>
      <c r="H3" s="22" t="s">
        <v>2</v>
      </c>
      <c r="I3" s="22" t="s">
        <v>21</v>
      </c>
      <c r="J3" s="24" t="s">
        <v>22</v>
      </c>
    </row>
    <row r="4" spans="1:12" x14ac:dyDescent="0.25">
      <c r="A4" s="15"/>
      <c r="B4" s="16" t="s">
        <v>23</v>
      </c>
      <c r="C4" s="17"/>
      <c r="D4" s="18"/>
      <c r="E4" s="18"/>
      <c r="F4" s="17"/>
      <c r="G4" s="18"/>
      <c r="H4" s="21">
        <f>SUM(H6:H8)</f>
        <v>87.75</v>
      </c>
      <c r="I4" s="23">
        <v>2</v>
      </c>
      <c r="J4" s="25">
        <f>I4*H4</f>
        <v>175.5</v>
      </c>
    </row>
    <row r="5" spans="1:12" x14ac:dyDescent="0.25">
      <c r="A5" s="19" t="s">
        <v>8</v>
      </c>
      <c r="B5" s="19" t="s">
        <v>1</v>
      </c>
      <c r="C5" s="20" t="s">
        <v>2</v>
      </c>
      <c r="D5" s="19" t="s">
        <v>3</v>
      </c>
      <c r="E5" s="19" t="s">
        <v>4</v>
      </c>
      <c r="F5" s="20" t="s">
        <v>11</v>
      </c>
      <c r="G5" s="19" t="s">
        <v>5</v>
      </c>
      <c r="H5" s="20" t="s">
        <v>6</v>
      </c>
    </row>
    <row r="6" spans="1:12" ht="6.75" customHeight="1" x14ac:dyDescent="0.25">
      <c r="A6" s="1"/>
      <c r="B6" s="1"/>
      <c r="C6" s="4"/>
      <c r="D6" s="7"/>
      <c r="E6" s="7"/>
      <c r="F6" s="4"/>
      <c r="G6" s="7"/>
      <c r="H6" s="4"/>
    </row>
    <row r="7" spans="1:12" x14ac:dyDescent="0.25">
      <c r="A7" s="1" t="s">
        <v>15</v>
      </c>
      <c r="B7" s="1" t="s">
        <v>20</v>
      </c>
      <c r="C7" s="4">
        <v>29</v>
      </c>
      <c r="D7" s="10">
        <v>0</v>
      </c>
      <c r="E7" s="8">
        <v>1</v>
      </c>
      <c r="F7" s="4">
        <f>C7*(1+D7)*E7</f>
        <v>29</v>
      </c>
      <c r="G7" s="8">
        <v>1.35</v>
      </c>
      <c r="H7" s="4">
        <f>F7*G7</f>
        <v>39.150000000000006</v>
      </c>
    </row>
    <row r="8" spans="1:12" x14ac:dyDescent="0.25">
      <c r="A8" s="1" t="s">
        <v>16</v>
      </c>
      <c r="B8" s="1" t="s">
        <v>24</v>
      </c>
      <c r="C8" s="4">
        <v>12</v>
      </c>
      <c r="D8" s="10">
        <v>0</v>
      </c>
      <c r="E8" s="8">
        <v>3</v>
      </c>
      <c r="F8" s="4">
        <f>C8*(1+D8)*E8</f>
        <v>36</v>
      </c>
      <c r="G8" s="8">
        <v>1.35</v>
      </c>
      <c r="H8" s="4">
        <f>F8*G8</f>
        <v>48.6</v>
      </c>
    </row>
    <row r="9" spans="1:12" x14ac:dyDescent="0.25">
      <c r="A9" s="1" t="s">
        <v>17</v>
      </c>
      <c r="B9" s="1" t="s">
        <v>25</v>
      </c>
      <c r="C9" s="4">
        <v>8</v>
      </c>
      <c r="D9" s="10">
        <v>0</v>
      </c>
      <c r="E9" s="8">
        <v>4</v>
      </c>
      <c r="F9" s="4">
        <f>C9*(1+D9)*E9</f>
        <v>32</v>
      </c>
      <c r="G9" s="8">
        <v>1.35</v>
      </c>
      <c r="H9" s="4">
        <f>F9*G9</f>
        <v>43.2</v>
      </c>
    </row>
    <row r="10" spans="1:12" x14ac:dyDescent="0.25">
      <c r="A10" s="1" t="s">
        <v>18</v>
      </c>
      <c r="B10" s="1" t="s">
        <v>35</v>
      </c>
      <c r="C10" s="4">
        <v>25</v>
      </c>
      <c r="D10" s="10">
        <v>0</v>
      </c>
      <c r="E10" s="8">
        <v>1</v>
      </c>
      <c r="F10" s="4">
        <f>C10*(1+D10)*E10</f>
        <v>25</v>
      </c>
      <c r="G10" s="8">
        <v>1.35</v>
      </c>
      <c r="H10" s="4">
        <f>F10*G10</f>
        <v>33.75</v>
      </c>
    </row>
    <row r="11" spans="1:12" x14ac:dyDescent="0.25">
      <c r="A11" s="1" t="s">
        <v>19</v>
      </c>
      <c r="B11" s="1" t="s">
        <v>26</v>
      </c>
      <c r="C11" s="4">
        <v>450</v>
      </c>
      <c r="D11" s="10">
        <v>0</v>
      </c>
      <c r="E11" s="8">
        <f>1/20</f>
        <v>0.05</v>
      </c>
      <c r="F11" s="4">
        <f>C11*(1+D11)*E11</f>
        <v>22.5</v>
      </c>
      <c r="G11" s="8">
        <v>1.35</v>
      </c>
      <c r="H11" s="4">
        <f>F11*G11</f>
        <v>30.375000000000004</v>
      </c>
    </row>
    <row r="12" spans="1:12" ht="6.75" customHeight="1" x14ac:dyDescent="0.25">
      <c r="A12" s="2"/>
      <c r="B12" s="2"/>
      <c r="C12" s="5"/>
      <c r="D12" s="9"/>
      <c r="E12" s="9"/>
      <c r="F12" s="5"/>
      <c r="G12" s="9"/>
      <c r="H12" s="5"/>
    </row>
    <row r="14" spans="1:12" x14ac:dyDescent="0.25">
      <c r="A14" s="11" t="s">
        <v>7</v>
      </c>
      <c r="B14" s="12" t="s">
        <v>10</v>
      </c>
      <c r="C14" s="13"/>
      <c r="D14" s="14"/>
      <c r="E14" s="14"/>
      <c r="F14" s="13"/>
      <c r="G14" s="14"/>
      <c r="H14" s="22" t="s">
        <v>2</v>
      </c>
      <c r="I14" s="22" t="s">
        <v>21</v>
      </c>
      <c r="J14" s="24" t="s">
        <v>22</v>
      </c>
    </row>
    <row r="15" spans="1:12" x14ac:dyDescent="0.25">
      <c r="A15" s="15"/>
      <c r="B15" s="16" t="s">
        <v>9</v>
      </c>
      <c r="C15" s="17"/>
      <c r="D15" s="18"/>
      <c r="E15" s="18"/>
      <c r="F15" s="17"/>
      <c r="G15" s="18"/>
      <c r="H15" s="21">
        <f>SUM(H17:H19)</f>
        <v>0</v>
      </c>
      <c r="I15" s="23">
        <f>SUM(I17:I19)</f>
        <v>0</v>
      </c>
      <c r="J15" s="25">
        <f>I15*H15</f>
        <v>0</v>
      </c>
    </row>
    <row r="16" spans="1:12" x14ac:dyDescent="0.25">
      <c r="A16" s="19" t="s">
        <v>8</v>
      </c>
      <c r="B16" s="19" t="s">
        <v>1</v>
      </c>
      <c r="C16" s="20" t="s">
        <v>2</v>
      </c>
      <c r="D16" s="19" t="s">
        <v>3</v>
      </c>
      <c r="E16" s="19" t="s">
        <v>4</v>
      </c>
      <c r="F16" s="20" t="s">
        <v>11</v>
      </c>
      <c r="G16" s="19" t="s">
        <v>5</v>
      </c>
      <c r="H16" s="20" t="s">
        <v>6</v>
      </c>
      <c r="L16" s="26" t="s">
        <v>38</v>
      </c>
    </row>
    <row r="17" spans="1:10" ht="6.75" customHeight="1" x14ac:dyDescent="0.25">
      <c r="A17" s="1"/>
      <c r="B17" s="1"/>
      <c r="C17" s="4"/>
      <c r="D17" s="7"/>
      <c r="E17" s="7"/>
      <c r="F17" s="4"/>
      <c r="G17" s="7"/>
      <c r="H17" s="4"/>
    </row>
    <row r="18" spans="1:10" x14ac:dyDescent="0.25">
      <c r="A18" s="1"/>
      <c r="B18" s="1" t="s">
        <v>0</v>
      </c>
      <c r="C18" s="4"/>
      <c r="D18" s="10">
        <v>0</v>
      </c>
      <c r="E18" s="8">
        <v>1</v>
      </c>
      <c r="F18" s="4">
        <f>C18*(1+D18)*E18</f>
        <v>0</v>
      </c>
      <c r="G18" s="8">
        <v>1.35</v>
      </c>
      <c r="H18" s="4">
        <f>F18*G18</f>
        <v>0</v>
      </c>
    </row>
    <row r="19" spans="1:10" ht="6.75" customHeight="1" x14ac:dyDescent="0.25">
      <c r="A19" s="2"/>
      <c r="B19" s="2"/>
      <c r="C19" s="5"/>
      <c r="D19" s="9"/>
      <c r="E19" s="9"/>
      <c r="F19" s="5"/>
      <c r="G19" s="9"/>
      <c r="H19" s="5"/>
    </row>
    <row r="21" spans="1:10" x14ac:dyDescent="0.25">
      <c r="A21" s="11" t="s">
        <v>37</v>
      </c>
      <c r="B21" s="12" t="s">
        <v>28</v>
      </c>
      <c r="C21" s="13"/>
      <c r="D21" s="14"/>
      <c r="E21" s="14"/>
      <c r="F21" s="13"/>
      <c r="G21" s="14"/>
      <c r="H21" s="22" t="s">
        <v>2</v>
      </c>
      <c r="I21" s="22" t="s">
        <v>21</v>
      </c>
      <c r="J21" s="24" t="s">
        <v>22</v>
      </c>
    </row>
    <row r="22" spans="1:10" x14ac:dyDescent="0.25">
      <c r="A22" s="15"/>
      <c r="B22" s="16" t="s">
        <v>29</v>
      </c>
      <c r="C22" s="17"/>
      <c r="D22" s="18"/>
      <c r="E22" s="18"/>
      <c r="F22" s="17"/>
      <c r="G22" s="18"/>
      <c r="H22" s="21">
        <f>SUM(H24:H26)</f>
        <v>210.6</v>
      </c>
      <c r="I22" s="23">
        <f>SUM(I24:I26)</f>
        <v>0</v>
      </c>
      <c r="J22" s="25">
        <f>I22*H22</f>
        <v>0</v>
      </c>
    </row>
    <row r="23" spans="1:10" x14ac:dyDescent="0.25">
      <c r="A23" s="19" t="s">
        <v>8</v>
      </c>
      <c r="B23" s="19" t="s">
        <v>1</v>
      </c>
      <c r="C23" s="20" t="s">
        <v>2</v>
      </c>
      <c r="D23" s="19" t="s">
        <v>3</v>
      </c>
      <c r="E23" s="19" t="s">
        <v>4</v>
      </c>
      <c r="F23" s="20" t="s">
        <v>11</v>
      </c>
      <c r="G23" s="19" t="s">
        <v>5</v>
      </c>
      <c r="H23" s="20" t="s">
        <v>6</v>
      </c>
    </row>
    <row r="24" spans="1:10" ht="6.75" customHeight="1" x14ac:dyDescent="0.25">
      <c r="A24" s="1"/>
      <c r="B24" s="1"/>
      <c r="C24" s="4"/>
      <c r="D24" s="7"/>
      <c r="E24" s="7"/>
      <c r="F24" s="4"/>
      <c r="G24" s="7"/>
      <c r="H24" s="4"/>
    </row>
    <row r="25" spans="1:10" x14ac:dyDescent="0.25">
      <c r="A25" s="1" t="s">
        <v>30</v>
      </c>
      <c r="B25" s="1" t="s">
        <v>31</v>
      </c>
      <c r="C25" s="4">
        <v>18</v>
      </c>
      <c r="D25" s="10">
        <v>0</v>
      </c>
      <c r="E25" s="8">
        <v>2</v>
      </c>
      <c r="F25" s="4">
        <f>C25*(1+D25)*E25</f>
        <v>36</v>
      </c>
      <c r="G25" s="8">
        <v>1.35</v>
      </c>
      <c r="H25" s="4">
        <f>F25*G25</f>
        <v>48.6</v>
      </c>
    </row>
    <row r="26" spans="1:10" x14ac:dyDescent="0.25">
      <c r="A26" s="1" t="s">
        <v>32</v>
      </c>
      <c r="B26" s="1" t="s">
        <v>33</v>
      </c>
      <c r="C26" s="4">
        <v>120</v>
      </c>
      <c r="D26" s="10">
        <v>0</v>
      </c>
      <c r="E26" s="8">
        <v>1</v>
      </c>
      <c r="F26" s="4">
        <f>C26*(1+D26)*E26</f>
        <v>120</v>
      </c>
      <c r="G26" s="8">
        <v>1.35</v>
      </c>
      <c r="H26" s="4">
        <f>F26*G26</f>
        <v>162</v>
      </c>
    </row>
    <row r="27" spans="1:10" x14ac:dyDescent="0.25">
      <c r="A27" s="1" t="s">
        <v>17</v>
      </c>
      <c r="B27" s="1" t="s">
        <v>34</v>
      </c>
      <c r="C27" s="4">
        <v>80</v>
      </c>
      <c r="D27" s="10">
        <v>0</v>
      </c>
      <c r="E27" s="8">
        <v>1</v>
      </c>
      <c r="F27" s="4">
        <f>C27*(1+D27)*E27</f>
        <v>80</v>
      </c>
      <c r="G27" s="8">
        <v>1.35</v>
      </c>
      <c r="H27" s="4">
        <f>F27*G27</f>
        <v>108</v>
      </c>
    </row>
    <row r="28" spans="1:10" x14ac:dyDescent="0.25">
      <c r="A28" s="1" t="s">
        <v>18</v>
      </c>
      <c r="B28" s="1" t="s">
        <v>35</v>
      </c>
      <c r="C28" s="4">
        <v>25</v>
      </c>
      <c r="D28" s="10">
        <v>0</v>
      </c>
      <c r="E28" s="8">
        <v>1</v>
      </c>
      <c r="F28" s="4">
        <f>C28*(1+D28)*E28</f>
        <v>25</v>
      </c>
      <c r="G28" s="8">
        <v>1.35</v>
      </c>
      <c r="H28" s="4">
        <f>F28*G28</f>
        <v>33.75</v>
      </c>
    </row>
    <row r="29" spans="1:10" x14ac:dyDescent="0.25">
      <c r="A29" s="1" t="s">
        <v>19</v>
      </c>
      <c r="B29" s="1" t="s">
        <v>36</v>
      </c>
      <c r="C29" s="4">
        <v>450</v>
      </c>
      <c r="D29" s="10">
        <v>0</v>
      </c>
      <c r="E29" s="8">
        <f>1/15</f>
        <v>6.6666666666666666E-2</v>
      </c>
      <c r="F29" s="4">
        <f>C29*(1+D29)*E29</f>
        <v>30</v>
      </c>
      <c r="G29" s="8">
        <v>1.35</v>
      </c>
      <c r="H29" s="4">
        <f>F29*G29</f>
        <v>40.5</v>
      </c>
    </row>
    <row r="30" spans="1:10" ht="6.75" customHeight="1" x14ac:dyDescent="0.25">
      <c r="A30" s="2"/>
      <c r="B30" s="2"/>
      <c r="C30" s="5"/>
      <c r="D30" s="9"/>
      <c r="E30" s="9"/>
      <c r="F30" s="5"/>
      <c r="G30" s="9"/>
      <c r="H30" s="5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MODELE</vt:lpstr>
      <vt:lpstr>DEPART</vt:lpstr>
      <vt:lpstr>RESULTAT SOUHAITE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2019-06-14T06:36:08Z</dcterms:modified>
</cp:coreProperties>
</file>