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eon\Desktop\"/>
    </mc:Choice>
  </mc:AlternateContent>
  <xr:revisionPtr revIDLastSave="0" documentId="13_ncr:1_{7E02B5BF-22D9-4744-AB54-874E64D53A63}" xr6:coauthVersionLast="41" xr6:coauthVersionMax="41" xr10:uidLastSave="{00000000-0000-0000-0000-000000000000}"/>
  <bookViews>
    <workbookView xWindow="-108" yWindow="-108" windowWidth="23256" windowHeight="12576" xr2:uid="{F7FBBF11-7184-4A29-9C8A-00249F708CE5}"/>
  </bookViews>
  <sheets>
    <sheet name="Planning" sheetId="5" r:id="rId1"/>
    <sheet name="Table" sheetId="6" r:id="rId2"/>
  </sheets>
  <definedNames>
    <definedName name="ouinon">Table!$D$1:$D$2</definedName>
    <definedName name="semaine">Table!$A$1:$B$7</definedName>
    <definedName name="_xlnm.Print_Area" localSheetId="0">Planning!$A$6:$BO$43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1" i="5" l="1"/>
  <c r="E11" i="5" l="1"/>
  <c r="C12" i="5" s="1"/>
  <c r="E12" i="5" s="1"/>
  <c r="C13" i="5" s="1"/>
  <c r="E13" i="5" s="1"/>
  <c r="C14" i="5" s="1"/>
  <c r="E14" i="5" l="1"/>
  <c r="C15" i="5" s="1"/>
  <c r="E15" i="5" l="1"/>
  <c r="C16" i="5" s="1"/>
  <c r="G13" i="5"/>
  <c r="E88" i="5"/>
  <c r="E87" i="5"/>
  <c r="E86" i="5"/>
  <c r="E85" i="5"/>
  <c r="E84" i="5"/>
  <c r="E83" i="5"/>
  <c r="E82" i="5"/>
  <c r="E81" i="5"/>
  <c r="E80" i="5"/>
  <c r="E79" i="5"/>
  <c r="E78" i="5"/>
  <c r="E77" i="5"/>
  <c r="E76" i="5"/>
  <c r="E75" i="5"/>
  <c r="E74" i="5"/>
  <c r="E73" i="5"/>
  <c r="E72" i="5"/>
  <c r="E71" i="5"/>
  <c r="E70" i="5"/>
  <c r="E69" i="5"/>
  <c r="E68" i="5"/>
  <c r="E67" i="5"/>
  <c r="E66" i="5"/>
  <c r="E65" i="5"/>
  <c r="E64" i="5"/>
  <c r="E63" i="5"/>
  <c r="E62" i="5"/>
  <c r="E61" i="5"/>
  <c r="E60" i="5"/>
  <c r="E59" i="5"/>
  <c r="E58" i="5"/>
  <c r="E57" i="5"/>
  <c r="E56" i="5"/>
  <c r="E55" i="5"/>
  <c r="E54" i="5"/>
  <c r="E53" i="5"/>
  <c r="E52" i="5"/>
  <c r="E51" i="5"/>
  <c r="E50" i="5"/>
  <c r="E49" i="5"/>
  <c r="E48" i="5"/>
  <c r="E47" i="5"/>
  <c r="E46" i="5"/>
  <c r="E45" i="5"/>
  <c r="E44" i="5"/>
  <c r="E43" i="5"/>
  <c r="E42" i="5"/>
  <c r="E41" i="5"/>
  <c r="E40" i="5"/>
  <c r="E39" i="5"/>
  <c r="E38" i="5"/>
  <c r="G12" i="5"/>
  <c r="G11" i="5"/>
  <c r="H6" i="5"/>
  <c r="H8" i="5" s="1"/>
  <c r="G2" i="5"/>
  <c r="H7" i="5" l="1"/>
  <c r="E16" i="5"/>
  <c r="C17" i="5" s="1"/>
  <c r="G14" i="5"/>
  <c r="H9" i="5"/>
  <c r="I6" i="5"/>
  <c r="I9" i="5" s="1"/>
  <c r="G15" i="5" l="1"/>
  <c r="E17" i="5"/>
  <c r="C18" i="5" s="1"/>
  <c r="J6" i="5"/>
  <c r="K6" i="5" s="1"/>
  <c r="I8" i="5"/>
  <c r="I7" i="5" s="1"/>
  <c r="E18" i="5" l="1"/>
  <c r="C19" i="5" s="1"/>
  <c r="G16" i="5"/>
  <c r="J8" i="5"/>
  <c r="J7" i="5" s="1"/>
  <c r="J9" i="5"/>
  <c r="L6" i="5"/>
  <c r="K8" i="5"/>
  <c r="K7" i="5" s="1"/>
  <c r="K9" i="5"/>
  <c r="E19" i="5" l="1"/>
  <c r="C20" i="5" s="1"/>
  <c r="G17" i="5"/>
  <c r="M6" i="5"/>
  <c r="L8" i="5"/>
  <c r="L7" i="5" s="1"/>
  <c r="L9" i="5"/>
  <c r="E20" i="5" l="1"/>
  <c r="C21" i="5" s="1"/>
  <c r="G18" i="5"/>
  <c r="M8" i="5"/>
  <c r="M7" i="5" s="1"/>
  <c r="M9" i="5"/>
  <c r="N6" i="5"/>
  <c r="E21" i="5" l="1"/>
  <c r="C22" i="5" s="1"/>
  <c r="G19" i="5"/>
  <c r="N9" i="5"/>
  <c r="O6" i="5"/>
  <c r="N8" i="5"/>
  <c r="N7" i="5" s="1"/>
  <c r="G20" i="5" l="1"/>
  <c r="E22" i="5"/>
  <c r="C23" i="5" s="1"/>
  <c r="O9" i="5"/>
  <c r="P6" i="5"/>
  <c r="O8" i="5"/>
  <c r="O7" i="5" s="1"/>
  <c r="E23" i="5" l="1"/>
  <c r="C24" i="5" s="1"/>
  <c r="G21" i="5"/>
  <c r="P9" i="5"/>
  <c r="Q6" i="5"/>
  <c r="P8" i="5"/>
  <c r="P7" i="5" s="1"/>
  <c r="E24" i="5" l="1"/>
  <c r="C25" i="5" s="1"/>
  <c r="G22" i="5"/>
  <c r="Q9" i="5"/>
  <c r="Q8" i="5"/>
  <c r="Q7" i="5" s="1"/>
  <c r="R6" i="5"/>
  <c r="E25" i="5" l="1"/>
  <c r="C26" i="5" s="1"/>
  <c r="G23" i="5"/>
  <c r="S6" i="5"/>
  <c r="R8" i="5"/>
  <c r="R7" i="5" s="1"/>
  <c r="R9" i="5"/>
  <c r="E26" i="5" l="1"/>
  <c r="C27" i="5" s="1"/>
  <c r="G24" i="5"/>
  <c r="T6" i="5"/>
  <c r="S8" i="5"/>
  <c r="S7" i="5" s="1"/>
  <c r="S9" i="5"/>
  <c r="E27" i="5" l="1"/>
  <c r="C28" i="5" s="1"/>
  <c r="G25" i="5"/>
  <c r="U6" i="5"/>
  <c r="T8" i="5"/>
  <c r="T7" i="5" s="1"/>
  <c r="T9" i="5"/>
  <c r="E28" i="5" l="1"/>
  <c r="C29" i="5" s="1"/>
  <c r="G26" i="5"/>
  <c r="U8" i="5"/>
  <c r="U7" i="5" s="1"/>
  <c r="U9" i="5"/>
  <c r="V6" i="5"/>
  <c r="E29" i="5" l="1"/>
  <c r="C30" i="5" s="1"/>
  <c r="G27" i="5"/>
  <c r="V9" i="5"/>
  <c r="W6" i="5"/>
  <c r="V8" i="5"/>
  <c r="V7" i="5" s="1"/>
  <c r="G28" i="5" l="1"/>
  <c r="E30" i="5"/>
  <c r="C31" i="5" s="1"/>
  <c r="W9" i="5"/>
  <c r="X6" i="5"/>
  <c r="W8" i="5"/>
  <c r="W7" i="5" s="1"/>
  <c r="E31" i="5" l="1"/>
  <c r="C32" i="5" s="1"/>
  <c r="G29" i="5"/>
  <c r="Y6" i="5"/>
  <c r="X9" i="5"/>
  <c r="X8" i="5"/>
  <c r="X7" i="5" s="1"/>
  <c r="E32" i="5" l="1"/>
  <c r="C33" i="5" s="1"/>
  <c r="G30" i="5"/>
  <c r="Y9" i="5"/>
  <c r="Y8" i="5"/>
  <c r="Y7" i="5" s="1"/>
  <c r="Z6" i="5"/>
  <c r="E33" i="5" l="1"/>
  <c r="C34" i="5" s="1"/>
  <c r="AA6" i="5"/>
  <c r="Z8" i="5"/>
  <c r="Z7" i="5" s="1"/>
  <c r="Z9" i="5"/>
  <c r="E34" i="5" l="1"/>
  <c r="C35" i="5" s="1"/>
  <c r="AB6" i="5"/>
  <c r="AA8" i="5"/>
  <c r="AA7" i="5" s="1"/>
  <c r="AA9" i="5"/>
  <c r="E35" i="5" l="1"/>
  <c r="C36" i="5" s="1"/>
  <c r="AC6" i="5"/>
  <c r="AB8" i="5"/>
  <c r="AB7" i="5" s="1"/>
  <c r="AB9" i="5"/>
  <c r="E36" i="5" l="1"/>
  <c r="AC8" i="5"/>
  <c r="AC7" i="5" s="1"/>
  <c r="AD6" i="5"/>
  <c r="AC9" i="5"/>
  <c r="AD9" i="5" l="1"/>
  <c r="AE6" i="5"/>
  <c r="AD8" i="5"/>
  <c r="AD7" i="5" s="1"/>
  <c r="AE9" i="5" l="1"/>
  <c r="AF6" i="5"/>
  <c r="AE8" i="5"/>
  <c r="AE7" i="5" s="1"/>
  <c r="AF9" i="5" l="1"/>
  <c r="AG6" i="5"/>
  <c r="AF8" i="5"/>
  <c r="AF7" i="5" s="1"/>
  <c r="AG9" i="5" l="1"/>
  <c r="AH6" i="5"/>
  <c r="AG8" i="5"/>
  <c r="AG7" i="5" s="1"/>
  <c r="AI6" i="5" l="1"/>
  <c r="AH8" i="5"/>
  <c r="AH7" i="5" s="1"/>
  <c r="AH9" i="5"/>
  <c r="AJ6" i="5" l="1"/>
  <c r="AI8" i="5"/>
  <c r="AI7" i="5" s="1"/>
  <c r="AI9" i="5"/>
  <c r="AK6" i="5" l="1"/>
  <c r="AJ8" i="5"/>
  <c r="AJ7" i="5" s="1"/>
  <c r="AJ9" i="5"/>
  <c r="AK8" i="5" l="1"/>
  <c r="AK7" i="5" s="1"/>
  <c r="AK9" i="5"/>
  <c r="AL6" i="5"/>
  <c r="AL9" i="5" l="1"/>
  <c r="AM6" i="5"/>
  <c r="AL8" i="5"/>
  <c r="AL7" i="5" s="1"/>
  <c r="AM9" i="5" l="1"/>
  <c r="AN6" i="5"/>
  <c r="AM8" i="5"/>
  <c r="AM7" i="5" s="1"/>
  <c r="AO6" i="5" l="1"/>
  <c r="AN9" i="5"/>
  <c r="AN8" i="5"/>
  <c r="AN7" i="5" s="1"/>
  <c r="AO9" i="5" l="1"/>
  <c r="AO8" i="5"/>
  <c r="AO7" i="5" s="1"/>
  <c r="AP6" i="5"/>
  <c r="AQ6" i="5" l="1"/>
  <c r="AP8" i="5"/>
  <c r="AP7" i="5" s="1"/>
  <c r="AP9" i="5"/>
  <c r="AR6" i="5" l="1"/>
  <c r="AQ8" i="5"/>
  <c r="AQ7" i="5" s="1"/>
  <c r="AQ9" i="5"/>
  <c r="AS6" i="5" l="1"/>
  <c r="AR8" i="5"/>
  <c r="AR7" i="5" s="1"/>
  <c r="AR9" i="5"/>
  <c r="AS8" i="5" l="1"/>
  <c r="AS7" i="5" s="1"/>
  <c r="AS9" i="5"/>
  <c r="AT6" i="5"/>
  <c r="AT9" i="5" l="1"/>
  <c r="AU6" i="5"/>
  <c r="AT8" i="5"/>
  <c r="AT7" i="5" s="1"/>
  <c r="AU9" i="5" l="1"/>
  <c r="AV6" i="5"/>
  <c r="AU8" i="5"/>
  <c r="AU7" i="5" s="1"/>
  <c r="AW6" i="5" l="1"/>
  <c r="AV9" i="5"/>
  <c r="AV8" i="5"/>
  <c r="AV7" i="5" s="1"/>
  <c r="AW9" i="5" l="1"/>
  <c r="AX6" i="5"/>
  <c r="AW8" i="5"/>
  <c r="AW7" i="5" s="1"/>
  <c r="AY6" i="5" l="1"/>
  <c r="AX8" i="5"/>
  <c r="AX7" i="5" s="1"/>
  <c r="AX9" i="5"/>
  <c r="AZ6" i="5" l="1"/>
  <c r="AY8" i="5"/>
  <c r="AY7" i="5" s="1"/>
  <c r="AY9" i="5"/>
  <c r="BA6" i="5" l="1"/>
  <c r="AZ8" i="5"/>
  <c r="AZ7" i="5" s="1"/>
  <c r="AZ9" i="5"/>
  <c r="BA8" i="5" l="1"/>
  <c r="BA7" i="5" s="1"/>
  <c r="BA9" i="5"/>
  <c r="BB6" i="5"/>
  <c r="BB9" i="5" l="1"/>
  <c r="BC6" i="5"/>
  <c r="BB8" i="5"/>
  <c r="BB7" i="5" s="1"/>
  <c r="BC9" i="5" l="1"/>
  <c r="BD6" i="5"/>
  <c r="BC8" i="5"/>
  <c r="BC7" i="5" s="1"/>
  <c r="BD9" i="5" l="1"/>
  <c r="BE6" i="5"/>
  <c r="BD8" i="5"/>
  <c r="BD7" i="5" s="1"/>
  <c r="BE9" i="5" l="1"/>
  <c r="BE8" i="5"/>
  <c r="BE7" i="5" s="1"/>
  <c r="BF6" i="5"/>
  <c r="BG6" i="5" l="1"/>
  <c r="BF8" i="5"/>
  <c r="BF7" i="5" s="1"/>
  <c r="BF9" i="5"/>
  <c r="BH6" i="5" l="1"/>
  <c r="BG8" i="5"/>
  <c r="BG7" i="5" s="1"/>
  <c r="BG9" i="5"/>
  <c r="BI6" i="5" l="1"/>
  <c r="BH8" i="5"/>
  <c r="BH7" i="5" s="1"/>
  <c r="BH9" i="5"/>
  <c r="BI8" i="5" l="1"/>
  <c r="BI7" i="5" s="1"/>
  <c r="BI9" i="5"/>
  <c r="BJ6" i="5"/>
  <c r="BJ9" i="5" l="1"/>
  <c r="BK6" i="5"/>
  <c r="BJ8" i="5"/>
  <c r="BJ7" i="5" s="1"/>
  <c r="BK9" i="5" l="1"/>
  <c r="BL6" i="5"/>
  <c r="BK8" i="5"/>
  <c r="BK7" i="5" s="1"/>
  <c r="BM6" i="5" l="1"/>
  <c r="BL9" i="5"/>
  <c r="BL8" i="5"/>
  <c r="BL7" i="5" s="1"/>
  <c r="BM9" i="5" l="1"/>
  <c r="BM8" i="5"/>
  <c r="BM7" i="5" s="1"/>
  <c r="BN6" i="5"/>
  <c r="BO6" i="5" l="1"/>
  <c r="BN8" i="5"/>
  <c r="BN7" i="5" s="1"/>
  <c r="BN9" i="5"/>
  <c r="BO8" i="5" l="1"/>
  <c r="BO7" i="5" s="1"/>
  <c r="BO9" i="5"/>
</calcChain>
</file>

<file path=xl/sharedStrings.xml><?xml version="1.0" encoding="utf-8"?>
<sst xmlns="http://schemas.openxmlformats.org/spreadsheetml/2006/main" count="46" uniqueCount="43">
  <si>
    <t>Détails du projet</t>
  </si>
  <si>
    <t>Projet</t>
  </si>
  <si>
    <t>Jours ouvrés uniquement</t>
  </si>
  <si>
    <t>OUI</t>
  </si>
  <si>
    <t>Date de début</t>
  </si>
  <si>
    <t>Tâches</t>
  </si>
  <si>
    <t>Durée</t>
  </si>
  <si>
    <t>Date de fin</t>
  </si>
  <si>
    <t>Réalisé</t>
  </si>
  <si>
    <t>L</t>
  </si>
  <si>
    <t>M</t>
  </si>
  <si>
    <t>NON</t>
  </si>
  <si>
    <t>J</t>
  </si>
  <si>
    <t>V</t>
  </si>
  <si>
    <t>S</t>
  </si>
  <si>
    <t>D</t>
  </si>
  <si>
    <t>Dossier suivi par</t>
  </si>
  <si>
    <t>Tache 1</t>
  </si>
  <si>
    <t>Tache 2</t>
  </si>
  <si>
    <t>Tache 3</t>
  </si>
  <si>
    <t>Tache 4</t>
  </si>
  <si>
    <t>Tache 5</t>
  </si>
  <si>
    <t>Tache 6</t>
  </si>
  <si>
    <t>Tache 7</t>
  </si>
  <si>
    <t>Tache 8</t>
  </si>
  <si>
    <t>Tache 9</t>
  </si>
  <si>
    <t>Tache 10</t>
  </si>
  <si>
    <t>Tache 11</t>
  </si>
  <si>
    <t>Tache 12</t>
  </si>
  <si>
    <t>Tache 13</t>
  </si>
  <si>
    <t>Tache 14</t>
  </si>
  <si>
    <t>Tache 15</t>
  </si>
  <si>
    <t>Tache 16</t>
  </si>
  <si>
    <t>Tache 17</t>
  </si>
  <si>
    <t>Tache 18</t>
  </si>
  <si>
    <t>Tache 19</t>
  </si>
  <si>
    <t>Tache 20</t>
  </si>
  <si>
    <t>Tache 21</t>
  </si>
  <si>
    <t>Tache 22</t>
  </si>
  <si>
    <t>Tache 23</t>
  </si>
  <si>
    <t>Tache 24</t>
  </si>
  <si>
    <t>Tache 25</t>
  </si>
  <si>
    <t>Tache 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</si>
</sst>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color rgb="FFC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/>
      <right/>
      <top style="thin">
        <color theme="0" tint="-0.34998626667073579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5"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5" fillId="0" borderId="5" xfId="0" applyFont="1" applyBorder="1" applyAlignment="1">
      <alignment horizontal="left"/>
    </xf>
    <xf numFmtId="0" fontId="5" fillId="0" borderId="7" xfId="0" applyFont="1" applyBorder="1" applyAlignment="1">
      <alignment horizontal="left"/>
    </xf>
    <xf numFmtId="14" fontId="5" fillId="0" borderId="5" xfId="0" applyNumberFormat="1" applyFont="1" applyBorder="1" applyAlignment="1">
      <alignment horizontal="left"/>
    </xf>
    <xf numFmtId="9" fontId="7" fillId="0" borderId="0" xfId="1" applyFont="1" applyAlignment="1">
      <alignment horizontal="left"/>
    </xf>
    <xf numFmtId="164" fontId="7" fillId="0" borderId="3" xfId="0" applyNumberFormat="1" applyFont="1" applyBorder="1" applyAlignment="1">
      <alignment horizontal="left" textRotation="90"/>
    </xf>
    <xf numFmtId="164" fontId="7" fillId="0" borderId="0" xfId="0" applyNumberFormat="1" applyFont="1" applyAlignment="1">
      <alignment horizontal="left" textRotation="90"/>
    </xf>
    <xf numFmtId="164" fontId="7" fillId="0" borderId="0" xfId="0" applyNumberFormat="1" applyFont="1" applyAlignment="1">
      <alignment horizontal="left"/>
    </xf>
    <xf numFmtId="0" fontId="3" fillId="0" borderId="0" xfId="0" applyFont="1" applyAlignment="1">
      <alignment horizontal="left"/>
    </xf>
    <xf numFmtId="9" fontId="3" fillId="0" borderId="0" xfId="1" applyFont="1" applyAlignment="1">
      <alignment horizontal="left"/>
    </xf>
    <xf numFmtId="2" fontId="3" fillId="0" borderId="0" xfId="0" applyNumberFormat="1" applyFont="1" applyAlignment="1">
      <alignment horizontal="left" vertical="top" textRotation="90"/>
    </xf>
    <xf numFmtId="9" fontId="7" fillId="0" borderId="4" xfId="1" applyFont="1" applyFill="1" applyBorder="1" applyAlignment="1">
      <alignment horizontal="left" vertical="center" wrapText="1"/>
    </xf>
    <xf numFmtId="0" fontId="3" fillId="0" borderId="8" xfId="0" applyNumberFormat="1" applyFont="1" applyBorder="1" applyAlignment="1">
      <alignment horizontal="center"/>
    </xf>
    <xf numFmtId="0" fontId="3" fillId="0" borderId="0" xfId="0" applyNumberFormat="1" applyFont="1"/>
    <xf numFmtId="14" fontId="3" fillId="0" borderId="0" xfId="1" applyNumberFormat="1" applyFont="1" applyFill="1"/>
    <xf numFmtId="0" fontId="3" fillId="0" borderId="0" xfId="0" applyNumberFormat="1" applyFont="1" applyAlignment="1">
      <alignment horizontal="center"/>
    </xf>
    <xf numFmtId="9" fontId="3" fillId="0" borderId="0" xfId="1" applyFont="1"/>
    <xf numFmtId="0" fontId="3" fillId="0" borderId="0" xfId="0" applyFont="1" applyAlignment="1">
      <alignment horizontal="center"/>
    </xf>
    <xf numFmtId="9" fontId="3" fillId="0" borderId="0" xfId="1" applyFont="1" applyBorder="1" applyAlignment="1">
      <alignment horizontal="center"/>
    </xf>
    <xf numFmtId="9" fontId="7" fillId="0" borderId="0" xfId="1" applyFont="1" applyBorder="1" applyAlignment="1">
      <alignment horizontal="center"/>
    </xf>
    <xf numFmtId="14" fontId="3" fillId="0" borderId="0" xfId="0" applyNumberFormat="1" applyFont="1" applyFill="1" applyAlignment="1">
      <alignment horizontal="center"/>
    </xf>
    <xf numFmtId="14" fontId="3" fillId="0" borderId="0" xfId="0" quotePrefix="1" applyNumberFormat="1" applyFont="1" applyFill="1" applyAlignment="1">
      <alignment horizontal="center"/>
    </xf>
    <xf numFmtId="9" fontId="3" fillId="0" borderId="0" xfId="1" applyFont="1" applyFill="1" applyBorder="1" applyAlignment="1">
      <alignment horizontal="center"/>
    </xf>
    <xf numFmtId="0" fontId="5" fillId="0" borderId="6" xfId="0" applyFont="1" applyBorder="1" applyAlignment="1">
      <alignment horizontal="left"/>
    </xf>
    <xf numFmtId="0" fontId="10" fillId="0" borderId="0" xfId="0" applyFont="1" applyAlignment="1">
      <alignment horizontal="left"/>
    </xf>
    <xf numFmtId="0" fontId="8" fillId="3" borderId="0" xfId="0" applyFont="1" applyFill="1" applyAlignment="1">
      <alignment horizontal="center"/>
    </xf>
    <xf numFmtId="0" fontId="8" fillId="3" borderId="0" xfId="0" applyFont="1" applyFill="1"/>
    <xf numFmtId="0" fontId="8" fillId="3" borderId="0" xfId="0" applyNumberFormat="1" applyFont="1" applyFill="1" applyAlignment="1">
      <alignment horizontal="center"/>
    </xf>
    <xf numFmtId="9" fontId="8" fillId="3" borderId="0" xfId="1" applyFont="1" applyFill="1" applyBorder="1" applyAlignment="1">
      <alignment horizontal="center"/>
    </xf>
    <xf numFmtId="9" fontId="8" fillId="3" borderId="0" xfId="1" applyFont="1" applyFill="1"/>
    <xf numFmtId="0" fontId="9" fillId="3" borderId="0" xfId="0" applyNumberFormat="1" applyFont="1" applyFill="1" applyBorder="1" applyAlignment="1">
      <alignment horizontal="center"/>
    </xf>
    <xf numFmtId="9" fontId="7" fillId="0" borderId="8" xfId="1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left"/>
    </xf>
    <xf numFmtId="164" fontId="6" fillId="0" borderId="9" xfId="0" applyNumberFormat="1" applyFont="1" applyBorder="1" applyAlignment="1">
      <alignment horizontal="left" vertical="top"/>
    </xf>
    <xf numFmtId="164" fontId="4" fillId="0" borderId="9" xfId="0" applyNumberFormat="1" applyFont="1" applyBorder="1" applyAlignment="1">
      <alignment horizontal="left" vertical="top"/>
    </xf>
    <xf numFmtId="0" fontId="7" fillId="0" borderId="8" xfId="0" applyFont="1" applyFill="1" applyBorder="1" applyAlignment="1">
      <alignment horizontal="left" vertical="center" wrapText="1"/>
    </xf>
    <xf numFmtId="0" fontId="7" fillId="0" borderId="8" xfId="0" applyFont="1" applyFill="1" applyBorder="1" applyAlignment="1">
      <alignment horizontal="center" vertical="center" wrapText="1"/>
    </xf>
    <xf numFmtId="0" fontId="7" fillId="0" borderId="8" xfId="0" applyNumberFormat="1" applyFon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left"/>
    </xf>
    <xf numFmtId="0" fontId="4" fillId="0" borderId="7" xfId="0" applyFont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5" fillId="0" borderId="1" xfId="0" applyFont="1" applyBorder="1" applyAlignment="1">
      <alignment horizontal="left"/>
    </xf>
  </cellXfs>
  <cellStyles count="2">
    <cellStyle name="Normal" xfId="0" builtinId="0"/>
    <cellStyle name="Pourcentage" xfId="1" builtinId="5"/>
  </cellStyles>
  <dxfs count="9">
    <dxf>
      <fill>
        <patternFill>
          <bgColor rgb="FF54D61A"/>
        </patternFill>
      </fill>
    </dxf>
    <dxf>
      <fill>
        <patternFill>
          <bgColor theme="3" tint="0.59996337778862885"/>
        </patternFill>
      </fill>
    </dxf>
    <dxf>
      <font>
        <color theme="0"/>
      </font>
      <fill>
        <patternFill patternType="solid">
          <fgColor rgb="FFC00000"/>
          <bgColor rgb="FFC00000"/>
        </patternFill>
      </fill>
    </dxf>
    <dxf>
      <border>
        <left style="thin">
          <color rgb="FFFF0000"/>
        </left>
        <vertical/>
        <horizontal/>
      </border>
    </dxf>
    <dxf>
      <font>
        <color theme="0"/>
      </font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</dxfs>
  <tableStyles count="0" defaultTableStyle="TableStyleMedium2" defaultPivotStyle="PivotStyleLight16"/>
  <colors>
    <mruColors>
      <color rgb="FF54D61A"/>
      <color rgb="FF94BF6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16" fmlaLink="$G$1" horiz="1" inc="5" max="180" page="10" val="45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</xdr:row>
          <xdr:rowOff>30480</xdr:rowOff>
        </xdr:from>
        <xdr:to>
          <xdr:col>67</xdr:col>
          <xdr:colOff>45720</xdr:colOff>
          <xdr:row>2</xdr:row>
          <xdr:rowOff>137160</xdr:rowOff>
        </xdr:to>
        <xdr:sp macro="" textlink="">
          <xdr:nvSpPr>
            <xdr:cNvPr id="5121" name="Scroll Bar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A9305F-7CC6-4AA5-9168-1EC3C2EC28B7}">
  <sheetPr codeName="Feuil5">
    <pageSetUpPr fitToPage="1"/>
  </sheetPr>
  <dimension ref="A1:BO88"/>
  <sheetViews>
    <sheetView showGridLines="0" tabSelected="1" zoomScaleNormal="100" workbookViewId="0">
      <pane ySplit="9" topLeftCell="A10" activePane="bottomLeft" state="frozen"/>
      <selection activeCell="P19" sqref="P19"/>
      <selection pane="bottomLeft" activeCell="B37" sqref="B37"/>
    </sheetView>
  </sheetViews>
  <sheetFormatPr baseColWidth="10" defaultColWidth="11" defaultRowHeight="10.199999999999999" x14ac:dyDescent="0.2"/>
  <cols>
    <col min="1" max="1" width="4" style="19" bestFit="1" customWidth="1"/>
    <col min="2" max="2" width="22.33203125" style="1" customWidth="1"/>
    <col min="3" max="3" width="10.77734375" style="19" customWidth="1"/>
    <col min="4" max="4" width="5.5546875" style="17" customWidth="1"/>
    <col min="5" max="5" width="10.77734375" style="19" customWidth="1"/>
    <col min="6" max="6" width="6.44140625" style="20" customWidth="1"/>
    <col min="7" max="7" width="9" style="18" hidden="1" customWidth="1"/>
    <col min="8" max="67" width="2.33203125" style="1" customWidth="1"/>
    <col min="68" max="68" width="2.77734375" style="1" customWidth="1"/>
    <col min="69" max="69" width="3.21875" style="1" customWidth="1"/>
    <col min="70" max="16384" width="11" style="1"/>
  </cols>
  <sheetData>
    <row r="1" spans="1:67" ht="14.4" x14ac:dyDescent="0.3">
      <c r="A1" s="42" t="s">
        <v>0</v>
      </c>
      <c r="B1" s="42"/>
      <c r="C1" s="43"/>
      <c r="D1" s="43"/>
      <c r="E1" s="43"/>
      <c r="G1" s="1">
        <v>45</v>
      </c>
    </row>
    <row r="2" spans="1:67" ht="12" x14ac:dyDescent="0.25">
      <c r="A2" s="34" t="s">
        <v>1</v>
      </c>
      <c r="B2" s="34"/>
      <c r="C2" s="44"/>
      <c r="D2" s="44"/>
      <c r="E2" s="44"/>
      <c r="G2" s="2">
        <f ca="1">TODAY()</f>
        <v>43671</v>
      </c>
    </row>
    <row r="3" spans="1:67" ht="12" x14ac:dyDescent="0.25">
      <c r="A3" s="34" t="s">
        <v>16</v>
      </c>
      <c r="B3" s="34"/>
      <c r="C3" s="44"/>
      <c r="D3" s="44"/>
      <c r="E3" s="44"/>
      <c r="G3" s="2"/>
    </row>
    <row r="4" spans="1:67" ht="12" x14ac:dyDescent="0.25">
      <c r="A4" s="40" t="s">
        <v>2</v>
      </c>
      <c r="B4" s="41"/>
      <c r="C4" s="3" t="s">
        <v>3</v>
      </c>
      <c r="D4" s="25"/>
      <c r="E4" s="4"/>
      <c r="G4" s="2"/>
    </row>
    <row r="5" spans="1:67" ht="12" x14ac:dyDescent="0.25">
      <c r="A5" s="34" t="s">
        <v>4</v>
      </c>
      <c r="B5" s="34"/>
      <c r="C5" s="5">
        <v>43586</v>
      </c>
      <c r="D5" s="25"/>
      <c r="E5" s="4"/>
      <c r="G5" s="2"/>
    </row>
    <row r="6" spans="1:67" s="9" customFormat="1" ht="35.25" customHeight="1" x14ac:dyDescent="0.2">
      <c r="A6" s="35"/>
      <c r="B6" s="36"/>
      <c r="C6" s="36"/>
      <c r="D6" s="36"/>
      <c r="E6" s="36"/>
      <c r="F6" s="21"/>
      <c r="G6" s="6"/>
      <c r="H6" s="7">
        <f>C5+G1</f>
        <v>43631</v>
      </c>
      <c r="I6" s="8">
        <f>H6+1</f>
        <v>43632</v>
      </c>
      <c r="J6" s="8">
        <f t="shared" ref="J6:BO6" si="0">I6+1</f>
        <v>43633</v>
      </c>
      <c r="K6" s="8">
        <f t="shared" si="0"/>
        <v>43634</v>
      </c>
      <c r="L6" s="8">
        <f t="shared" si="0"/>
        <v>43635</v>
      </c>
      <c r="M6" s="8">
        <f t="shared" si="0"/>
        <v>43636</v>
      </c>
      <c r="N6" s="8">
        <f t="shared" si="0"/>
        <v>43637</v>
      </c>
      <c r="O6" s="8">
        <f t="shared" si="0"/>
        <v>43638</v>
      </c>
      <c r="P6" s="8">
        <f t="shared" si="0"/>
        <v>43639</v>
      </c>
      <c r="Q6" s="8">
        <f t="shared" si="0"/>
        <v>43640</v>
      </c>
      <c r="R6" s="8">
        <f t="shared" si="0"/>
        <v>43641</v>
      </c>
      <c r="S6" s="8">
        <f t="shared" si="0"/>
        <v>43642</v>
      </c>
      <c r="T6" s="8">
        <f t="shared" si="0"/>
        <v>43643</v>
      </c>
      <c r="U6" s="8">
        <f t="shared" si="0"/>
        <v>43644</v>
      </c>
      <c r="V6" s="8">
        <f t="shared" si="0"/>
        <v>43645</v>
      </c>
      <c r="W6" s="8">
        <f t="shared" si="0"/>
        <v>43646</v>
      </c>
      <c r="X6" s="8">
        <f t="shared" si="0"/>
        <v>43647</v>
      </c>
      <c r="Y6" s="8">
        <f t="shared" si="0"/>
        <v>43648</v>
      </c>
      <c r="Z6" s="8">
        <f t="shared" si="0"/>
        <v>43649</v>
      </c>
      <c r="AA6" s="8">
        <f t="shared" si="0"/>
        <v>43650</v>
      </c>
      <c r="AB6" s="8">
        <f t="shared" si="0"/>
        <v>43651</v>
      </c>
      <c r="AC6" s="8">
        <f t="shared" si="0"/>
        <v>43652</v>
      </c>
      <c r="AD6" s="8">
        <f t="shared" si="0"/>
        <v>43653</v>
      </c>
      <c r="AE6" s="8">
        <f t="shared" si="0"/>
        <v>43654</v>
      </c>
      <c r="AF6" s="8">
        <f t="shared" si="0"/>
        <v>43655</v>
      </c>
      <c r="AG6" s="8">
        <f t="shared" si="0"/>
        <v>43656</v>
      </c>
      <c r="AH6" s="8">
        <f t="shared" si="0"/>
        <v>43657</v>
      </c>
      <c r="AI6" s="8">
        <f t="shared" si="0"/>
        <v>43658</v>
      </c>
      <c r="AJ6" s="8">
        <f t="shared" si="0"/>
        <v>43659</v>
      </c>
      <c r="AK6" s="8">
        <f t="shared" si="0"/>
        <v>43660</v>
      </c>
      <c r="AL6" s="8">
        <f t="shared" si="0"/>
        <v>43661</v>
      </c>
      <c r="AM6" s="8">
        <f t="shared" si="0"/>
        <v>43662</v>
      </c>
      <c r="AN6" s="8">
        <f t="shared" si="0"/>
        <v>43663</v>
      </c>
      <c r="AO6" s="8">
        <f t="shared" si="0"/>
        <v>43664</v>
      </c>
      <c r="AP6" s="8">
        <f t="shared" si="0"/>
        <v>43665</v>
      </c>
      <c r="AQ6" s="8">
        <f t="shared" si="0"/>
        <v>43666</v>
      </c>
      <c r="AR6" s="8">
        <f t="shared" si="0"/>
        <v>43667</v>
      </c>
      <c r="AS6" s="8">
        <f t="shared" si="0"/>
        <v>43668</v>
      </c>
      <c r="AT6" s="8">
        <f t="shared" si="0"/>
        <v>43669</v>
      </c>
      <c r="AU6" s="8">
        <f t="shared" si="0"/>
        <v>43670</v>
      </c>
      <c r="AV6" s="8">
        <f t="shared" si="0"/>
        <v>43671</v>
      </c>
      <c r="AW6" s="8">
        <f t="shared" si="0"/>
        <v>43672</v>
      </c>
      <c r="AX6" s="8">
        <f t="shared" si="0"/>
        <v>43673</v>
      </c>
      <c r="AY6" s="8">
        <f t="shared" si="0"/>
        <v>43674</v>
      </c>
      <c r="AZ6" s="8">
        <f t="shared" si="0"/>
        <v>43675</v>
      </c>
      <c r="BA6" s="8">
        <f t="shared" si="0"/>
        <v>43676</v>
      </c>
      <c r="BB6" s="8">
        <f t="shared" si="0"/>
        <v>43677</v>
      </c>
      <c r="BC6" s="8">
        <f t="shared" si="0"/>
        <v>43678</v>
      </c>
      <c r="BD6" s="8">
        <f t="shared" si="0"/>
        <v>43679</v>
      </c>
      <c r="BE6" s="8">
        <f t="shared" si="0"/>
        <v>43680</v>
      </c>
      <c r="BF6" s="8">
        <f t="shared" si="0"/>
        <v>43681</v>
      </c>
      <c r="BG6" s="8">
        <f t="shared" si="0"/>
        <v>43682</v>
      </c>
      <c r="BH6" s="8">
        <f t="shared" si="0"/>
        <v>43683</v>
      </c>
      <c r="BI6" s="8">
        <f t="shared" si="0"/>
        <v>43684</v>
      </c>
      <c r="BJ6" s="8">
        <f t="shared" si="0"/>
        <v>43685</v>
      </c>
      <c r="BK6" s="8">
        <f t="shared" si="0"/>
        <v>43686</v>
      </c>
      <c r="BL6" s="8">
        <f t="shared" si="0"/>
        <v>43687</v>
      </c>
      <c r="BM6" s="8">
        <f t="shared" si="0"/>
        <v>43688</v>
      </c>
      <c r="BN6" s="8">
        <f t="shared" si="0"/>
        <v>43689</v>
      </c>
      <c r="BO6" s="8">
        <f t="shared" si="0"/>
        <v>43690</v>
      </c>
    </row>
    <row r="7" spans="1:67" s="10" customFormat="1" ht="28.5" customHeight="1" x14ac:dyDescent="0.2">
      <c r="A7" s="19"/>
      <c r="B7" s="26"/>
      <c r="C7" s="19"/>
      <c r="D7" s="17"/>
      <c r="E7" s="19"/>
      <c r="F7" s="20"/>
      <c r="G7" s="11"/>
      <c r="H7" s="12" t="str">
        <f>"S "&amp;WEEKNUM(H6,2)</f>
        <v>S 24</v>
      </c>
      <c r="I7" s="12" t="str">
        <f t="shared" ref="I7:BO7" si="1">IF(I8="L","S "&amp;WEEKNUM(I6,2),"")</f>
        <v/>
      </c>
      <c r="J7" s="12" t="str">
        <f t="shared" si="1"/>
        <v>S 25</v>
      </c>
      <c r="K7" s="12" t="str">
        <f t="shared" si="1"/>
        <v/>
      </c>
      <c r="L7" s="12" t="str">
        <f t="shared" si="1"/>
        <v/>
      </c>
      <c r="M7" s="12" t="str">
        <f t="shared" si="1"/>
        <v/>
      </c>
      <c r="N7" s="12" t="str">
        <f t="shared" si="1"/>
        <v/>
      </c>
      <c r="O7" s="12" t="str">
        <f t="shared" si="1"/>
        <v/>
      </c>
      <c r="P7" s="12" t="str">
        <f t="shared" si="1"/>
        <v/>
      </c>
      <c r="Q7" s="12" t="str">
        <f t="shared" si="1"/>
        <v>S 26</v>
      </c>
      <c r="R7" s="12" t="str">
        <f t="shared" si="1"/>
        <v/>
      </c>
      <c r="S7" s="12" t="str">
        <f t="shared" si="1"/>
        <v/>
      </c>
      <c r="T7" s="12" t="str">
        <f t="shared" si="1"/>
        <v/>
      </c>
      <c r="U7" s="12" t="str">
        <f t="shared" si="1"/>
        <v/>
      </c>
      <c r="V7" s="12" t="str">
        <f t="shared" si="1"/>
        <v/>
      </c>
      <c r="W7" s="12" t="str">
        <f t="shared" si="1"/>
        <v/>
      </c>
      <c r="X7" s="12" t="str">
        <f t="shared" si="1"/>
        <v>S 27</v>
      </c>
      <c r="Y7" s="12" t="str">
        <f t="shared" si="1"/>
        <v/>
      </c>
      <c r="Z7" s="12" t="str">
        <f t="shared" si="1"/>
        <v/>
      </c>
      <c r="AA7" s="12" t="str">
        <f t="shared" si="1"/>
        <v/>
      </c>
      <c r="AB7" s="12" t="str">
        <f t="shared" si="1"/>
        <v/>
      </c>
      <c r="AC7" s="12" t="str">
        <f t="shared" si="1"/>
        <v/>
      </c>
      <c r="AD7" s="12" t="str">
        <f t="shared" si="1"/>
        <v/>
      </c>
      <c r="AE7" s="12" t="str">
        <f t="shared" si="1"/>
        <v>S 28</v>
      </c>
      <c r="AF7" s="12" t="str">
        <f t="shared" si="1"/>
        <v/>
      </c>
      <c r="AG7" s="12" t="str">
        <f t="shared" si="1"/>
        <v/>
      </c>
      <c r="AH7" s="12" t="str">
        <f t="shared" si="1"/>
        <v/>
      </c>
      <c r="AI7" s="12" t="str">
        <f t="shared" si="1"/>
        <v/>
      </c>
      <c r="AJ7" s="12" t="str">
        <f t="shared" si="1"/>
        <v/>
      </c>
      <c r="AK7" s="12" t="str">
        <f t="shared" si="1"/>
        <v/>
      </c>
      <c r="AL7" s="12" t="str">
        <f t="shared" si="1"/>
        <v>S 29</v>
      </c>
      <c r="AM7" s="12" t="str">
        <f t="shared" si="1"/>
        <v/>
      </c>
      <c r="AN7" s="12" t="str">
        <f t="shared" si="1"/>
        <v/>
      </c>
      <c r="AO7" s="12" t="str">
        <f t="shared" si="1"/>
        <v/>
      </c>
      <c r="AP7" s="12" t="str">
        <f t="shared" si="1"/>
        <v/>
      </c>
      <c r="AQ7" s="12" t="str">
        <f t="shared" si="1"/>
        <v/>
      </c>
      <c r="AR7" s="12" t="str">
        <f t="shared" si="1"/>
        <v/>
      </c>
      <c r="AS7" s="12" t="str">
        <f t="shared" si="1"/>
        <v>S 30</v>
      </c>
      <c r="AT7" s="12" t="str">
        <f t="shared" si="1"/>
        <v/>
      </c>
      <c r="AU7" s="12" t="str">
        <f t="shared" si="1"/>
        <v/>
      </c>
      <c r="AV7" s="12" t="str">
        <f t="shared" si="1"/>
        <v/>
      </c>
      <c r="AW7" s="12" t="str">
        <f t="shared" si="1"/>
        <v/>
      </c>
      <c r="AX7" s="12" t="str">
        <f t="shared" si="1"/>
        <v/>
      </c>
      <c r="AY7" s="12" t="str">
        <f t="shared" si="1"/>
        <v/>
      </c>
      <c r="AZ7" s="12" t="str">
        <f t="shared" si="1"/>
        <v>S 31</v>
      </c>
      <c r="BA7" s="12" t="str">
        <f t="shared" si="1"/>
        <v/>
      </c>
      <c r="BB7" s="12" t="str">
        <f t="shared" si="1"/>
        <v/>
      </c>
      <c r="BC7" s="12" t="str">
        <f t="shared" si="1"/>
        <v/>
      </c>
      <c r="BD7" s="12" t="str">
        <f t="shared" si="1"/>
        <v/>
      </c>
      <c r="BE7" s="12" t="str">
        <f t="shared" si="1"/>
        <v/>
      </c>
      <c r="BF7" s="12" t="str">
        <f t="shared" si="1"/>
        <v/>
      </c>
      <c r="BG7" s="12" t="str">
        <f t="shared" si="1"/>
        <v>S 32</v>
      </c>
      <c r="BH7" s="12" t="str">
        <f t="shared" si="1"/>
        <v/>
      </c>
      <c r="BI7" s="12" t="str">
        <f t="shared" si="1"/>
        <v/>
      </c>
      <c r="BJ7" s="12" t="str">
        <f t="shared" si="1"/>
        <v/>
      </c>
      <c r="BK7" s="12" t="str">
        <f t="shared" si="1"/>
        <v/>
      </c>
      <c r="BL7" s="12" t="str">
        <f t="shared" si="1"/>
        <v/>
      </c>
      <c r="BM7" s="12" t="str">
        <f t="shared" si="1"/>
        <v/>
      </c>
      <c r="BN7" s="12" t="str">
        <f t="shared" si="1"/>
        <v>S 33</v>
      </c>
      <c r="BO7" s="12" t="str">
        <f t="shared" si="1"/>
        <v/>
      </c>
    </row>
    <row r="8" spans="1:67" s="15" customFormat="1" ht="12.9" customHeight="1" x14ac:dyDescent="0.2">
      <c r="A8" s="17"/>
      <c r="B8" s="37" t="s">
        <v>5</v>
      </c>
      <c r="C8" s="38" t="s">
        <v>4</v>
      </c>
      <c r="D8" s="39" t="s">
        <v>6</v>
      </c>
      <c r="E8" s="38" t="s">
        <v>7</v>
      </c>
      <c r="F8" s="33" t="s">
        <v>8</v>
      </c>
      <c r="G8" s="13"/>
      <c r="H8" s="14" t="str">
        <f t="shared" ref="H8:I8" si="2">VLOOKUP(WEEKDAY(H6,2),semaine,2,FALSE)</f>
        <v>S</v>
      </c>
      <c r="I8" s="14" t="str">
        <f t="shared" si="2"/>
        <v>D</v>
      </c>
      <c r="J8" s="14" t="str">
        <f t="shared" ref="J8:BO8" si="3">VLOOKUP(WEEKDAY(J6,2),semaine,2,FALSE)</f>
        <v>L</v>
      </c>
      <c r="K8" s="14" t="str">
        <f t="shared" si="3"/>
        <v>M</v>
      </c>
      <c r="L8" s="14" t="str">
        <f t="shared" si="3"/>
        <v>M</v>
      </c>
      <c r="M8" s="14" t="str">
        <f t="shared" si="3"/>
        <v>J</v>
      </c>
      <c r="N8" s="14" t="str">
        <f t="shared" si="3"/>
        <v>V</v>
      </c>
      <c r="O8" s="14" t="str">
        <f t="shared" si="3"/>
        <v>S</v>
      </c>
      <c r="P8" s="14" t="str">
        <f t="shared" si="3"/>
        <v>D</v>
      </c>
      <c r="Q8" s="14" t="str">
        <f t="shared" si="3"/>
        <v>L</v>
      </c>
      <c r="R8" s="14" t="str">
        <f t="shared" si="3"/>
        <v>M</v>
      </c>
      <c r="S8" s="14" t="str">
        <f t="shared" si="3"/>
        <v>M</v>
      </c>
      <c r="T8" s="14" t="str">
        <f t="shared" si="3"/>
        <v>J</v>
      </c>
      <c r="U8" s="14" t="str">
        <f t="shared" si="3"/>
        <v>V</v>
      </c>
      <c r="V8" s="14" t="str">
        <f t="shared" si="3"/>
        <v>S</v>
      </c>
      <c r="W8" s="14" t="str">
        <f t="shared" si="3"/>
        <v>D</v>
      </c>
      <c r="X8" s="14" t="str">
        <f t="shared" si="3"/>
        <v>L</v>
      </c>
      <c r="Y8" s="14" t="str">
        <f t="shared" si="3"/>
        <v>M</v>
      </c>
      <c r="Z8" s="14" t="str">
        <f t="shared" si="3"/>
        <v>M</v>
      </c>
      <c r="AA8" s="14" t="str">
        <f t="shared" si="3"/>
        <v>J</v>
      </c>
      <c r="AB8" s="14" t="str">
        <f t="shared" si="3"/>
        <v>V</v>
      </c>
      <c r="AC8" s="14" t="str">
        <f t="shared" si="3"/>
        <v>S</v>
      </c>
      <c r="AD8" s="14" t="str">
        <f t="shared" si="3"/>
        <v>D</v>
      </c>
      <c r="AE8" s="14" t="str">
        <f t="shared" si="3"/>
        <v>L</v>
      </c>
      <c r="AF8" s="14" t="str">
        <f t="shared" si="3"/>
        <v>M</v>
      </c>
      <c r="AG8" s="14" t="str">
        <f t="shared" si="3"/>
        <v>M</v>
      </c>
      <c r="AH8" s="14" t="str">
        <f t="shared" si="3"/>
        <v>J</v>
      </c>
      <c r="AI8" s="14" t="str">
        <f t="shared" si="3"/>
        <v>V</v>
      </c>
      <c r="AJ8" s="14" t="str">
        <f t="shared" si="3"/>
        <v>S</v>
      </c>
      <c r="AK8" s="14" t="str">
        <f t="shared" si="3"/>
        <v>D</v>
      </c>
      <c r="AL8" s="14" t="str">
        <f t="shared" si="3"/>
        <v>L</v>
      </c>
      <c r="AM8" s="14" t="str">
        <f t="shared" si="3"/>
        <v>M</v>
      </c>
      <c r="AN8" s="14" t="str">
        <f t="shared" si="3"/>
        <v>M</v>
      </c>
      <c r="AO8" s="14" t="str">
        <f t="shared" si="3"/>
        <v>J</v>
      </c>
      <c r="AP8" s="14" t="str">
        <f t="shared" si="3"/>
        <v>V</v>
      </c>
      <c r="AQ8" s="14" t="str">
        <f t="shared" si="3"/>
        <v>S</v>
      </c>
      <c r="AR8" s="14" t="str">
        <f t="shared" si="3"/>
        <v>D</v>
      </c>
      <c r="AS8" s="14" t="str">
        <f t="shared" si="3"/>
        <v>L</v>
      </c>
      <c r="AT8" s="14" t="str">
        <f t="shared" si="3"/>
        <v>M</v>
      </c>
      <c r="AU8" s="14" t="str">
        <f t="shared" si="3"/>
        <v>M</v>
      </c>
      <c r="AV8" s="14" t="str">
        <f t="shared" si="3"/>
        <v>J</v>
      </c>
      <c r="AW8" s="14" t="str">
        <f t="shared" si="3"/>
        <v>V</v>
      </c>
      <c r="AX8" s="14" t="str">
        <f t="shared" si="3"/>
        <v>S</v>
      </c>
      <c r="AY8" s="14" t="str">
        <f t="shared" si="3"/>
        <v>D</v>
      </c>
      <c r="AZ8" s="14" t="str">
        <f t="shared" si="3"/>
        <v>L</v>
      </c>
      <c r="BA8" s="14" t="str">
        <f t="shared" si="3"/>
        <v>M</v>
      </c>
      <c r="BB8" s="14" t="str">
        <f t="shared" si="3"/>
        <v>M</v>
      </c>
      <c r="BC8" s="14" t="str">
        <f t="shared" si="3"/>
        <v>J</v>
      </c>
      <c r="BD8" s="14" t="str">
        <f t="shared" si="3"/>
        <v>V</v>
      </c>
      <c r="BE8" s="14" t="str">
        <f t="shared" si="3"/>
        <v>S</v>
      </c>
      <c r="BF8" s="14" t="str">
        <f t="shared" si="3"/>
        <v>D</v>
      </c>
      <c r="BG8" s="14" t="str">
        <f t="shared" si="3"/>
        <v>L</v>
      </c>
      <c r="BH8" s="14" t="str">
        <f t="shared" si="3"/>
        <v>M</v>
      </c>
      <c r="BI8" s="14" t="str">
        <f t="shared" si="3"/>
        <v>M</v>
      </c>
      <c r="BJ8" s="14" t="str">
        <f t="shared" si="3"/>
        <v>J</v>
      </c>
      <c r="BK8" s="14" t="str">
        <f t="shared" si="3"/>
        <v>V</v>
      </c>
      <c r="BL8" s="14" t="str">
        <f t="shared" si="3"/>
        <v>S</v>
      </c>
      <c r="BM8" s="14" t="str">
        <f t="shared" si="3"/>
        <v>D</v>
      </c>
      <c r="BN8" s="14" t="str">
        <f t="shared" si="3"/>
        <v>L</v>
      </c>
      <c r="BO8" s="14" t="str">
        <f t="shared" si="3"/>
        <v>M</v>
      </c>
    </row>
    <row r="9" spans="1:67" s="15" customFormat="1" ht="12.9" customHeight="1" x14ac:dyDescent="0.2">
      <c r="A9" s="17"/>
      <c r="B9" s="37"/>
      <c r="C9" s="38"/>
      <c r="D9" s="39"/>
      <c r="E9" s="38"/>
      <c r="F9" s="33"/>
      <c r="G9" s="13"/>
      <c r="H9" s="14">
        <f>DAY(H6)</f>
        <v>15</v>
      </c>
      <c r="I9" s="14">
        <f t="shared" ref="I9:BO9" si="4">DAY(I6)</f>
        <v>16</v>
      </c>
      <c r="J9" s="14">
        <f t="shared" si="4"/>
        <v>17</v>
      </c>
      <c r="K9" s="14">
        <f t="shared" si="4"/>
        <v>18</v>
      </c>
      <c r="L9" s="14">
        <f t="shared" si="4"/>
        <v>19</v>
      </c>
      <c r="M9" s="14">
        <f t="shared" si="4"/>
        <v>20</v>
      </c>
      <c r="N9" s="14">
        <f t="shared" si="4"/>
        <v>21</v>
      </c>
      <c r="O9" s="14">
        <f t="shared" si="4"/>
        <v>22</v>
      </c>
      <c r="P9" s="14">
        <f t="shared" si="4"/>
        <v>23</v>
      </c>
      <c r="Q9" s="14">
        <f t="shared" si="4"/>
        <v>24</v>
      </c>
      <c r="R9" s="14">
        <f t="shared" si="4"/>
        <v>25</v>
      </c>
      <c r="S9" s="14">
        <f t="shared" si="4"/>
        <v>26</v>
      </c>
      <c r="T9" s="14">
        <f t="shared" si="4"/>
        <v>27</v>
      </c>
      <c r="U9" s="14">
        <f t="shared" si="4"/>
        <v>28</v>
      </c>
      <c r="V9" s="14">
        <f t="shared" si="4"/>
        <v>29</v>
      </c>
      <c r="W9" s="14">
        <f t="shared" si="4"/>
        <v>30</v>
      </c>
      <c r="X9" s="14">
        <f t="shared" si="4"/>
        <v>1</v>
      </c>
      <c r="Y9" s="14">
        <f t="shared" si="4"/>
        <v>2</v>
      </c>
      <c r="Z9" s="14">
        <f t="shared" si="4"/>
        <v>3</v>
      </c>
      <c r="AA9" s="14">
        <f t="shared" si="4"/>
        <v>4</v>
      </c>
      <c r="AB9" s="14">
        <f t="shared" si="4"/>
        <v>5</v>
      </c>
      <c r="AC9" s="14">
        <f t="shared" si="4"/>
        <v>6</v>
      </c>
      <c r="AD9" s="14">
        <f t="shared" si="4"/>
        <v>7</v>
      </c>
      <c r="AE9" s="14">
        <f t="shared" si="4"/>
        <v>8</v>
      </c>
      <c r="AF9" s="14">
        <f t="shared" si="4"/>
        <v>9</v>
      </c>
      <c r="AG9" s="14">
        <f t="shared" si="4"/>
        <v>10</v>
      </c>
      <c r="AH9" s="14">
        <f t="shared" si="4"/>
        <v>11</v>
      </c>
      <c r="AI9" s="14">
        <f t="shared" si="4"/>
        <v>12</v>
      </c>
      <c r="AJ9" s="14">
        <f t="shared" si="4"/>
        <v>13</v>
      </c>
      <c r="AK9" s="14">
        <f t="shared" si="4"/>
        <v>14</v>
      </c>
      <c r="AL9" s="14">
        <f t="shared" si="4"/>
        <v>15</v>
      </c>
      <c r="AM9" s="14">
        <f t="shared" si="4"/>
        <v>16</v>
      </c>
      <c r="AN9" s="14">
        <f t="shared" si="4"/>
        <v>17</v>
      </c>
      <c r="AO9" s="14">
        <f t="shared" si="4"/>
        <v>18</v>
      </c>
      <c r="AP9" s="14">
        <f t="shared" si="4"/>
        <v>19</v>
      </c>
      <c r="AQ9" s="14">
        <f t="shared" si="4"/>
        <v>20</v>
      </c>
      <c r="AR9" s="14">
        <f t="shared" si="4"/>
        <v>21</v>
      </c>
      <c r="AS9" s="14">
        <f t="shared" si="4"/>
        <v>22</v>
      </c>
      <c r="AT9" s="14">
        <f t="shared" si="4"/>
        <v>23</v>
      </c>
      <c r="AU9" s="14">
        <f t="shared" si="4"/>
        <v>24</v>
      </c>
      <c r="AV9" s="14">
        <f t="shared" si="4"/>
        <v>25</v>
      </c>
      <c r="AW9" s="14">
        <f t="shared" si="4"/>
        <v>26</v>
      </c>
      <c r="AX9" s="14">
        <f t="shared" si="4"/>
        <v>27</v>
      </c>
      <c r="AY9" s="14">
        <f t="shared" si="4"/>
        <v>28</v>
      </c>
      <c r="AZ9" s="14">
        <f t="shared" si="4"/>
        <v>29</v>
      </c>
      <c r="BA9" s="14">
        <f t="shared" si="4"/>
        <v>30</v>
      </c>
      <c r="BB9" s="14">
        <f t="shared" si="4"/>
        <v>31</v>
      </c>
      <c r="BC9" s="14">
        <f t="shared" si="4"/>
        <v>1</v>
      </c>
      <c r="BD9" s="14">
        <f t="shared" si="4"/>
        <v>2</v>
      </c>
      <c r="BE9" s="14">
        <f t="shared" si="4"/>
        <v>3</v>
      </c>
      <c r="BF9" s="14">
        <f t="shared" si="4"/>
        <v>4</v>
      </c>
      <c r="BG9" s="14">
        <f t="shared" si="4"/>
        <v>5</v>
      </c>
      <c r="BH9" s="14">
        <f t="shared" si="4"/>
        <v>6</v>
      </c>
      <c r="BI9" s="14">
        <f t="shared" si="4"/>
        <v>7</v>
      </c>
      <c r="BJ9" s="14">
        <f t="shared" si="4"/>
        <v>8</v>
      </c>
      <c r="BK9" s="14">
        <f t="shared" si="4"/>
        <v>9</v>
      </c>
      <c r="BL9" s="14">
        <f t="shared" si="4"/>
        <v>10</v>
      </c>
      <c r="BM9" s="14">
        <f t="shared" si="4"/>
        <v>11</v>
      </c>
      <c r="BN9" s="14">
        <f t="shared" si="4"/>
        <v>12</v>
      </c>
      <c r="BO9" s="14">
        <f t="shared" si="4"/>
        <v>13</v>
      </c>
    </row>
    <row r="10" spans="1:67" s="15" customFormat="1" ht="12.9" customHeight="1" x14ac:dyDescent="0.2">
      <c r="A10" s="27"/>
      <c r="B10" s="28"/>
      <c r="C10" s="27"/>
      <c r="D10" s="29"/>
      <c r="E10" s="27"/>
      <c r="F10" s="30"/>
      <c r="G10" s="31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32"/>
      <c r="AZ10" s="32"/>
      <c r="BA10" s="32"/>
      <c r="BB10" s="32"/>
      <c r="BC10" s="32"/>
      <c r="BD10" s="32"/>
      <c r="BE10" s="32"/>
      <c r="BF10" s="32"/>
      <c r="BG10" s="32"/>
      <c r="BH10" s="32"/>
      <c r="BI10" s="32"/>
      <c r="BJ10" s="32"/>
      <c r="BK10" s="32"/>
      <c r="BL10" s="32"/>
      <c r="BM10" s="32"/>
      <c r="BN10" s="32"/>
      <c r="BO10" s="32"/>
    </row>
    <row r="11" spans="1:67" ht="12.9" customHeight="1" x14ac:dyDescent="0.2">
      <c r="A11" s="19">
        <v>1</v>
      </c>
      <c r="B11" s="10" t="s">
        <v>17</v>
      </c>
      <c r="C11" s="22">
        <f>C5</f>
        <v>43586</v>
      </c>
      <c r="D11" s="19">
        <v>3</v>
      </c>
      <c r="E11" s="23">
        <f t="shared" ref="E11:E36" si="5">IF(B11="","",IF($C$4="OUI",WORKDAY(C11,IF(WEEKDAY(C11,2)&gt;=6,D11,D11-1)),C11+D11-1))</f>
        <v>43588</v>
      </c>
      <c r="F11" s="24">
        <v>1</v>
      </c>
      <c r="G11" s="16">
        <f t="shared" ref="G11:G30" si="6">C11+F11*(E11-C11)</f>
        <v>43588</v>
      </c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</row>
    <row r="12" spans="1:67" ht="12.9" customHeight="1" x14ac:dyDescent="0.2">
      <c r="A12" s="19">
        <v>2</v>
      </c>
      <c r="B12" s="10" t="s">
        <v>18</v>
      </c>
      <c r="C12" s="22">
        <f>E11+1</f>
        <v>43589</v>
      </c>
      <c r="D12" s="19">
        <v>1</v>
      </c>
      <c r="E12" s="23">
        <f t="shared" si="5"/>
        <v>43591</v>
      </c>
      <c r="F12" s="24">
        <v>1</v>
      </c>
      <c r="G12" s="16">
        <f t="shared" si="6"/>
        <v>43591</v>
      </c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</row>
    <row r="13" spans="1:67" ht="12.9" customHeight="1" x14ac:dyDescent="0.2">
      <c r="A13" s="19">
        <v>3</v>
      </c>
      <c r="B13" s="10" t="s">
        <v>19</v>
      </c>
      <c r="C13" s="22">
        <f t="shared" ref="C13:C36" si="7">E12+1</f>
        <v>43592</v>
      </c>
      <c r="D13" s="19">
        <v>30</v>
      </c>
      <c r="E13" s="23">
        <f t="shared" si="5"/>
        <v>43633</v>
      </c>
      <c r="F13" s="24">
        <v>1</v>
      </c>
      <c r="G13" s="16">
        <f t="shared" si="6"/>
        <v>43633</v>
      </c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</row>
    <row r="14" spans="1:67" ht="12.9" customHeight="1" x14ac:dyDescent="0.2">
      <c r="A14" s="19">
        <v>4</v>
      </c>
      <c r="B14" s="10" t="s">
        <v>20</v>
      </c>
      <c r="C14" s="22">
        <f t="shared" si="7"/>
        <v>43634</v>
      </c>
      <c r="D14" s="19">
        <v>5</v>
      </c>
      <c r="E14" s="23">
        <f t="shared" si="5"/>
        <v>43640</v>
      </c>
      <c r="F14" s="24">
        <v>0.5</v>
      </c>
      <c r="G14" s="16">
        <f t="shared" si="6"/>
        <v>43637</v>
      </c>
    </row>
    <row r="15" spans="1:67" ht="12.9" customHeight="1" x14ac:dyDescent="0.2">
      <c r="A15" s="19">
        <v>5</v>
      </c>
      <c r="B15" s="10" t="s">
        <v>21</v>
      </c>
      <c r="C15" s="22">
        <f t="shared" si="7"/>
        <v>43641</v>
      </c>
      <c r="D15" s="19">
        <v>1</v>
      </c>
      <c r="E15" s="23">
        <f t="shared" si="5"/>
        <v>43641</v>
      </c>
      <c r="F15" s="24">
        <v>0.3</v>
      </c>
      <c r="G15" s="16">
        <f t="shared" si="6"/>
        <v>43641</v>
      </c>
    </row>
    <row r="16" spans="1:67" ht="12.9" customHeight="1" x14ac:dyDescent="0.2">
      <c r="A16" s="19">
        <v>6</v>
      </c>
      <c r="B16" s="10" t="s">
        <v>22</v>
      </c>
      <c r="C16" s="22">
        <f t="shared" si="7"/>
        <v>43642</v>
      </c>
      <c r="D16" s="19">
        <v>8</v>
      </c>
      <c r="E16" s="23">
        <f t="shared" si="5"/>
        <v>43651</v>
      </c>
      <c r="F16" s="24">
        <v>0.2</v>
      </c>
      <c r="G16" s="16">
        <f t="shared" si="6"/>
        <v>43643.8</v>
      </c>
    </row>
    <row r="17" spans="1:7" ht="12.9" customHeight="1" x14ac:dyDescent="0.2">
      <c r="A17" s="19">
        <v>7</v>
      </c>
      <c r="B17" s="10" t="s">
        <v>23</v>
      </c>
      <c r="C17" s="22">
        <f t="shared" si="7"/>
        <v>43652</v>
      </c>
      <c r="D17" s="19">
        <v>3</v>
      </c>
      <c r="E17" s="23">
        <f t="shared" si="5"/>
        <v>43656</v>
      </c>
      <c r="F17" s="24">
        <v>0.1</v>
      </c>
      <c r="G17" s="16">
        <f t="shared" si="6"/>
        <v>43652.4</v>
      </c>
    </row>
    <row r="18" spans="1:7" ht="12.9" customHeight="1" x14ac:dyDescent="0.2">
      <c r="A18" s="19">
        <v>8</v>
      </c>
      <c r="B18" s="10" t="s">
        <v>24</v>
      </c>
      <c r="C18" s="22">
        <f t="shared" si="7"/>
        <v>43657</v>
      </c>
      <c r="D18" s="19">
        <v>1</v>
      </c>
      <c r="E18" s="23">
        <f t="shared" si="5"/>
        <v>43657</v>
      </c>
      <c r="F18" s="24">
        <v>0</v>
      </c>
      <c r="G18" s="16">
        <f t="shared" si="6"/>
        <v>43657</v>
      </c>
    </row>
    <row r="19" spans="1:7" ht="12.9" customHeight="1" x14ac:dyDescent="0.2">
      <c r="A19" s="19">
        <v>9</v>
      </c>
      <c r="B19" s="10" t="s">
        <v>25</v>
      </c>
      <c r="C19" s="22">
        <f t="shared" si="7"/>
        <v>43658</v>
      </c>
      <c r="D19" s="19">
        <v>1</v>
      </c>
      <c r="E19" s="23">
        <f t="shared" si="5"/>
        <v>43658</v>
      </c>
      <c r="F19" s="24"/>
      <c r="G19" s="16">
        <f t="shared" si="6"/>
        <v>43658</v>
      </c>
    </row>
    <row r="20" spans="1:7" ht="12.9" customHeight="1" x14ac:dyDescent="0.2">
      <c r="A20" s="19">
        <v>10</v>
      </c>
      <c r="B20" s="10" t="s">
        <v>26</v>
      </c>
      <c r="C20" s="22">
        <f t="shared" si="7"/>
        <v>43659</v>
      </c>
      <c r="D20" s="19">
        <v>8</v>
      </c>
      <c r="E20" s="23">
        <f t="shared" si="5"/>
        <v>43670</v>
      </c>
      <c r="F20" s="24">
        <v>1</v>
      </c>
      <c r="G20" s="16">
        <f t="shared" si="6"/>
        <v>43670</v>
      </c>
    </row>
    <row r="21" spans="1:7" ht="12.9" customHeight="1" x14ac:dyDescent="0.2">
      <c r="A21" s="19">
        <v>11</v>
      </c>
      <c r="B21" s="10" t="s">
        <v>27</v>
      </c>
      <c r="C21" s="22">
        <f t="shared" si="7"/>
        <v>43671</v>
      </c>
      <c r="D21" s="19">
        <v>1</v>
      </c>
      <c r="E21" s="23">
        <f t="shared" si="5"/>
        <v>43671</v>
      </c>
      <c r="F21" s="24"/>
      <c r="G21" s="16">
        <f t="shared" si="6"/>
        <v>43671</v>
      </c>
    </row>
    <row r="22" spans="1:7" ht="12.9" customHeight="1" x14ac:dyDescent="0.2">
      <c r="A22" s="19">
        <v>12</v>
      </c>
      <c r="B22" s="10" t="s">
        <v>28</v>
      </c>
      <c r="C22" s="22">
        <f t="shared" si="7"/>
        <v>43672</v>
      </c>
      <c r="D22" s="19">
        <v>4</v>
      </c>
      <c r="E22" s="23">
        <f t="shared" si="5"/>
        <v>43677</v>
      </c>
      <c r="F22" s="24"/>
      <c r="G22" s="16">
        <f t="shared" si="6"/>
        <v>43672</v>
      </c>
    </row>
    <row r="23" spans="1:7" ht="12.9" customHeight="1" x14ac:dyDescent="0.2">
      <c r="A23" s="19">
        <v>13</v>
      </c>
      <c r="B23" s="10" t="s">
        <v>29</v>
      </c>
      <c r="C23" s="22">
        <f t="shared" si="7"/>
        <v>43678</v>
      </c>
      <c r="D23" s="19">
        <v>3</v>
      </c>
      <c r="E23" s="23">
        <f t="shared" si="5"/>
        <v>43682</v>
      </c>
      <c r="F23" s="24"/>
      <c r="G23" s="16">
        <f t="shared" si="6"/>
        <v>43678</v>
      </c>
    </row>
    <row r="24" spans="1:7" ht="12.9" customHeight="1" x14ac:dyDescent="0.2">
      <c r="A24" s="19">
        <v>14</v>
      </c>
      <c r="B24" s="10" t="s">
        <v>30</v>
      </c>
      <c r="C24" s="22">
        <f t="shared" si="7"/>
        <v>43683</v>
      </c>
      <c r="D24" s="19">
        <v>5</v>
      </c>
      <c r="E24" s="23">
        <f t="shared" si="5"/>
        <v>43689</v>
      </c>
      <c r="F24" s="24"/>
      <c r="G24" s="16">
        <f t="shared" si="6"/>
        <v>43683</v>
      </c>
    </row>
    <row r="25" spans="1:7" ht="12.9" customHeight="1" x14ac:dyDescent="0.2">
      <c r="A25" s="19">
        <v>15</v>
      </c>
      <c r="B25" s="10" t="s">
        <v>31</v>
      </c>
      <c r="C25" s="22">
        <f t="shared" si="7"/>
        <v>43690</v>
      </c>
      <c r="D25" s="19">
        <v>2</v>
      </c>
      <c r="E25" s="23">
        <f t="shared" si="5"/>
        <v>43691</v>
      </c>
      <c r="F25" s="24"/>
      <c r="G25" s="16">
        <f t="shared" si="6"/>
        <v>43690</v>
      </c>
    </row>
    <row r="26" spans="1:7" ht="12.9" customHeight="1" x14ac:dyDescent="0.2">
      <c r="A26" s="19">
        <v>16</v>
      </c>
      <c r="B26" s="10" t="s">
        <v>32</v>
      </c>
      <c r="C26" s="22">
        <f t="shared" si="7"/>
        <v>43692</v>
      </c>
      <c r="D26" s="19">
        <v>2</v>
      </c>
      <c r="E26" s="23">
        <f t="shared" si="5"/>
        <v>43693</v>
      </c>
      <c r="F26" s="24"/>
      <c r="G26" s="16">
        <f t="shared" si="6"/>
        <v>43692</v>
      </c>
    </row>
    <row r="27" spans="1:7" ht="12.9" customHeight="1" x14ac:dyDescent="0.2">
      <c r="A27" s="19">
        <v>17</v>
      </c>
      <c r="B27" s="10" t="s">
        <v>33</v>
      </c>
      <c r="C27" s="22">
        <f t="shared" si="7"/>
        <v>43694</v>
      </c>
      <c r="D27" s="19">
        <v>2</v>
      </c>
      <c r="E27" s="23">
        <f t="shared" si="5"/>
        <v>43697</v>
      </c>
      <c r="F27" s="24"/>
      <c r="G27" s="16">
        <f t="shared" si="6"/>
        <v>43694</v>
      </c>
    </row>
    <row r="28" spans="1:7" ht="12.9" customHeight="1" x14ac:dyDescent="0.2">
      <c r="A28" s="19">
        <v>18</v>
      </c>
      <c r="B28" s="10" t="s">
        <v>34</v>
      </c>
      <c r="C28" s="22">
        <f t="shared" si="7"/>
        <v>43698</v>
      </c>
      <c r="D28" s="19">
        <v>5</v>
      </c>
      <c r="E28" s="23">
        <f t="shared" si="5"/>
        <v>43704</v>
      </c>
      <c r="F28" s="24"/>
      <c r="G28" s="16">
        <f t="shared" si="6"/>
        <v>43698</v>
      </c>
    </row>
    <row r="29" spans="1:7" ht="12.9" customHeight="1" x14ac:dyDescent="0.2">
      <c r="A29" s="19">
        <v>19</v>
      </c>
      <c r="B29" s="10" t="s">
        <v>35</v>
      </c>
      <c r="C29" s="22">
        <f t="shared" si="7"/>
        <v>43705</v>
      </c>
      <c r="D29" s="19">
        <v>1</v>
      </c>
      <c r="E29" s="23">
        <f t="shared" si="5"/>
        <v>43705</v>
      </c>
      <c r="F29" s="24"/>
      <c r="G29" s="16">
        <f t="shared" si="6"/>
        <v>43705</v>
      </c>
    </row>
    <row r="30" spans="1:7" ht="12.9" customHeight="1" x14ac:dyDescent="0.2">
      <c r="A30" s="19">
        <v>20</v>
      </c>
      <c r="B30" s="10" t="s">
        <v>36</v>
      </c>
      <c r="C30" s="22">
        <f t="shared" si="7"/>
        <v>43706</v>
      </c>
      <c r="D30" s="19">
        <v>10</v>
      </c>
      <c r="E30" s="23">
        <f t="shared" si="5"/>
        <v>43719</v>
      </c>
      <c r="F30" s="24">
        <v>1</v>
      </c>
      <c r="G30" s="16">
        <f t="shared" si="6"/>
        <v>43719</v>
      </c>
    </row>
    <row r="31" spans="1:7" ht="12.9" customHeight="1" x14ac:dyDescent="0.2">
      <c r="A31" s="19">
        <v>21</v>
      </c>
      <c r="B31" s="10" t="s">
        <v>37</v>
      </c>
      <c r="C31" s="22">
        <f t="shared" si="7"/>
        <v>43720</v>
      </c>
      <c r="D31" s="19">
        <v>4</v>
      </c>
      <c r="E31" s="23">
        <f t="shared" si="5"/>
        <v>43725</v>
      </c>
      <c r="F31" s="24"/>
      <c r="G31" s="16"/>
    </row>
    <row r="32" spans="1:7" ht="12.9" customHeight="1" x14ac:dyDescent="0.2">
      <c r="A32" s="19">
        <v>22</v>
      </c>
      <c r="B32" s="10" t="s">
        <v>38</v>
      </c>
      <c r="C32" s="22">
        <f t="shared" si="7"/>
        <v>43726</v>
      </c>
      <c r="D32" s="19">
        <v>3</v>
      </c>
      <c r="E32" s="23">
        <f t="shared" si="5"/>
        <v>43728</v>
      </c>
      <c r="F32" s="24"/>
      <c r="G32" s="16"/>
    </row>
    <row r="33" spans="1:7" ht="12.9" customHeight="1" x14ac:dyDescent="0.2">
      <c r="A33" s="19">
        <v>23</v>
      </c>
      <c r="B33" s="10" t="s">
        <v>39</v>
      </c>
      <c r="C33" s="22">
        <f t="shared" si="7"/>
        <v>43729</v>
      </c>
      <c r="D33" s="19">
        <v>1</v>
      </c>
      <c r="E33" s="23">
        <f t="shared" si="5"/>
        <v>43731</v>
      </c>
      <c r="F33" s="24"/>
      <c r="G33" s="16"/>
    </row>
    <row r="34" spans="1:7" ht="12.9" customHeight="1" x14ac:dyDescent="0.2">
      <c r="A34" s="19">
        <v>24</v>
      </c>
      <c r="B34" s="10" t="s">
        <v>40</v>
      </c>
      <c r="C34" s="22">
        <f t="shared" si="7"/>
        <v>43732</v>
      </c>
      <c r="D34" s="19">
        <v>2</v>
      </c>
      <c r="E34" s="23">
        <f t="shared" si="5"/>
        <v>43733</v>
      </c>
      <c r="F34" s="24"/>
      <c r="G34" s="16"/>
    </row>
    <row r="35" spans="1:7" ht="12.9" customHeight="1" x14ac:dyDescent="0.2">
      <c r="A35" s="19">
        <v>25</v>
      </c>
      <c r="B35" s="10" t="s">
        <v>41</v>
      </c>
      <c r="C35" s="22">
        <f t="shared" si="7"/>
        <v>43734</v>
      </c>
      <c r="D35" s="19">
        <v>2</v>
      </c>
      <c r="E35" s="23">
        <f t="shared" si="5"/>
        <v>43735</v>
      </c>
      <c r="F35" s="24"/>
      <c r="G35" s="16"/>
    </row>
    <row r="36" spans="1:7" ht="12.9" customHeight="1" x14ac:dyDescent="0.2">
      <c r="A36" s="19">
        <v>26</v>
      </c>
      <c r="B36" s="10" t="s">
        <v>42</v>
      </c>
      <c r="C36" s="22">
        <f t="shared" si="7"/>
        <v>43736</v>
      </c>
      <c r="D36" s="19">
        <v>1</v>
      </c>
      <c r="E36" s="23">
        <f t="shared" si="5"/>
        <v>43738</v>
      </c>
      <c r="F36" s="24"/>
      <c r="G36" s="16"/>
    </row>
    <row r="37" spans="1:7" ht="12.9" customHeight="1" x14ac:dyDescent="0.2">
      <c r="E37" s="23"/>
      <c r="F37" s="24"/>
      <c r="G37" s="16"/>
    </row>
    <row r="38" spans="1:7" ht="12.9" customHeight="1" x14ac:dyDescent="0.2">
      <c r="E38" s="23" t="str">
        <f t="shared" ref="E38:E69" si="8">IF(B38="","",IF($C$4="OUI",WORKDAY(C38,IF(WEEKDAY(C38,2)&gt;=6,D38,D38-1)),C38+D38-1))</f>
        <v/>
      </c>
      <c r="F38" s="24"/>
      <c r="G38" s="16"/>
    </row>
    <row r="39" spans="1:7" ht="12.9" customHeight="1" x14ac:dyDescent="0.2">
      <c r="E39" s="23" t="str">
        <f t="shared" si="8"/>
        <v/>
      </c>
      <c r="F39" s="24"/>
      <c r="G39" s="16"/>
    </row>
    <row r="40" spans="1:7" ht="12.9" customHeight="1" x14ac:dyDescent="0.2">
      <c r="E40" s="23" t="str">
        <f t="shared" si="8"/>
        <v/>
      </c>
      <c r="F40" s="24"/>
      <c r="G40" s="16"/>
    </row>
    <row r="41" spans="1:7" ht="12.9" customHeight="1" x14ac:dyDescent="0.2">
      <c r="E41" s="23" t="str">
        <f t="shared" si="8"/>
        <v/>
      </c>
      <c r="F41" s="24"/>
      <c r="G41" s="16"/>
    </row>
    <row r="42" spans="1:7" ht="12.9" customHeight="1" x14ac:dyDescent="0.2">
      <c r="E42" s="23" t="str">
        <f t="shared" si="8"/>
        <v/>
      </c>
    </row>
    <row r="43" spans="1:7" ht="12.9" customHeight="1" x14ac:dyDescent="0.2">
      <c r="E43" s="23" t="str">
        <f t="shared" si="8"/>
        <v/>
      </c>
    </row>
    <row r="44" spans="1:7" ht="12.9" customHeight="1" x14ac:dyDescent="0.2">
      <c r="E44" s="23" t="str">
        <f t="shared" si="8"/>
        <v/>
      </c>
    </row>
    <row r="45" spans="1:7" ht="12.9" customHeight="1" x14ac:dyDescent="0.2">
      <c r="E45" s="23" t="str">
        <f t="shared" si="8"/>
        <v/>
      </c>
    </row>
    <row r="46" spans="1:7" ht="12.9" customHeight="1" x14ac:dyDescent="0.2">
      <c r="E46" s="23" t="str">
        <f t="shared" si="8"/>
        <v/>
      </c>
    </row>
    <row r="47" spans="1:7" ht="12.9" customHeight="1" x14ac:dyDescent="0.2">
      <c r="E47" s="23" t="str">
        <f t="shared" si="8"/>
        <v/>
      </c>
    </row>
    <row r="48" spans="1:7" ht="12.9" customHeight="1" x14ac:dyDescent="0.2">
      <c r="E48" s="23" t="str">
        <f t="shared" si="8"/>
        <v/>
      </c>
    </row>
    <row r="49" spans="5:5" ht="12.9" customHeight="1" x14ac:dyDescent="0.2">
      <c r="E49" s="23" t="str">
        <f t="shared" si="8"/>
        <v/>
      </c>
    </row>
    <row r="50" spans="5:5" ht="12.9" customHeight="1" x14ac:dyDescent="0.2">
      <c r="E50" s="23" t="str">
        <f t="shared" si="8"/>
        <v/>
      </c>
    </row>
    <row r="51" spans="5:5" ht="12.9" customHeight="1" x14ac:dyDescent="0.2">
      <c r="E51" s="23" t="str">
        <f t="shared" si="8"/>
        <v/>
      </c>
    </row>
    <row r="52" spans="5:5" ht="12.9" customHeight="1" x14ac:dyDescent="0.2">
      <c r="E52" s="23" t="str">
        <f t="shared" si="8"/>
        <v/>
      </c>
    </row>
    <row r="53" spans="5:5" ht="12.9" customHeight="1" x14ac:dyDescent="0.2">
      <c r="E53" s="23" t="str">
        <f t="shared" si="8"/>
        <v/>
      </c>
    </row>
    <row r="54" spans="5:5" ht="12.9" customHeight="1" x14ac:dyDescent="0.2">
      <c r="E54" s="23" t="str">
        <f t="shared" si="8"/>
        <v/>
      </c>
    </row>
    <row r="55" spans="5:5" ht="12.9" customHeight="1" x14ac:dyDescent="0.2">
      <c r="E55" s="23" t="str">
        <f t="shared" si="8"/>
        <v/>
      </c>
    </row>
    <row r="56" spans="5:5" ht="12.9" customHeight="1" x14ac:dyDescent="0.2">
      <c r="E56" s="23" t="str">
        <f t="shared" si="8"/>
        <v/>
      </c>
    </row>
    <row r="57" spans="5:5" ht="12.9" customHeight="1" x14ac:dyDescent="0.2">
      <c r="E57" s="23" t="str">
        <f t="shared" si="8"/>
        <v/>
      </c>
    </row>
    <row r="58" spans="5:5" ht="12.9" customHeight="1" x14ac:dyDescent="0.2">
      <c r="E58" s="23" t="str">
        <f t="shared" si="8"/>
        <v/>
      </c>
    </row>
    <row r="59" spans="5:5" ht="12.9" customHeight="1" x14ac:dyDescent="0.2">
      <c r="E59" s="23" t="str">
        <f t="shared" si="8"/>
        <v/>
      </c>
    </row>
    <row r="60" spans="5:5" ht="12.9" customHeight="1" x14ac:dyDescent="0.2">
      <c r="E60" s="23" t="str">
        <f t="shared" si="8"/>
        <v/>
      </c>
    </row>
    <row r="61" spans="5:5" ht="12.9" customHeight="1" x14ac:dyDescent="0.2">
      <c r="E61" s="23" t="str">
        <f t="shared" si="8"/>
        <v/>
      </c>
    </row>
    <row r="62" spans="5:5" ht="12.9" customHeight="1" x14ac:dyDescent="0.2">
      <c r="E62" s="23" t="str">
        <f t="shared" si="8"/>
        <v/>
      </c>
    </row>
    <row r="63" spans="5:5" ht="12.9" customHeight="1" x14ac:dyDescent="0.2">
      <c r="E63" s="23" t="str">
        <f t="shared" si="8"/>
        <v/>
      </c>
    </row>
    <row r="64" spans="5:5" ht="12.9" customHeight="1" x14ac:dyDescent="0.2">
      <c r="E64" s="23" t="str">
        <f t="shared" si="8"/>
        <v/>
      </c>
    </row>
    <row r="65" spans="5:5" ht="12.9" customHeight="1" x14ac:dyDescent="0.2">
      <c r="E65" s="23" t="str">
        <f t="shared" si="8"/>
        <v/>
      </c>
    </row>
    <row r="66" spans="5:5" ht="12.9" customHeight="1" x14ac:dyDescent="0.2">
      <c r="E66" s="23" t="str">
        <f t="shared" si="8"/>
        <v/>
      </c>
    </row>
    <row r="67" spans="5:5" ht="12.9" customHeight="1" x14ac:dyDescent="0.2">
      <c r="E67" s="23" t="str">
        <f t="shared" si="8"/>
        <v/>
      </c>
    </row>
    <row r="68" spans="5:5" ht="12.9" customHeight="1" x14ac:dyDescent="0.2">
      <c r="E68" s="23" t="str">
        <f t="shared" si="8"/>
        <v/>
      </c>
    </row>
    <row r="69" spans="5:5" ht="12.9" customHeight="1" x14ac:dyDescent="0.2">
      <c r="E69" s="23" t="str">
        <f t="shared" si="8"/>
        <v/>
      </c>
    </row>
    <row r="70" spans="5:5" ht="12.9" customHeight="1" x14ac:dyDescent="0.2">
      <c r="E70" s="23" t="str">
        <f t="shared" ref="E70:E101" si="9">IF(B70="","",IF($C$4="OUI",WORKDAY(C70,IF(WEEKDAY(C70,2)&gt;=6,D70,D70-1)),C70+D70-1))</f>
        <v/>
      </c>
    </row>
    <row r="71" spans="5:5" ht="12.9" customHeight="1" x14ac:dyDescent="0.2">
      <c r="E71" s="23" t="str">
        <f t="shared" si="9"/>
        <v/>
      </c>
    </row>
    <row r="72" spans="5:5" ht="12.9" customHeight="1" x14ac:dyDescent="0.2">
      <c r="E72" s="23" t="str">
        <f t="shared" si="9"/>
        <v/>
      </c>
    </row>
    <row r="73" spans="5:5" ht="12.9" customHeight="1" x14ac:dyDescent="0.2">
      <c r="E73" s="23" t="str">
        <f t="shared" si="9"/>
        <v/>
      </c>
    </row>
    <row r="74" spans="5:5" ht="12.9" customHeight="1" x14ac:dyDescent="0.2">
      <c r="E74" s="23" t="str">
        <f t="shared" si="9"/>
        <v/>
      </c>
    </row>
    <row r="75" spans="5:5" ht="12.9" customHeight="1" x14ac:dyDescent="0.2">
      <c r="E75" s="23" t="str">
        <f t="shared" si="9"/>
        <v/>
      </c>
    </row>
    <row r="76" spans="5:5" ht="12.9" customHeight="1" x14ac:dyDescent="0.2">
      <c r="E76" s="23" t="str">
        <f t="shared" si="9"/>
        <v/>
      </c>
    </row>
    <row r="77" spans="5:5" ht="12.9" customHeight="1" x14ac:dyDescent="0.2">
      <c r="E77" s="23" t="str">
        <f t="shared" si="9"/>
        <v/>
      </c>
    </row>
    <row r="78" spans="5:5" ht="12.9" customHeight="1" x14ac:dyDescent="0.2">
      <c r="E78" s="23" t="str">
        <f t="shared" si="9"/>
        <v/>
      </c>
    </row>
    <row r="79" spans="5:5" ht="12.9" customHeight="1" x14ac:dyDescent="0.2">
      <c r="E79" s="23" t="str">
        <f t="shared" si="9"/>
        <v/>
      </c>
    </row>
    <row r="80" spans="5:5" ht="12.9" customHeight="1" x14ac:dyDescent="0.2">
      <c r="E80" s="23" t="str">
        <f t="shared" si="9"/>
        <v/>
      </c>
    </row>
    <row r="81" spans="5:5" ht="12.9" customHeight="1" x14ac:dyDescent="0.2">
      <c r="E81" s="23" t="str">
        <f t="shared" si="9"/>
        <v/>
      </c>
    </row>
    <row r="82" spans="5:5" ht="12.9" customHeight="1" x14ac:dyDescent="0.2">
      <c r="E82" s="23" t="str">
        <f t="shared" si="9"/>
        <v/>
      </c>
    </row>
    <row r="83" spans="5:5" x14ac:dyDescent="0.2">
      <c r="E83" s="23" t="str">
        <f t="shared" si="9"/>
        <v/>
      </c>
    </row>
    <row r="84" spans="5:5" x14ac:dyDescent="0.2">
      <c r="E84" s="23" t="str">
        <f t="shared" si="9"/>
        <v/>
      </c>
    </row>
    <row r="85" spans="5:5" x14ac:dyDescent="0.2">
      <c r="E85" s="23" t="str">
        <f t="shared" si="9"/>
        <v/>
      </c>
    </row>
    <row r="86" spans="5:5" x14ac:dyDescent="0.2">
      <c r="E86" s="23" t="str">
        <f t="shared" si="9"/>
        <v/>
      </c>
    </row>
    <row r="87" spans="5:5" x14ac:dyDescent="0.2">
      <c r="E87" s="23" t="str">
        <f t="shared" si="9"/>
        <v/>
      </c>
    </row>
    <row r="88" spans="5:5" x14ac:dyDescent="0.2">
      <c r="E88" s="23" t="str">
        <f t="shared" si="9"/>
        <v/>
      </c>
    </row>
  </sheetData>
  <mergeCells count="13">
    <mergeCell ref="A4:B4"/>
    <mergeCell ref="A1:E1"/>
    <mergeCell ref="A2:B2"/>
    <mergeCell ref="C2:E2"/>
    <mergeCell ref="A3:B3"/>
    <mergeCell ref="C3:E3"/>
    <mergeCell ref="F8:F9"/>
    <mergeCell ref="A5:B5"/>
    <mergeCell ref="A6:E6"/>
    <mergeCell ref="B8:B9"/>
    <mergeCell ref="C8:C9"/>
    <mergeCell ref="D8:D9"/>
    <mergeCell ref="E8:E9"/>
  </mergeCells>
  <conditionalFormatting sqref="H7:BO7">
    <cfRule type="expression" dxfId="8" priority="17">
      <formula>H7&lt;&gt;""</formula>
    </cfRule>
  </conditionalFormatting>
  <conditionalFormatting sqref="I6:BO6">
    <cfRule type="expression" dxfId="7" priority="16">
      <formula>I9&lt;&gt;1</formula>
    </cfRule>
  </conditionalFormatting>
  <conditionalFormatting sqref="I6:BO9">
    <cfRule type="expression" dxfId="6" priority="15">
      <formula>I$9=1</formula>
    </cfRule>
  </conditionalFormatting>
  <conditionalFormatting sqref="F11:F99">
    <cfRule type="expression" dxfId="5" priority="25">
      <formula>$B11&lt;&gt;""</formula>
    </cfRule>
  </conditionalFormatting>
  <conditionalFormatting sqref="I11:BO99">
    <cfRule type="expression" dxfId="4" priority="32" stopIfTrue="1">
      <formula>$B11=""</formula>
    </cfRule>
    <cfRule type="expression" dxfId="3" priority="45">
      <formula>AND(I$6=$G$2,$B11&lt;&gt;"")</formula>
    </cfRule>
    <cfRule type="expression" dxfId="2" priority="62">
      <formula>AND(I$6&gt;=$C11,I$6&lt;=$E11,I$6&gt;=$G11)</formula>
    </cfRule>
    <cfRule type="expression" dxfId="1" priority="61">
      <formula>AND(I$6&gt;=$C11,I$6&lt;=$E11,I$6&gt;=$G11,I$6&gt;=TODAY())</formula>
    </cfRule>
  </conditionalFormatting>
  <conditionalFormatting sqref="H11:BO99">
    <cfRule type="expression" dxfId="0" priority="60">
      <formula>AND(H$6&gt;=$C11,H$6&lt;=$E11,H$6&lt;=$G11,$F11&gt;0)</formula>
    </cfRule>
  </conditionalFormatting>
  <dataValidations disablePrompts="1" count="1">
    <dataValidation type="list" allowBlank="1" showInputMessage="1" showErrorMessage="1" sqref="C4:E4" xr:uid="{B5926DAF-8F09-4B50-A908-5AC17AFE3062}">
      <formula1>ouinon</formula1>
    </dataValidation>
  </dataValidations>
  <pageMargins left="0.25" right="0.25" top="0.75" bottom="0.75" header="0.3" footer="0.3"/>
  <pageSetup paperSize="9" scale="71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Scroll Bar 1">
              <controlPr defaultSize="0" autoPict="0">
                <anchor moveWithCells="1">
                  <from>
                    <xdr:col>7</xdr:col>
                    <xdr:colOff>38100</xdr:colOff>
                    <xdr:row>1</xdr:row>
                    <xdr:rowOff>30480</xdr:rowOff>
                  </from>
                  <to>
                    <xdr:col>67</xdr:col>
                    <xdr:colOff>45720</xdr:colOff>
                    <xdr:row>2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08708F-B800-4A03-99D6-D436DF7C37B9}">
  <sheetPr codeName="Feuil6"/>
  <dimension ref="A1:D7"/>
  <sheetViews>
    <sheetView workbookViewId="0">
      <selection activeCell="F13" sqref="F13"/>
    </sheetView>
  </sheetViews>
  <sheetFormatPr baseColWidth="10" defaultRowHeight="14.4" x14ac:dyDescent="0.3"/>
  <cols>
    <col min="1" max="1" width="2" bestFit="1" customWidth="1"/>
    <col min="2" max="2" width="2.6640625" bestFit="1" customWidth="1"/>
    <col min="3" max="3" width="4.33203125" customWidth="1"/>
    <col min="4" max="4" width="5.33203125" bestFit="1" customWidth="1"/>
  </cols>
  <sheetData>
    <row r="1" spans="1:4" x14ac:dyDescent="0.3">
      <c r="A1">
        <v>1</v>
      </c>
      <c r="B1" t="s">
        <v>9</v>
      </c>
      <c r="D1" t="s">
        <v>3</v>
      </c>
    </row>
    <row r="2" spans="1:4" x14ac:dyDescent="0.3">
      <c r="A2">
        <v>2</v>
      </c>
      <c r="B2" t="s">
        <v>10</v>
      </c>
      <c r="D2" t="s">
        <v>11</v>
      </c>
    </row>
    <row r="3" spans="1:4" x14ac:dyDescent="0.3">
      <c r="A3">
        <v>3</v>
      </c>
      <c r="B3" t="s">
        <v>10</v>
      </c>
    </row>
    <row r="4" spans="1:4" x14ac:dyDescent="0.3">
      <c r="A4">
        <v>4</v>
      </c>
      <c r="B4" t="s">
        <v>12</v>
      </c>
    </row>
    <row r="5" spans="1:4" x14ac:dyDescent="0.3">
      <c r="A5">
        <v>5</v>
      </c>
      <c r="B5" t="s">
        <v>13</v>
      </c>
    </row>
    <row r="6" spans="1:4" x14ac:dyDescent="0.3">
      <c r="A6">
        <v>6</v>
      </c>
      <c r="B6" t="s">
        <v>14</v>
      </c>
    </row>
    <row r="7" spans="1:4" x14ac:dyDescent="0.3">
      <c r="A7">
        <v>7</v>
      </c>
      <c r="B7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Planning</vt:lpstr>
      <vt:lpstr>Table</vt:lpstr>
      <vt:lpstr>ouinon</vt:lpstr>
      <vt:lpstr>semaine</vt:lpstr>
      <vt:lpstr>Planning!Zone_d_impression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EON</dc:creator>
  <cp:lastModifiedBy>Damien EON</cp:lastModifiedBy>
  <cp:lastPrinted>2019-07-25T09:07:45Z</cp:lastPrinted>
  <dcterms:created xsi:type="dcterms:W3CDTF">2019-07-24T12:11:40Z</dcterms:created>
  <dcterms:modified xsi:type="dcterms:W3CDTF">2019-07-25T09:41:37Z</dcterms:modified>
</cp:coreProperties>
</file>