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drome_stage\Desktop\"/>
    </mc:Choice>
  </mc:AlternateContent>
  <xr:revisionPtr revIDLastSave="0" documentId="13_ncr:1_{310C2AAE-CCEB-4132-A1AF-7EDC4CCAE4C9}" xr6:coauthVersionLast="43" xr6:coauthVersionMax="43" xr10:uidLastSave="{00000000-0000-0000-0000-000000000000}"/>
  <bookViews>
    <workbookView xWindow="12075" yWindow="810" windowWidth="19440" windowHeight="15000" tabRatio="474" firstSheet="2" activeTab="2" xr2:uid="{00000000-000D-0000-FFFF-FFFF00000000}"/>
  </bookViews>
  <sheets>
    <sheet name="A LIRE" sheetId="7" r:id="rId1"/>
    <sheet name="biomasses" sheetId="1" r:id="rId2"/>
    <sheet name="analyses" sheetId="2" r:id="rId3"/>
    <sheet name="valeur_critique_grubbs" sheetId="3" r:id="rId4"/>
  </sheets>
  <definedNames>
    <definedName name="_xlnm._FilterDatabase" localSheetId="2" hidden="1">analyses!$A$3:$A$3</definedName>
    <definedName name="_xlnm._FilterDatabase" localSheetId="1" hidden="1">biomasses!$A$2:$F$2</definedName>
  </definedNames>
  <calcPr calcId="181029" iterateDelta="1E-4"/>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1041" i="2" l="1"/>
  <c r="A1162" i="2" l="1"/>
  <c r="A1161" i="2"/>
  <c r="A2092" i="2" l="1"/>
  <c r="A2091" i="2"/>
  <c r="A2090" i="2"/>
  <c r="A2089" i="2"/>
  <c r="A2088" i="2"/>
  <c r="A2087" i="2"/>
  <c r="A2086" i="2"/>
  <c r="A2085" i="2"/>
  <c r="A2084" i="2"/>
  <c r="A2083" i="2"/>
  <c r="A2082" i="2"/>
  <c r="A2081" i="2"/>
  <c r="A2080" i="2"/>
  <c r="A2079" i="2"/>
  <c r="A2078" i="2"/>
  <c r="A2077" i="2"/>
  <c r="A2076" i="2"/>
  <c r="A2075" i="2"/>
  <c r="A2074" i="2"/>
  <c r="A2073" i="2"/>
  <c r="A2072" i="2"/>
  <c r="A2071" i="2"/>
  <c r="A2070" i="2"/>
  <c r="A2069" i="2"/>
  <c r="A2068" i="2"/>
  <c r="A2067" i="2"/>
  <c r="A2066" i="2"/>
  <c r="A2065" i="2"/>
  <c r="A2064" i="2"/>
  <c r="A2063" i="2"/>
  <c r="A2062" i="2"/>
  <c r="A2061" i="2"/>
  <c r="A2060" i="2"/>
  <c r="A2059" i="2"/>
  <c r="A2058" i="2"/>
  <c r="A2057" i="2"/>
  <c r="A2056" i="2"/>
  <c r="A2055" i="2"/>
  <c r="A2054" i="2"/>
  <c r="A2053" i="2"/>
  <c r="A2052" i="2"/>
  <c r="A2051" i="2"/>
  <c r="A2050" i="2"/>
  <c r="A2049" i="2"/>
  <c r="A2048" i="2"/>
  <c r="A2047" i="2"/>
  <c r="A2046" i="2"/>
  <c r="A2045" i="2"/>
  <c r="A2044" i="2"/>
  <c r="A2043" i="2"/>
  <c r="A2042" i="2"/>
  <c r="A2041" i="2"/>
  <c r="A2040" i="2"/>
  <c r="A2039" i="2"/>
  <c r="A2038" i="2"/>
  <c r="A2037" i="2"/>
  <c r="A2036" i="2"/>
  <c r="A2035" i="2"/>
  <c r="A2034" i="2"/>
  <c r="A2033" i="2"/>
  <c r="A2032" i="2"/>
  <c r="A2031" i="2"/>
  <c r="A2030" i="2"/>
  <c r="A2029" i="2"/>
  <c r="A2028" i="2"/>
  <c r="A2027" i="2"/>
  <c r="A2026" i="2"/>
  <c r="A2025" i="2"/>
  <c r="A2024" i="2"/>
  <c r="A2023" i="2"/>
  <c r="A2022" i="2"/>
  <c r="A2021" i="2"/>
  <c r="A2020" i="2"/>
  <c r="A2019" i="2"/>
  <c r="A2018" i="2"/>
  <c r="A2017" i="2"/>
  <c r="A2016" i="2"/>
  <c r="A2015" i="2"/>
  <c r="A2014" i="2"/>
  <c r="A2013" i="2"/>
  <c r="A2012" i="2"/>
  <c r="A2011" i="2"/>
  <c r="A2010" i="2"/>
  <c r="A2009" i="2"/>
  <c r="A2008" i="2"/>
  <c r="A2007" i="2"/>
  <c r="A2006" i="2"/>
  <c r="A2005" i="2"/>
  <c r="A2004" i="2"/>
  <c r="A2003" i="2"/>
  <c r="A2002" i="2"/>
  <c r="A2001" i="2"/>
  <c r="A2000" i="2"/>
  <c r="A1999" i="2"/>
  <c r="A1998" i="2"/>
  <c r="A1997" i="2"/>
  <c r="A1996" i="2"/>
  <c r="A1995" i="2"/>
  <c r="A1994" i="2"/>
  <c r="A1993" i="2"/>
  <c r="A1992" i="2"/>
  <c r="A1991" i="2"/>
  <c r="A1990" i="2"/>
  <c r="A1989" i="2"/>
  <c r="A1988" i="2"/>
  <c r="A1987" i="2"/>
  <c r="A1986" i="2"/>
  <c r="A1985" i="2"/>
  <c r="A1984" i="2"/>
  <c r="A1983" i="2"/>
  <c r="A1982" i="2"/>
  <c r="A1981" i="2"/>
  <c r="A1980" i="2"/>
  <c r="A1979" i="2"/>
  <c r="A1978" i="2"/>
  <c r="A1977" i="2"/>
  <c r="A1976" i="2"/>
  <c r="A1975" i="2"/>
  <c r="A1974" i="2"/>
  <c r="A1973" i="2"/>
  <c r="A1972" i="2"/>
  <c r="A1971" i="2"/>
  <c r="A1970" i="2"/>
  <c r="A1969" i="2"/>
  <c r="A1968" i="2"/>
  <c r="A1967" i="2"/>
  <c r="A1966" i="2"/>
  <c r="A1965" i="2"/>
  <c r="A1964" i="2"/>
  <c r="A1963" i="2"/>
  <c r="A1962" i="2"/>
  <c r="A1961" i="2"/>
  <c r="A1960" i="2"/>
  <c r="A1959" i="2"/>
  <c r="A1958" i="2"/>
  <c r="A1957" i="2"/>
  <c r="A1956" i="2"/>
  <c r="A1955" i="2"/>
  <c r="A1954" i="2"/>
  <c r="A1953" i="2"/>
  <c r="A1952" i="2"/>
  <c r="A1951" i="2"/>
  <c r="A1950" i="2"/>
  <c r="A1949" i="2"/>
  <c r="A1948" i="2"/>
  <c r="A1947" i="2"/>
  <c r="A1946" i="2"/>
  <c r="A1945" i="2"/>
  <c r="A1944" i="2"/>
  <c r="A1943" i="2"/>
  <c r="A1942" i="2"/>
  <c r="A1941" i="2"/>
  <c r="A1940" i="2"/>
  <c r="A1939" i="2"/>
  <c r="A1938" i="2"/>
  <c r="A1937" i="2"/>
  <c r="A1936" i="2"/>
  <c r="A1935" i="2"/>
  <c r="A1934" i="2"/>
  <c r="A1933" i="2"/>
  <c r="A1932" i="2"/>
  <c r="A1931" i="2"/>
  <c r="A1930" i="2"/>
  <c r="A1929" i="2"/>
  <c r="A1928" i="2"/>
  <c r="A1927" i="2"/>
  <c r="A1926" i="2"/>
  <c r="A1925" i="2"/>
  <c r="A1924" i="2"/>
  <c r="A1923" i="2"/>
  <c r="A1922" i="2"/>
  <c r="A1921" i="2"/>
  <c r="A1920" i="2"/>
  <c r="A1919" i="2"/>
  <c r="A1918" i="2"/>
  <c r="A1917" i="2"/>
  <c r="A1916" i="2"/>
  <c r="A1915" i="2"/>
  <c r="A1914" i="2"/>
  <c r="A1913" i="2"/>
  <c r="A1912" i="2"/>
  <c r="A1911" i="2"/>
  <c r="A1910" i="2"/>
  <c r="A1909" i="2"/>
  <c r="A1908" i="2"/>
  <c r="A1907" i="2"/>
  <c r="A1906" i="2"/>
  <c r="A1905" i="2"/>
  <c r="A1904" i="2"/>
  <c r="A1903" i="2"/>
  <c r="A1902" i="2"/>
  <c r="A1901" i="2"/>
  <c r="A1900" i="2"/>
  <c r="A1899" i="2"/>
  <c r="A1898" i="2"/>
  <c r="A1897" i="2"/>
  <c r="A1896" i="2"/>
  <c r="A1895" i="2"/>
  <c r="A1894" i="2"/>
  <c r="A1893" i="2"/>
  <c r="A1892" i="2"/>
  <c r="A1891" i="2"/>
  <c r="A1890" i="2"/>
  <c r="A1889" i="2"/>
  <c r="A1888" i="2"/>
  <c r="A1887" i="2"/>
  <c r="A1886" i="2"/>
  <c r="A1885" i="2"/>
  <c r="A1884" i="2"/>
  <c r="A1883" i="2"/>
  <c r="A1882" i="2"/>
  <c r="A1881" i="2"/>
  <c r="A1880" i="2"/>
  <c r="A1879" i="2"/>
  <c r="A1878" i="2"/>
  <c r="A1877" i="2"/>
  <c r="A1876" i="2"/>
  <c r="A1875" i="2"/>
  <c r="A1874" i="2"/>
  <c r="A1873" i="2"/>
  <c r="A1872" i="2"/>
  <c r="A1871" i="2"/>
  <c r="A1870" i="2"/>
  <c r="A1869" i="2"/>
  <c r="A1868" i="2"/>
  <c r="A1867" i="2"/>
  <c r="A1866" i="2"/>
  <c r="A1865" i="2"/>
  <c r="A1864" i="2"/>
  <c r="A1863" i="2"/>
  <c r="A1862" i="2"/>
  <c r="A1861" i="2"/>
  <c r="A1860" i="2"/>
  <c r="A1859" i="2"/>
  <c r="A1858" i="2"/>
  <c r="A1857" i="2"/>
  <c r="A1856" i="2"/>
  <c r="A1855" i="2"/>
  <c r="A1854" i="2"/>
  <c r="A1853" i="2"/>
  <c r="A1852" i="2"/>
  <c r="A1851" i="2"/>
  <c r="A1850" i="2"/>
  <c r="A1849" i="2"/>
  <c r="A1848" i="2"/>
  <c r="A1847" i="2"/>
  <c r="A1846" i="2"/>
  <c r="A1845" i="2"/>
  <c r="A1844" i="2"/>
  <c r="A1843" i="2"/>
  <c r="A1842" i="2"/>
  <c r="A1841" i="2"/>
  <c r="A1840" i="2"/>
  <c r="A1839" i="2"/>
  <c r="A1838" i="2"/>
  <c r="A1837" i="2"/>
  <c r="A1836" i="2"/>
  <c r="A1835" i="2"/>
  <c r="A1834" i="2"/>
  <c r="A1833" i="2"/>
  <c r="A1832" i="2"/>
  <c r="A1831" i="2"/>
  <c r="A1830" i="2"/>
  <c r="A1829" i="2"/>
  <c r="A1828" i="2"/>
  <c r="A1827" i="2"/>
  <c r="A1826" i="2"/>
  <c r="A1825" i="2"/>
  <c r="A1824" i="2"/>
  <c r="A1823" i="2"/>
  <c r="A1822" i="2"/>
  <c r="A1821" i="2"/>
  <c r="A1820" i="2"/>
  <c r="A1819" i="2"/>
  <c r="A1818" i="2"/>
  <c r="A1817" i="2"/>
  <c r="A1816" i="2"/>
  <c r="A1815" i="2"/>
  <c r="A1814" i="2"/>
  <c r="A1813" i="2"/>
  <c r="A1812" i="2"/>
  <c r="A1811" i="2"/>
  <c r="A1810" i="2"/>
  <c r="A1809" i="2"/>
  <c r="A1808" i="2"/>
  <c r="A1807" i="2"/>
  <c r="A1806" i="2"/>
  <c r="A1805" i="2"/>
  <c r="A1804" i="2"/>
  <c r="A1803" i="2"/>
  <c r="A1802" i="2"/>
  <c r="A1801" i="2"/>
  <c r="A1800" i="2"/>
  <c r="A1799" i="2"/>
  <c r="A1798" i="2"/>
  <c r="A1797" i="2"/>
  <c r="A1796" i="2"/>
  <c r="A1795" i="2"/>
  <c r="A1794" i="2"/>
  <c r="A1793" i="2"/>
  <c r="A1792" i="2"/>
  <c r="A1791" i="2"/>
  <c r="A1790" i="2"/>
  <c r="A1789" i="2"/>
  <c r="A1788" i="2"/>
  <c r="A1787" i="2"/>
  <c r="A1786" i="2"/>
  <c r="A1785" i="2"/>
  <c r="A1784" i="2"/>
  <c r="A1783" i="2"/>
  <c r="A1782" i="2"/>
  <c r="A1781" i="2"/>
  <c r="A1780" i="2"/>
  <c r="A1779" i="2"/>
  <c r="A1778" i="2"/>
  <c r="A1777" i="2"/>
  <c r="A1776" i="2"/>
  <c r="A1775" i="2"/>
  <c r="A1774" i="2"/>
  <c r="A1773" i="2"/>
  <c r="A1772" i="2"/>
  <c r="A1771" i="2"/>
  <c r="A1770" i="2"/>
  <c r="A1769" i="2"/>
  <c r="A1768" i="2"/>
  <c r="A1767" i="2"/>
  <c r="A1766" i="2"/>
  <c r="A1765" i="2"/>
  <c r="A1764" i="2"/>
  <c r="A1763" i="2"/>
  <c r="A1762" i="2"/>
  <c r="A1761" i="2"/>
  <c r="A1760" i="2"/>
  <c r="A1759" i="2"/>
  <c r="A1758" i="2"/>
  <c r="A1757" i="2"/>
  <c r="A1756" i="2"/>
  <c r="A1755" i="2"/>
  <c r="A1754" i="2"/>
  <c r="A1753" i="2"/>
  <c r="A1752" i="2"/>
  <c r="A1751" i="2"/>
  <c r="A1750" i="2"/>
  <c r="A1749" i="2"/>
  <c r="A1748" i="2"/>
  <c r="A1747" i="2"/>
  <c r="A1746" i="2"/>
  <c r="A1745" i="2"/>
  <c r="A1744" i="2"/>
  <c r="A1743" i="2"/>
  <c r="A1742" i="2"/>
  <c r="A1741" i="2"/>
  <c r="A1740" i="2"/>
  <c r="A1739" i="2"/>
  <c r="A1738" i="2"/>
  <c r="A1737" i="2"/>
  <c r="A1736" i="2"/>
  <c r="A1735" i="2"/>
  <c r="A1734" i="2"/>
  <c r="A1733" i="2"/>
  <c r="A1732" i="2"/>
  <c r="A1731" i="2"/>
  <c r="A1730" i="2"/>
  <c r="A1729" i="2"/>
  <c r="A1728" i="2"/>
  <c r="A1727" i="2"/>
  <c r="A1726" i="2"/>
  <c r="A1725" i="2"/>
  <c r="A1724" i="2"/>
  <c r="A1723" i="2"/>
  <c r="A1722" i="2"/>
  <c r="A1721" i="2"/>
  <c r="A1720" i="2"/>
  <c r="A1719" i="2"/>
  <c r="A1718" i="2"/>
  <c r="A1717" i="2"/>
  <c r="A1716" i="2"/>
  <c r="A1715" i="2"/>
  <c r="A1714" i="2"/>
  <c r="A1713" i="2"/>
  <c r="A1712" i="2"/>
  <c r="A1711" i="2"/>
  <c r="A1710" i="2"/>
  <c r="A1709" i="2"/>
  <c r="A1708" i="2"/>
  <c r="A1707" i="2"/>
  <c r="A1706" i="2"/>
  <c r="A1705" i="2"/>
  <c r="A1704" i="2"/>
  <c r="A1703" i="2"/>
  <c r="A1702" i="2"/>
  <c r="A1701" i="2"/>
  <c r="A1700" i="2"/>
  <c r="A1699" i="2"/>
  <c r="A1698" i="2"/>
  <c r="A1697" i="2"/>
  <c r="A1696" i="2"/>
  <c r="A1695" i="2"/>
  <c r="A1694" i="2"/>
  <c r="A1693" i="2"/>
  <c r="A1692" i="2"/>
  <c r="A1691" i="2"/>
  <c r="A1690" i="2"/>
  <c r="A1689" i="2"/>
  <c r="A1688" i="2"/>
  <c r="A1687" i="2"/>
  <c r="A1686" i="2"/>
  <c r="A1685" i="2"/>
  <c r="A1684" i="2"/>
  <c r="A1683" i="2"/>
  <c r="A1682" i="2"/>
  <c r="A1681" i="2"/>
  <c r="A1680" i="2"/>
  <c r="A1679" i="2"/>
  <c r="A1678" i="2"/>
  <c r="A1677" i="2"/>
  <c r="A1676" i="2"/>
  <c r="A1675" i="2"/>
  <c r="A1674" i="2"/>
  <c r="A1673" i="2"/>
  <c r="A1672" i="2"/>
  <c r="A1671" i="2"/>
  <c r="A1670" i="2"/>
  <c r="A1669" i="2"/>
  <c r="A1668" i="2"/>
  <c r="A1667" i="2"/>
  <c r="A1666" i="2"/>
  <c r="A1665" i="2"/>
  <c r="A1664" i="2"/>
  <c r="A1663" i="2"/>
  <c r="A1662" i="2"/>
  <c r="A1661" i="2"/>
  <c r="A1660" i="2"/>
  <c r="A1659" i="2"/>
  <c r="A1658" i="2"/>
  <c r="A1657" i="2"/>
  <c r="A1656" i="2"/>
  <c r="A1655" i="2"/>
  <c r="A1654" i="2"/>
  <c r="A1653" i="2"/>
  <c r="A1652" i="2"/>
  <c r="A1651" i="2"/>
  <c r="A1650" i="2"/>
  <c r="A1649" i="2"/>
  <c r="A1648" i="2"/>
  <c r="A1647" i="2"/>
  <c r="A1646" i="2"/>
  <c r="A1645" i="2"/>
  <c r="A1644" i="2"/>
  <c r="A1643" i="2"/>
  <c r="A1642" i="2"/>
  <c r="A1641" i="2"/>
  <c r="A1640" i="2"/>
  <c r="A1639" i="2"/>
  <c r="A1638" i="2"/>
  <c r="A1637" i="2"/>
  <c r="A1636" i="2"/>
  <c r="A1635" i="2"/>
  <c r="A1634" i="2"/>
  <c r="A1633" i="2"/>
  <c r="A1632" i="2"/>
  <c r="A1631" i="2"/>
  <c r="A1630" i="2"/>
  <c r="A1629" i="2"/>
  <c r="A1628" i="2"/>
  <c r="A1627" i="2"/>
  <c r="A1626" i="2"/>
  <c r="A1625" i="2"/>
  <c r="A1624" i="2"/>
  <c r="A1623" i="2"/>
  <c r="A1622" i="2"/>
  <c r="A1621" i="2"/>
  <c r="A1620" i="2"/>
  <c r="A1619" i="2"/>
  <c r="A1618" i="2"/>
  <c r="A1617" i="2"/>
  <c r="A1616" i="2"/>
  <c r="A1615" i="2"/>
  <c r="A1614" i="2"/>
  <c r="A1613" i="2"/>
  <c r="A1612" i="2"/>
  <c r="A1611" i="2"/>
  <c r="A1610" i="2"/>
  <c r="A1609" i="2"/>
  <c r="A1608" i="2"/>
  <c r="A1607" i="2"/>
  <c r="A1606" i="2"/>
  <c r="A1605" i="2"/>
  <c r="A1604" i="2"/>
  <c r="A1603" i="2"/>
  <c r="A1602" i="2"/>
  <c r="A1601" i="2"/>
  <c r="A1600" i="2"/>
  <c r="A1599" i="2"/>
  <c r="A1598" i="2"/>
  <c r="A1597" i="2"/>
  <c r="A1596" i="2"/>
  <c r="A1595" i="2"/>
  <c r="A1594" i="2"/>
  <c r="A1593" i="2"/>
  <c r="A1592" i="2"/>
  <c r="A1591" i="2"/>
  <c r="A1590" i="2"/>
  <c r="A1589" i="2"/>
  <c r="A1588" i="2"/>
  <c r="A1587" i="2"/>
  <c r="A1586" i="2"/>
  <c r="A1585" i="2"/>
  <c r="A1584" i="2"/>
  <c r="A1583" i="2"/>
  <c r="A1582" i="2"/>
  <c r="A1581" i="2"/>
  <c r="A1580" i="2"/>
  <c r="A1579" i="2"/>
  <c r="A1578" i="2"/>
  <c r="A1577" i="2"/>
  <c r="A1576" i="2"/>
  <c r="A1575" i="2"/>
  <c r="A1574" i="2"/>
  <c r="A1573" i="2"/>
  <c r="A1572" i="2"/>
  <c r="A1571" i="2"/>
  <c r="A1570" i="2"/>
  <c r="A1569" i="2"/>
  <c r="A1568" i="2"/>
  <c r="A1567" i="2"/>
  <c r="A1566" i="2"/>
  <c r="A1565" i="2"/>
  <c r="A1564" i="2"/>
  <c r="A1563" i="2"/>
  <c r="A1562" i="2"/>
  <c r="A1561" i="2"/>
  <c r="A1560" i="2"/>
  <c r="A1559" i="2"/>
  <c r="A1558" i="2"/>
  <c r="A1557" i="2"/>
  <c r="A1556" i="2"/>
  <c r="A1555" i="2"/>
  <c r="A1554" i="2"/>
  <c r="A1553" i="2"/>
  <c r="A1552" i="2"/>
  <c r="A1551" i="2"/>
  <c r="A1550" i="2"/>
  <c r="A1549" i="2"/>
  <c r="A1548" i="2"/>
  <c r="A1547" i="2"/>
  <c r="A1546" i="2"/>
  <c r="A1545" i="2"/>
  <c r="A1544" i="2"/>
  <c r="A1543" i="2"/>
  <c r="A1542" i="2"/>
  <c r="A1541" i="2"/>
  <c r="A1540" i="2"/>
  <c r="A1539" i="2"/>
  <c r="A1538" i="2"/>
  <c r="A1537" i="2"/>
  <c r="A1536" i="2"/>
  <c r="A1535" i="2"/>
  <c r="A1534" i="2"/>
  <c r="A1533" i="2"/>
  <c r="A1532" i="2"/>
  <c r="A1531" i="2"/>
  <c r="A1530" i="2"/>
  <c r="A1529" i="2"/>
  <c r="A1528" i="2"/>
  <c r="A1527" i="2"/>
  <c r="A1526" i="2"/>
  <c r="A1525" i="2"/>
  <c r="A1524" i="2"/>
  <c r="A1523" i="2"/>
  <c r="A1522" i="2"/>
  <c r="A1521" i="2"/>
  <c r="A1520" i="2"/>
  <c r="A1519" i="2"/>
  <c r="A1518" i="2"/>
  <c r="A1517" i="2"/>
  <c r="A1516" i="2"/>
  <c r="A1515" i="2"/>
  <c r="A1514" i="2"/>
  <c r="A1513" i="2"/>
  <c r="A1512" i="2"/>
  <c r="A1511" i="2"/>
  <c r="A1510" i="2"/>
  <c r="A1509" i="2"/>
  <c r="A1508" i="2"/>
  <c r="A1507" i="2"/>
  <c r="A1506" i="2"/>
  <c r="A1505" i="2"/>
  <c r="A1504" i="2"/>
  <c r="A1503" i="2"/>
  <c r="A1502" i="2"/>
  <c r="A1501" i="2"/>
  <c r="A1500" i="2"/>
  <c r="A1499" i="2"/>
  <c r="A1498" i="2"/>
  <c r="A1497" i="2"/>
  <c r="A1496" i="2"/>
  <c r="A1495" i="2"/>
  <c r="A1494" i="2"/>
  <c r="A1493" i="2"/>
  <c r="A1492" i="2"/>
  <c r="A1491" i="2"/>
  <c r="A1490" i="2"/>
  <c r="A1489" i="2"/>
  <c r="A1488" i="2"/>
  <c r="A1487" i="2"/>
  <c r="A1486" i="2"/>
  <c r="A1485" i="2"/>
  <c r="A1484" i="2"/>
  <c r="A1483" i="2"/>
  <c r="A1482" i="2"/>
  <c r="A1481" i="2"/>
  <c r="A1480" i="2"/>
  <c r="A1479" i="2"/>
  <c r="A1478" i="2"/>
  <c r="A1477" i="2"/>
  <c r="A1476" i="2"/>
  <c r="A1475" i="2"/>
  <c r="A1474" i="2"/>
  <c r="A1473" i="2"/>
  <c r="A1472" i="2"/>
  <c r="A1471" i="2"/>
  <c r="A1470" i="2"/>
  <c r="A1469" i="2"/>
  <c r="A1468" i="2"/>
  <c r="A1467" i="2"/>
  <c r="A1466" i="2"/>
  <c r="A1465" i="2"/>
  <c r="A1464" i="2"/>
  <c r="A1463" i="2"/>
  <c r="A1462" i="2"/>
  <c r="A1461" i="2"/>
  <c r="A1460" i="2"/>
  <c r="A1459" i="2"/>
  <c r="A1458" i="2"/>
  <c r="A1457" i="2"/>
  <c r="A1456" i="2"/>
  <c r="A1455" i="2"/>
  <c r="A1454" i="2"/>
  <c r="A1453" i="2"/>
  <c r="A1452" i="2"/>
  <c r="A1451" i="2"/>
  <c r="A1450" i="2"/>
  <c r="A1449" i="2"/>
  <c r="A1448" i="2"/>
  <c r="A1447" i="2"/>
  <c r="A1446" i="2"/>
  <c r="A1445" i="2"/>
  <c r="A1444" i="2"/>
  <c r="A1443" i="2"/>
  <c r="A1442" i="2"/>
  <c r="A1441" i="2"/>
  <c r="A1440" i="2"/>
  <c r="A1439" i="2"/>
  <c r="A1438" i="2"/>
  <c r="A1437" i="2"/>
  <c r="A1436" i="2"/>
  <c r="A1435" i="2"/>
  <c r="A1434" i="2"/>
  <c r="A1433" i="2"/>
  <c r="A1432" i="2"/>
  <c r="A1431" i="2"/>
  <c r="A1430" i="2"/>
  <c r="A1429" i="2"/>
  <c r="A1428" i="2"/>
  <c r="A1427" i="2"/>
  <c r="A1426" i="2"/>
  <c r="A1425" i="2"/>
  <c r="A1424" i="2"/>
  <c r="A1423" i="2"/>
  <c r="A1422" i="2"/>
  <c r="A1421" i="2"/>
  <c r="A1420" i="2"/>
  <c r="A1419" i="2"/>
  <c r="A1418" i="2"/>
  <c r="A1417" i="2"/>
  <c r="A1416" i="2"/>
  <c r="A1415" i="2"/>
  <c r="A1414" i="2"/>
  <c r="A1413" i="2"/>
  <c r="A1412" i="2"/>
  <c r="A1411" i="2"/>
  <c r="A1410" i="2"/>
  <c r="A1409" i="2"/>
  <c r="A1408" i="2"/>
  <c r="A1407" i="2"/>
  <c r="A1406" i="2"/>
  <c r="A1405" i="2"/>
  <c r="A1404" i="2"/>
  <c r="A1403" i="2"/>
  <c r="A1402" i="2"/>
  <c r="A1401" i="2"/>
  <c r="A1400" i="2"/>
  <c r="A1399" i="2"/>
  <c r="A1398" i="2"/>
  <c r="A1397" i="2"/>
  <c r="A1396" i="2"/>
  <c r="A1395" i="2"/>
  <c r="A1394" i="2"/>
  <c r="A1393" i="2"/>
  <c r="A1392" i="2"/>
  <c r="A1391" i="2"/>
  <c r="A1390" i="2"/>
  <c r="A1389" i="2"/>
  <c r="A1388" i="2"/>
  <c r="A1387" i="2"/>
  <c r="A1386" i="2"/>
  <c r="A1385" i="2"/>
  <c r="A1384" i="2"/>
  <c r="A1383" i="2"/>
  <c r="A1382" i="2"/>
  <c r="A1381" i="2"/>
  <c r="A1380" i="2"/>
  <c r="A1379" i="2"/>
  <c r="A1378" i="2"/>
  <c r="A1377" i="2"/>
  <c r="A1376" i="2"/>
  <c r="A1375" i="2"/>
  <c r="A1374" i="2"/>
  <c r="A1373" i="2"/>
  <c r="A1372" i="2"/>
  <c r="A1371" i="2"/>
  <c r="A1370" i="2"/>
  <c r="A1369" i="2"/>
  <c r="A1368" i="2"/>
  <c r="A1367" i="2"/>
  <c r="A1366" i="2"/>
  <c r="A1365" i="2"/>
  <c r="A1364" i="2"/>
  <c r="A1363" i="2"/>
  <c r="A1362" i="2"/>
  <c r="A1361" i="2"/>
  <c r="A1360" i="2"/>
  <c r="A1359" i="2"/>
  <c r="A1358" i="2"/>
  <c r="A1357" i="2"/>
  <c r="A1356" i="2"/>
  <c r="A1355" i="2"/>
  <c r="A1354" i="2"/>
  <c r="A1353" i="2"/>
  <c r="A1352" i="2"/>
  <c r="A1351" i="2"/>
  <c r="A1350" i="2"/>
  <c r="A1349" i="2"/>
  <c r="A1348" i="2"/>
  <c r="A1347" i="2"/>
  <c r="A1346" i="2"/>
  <c r="A1345" i="2"/>
  <c r="A1344" i="2"/>
  <c r="A1343" i="2"/>
  <c r="A1342" i="2"/>
  <c r="A1341" i="2"/>
  <c r="A1340" i="2"/>
  <c r="A1339" i="2"/>
  <c r="A1338" i="2"/>
  <c r="A1337" i="2"/>
  <c r="A1336" i="2"/>
  <c r="A1335" i="2"/>
  <c r="A1334" i="2"/>
  <c r="A1333" i="2"/>
  <c r="A1332" i="2"/>
  <c r="A1331" i="2"/>
  <c r="A1330" i="2"/>
  <c r="A1329" i="2"/>
  <c r="A1328" i="2"/>
  <c r="A1327" i="2"/>
  <c r="A1326" i="2"/>
  <c r="A1325" i="2"/>
  <c r="A1324" i="2"/>
  <c r="A1323" i="2"/>
  <c r="A1322" i="2"/>
  <c r="A1321" i="2"/>
  <c r="A1320" i="2"/>
  <c r="A1319" i="2"/>
  <c r="A1318" i="2"/>
  <c r="A1317" i="2"/>
  <c r="A1316" i="2"/>
  <c r="A1315" i="2"/>
  <c r="A1314" i="2"/>
  <c r="A1313" i="2"/>
  <c r="A1312" i="2"/>
  <c r="A1311" i="2"/>
  <c r="A1310" i="2"/>
  <c r="A1309" i="2"/>
  <c r="A1308" i="2"/>
  <c r="A1307" i="2"/>
  <c r="A1306" i="2"/>
  <c r="A1305" i="2"/>
  <c r="A1304" i="2"/>
  <c r="A1303" i="2"/>
  <c r="A1302" i="2"/>
  <c r="A1301" i="2"/>
  <c r="A1300" i="2"/>
  <c r="A1299" i="2"/>
  <c r="A1298" i="2"/>
  <c r="A1297" i="2"/>
  <c r="A1296" i="2"/>
  <c r="A1295" i="2"/>
  <c r="A1294" i="2"/>
  <c r="A1293" i="2"/>
  <c r="A1292" i="2"/>
  <c r="A1291" i="2"/>
  <c r="A1290" i="2"/>
  <c r="A1289" i="2"/>
  <c r="A1288" i="2"/>
  <c r="A1287" i="2"/>
  <c r="A1286" i="2"/>
  <c r="A1285" i="2"/>
  <c r="A1284" i="2"/>
  <c r="A1283" i="2"/>
  <c r="A1282" i="2"/>
  <c r="A1281" i="2"/>
  <c r="A1280" i="2"/>
  <c r="A1279" i="2"/>
  <c r="A1278" i="2"/>
  <c r="A1277" i="2"/>
  <c r="A1276" i="2"/>
  <c r="A1275" i="2"/>
  <c r="A1274" i="2"/>
  <c r="A1273" i="2"/>
  <c r="A1272" i="2"/>
  <c r="A1271" i="2"/>
  <c r="A1270" i="2"/>
  <c r="A1269" i="2"/>
  <c r="A1268" i="2"/>
  <c r="A1267" i="2"/>
  <c r="A1266" i="2"/>
  <c r="A1265" i="2"/>
  <c r="A1264" i="2"/>
  <c r="A1263" i="2"/>
  <c r="A1262" i="2"/>
  <c r="A1261" i="2"/>
  <c r="A1260" i="2"/>
  <c r="A1259" i="2"/>
  <c r="A1258" i="2"/>
  <c r="A1257" i="2"/>
  <c r="A1256" i="2"/>
  <c r="A1255" i="2"/>
  <c r="A1254" i="2"/>
  <c r="A1253" i="2"/>
  <c r="A1252" i="2"/>
  <c r="A1251" i="2"/>
  <c r="A1250" i="2"/>
  <c r="A1249" i="2"/>
  <c r="A1248" i="2"/>
  <c r="A1247" i="2"/>
  <c r="A1246" i="2"/>
  <c r="A1245" i="2"/>
  <c r="A1244" i="2"/>
  <c r="A1243" i="2"/>
  <c r="A1242" i="2"/>
  <c r="A1241" i="2"/>
  <c r="A1240" i="2"/>
  <c r="A1239" i="2"/>
  <c r="A1238" i="2"/>
  <c r="A1237" i="2"/>
  <c r="A1236" i="2"/>
  <c r="A1235" i="2"/>
  <c r="A1234" i="2"/>
  <c r="A1233" i="2"/>
  <c r="A1232" i="2"/>
  <c r="A1231" i="2"/>
  <c r="A1230" i="2"/>
  <c r="A1229" i="2"/>
  <c r="A1228" i="2"/>
  <c r="A1227" i="2"/>
  <c r="A1226" i="2"/>
  <c r="A1225" i="2"/>
  <c r="A1224" i="2"/>
  <c r="A1223" i="2"/>
  <c r="A1222" i="2"/>
  <c r="A1221" i="2"/>
  <c r="A1220" i="2"/>
  <c r="A1219" i="2"/>
  <c r="A1218" i="2"/>
  <c r="A1217" i="2"/>
  <c r="A1216" i="2"/>
  <c r="A1215" i="2"/>
  <c r="A1214" i="2"/>
  <c r="A1213" i="2"/>
  <c r="A1212" i="2"/>
  <c r="A1211" i="2"/>
  <c r="A1210" i="2"/>
  <c r="A1209" i="2"/>
  <c r="A1208" i="2"/>
  <c r="A1207" i="2"/>
  <c r="A1206" i="2"/>
  <c r="A1205" i="2"/>
  <c r="A1204" i="2"/>
  <c r="A1203" i="2"/>
  <c r="A1202" i="2"/>
  <c r="A1201" i="2"/>
  <c r="A1200" i="2"/>
  <c r="A1199" i="2"/>
  <c r="A1198" i="2"/>
  <c r="A1197" i="2"/>
  <c r="A1196" i="2"/>
  <c r="A1195" i="2"/>
  <c r="A1194" i="2"/>
  <c r="A1193" i="2"/>
  <c r="A1192" i="2"/>
  <c r="A1191" i="2"/>
  <c r="A1190" i="2"/>
  <c r="A1189" i="2"/>
  <c r="A1188" i="2"/>
  <c r="A1187" i="2"/>
  <c r="A1186" i="2"/>
  <c r="A1185" i="2"/>
  <c r="A1184" i="2"/>
  <c r="A1183" i="2"/>
  <c r="A1182" i="2"/>
  <c r="A1181" i="2"/>
  <c r="A1180" i="2"/>
  <c r="A1179" i="2"/>
  <c r="A1178" i="2"/>
  <c r="A1177" i="2"/>
  <c r="A1176" i="2"/>
  <c r="A1175" i="2"/>
  <c r="A1174" i="2"/>
  <c r="A1173" i="2"/>
  <c r="A1172" i="2"/>
  <c r="A1171" i="2"/>
  <c r="A1170" i="2"/>
  <c r="A1169" i="2"/>
  <c r="A1168" i="2"/>
  <c r="A1167" i="2"/>
  <c r="A1166" i="2"/>
  <c r="A1165" i="2"/>
  <c r="A1164" i="2"/>
  <c r="A1163" i="2"/>
  <c r="A1160" i="2"/>
  <c r="A1159" i="2"/>
  <c r="A1158" i="2"/>
  <c r="A1157" i="2"/>
  <c r="A1156" i="2"/>
  <c r="A1155" i="2"/>
  <c r="A1154" i="2"/>
  <c r="A1153" i="2"/>
  <c r="A1152" i="2"/>
  <c r="A1151" i="2"/>
  <c r="A1150" i="2"/>
  <c r="A1149" i="2"/>
  <c r="A1148" i="2"/>
  <c r="A1147" i="2"/>
  <c r="A1146" i="2"/>
  <c r="A1145" i="2"/>
  <c r="A1144" i="2"/>
  <c r="A1143" i="2"/>
  <c r="A1142" i="2"/>
  <c r="A1141" i="2"/>
  <c r="A1140" i="2"/>
  <c r="A1139" i="2"/>
  <c r="A1138" i="2"/>
  <c r="A1137" i="2"/>
  <c r="A1136" i="2"/>
  <c r="A1135" i="2"/>
  <c r="A1134" i="2"/>
  <c r="A1133" i="2"/>
  <c r="A1132" i="2"/>
  <c r="A1131" i="2"/>
  <c r="A1130" i="2"/>
  <c r="A1129" i="2"/>
  <c r="A1128" i="2"/>
  <c r="A1127" i="2"/>
  <c r="A1126" i="2"/>
  <c r="A1125" i="2"/>
  <c r="A1124" i="2"/>
  <c r="A1123" i="2"/>
  <c r="A1122" i="2"/>
  <c r="A1121" i="2"/>
  <c r="A1120" i="2"/>
  <c r="A1119" i="2"/>
  <c r="A1118" i="2"/>
  <c r="A1117" i="2"/>
  <c r="A1116" i="2"/>
  <c r="A1115" i="2"/>
  <c r="A1114" i="2"/>
  <c r="A1113" i="2"/>
  <c r="A1112" i="2"/>
  <c r="A1111" i="2"/>
  <c r="A1110" i="2"/>
  <c r="A1109" i="2"/>
  <c r="A1108" i="2"/>
  <c r="A1107" i="2"/>
  <c r="A1106" i="2"/>
  <c r="A1105" i="2"/>
  <c r="A1104" i="2"/>
  <c r="A1103" i="2"/>
  <c r="A1102" i="2"/>
  <c r="A1101" i="2"/>
  <c r="A1100" i="2"/>
  <c r="A1099" i="2"/>
  <c r="A1098" i="2"/>
  <c r="A1097" i="2"/>
  <c r="A1096" i="2"/>
  <c r="A1095" i="2"/>
  <c r="A1094" i="2"/>
  <c r="A1093" i="2"/>
  <c r="A1092" i="2"/>
  <c r="A1091" i="2"/>
  <c r="A1090" i="2"/>
  <c r="A1089" i="2"/>
  <c r="A1088" i="2"/>
  <c r="A1087" i="2"/>
  <c r="A1086" i="2"/>
  <c r="A1085" i="2"/>
  <c r="A1084" i="2"/>
  <c r="A1083" i="2"/>
  <c r="A1082" i="2"/>
  <c r="A1081" i="2"/>
  <c r="A1080" i="2"/>
  <c r="A1079" i="2"/>
  <c r="A1078" i="2"/>
  <c r="A1077" i="2"/>
  <c r="A1076" i="2"/>
  <c r="A1075" i="2"/>
  <c r="A1074" i="2"/>
  <c r="A1073" i="2"/>
  <c r="A1072" i="2"/>
  <c r="A1071" i="2"/>
  <c r="A1070" i="2"/>
  <c r="A1069" i="2"/>
  <c r="A1068" i="2"/>
  <c r="A1067" i="2"/>
  <c r="A1066" i="2"/>
  <c r="A1065" i="2"/>
  <c r="A1064" i="2"/>
  <c r="A1063" i="2"/>
  <c r="A1062" i="2"/>
  <c r="A1061" i="2"/>
  <c r="A1060" i="2"/>
  <c r="A1059" i="2"/>
  <c r="A1058" i="2"/>
  <c r="A1057" i="2"/>
  <c r="A1056" i="2"/>
  <c r="A1055" i="2"/>
  <c r="A1054" i="2"/>
  <c r="A1053" i="2"/>
  <c r="A1052" i="2"/>
  <c r="A1051" i="2"/>
  <c r="A1050" i="2"/>
  <c r="A1049" i="2"/>
  <c r="A1048" i="2"/>
  <c r="A1047" i="2"/>
  <c r="A1046" i="2"/>
  <c r="A1045" i="2"/>
  <c r="A1044" i="2"/>
  <c r="A1043" i="2"/>
  <c r="A1042" i="2"/>
  <c r="A1040" i="2"/>
  <c r="A1039" i="2"/>
  <c r="A1038" i="2"/>
  <c r="A1037" i="2"/>
  <c r="A1036" i="2"/>
  <c r="A1035" i="2"/>
  <c r="A1034" i="2"/>
  <c r="A1033" i="2"/>
  <c r="A1032" i="2"/>
  <c r="A1031" i="2"/>
  <c r="A1030" i="2"/>
  <c r="A1029" i="2"/>
  <c r="A1028" i="2"/>
  <c r="A1027" i="2"/>
  <c r="A1026" i="2"/>
  <c r="A1025" i="2"/>
  <c r="A1024" i="2"/>
  <c r="A1023" i="2"/>
  <c r="A1022" i="2"/>
  <c r="A1021" i="2"/>
  <c r="A1020" i="2"/>
  <c r="A1019" i="2"/>
  <c r="A1018" i="2"/>
  <c r="A1017" i="2"/>
  <c r="A1016" i="2"/>
  <c r="A1015" i="2"/>
  <c r="A1014" i="2"/>
  <c r="A1013" i="2"/>
  <c r="A1012" i="2"/>
  <c r="A1011" i="2"/>
  <c r="A1010" i="2"/>
  <c r="A1009" i="2"/>
  <c r="A1008" i="2"/>
  <c r="A1007" i="2"/>
  <c r="A1006" i="2"/>
  <c r="A1005" i="2"/>
  <c r="A1004" i="2"/>
  <c r="A1003" i="2"/>
  <c r="A1002" i="2"/>
  <c r="A1001" i="2"/>
  <c r="A1000" i="2"/>
  <c r="A999" i="2"/>
  <c r="A998" i="2"/>
  <c r="A997" i="2"/>
  <c r="A996" i="2"/>
  <c r="A995" i="2"/>
  <c r="A994" i="2"/>
  <c r="A993" i="2"/>
  <c r="A992" i="2"/>
  <c r="A991" i="2"/>
  <c r="A990" i="2"/>
  <c r="A989" i="2"/>
  <c r="A988" i="2"/>
  <c r="A987" i="2"/>
  <c r="A986" i="2"/>
  <c r="A985" i="2"/>
  <c r="A984" i="2"/>
  <c r="A983" i="2"/>
  <c r="A982" i="2"/>
  <c r="A981" i="2"/>
  <c r="A980" i="2"/>
  <c r="A979" i="2"/>
  <c r="A978" i="2"/>
  <c r="A977" i="2"/>
  <c r="A976" i="2"/>
  <c r="A975" i="2"/>
  <c r="A974" i="2"/>
  <c r="A973" i="2"/>
  <c r="A972" i="2"/>
  <c r="A971" i="2"/>
  <c r="A970" i="2"/>
  <c r="A969" i="2"/>
  <c r="A968" i="2"/>
  <c r="A967" i="2"/>
  <c r="A966" i="2"/>
  <c r="A965" i="2"/>
  <c r="A964" i="2"/>
  <c r="A963" i="2"/>
  <c r="A962" i="2"/>
  <c r="A961" i="2"/>
  <c r="A960" i="2"/>
  <c r="A959" i="2"/>
  <c r="A958" i="2"/>
  <c r="A957" i="2"/>
  <c r="A956" i="2"/>
  <c r="A955" i="2"/>
  <c r="A954" i="2"/>
  <c r="A953" i="2"/>
  <c r="A952" i="2"/>
  <c r="A951" i="2"/>
  <c r="A950" i="2"/>
  <c r="A949" i="2"/>
  <c r="A948" i="2"/>
  <c r="A947" i="2"/>
  <c r="A946" i="2"/>
  <c r="A945" i="2"/>
  <c r="A944" i="2"/>
  <c r="A943" i="2"/>
  <c r="A942" i="2"/>
  <c r="A941" i="2"/>
  <c r="A940" i="2"/>
  <c r="A939" i="2"/>
  <c r="A938" i="2"/>
  <c r="A937" i="2"/>
  <c r="A936" i="2"/>
  <c r="A935" i="2"/>
  <c r="A934" i="2"/>
  <c r="A933" i="2"/>
  <c r="A932" i="2"/>
  <c r="A931" i="2"/>
  <c r="A930" i="2"/>
  <c r="A929" i="2"/>
  <c r="A928" i="2"/>
  <c r="A927" i="2"/>
  <c r="A926" i="2"/>
  <c r="A925" i="2"/>
  <c r="A924" i="2"/>
  <c r="A923" i="2"/>
  <c r="A922" i="2"/>
  <c r="A921" i="2"/>
  <c r="A920" i="2"/>
  <c r="A919" i="2"/>
  <c r="A918" i="2"/>
  <c r="A917" i="2"/>
  <c r="A916" i="2"/>
  <c r="A915" i="2"/>
  <c r="A914" i="2"/>
  <c r="A913" i="2"/>
  <c r="A912" i="2"/>
  <c r="A911" i="2"/>
  <c r="A910" i="2"/>
  <c r="A909" i="2"/>
  <c r="A908" i="2"/>
  <c r="A907" i="2"/>
  <c r="A906" i="2"/>
  <c r="A905" i="2"/>
  <c r="A904" i="2"/>
  <c r="A903" i="2"/>
  <c r="A902" i="2"/>
  <c r="A901" i="2"/>
  <c r="A900" i="2"/>
  <c r="A899" i="2"/>
  <c r="A898" i="2"/>
  <c r="A897" i="2"/>
  <c r="A896" i="2"/>
  <c r="A895" i="2"/>
  <c r="A894" i="2"/>
  <c r="A893" i="2"/>
  <c r="A892" i="2"/>
  <c r="A891" i="2"/>
  <c r="A890" i="2"/>
  <c r="A889" i="2"/>
  <c r="A888" i="2"/>
  <c r="A887" i="2"/>
  <c r="A886" i="2"/>
  <c r="A885" i="2"/>
  <c r="A884" i="2"/>
  <c r="A883" i="2"/>
  <c r="A882" i="2"/>
  <c r="A881" i="2"/>
  <c r="A880" i="2"/>
  <c r="A879" i="2"/>
  <c r="A878" i="2"/>
  <c r="A877" i="2"/>
  <c r="A876" i="2"/>
  <c r="A875" i="2"/>
  <c r="A874" i="2"/>
  <c r="A873" i="2"/>
  <c r="A872" i="2"/>
  <c r="A871" i="2"/>
  <c r="A870" i="2"/>
  <c r="A869" i="2"/>
  <c r="A868" i="2"/>
  <c r="A867" i="2"/>
  <c r="A866" i="2"/>
  <c r="A865" i="2"/>
  <c r="A864" i="2"/>
  <c r="A863" i="2"/>
  <c r="A862" i="2"/>
  <c r="A861" i="2"/>
  <c r="A860" i="2"/>
  <c r="A859" i="2"/>
  <c r="A858" i="2"/>
  <c r="A857" i="2"/>
  <c r="A856" i="2"/>
  <c r="A855" i="2"/>
  <c r="A854" i="2"/>
  <c r="A853" i="2"/>
  <c r="A852" i="2"/>
  <c r="A851" i="2"/>
  <c r="A850" i="2"/>
  <c r="A849" i="2"/>
  <c r="A848" i="2"/>
  <c r="A847" i="2"/>
  <c r="A846" i="2"/>
  <c r="A845" i="2"/>
  <c r="A844" i="2"/>
  <c r="A843" i="2"/>
  <c r="A842" i="2"/>
  <c r="A841" i="2"/>
  <c r="A840" i="2"/>
  <c r="A839" i="2"/>
  <c r="A838" i="2"/>
  <c r="A837" i="2"/>
  <c r="A836" i="2"/>
  <c r="A835" i="2"/>
  <c r="A834" i="2"/>
  <c r="A833" i="2"/>
  <c r="A832" i="2"/>
  <c r="A831" i="2"/>
  <c r="A830" i="2"/>
  <c r="A829" i="2"/>
  <c r="A828" i="2"/>
  <c r="A827" i="2"/>
  <c r="A826" i="2"/>
  <c r="A825" i="2"/>
  <c r="A824" i="2"/>
  <c r="A823" i="2"/>
  <c r="A822" i="2"/>
  <c r="A821" i="2"/>
  <c r="A820" i="2"/>
  <c r="A819" i="2"/>
  <c r="A818" i="2"/>
  <c r="A817" i="2"/>
  <c r="A816" i="2"/>
  <c r="A815" i="2"/>
  <c r="A814" i="2"/>
  <c r="A813" i="2"/>
  <c r="A812" i="2"/>
  <c r="A811" i="2"/>
  <c r="A810" i="2"/>
  <c r="A809" i="2"/>
  <c r="A808" i="2"/>
  <c r="A807" i="2"/>
  <c r="A806" i="2"/>
  <c r="A805" i="2"/>
  <c r="A804" i="2"/>
  <c r="A803" i="2"/>
  <c r="A802" i="2"/>
  <c r="A801" i="2"/>
  <c r="A800" i="2"/>
  <c r="A799" i="2"/>
  <c r="A798" i="2"/>
  <c r="A797" i="2"/>
  <c r="A796" i="2"/>
  <c r="A795" i="2"/>
  <c r="A794" i="2"/>
  <c r="A793" i="2"/>
  <c r="A792" i="2"/>
  <c r="A791" i="2"/>
  <c r="A790" i="2"/>
  <c r="A789" i="2"/>
  <c r="A788" i="2"/>
  <c r="A787" i="2"/>
  <c r="A786" i="2"/>
  <c r="A785" i="2"/>
  <c r="A784" i="2"/>
  <c r="A783" i="2"/>
  <c r="A782" i="2"/>
  <c r="A781" i="2"/>
  <c r="A780" i="2"/>
  <c r="A779" i="2"/>
  <c r="A778" i="2"/>
  <c r="A777" i="2"/>
  <c r="A776" i="2"/>
  <c r="A775" i="2"/>
  <c r="A774" i="2"/>
  <c r="A773" i="2"/>
  <c r="A772" i="2"/>
  <c r="A771" i="2"/>
  <c r="A770" i="2"/>
  <c r="A769" i="2"/>
  <c r="A768" i="2"/>
  <c r="A767" i="2"/>
  <c r="A766" i="2"/>
  <c r="A765" i="2"/>
  <c r="A764" i="2"/>
  <c r="A763" i="2"/>
  <c r="A762" i="2"/>
  <c r="A761" i="2"/>
  <c r="A760" i="2"/>
  <c r="A759" i="2"/>
  <c r="A758" i="2"/>
  <c r="A757" i="2"/>
  <c r="A756" i="2"/>
  <c r="A755" i="2"/>
  <c r="A754" i="2"/>
  <c r="A753" i="2"/>
  <c r="A752" i="2"/>
  <c r="A751" i="2"/>
  <c r="A750" i="2"/>
  <c r="A749" i="2"/>
  <c r="A748" i="2"/>
  <c r="A747" i="2"/>
  <c r="A746" i="2"/>
  <c r="A745" i="2"/>
  <c r="A744" i="2"/>
  <c r="A743" i="2"/>
  <c r="A742" i="2"/>
  <c r="A741" i="2"/>
  <c r="A740" i="2"/>
  <c r="A739" i="2"/>
  <c r="A738" i="2"/>
  <c r="A737" i="2"/>
  <c r="A736" i="2"/>
  <c r="A735" i="2"/>
  <c r="A734" i="2"/>
  <c r="A733" i="2"/>
  <c r="A732" i="2"/>
  <c r="A731" i="2"/>
  <c r="A730" i="2"/>
  <c r="A729" i="2"/>
  <c r="A728" i="2"/>
  <c r="A727" i="2"/>
  <c r="A726" i="2"/>
  <c r="A725" i="2"/>
  <c r="A724" i="2"/>
  <c r="A723" i="2"/>
  <c r="A722" i="2"/>
  <c r="A721" i="2"/>
  <c r="A720" i="2"/>
  <c r="A719" i="2"/>
  <c r="A718" i="2"/>
  <c r="A717" i="2"/>
  <c r="A716" i="2"/>
  <c r="A715" i="2"/>
  <c r="A714" i="2"/>
  <c r="A713" i="2"/>
  <c r="A712" i="2"/>
  <c r="A711" i="2"/>
  <c r="A710" i="2"/>
  <c r="A709" i="2"/>
  <c r="A708" i="2"/>
  <c r="A707" i="2"/>
  <c r="A706" i="2"/>
  <c r="A705" i="2"/>
  <c r="A704" i="2"/>
  <c r="A703" i="2"/>
  <c r="A702" i="2"/>
  <c r="A701" i="2"/>
  <c r="A700" i="2"/>
  <c r="A699" i="2"/>
  <c r="A698" i="2"/>
  <c r="A697" i="2"/>
  <c r="A696" i="2"/>
  <c r="A695" i="2"/>
  <c r="A694" i="2"/>
  <c r="A693" i="2"/>
  <c r="A692" i="2"/>
  <c r="A691" i="2"/>
  <c r="A690" i="2"/>
  <c r="A689" i="2"/>
  <c r="A688" i="2"/>
  <c r="A687" i="2"/>
  <c r="A686" i="2"/>
  <c r="A685" i="2"/>
  <c r="A684" i="2"/>
  <c r="A683" i="2"/>
  <c r="A682" i="2"/>
  <c r="A681" i="2"/>
  <c r="A680" i="2"/>
  <c r="A679" i="2"/>
  <c r="A678" i="2"/>
  <c r="A677" i="2"/>
  <c r="A676" i="2"/>
  <c r="A675" i="2"/>
  <c r="A674" i="2"/>
  <c r="A673" i="2"/>
  <c r="A672" i="2"/>
  <c r="A671" i="2"/>
  <c r="A670" i="2"/>
  <c r="A669" i="2"/>
  <c r="A668" i="2"/>
  <c r="A667" i="2"/>
  <c r="A666" i="2"/>
  <c r="A665" i="2"/>
  <c r="A664" i="2"/>
  <c r="A663" i="2"/>
  <c r="A662" i="2"/>
  <c r="A661" i="2"/>
  <c r="A660" i="2"/>
  <c r="A659" i="2"/>
  <c r="A658" i="2"/>
  <c r="A657" i="2"/>
  <c r="A656" i="2"/>
  <c r="A655" i="2"/>
  <c r="A654" i="2"/>
  <c r="A653" i="2"/>
  <c r="A652" i="2"/>
  <c r="A651" i="2"/>
  <c r="A650" i="2"/>
  <c r="A649" i="2"/>
  <c r="A648" i="2"/>
  <c r="A647" i="2"/>
  <c r="A646" i="2"/>
  <c r="A645" i="2"/>
  <c r="A644" i="2"/>
  <c r="A643" i="2"/>
  <c r="A642" i="2"/>
  <c r="A641" i="2"/>
  <c r="A640" i="2"/>
  <c r="A639" i="2"/>
  <c r="A638" i="2"/>
  <c r="A637" i="2"/>
  <c r="A636" i="2"/>
  <c r="A635" i="2"/>
  <c r="A634" i="2"/>
  <c r="A633" i="2"/>
  <c r="A632" i="2"/>
  <c r="A631" i="2"/>
  <c r="A630" i="2"/>
  <c r="A629" i="2"/>
  <c r="A628" i="2"/>
  <c r="A627" i="2"/>
  <c r="A626" i="2"/>
  <c r="A625" i="2"/>
  <c r="A624" i="2"/>
  <c r="A623" i="2"/>
  <c r="A622" i="2"/>
  <c r="A621" i="2"/>
  <c r="A620" i="2"/>
  <c r="A619" i="2"/>
  <c r="A618" i="2"/>
  <c r="A617" i="2"/>
  <c r="A616" i="2"/>
  <c r="A615" i="2"/>
  <c r="A614" i="2"/>
  <c r="A613" i="2"/>
  <c r="A612" i="2"/>
  <c r="A611" i="2"/>
  <c r="A610" i="2"/>
  <c r="A609" i="2"/>
  <c r="A608" i="2"/>
  <c r="A607" i="2"/>
  <c r="A606" i="2"/>
  <c r="A605" i="2"/>
  <c r="A604" i="2"/>
  <c r="A603" i="2"/>
  <c r="A602" i="2"/>
  <c r="A601" i="2"/>
  <c r="A600" i="2"/>
  <c r="A599" i="2"/>
  <c r="A598" i="2"/>
  <c r="A597" i="2"/>
  <c r="A596" i="2"/>
  <c r="A595" i="2"/>
  <c r="A594" i="2"/>
  <c r="A593" i="2"/>
  <c r="A592" i="2"/>
  <c r="A591" i="2"/>
  <c r="A590" i="2"/>
  <c r="A589" i="2"/>
  <c r="A588" i="2"/>
  <c r="A587" i="2"/>
  <c r="A586" i="2"/>
  <c r="A585" i="2"/>
  <c r="A584" i="2"/>
  <c r="A583" i="2"/>
  <c r="A582" i="2"/>
  <c r="A581" i="2"/>
  <c r="A580" i="2"/>
  <c r="A579" i="2"/>
  <c r="A578" i="2"/>
  <c r="A577" i="2"/>
  <c r="A576" i="2"/>
  <c r="A575" i="2"/>
  <c r="A574" i="2"/>
  <c r="A573" i="2"/>
  <c r="A572" i="2"/>
  <c r="A571" i="2"/>
  <c r="A570" i="2"/>
  <c r="A569" i="2"/>
  <c r="A568" i="2"/>
  <c r="A567" i="2"/>
  <c r="A566" i="2"/>
  <c r="A565" i="2"/>
  <c r="A564" i="2"/>
  <c r="A563" i="2"/>
  <c r="A562" i="2"/>
  <c r="A561" i="2"/>
  <c r="A560" i="2"/>
  <c r="A559" i="2"/>
  <c r="A558" i="2"/>
  <c r="A557" i="2"/>
  <c r="A556" i="2"/>
  <c r="A555" i="2"/>
  <c r="A554" i="2"/>
  <c r="A553" i="2"/>
  <c r="A552" i="2"/>
  <c r="A551" i="2"/>
  <c r="A550" i="2"/>
  <c r="A549" i="2"/>
  <c r="A548" i="2"/>
  <c r="A547" i="2"/>
  <c r="A546" i="2"/>
  <c r="A545" i="2"/>
  <c r="A544" i="2"/>
  <c r="A543" i="2"/>
  <c r="A542" i="2"/>
  <c r="A541" i="2"/>
  <c r="A540" i="2"/>
  <c r="A539" i="2"/>
  <c r="A538" i="2"/>
  <c r="A537" i="2"/>
  <c r="A536" i="2"/>
  <c r="A535" i="2"/>
  <c r="A534" i="2"/>
  <c r="A533" i="2"/>
  <c r="A532" i="2"/>
  <c r="A531" i="2"/>
  <c r="A530" i="2"/>
  <c r="A529" i="2"/>
  <c r="A528" i="2"/>
  <c r="A527" i="2"/>
  <c r="A526" i="2"/>
  <c r="A525" i="2"/>
  <c r="A524" i="2"/>
  <c r="A523" i="2"/>
  <c r="A522" i="2"/>
  <c r="A521" i="2"/>
  <c r="A520" i="2"/>
  <c r="A519" i="2"/>
  <c r="A518" i="2"/>
  <c r="A517" i="2"/>
  <c r="A516" i="2"/>
  <c r="A515" i="2"/>
  <c r="A514" i="2"/>
  <c r="A513" i="2"/>
  <c r="A512" i="2"/>
  <c r="A511" i="2"/>
  <c r="A510" i="2"/>
  <c r="A509" i="2"/>
  <c r="A508" i="2"/>
  <c r="A507" i="2"/>
  <c r="A506" i="2"/>
  <c r="A505" i="2"/>
  <c r="A504" i="2"/>
  <c r="A503" i="2"/>
  <c r="A502" i="2"/>
  <c r="A501" i="2"/>
  <c r="A500" i="2"/>
  <c r="A499" i="2"/>
  <c r="A498" i="2"/>
  <c r="A497" i="2"/>
  <c r="A496" i="2"/>
  <c r="A495" i="2"/>
  <c r="A494" i="2"/>
  <c r="A493" i="2"/>
  <c r="A492" i="2"/>
  <c r="A491" i="2"/>
  <c r="A490" i="2"/>
  <c r="A489" i="2"/>
  <c r="A488" i="2"/>
  <c r="A487" i="2"/>
  <c r="A486" i="2"/>
  <c r="A485" i="2"/>
  <c r="A484" i="2"/>
  <c r="A483" i="2"/>
  <c r="A482" i="2"/>
  <c r="A481" i="2"/>
  <c r="A480" i="2"/>
  <c r="A479" i="2"/>
  <c r="A478" i="2"/>
  <c r="A477" i="2"/>
  <c r="A476" i="2"/>
  <c r="A475" i="2"/>
  <c r="A474" i="2"/>
  <c r="A473" i="2"/>
  <c r="A472" i="2"/>
  <c r="A471" i="2"/>
  <c r="A470" i="2"/>
  <c r="A469" i="2"/>
  <c r="A468" i="2"/>
  <c r="A467" i="2"/>
  <c r="A466" i="2"/>
  <c r="A465" i="2"/>
  <c r="A464" i="2"/>
  <c r="A463" i="2"/>
  <c r="A462" i="2"/>
  <c r="A461" i="2"/>
  <c r="A460" i="2"/>
  <c r="A459" i="2"/>
  <c r="A458" i="2"/>
  <c r="A457" i="2"/>
  <c r="A456" i="2"/>
  <c r="A455" i="2"/>
  <c r="A454" i="2"/>
  <c r="A453" i="2"/>
  <c r="A452" i="2"/>
  <c r="A451" i="2"/>
  <c r="A450" i="2"/>
  <c r="A449" i="2"/>
  <c r="A448" i="2"/>
  <c r="A447" i="2"/>
  <c r="A446" i="2"/>
  <c r="A445" i="2"/>
  <c r="A444" i="2"/>
  <c r="A443" i="2"/>
  <c r="A442" i="2"/>
  <c r="A441" i="2"/>
  <c r="A440" i="2"/>
  <c r="A439" i="2"/>
  <c r="A438" i="2"/>
  <c r="A437" i="2"/>
  <c r="A436" i="2"/>
  <c r="A435" i="2"/>
  <c r="A434" i="2"/>
  <c r="A433" i="2"/>
  <c r="A432" i="2"/>
  <c r="A431" i="2"/>
  <c r="A430" i="2"/>
  <c r="A429" i="2"/>
  <c r="A428" i="2"/>
  <c r="A427" i="2"/>
  <c r="A426" i="2"/>
  <c r="A425" i="2"/>
  <c r="A424" i="2"/>
  <c r="A423" i="2"/>
  <c r="A422" i="2"/>
  <c r="A421" i="2"/>
  <c r="A420" i="2"/>
  <c r="A419" i="2"/>
  <c r="A418" i="2"/>
  <c r="A417" i="2"/>
  <c r="A416" i="2"/>
  <c r="A415" i="2"/>
  <c r="A414" i="2"/>
  <c r="A413" i="2"/>
  <c r="A412" i="2"/>
  <c r="A411" i="2"/>
  <c r="A410" i="2"/>
  <c r="A409" i="2"/>
  <c r="A408" i="2"/>
  <c r="A407" i="2"/>
  <c r="A406" i="2"/>
  <c r="A405" i="2"/>
  <c r="A404" i="2"/>
  <c r="A403" i="2"/>
  <c r="A402" i="2"/>
  <c r="A401" i="2"/>
  <c r="A400" i="2"/>
  <c r="A399" i="2"/>
  <c r="A398" i="2"/>
  <c r="A397" i="2"/>
  <c r="A396" i="2"/>
  <c r="A395" i="2"/>
  <c r="A394" i="2"/>
  <c r="A393" i="2"/>
  <c r="A392" i="2"/>
  <c r="A391" i="2"/>
  <c r="A390" i="2"/>
  <c r="A389" i="2"/>
  <c r="A388" i="2"/>
  <c r="A387" i="2"/>
  <c r="A386" i="2"/>
  <c r="A385" i="2"/>
  <c r="A384" i="2"/>
  <c r="A383" i="2"/>
  <c r="A382" i="2"/>
  <c r="A381" i="2"/>
  <c r="A380" i="2"/>
  <c r="A379" i="2"/>
  <c r="A378" i="2"/>
  <c r="A377" i="2"/>
  <c r="A376" i="2"/>
  <c r="A375" i="2"/>
  <c r="A374" i="2"/>
  <c r="A373" i="2"/>
  <c r="A372" i="2"/>
  <c r="A371" i="2"/>
  <c r="A370" i="2"/>
  <c r="A369" i="2"/>
  <c r="A368" i="2"/>
  <c r="A367" i="2"/>
  <c r="A366" i="2"/>
  <c r="A365" i="2"/>
  <c r="A364" i="2"/>
  <c r="A363" i="2"/>
  <c r="A362" i="2"/>
  <c r="A361" i="2"/>
  <c r="A360" i="2"/>
  <c r="A359" i="2"/>
  <c r="A358" i="2"/>
  <c r="A357" i="2"/>
  <c r="A356" i="2"/>
  <c r="A355" i="2"/>
  <c r="A354" i="2"/>
  <c r="A353" i="2"/>
  <c r="A352" i="2"/>
  <c r="A351" i="2"/>
  <c r="A350" i="2"/>
  <c r="A349" i="2"/>
  <c r="A348" i="2"/>
  <c r="A347" i="2"/>
  <c r="A346" i="2"/>
  <c r="A345" i="2"/>
  <c r="A344" i="2"/>
  <c r="A343" i="2"/>
  <c r="A342" i="2"/>
  <c r="A341" i="2"/>
  <c r="A340" i="2"/>
  <c r="A339" i="2"/>
  <c r="A338" i="2"/>
  <c r="A337" i="2"/>
  <c r="A336" i="2"/>
  <c r="A335" i="2"/>
  <c r="A334" i="2"/>
  <c r="A333" i="2"/>
  <c r="A332" i="2"/>
  <c r="A331" i="2"/>
  <c r="A330" i="2"/>
  <c r="A329" i="2"/>
  <c r="A328" i="2"/>
  <c r="A327" i="2"/>
  <c r="A326" i="2"/>
  <c r="A325" i="2"/>
  <c r="A324" i="2"/>
  <c r="A323" i="2"/>
  <c r="A322" i="2"/>
  <c r="A321" i="2"/>
  <c r="A320" i="2"/>
  <c r="A319" i="2"/>
  <c r="A318" i="2"/>
  <c r="A317" i="2"/>
  <c r="A316" i="2"/>
  <c r="A315" i="2"/>
  <c r="A314" i="2"/>
  <c r="A313" i="2"/>
  <c r="A312" i="2"/>
  <c r="A311" i="2"/>
  <c r="A310" i="2"/>
  <c r="A309" i="2"/>
  <c r="A308" i="2"/>
  <c r="A307" i="2"/>
  <c r="A306" i="2"/>
  <c r="A305" i="2"/>
  <c r="A304" i="2"/>
  <c r="A303" i="2"/>
  <c r="A302" i="2"/>
  <c r="A301" i="2"/>
  <c r="A300" i="2"/>
  <c r="A299" i="2"/>
  <c r="A298" i="2"/>
  <c r="A297" i="2"/>
  <c r="A296" i="2"/>
  <c r="A295" i="2"/>
  <c r="A294" i="2"/>
  <c r="A293" i="2"/>
  <c r="A292" i="2"/>
  <c r="A291" i="2"/>
  <c r="A290" i="2"/>
  <c r="A289" i="2"/>
  <c r="A288" i="2"/>
  <c r="A287" i="2"/>
  <c r="A286" i="2"/>
  <c r="A285" i="2"/>
  <c r="A284" i="2"/>
  <c r="A283" i="2"/>
  <c r="A282" i="2"/>
  <c r="A281" i="2"/>
  <c r="A280" i="2"/>
  <c r="A279" i="2"/>
  <c r="A278" i="2"/>
  <c r="A277" i="2"/>
  <c r="A276" i="2"/>
  <c r="A275" i="2"/>
  <c r="A274" i="2"/>
  <c r="A273" i="2"/>
  <c r="A272" i="2"/>
  <c r="A271" i="2"/>
  <c r="A270" i="2"/>
  <c r="A269" i="2"/>
  <c r="A268" i="2"/>
  <c r="A267" i="2"/>
  <c r="A266" i="2"/>
  <c r="A265" i="2"/>
  <c r="A264" i="2"/>
  <c r="A263" i="2"/>
  <c r="A262" i="2"/>
  <c r="A261" i="2"/>
  <c r="A260" i="2"/>
  <c r="A259" i="2"/>
  <c r="A258" i="2"/>
  <c r="A257" i="2"/>
  <c r="A256" i="2"/>
  <c r="A255" i="2"/>
  <c r="A254" i="2"/>
  <c r="A253" i="2"/>
  <c r="A252" i="2"/>
  <c r="A251" i="2"/>
  <c r="A250" i="2"/>
  <c r="A249" i="2"/>
  <c r="A248" i="2"/>
  <c r="A247" i="2"/>
  <c r="A246" i="2"/>
  <c r="A245" i="2"/>
  <c r="A244" i="2"/>
  <c r="A243" i="2"/>
  <c r="A242" i="2"/>
  <c r="A241" i="2"/>
  <c r="A240" i="2"/>
  <c r="A239" i="2"/>
  <c r="A238" i="2"/>
  <c r="A237" i="2"/>
  <c r="A236" i="2"/>
  <c r="A235" i="2"/>
  <c r="A234" i="2"/>
  <c r="A233" i="2"/>
  <c r="A232" i="2"/>
  <c r="A231" i="2"/>
  <c r="A230" i="2"/>
  <c r="A229" i="2"/>
  <c r="A228" i="2"/>
  <c r="A227" i="2"/>
  <c r="A226" i="2"/>
  <c r="A225" i="2"/>
  <c r="A224" i="2"/>
  <c r="A223" i="2"/>
  <c r="A222" i="2"/>
  <c r="A221" i="2"/>
  <c r="A220" i="2"/>
  <c r="A219" i="2"/>
  <c r="A218" i="2"/>
  <c r="A217" i="2"/>
  <c r="A216" i="2"/>
  <c r="A215" i="2"/>
  <c r="A214" i="2"/>
  <c r="A213" i="2"/>
  <c r="A212" i="2"/>
  <c r="A211" i="2"/>
  <c r="A210" i="2"/>
  <c r="A209" i="2"/>
  <c r="A208" i="2"/>
  <c r="A207" i="2"/>
  <c r="A206" i="2"/>
  <c r="A205" i="2"/>
  <c r="A204" i="2"/>
  <c r="A203" i="2"/>
  <c r="A202" i="2"/>
  <c r="A201" i="2"/>
  <c r="A200" i="2"/>
  <c r="A199" i="2"/>
  <c r="A198" i="2"/>
  <c r="A197" i="2"/>
  <c r="A196" i="2"/>
  <c r="A195" i="2"/>
  <c r="A194" i="2"/>
  <c r="A193" i="2"/>
  <c r="A192" i="2"/>
  <c r="A191" i="2"/>
  <c r="A190" i="2"/>
  <c r="A189" i="2"/>
  <c r="A188" i="2"/>
  <c r="A187" i="2"/>
  <c r="A186" i="2"/>
  <c r="A185" i="2"/>
  <c r="A184" i="2"/>
  <c r="A183" i="2"/>
  <c r="A182" i="2"/>
  <c r="A181" i="2"/>
  <c r="A180" i="2"/>
  <c r="A179" i="2"/>
  <c r="A178" i="2"/>
  <c r="A177" i="2"/>
  <c r="A176" i="2"/>
  <c r="A175" i="2"/>
  <c r="A174" i="2"/>
  <c r="A173" i="2"/>
  <c r="A172" i="2"/>
  <c r="A171" i="2"/>
  <c r="A170" i="2"/>
  <c r="A169" i="2"/>
  <c r="A168" i="2"/>
  <c r="A167" i="2"/>
  <c r="A166" i="2"/>
  <c r="A165" i="2"/>
  <c r="A164" i="2"/>
  <c r="A163" i="2"/>
  <c r="A162" i="2"/>
  <c r="A161" i="2"/>
  <c r="A160" i="2"/>
  <c r="A159" i="2"/>
  <c r="A158" i="2"/>
  <c r="A157" i="2"/>
  <c r="A156" i="2"/>
  <c r="A155" i="2"/>
  <c r="A154" i="2"/>
  <c r="A153" i="2"/>
  <c r="A152" i="2"/>
  <c r="A151" i="2"/>
  <c r="A150" i="2"/>
  <c r="A149" i="2"/>
  <c r="A148" i="2"/>
  <c r="A147" i="2"/>
  <c r="A146" i="2"/>
  <c r="A145" i="2"/>
  <c r="A144" i="2"/>
  <c r="A143" i="2"/>
  <c r="A142" i="2"/>
  <c r="A141" i="2"/>
  <c r="A140" i="2"/>
  <c r="A139" i="2"/>
  <c r="A138" i="2"/>
  <c r="A137" i="2"/>
  <c r="A136" i="2"/>
  <c r="A135" i="2"/>
  <c r="A134" i="2"/>
  <c r="A133" i="2"/>
  <c r="A132" i="2"/>
  <c r="A131" i="2"/>
  <c r="A130" i="2"/>
  <c r="A129" i="2"/>
  <c r="A128" i="2"/>
  <c r="A127" i="2"/>
  <c r="A126" i="2"/>
  <c r="A125" i="2"/>
  <c r="A124" i="2"/>
  <c r="A123" i="2"/>
  <c r="A122" i="2"/>
  <c r="A121" i="2"/>
  <c r="A120" i="2"/>
  <c r="A119" i="2"/>
  <c r="A118" i="2"/>
  <c r="A117" i="2"/>
  <c r="A116" i="2"/>
  <c r="A115" i="2"/>
  <c r="A114" i="2"/>
  <c r="A113" i="2"/>
  <c r="A112" i="2"/>
  <c r="A111" i="2"/>
  <c r="A110" i="2"/>
  <c r="A109" i="2"/>
  <c r="A108" i="2"/>
  <c r="A107" i="2"/>
  <c r="A106" i="2"/>
  <c r="A105" i="2"/>
  <c r="A104" i="2"/>
  <c r="A103" i="2"/>
  <c r="A102" i="2"/>
  <c r="A101" i="2"/>
  <c r="A100" i="2"/>
  <c r="A99" i="2"/>
  <c r="A98" i="2"/>
  <c r="A97" i="2"/>
  <c r="A96" i="2"/>
  <c r="A95" i="2"/>
  <c r="A94" i="2"/>
  <c r="A93" i="2"/>
  <c r="A92" i="2"/>
  <c r="A91" i="2"/>
  <c r="A90" i="2"/>
  <c r="A89" i="2"/>
  <c r="A88" i="2"/>
  <c r="A87" i="2"/>
  <c r="A86" i="2"/>
  <c r="A85" i="2"/>
  <c r="A84" i="2"/>
  <c r="A83" i="2"/>
  <c r="A82" i="2"/>
  <c r="A81" i="2"/>
  <c r="A80" i="2"/>
  <c r="A79" i="2"/>
  <c r="A78" i="2"/>
  <c r="A77" i="2"/>
  <c r="A76" i="2"/>
  <c r="A75" i="2"/>
  <c r="A74" i="2"/>
  <c r="A73" i="2"/>
  <c r="A72" i="2"/>
  <c r="A71" i="2"/>
  <c r="A70" i="2"/>
  <c r="A69" i="2"/>
  <c r="A68" i="2"/>
  <c r="A67" i="2"/>
  <c r="A66" i="2"/>
  <c r="A65" i="2"/>
  <c r="A64" i="2"/>
  <c r="A63" i="2"/>
  <c r="A62" i="2"/>
  <c r="A61" i="2"/>
  <c r="A60" i="2"/>
  <c r="A59" i="2"/>
  <c r="A58" i="2"/>
  <c r="A57" i="2"/>
  <c r="A56" i="2"/>
  <c r="A55" i="2"/>
  <c r="A54" i="2"/>
  <c r="A53" i="2"/>
  <c r="A52" i="2"/>
  <c r="A51" i="2"/>
  <c r="A50" i="2"/>
  <c r="A49" i="2"/>
  <c r="A48" i="2"/>
  <c r="A47" i="2"/>
  <c r="A46" i="2"/>
  <c r="A45" i="2"/>
  <c r="A44" i="2"/>
  <c r="A43" i="2"/>
  <c r="A42" i="2"/>
  <c r="A41" i="2"/>
  <c r="A40" i="2"/>
  <c r="A39" i="2"/>
  <c r="A38" i="2"/>
  <c r="A37" i="2"/>
  <c r="A36" i="2"/>
  <c r="A35" i="2"/>
  <c r="A34" i="2"/>
  <c r="A33" i="2"/>
  <c r="A32" i="2"/>
  <c r="A31" i="2"/>
  <c r="A30" i="2"/>
  <c r="A29" i="2"/>
  <c r="A28" i="2"/>
  <c r="A27" i="2"/>
  <c r="A26" i="2"/>
  <c r="A25" i="2"/>
  <c r="A24" i="2"/>
  <c r="A23" i="2"/>
  <c r="A22" i="2"/>
  <c r="A21" i="2"/>
  <c r="A20" i="2"/>
  <c r="A19" i="2"/>
  <c r="A18" i="2"/>
  <c r="A17" i="2"/>
  <c r="A16" i="2"/>
  <c r="A15" i="2"/>
  <c r="A14" i="2"/>
  <c r="A13" i="2"/>
  <c r="A12" i="2"/>
  <c r="A11" i="2"/>
  <c r="A10" i="2"/>
  <c r="A9" i="2"/>
  <c r="A8" i="2"/>
  <c r="A7" i="2"/>
  <c r="A6" i="2"/>
  <c r="A5" i="2"/>
  <c r="A4" i="2"/>
  <c r="A3" i="2"/>
  <c r="G39" i="1"/>
  <c r="E39" i="1"/>
  <c r="D39" i="1"/>
  <c r="G38" i="1"/>
  <c r="E38" i="1"/>
  <c r="D38" i="1"/>
  <c r="G37" i="1"/>
  <c r="E37" i="1"/>
  <c r="D37" i="1"/>
  <c r="G36" i="1"/>
  <c r="E36" i="1"/>
  <c r="D36" i="1"/>
  <c r="G35" i="1"/>
  <c r="E35" i="1"/>
  <c r="D35" i="1"/>
  <c r="G33" i="1"/>
  <c r="E33" i="1"/>
  <c r="D33" i="1"/>
  <c r="G32" i="1"/>
  <c r="E32" i="1"/>
  <c r="D32" i="1"/>
  <c r="G31" i="1"/>
  <c r="E31" i="1"/>
  <c r="D31" i="1"/>
  <c r="G29" i="1"/>
  <c r="E29" i="1"/>
  <c r="D29" i="1"/>
  <c r="G28" i="1"/>
  <c r="E28" i="1"/>
  <c r="D28" i="1"/>
  <c r="G27" i="1"/>
  <c r="E27" i="1"/>
  <c r="D27" i="1"/>
  <c r="G26" i="1"/>
  <c r="E26" i="1"/>
  <c r="D26" i="1"/>
  <c r="G25" i="1"/>
  <c r="E25" i="1"/>
  <c r="D25" i="1"/>
  <c r="G24" i="1"/>
  <c r="E24" i="1"/>
  <c r="D24" i="1"/>
  <c r="G23" i="1"/>
  <c r="E23" i="1"/>
  <c r="D23" i="1"/>
  <c r="G22" i="1"/>
  <c r="E22" i="1"/>
  <c r="D22" i="1"/>
  <c r="G21" i="1"/>
  <c r="E21" i="1"/>
  <c r="D21" i="1"/>
  <c r="G20" i="1"/>
  <c r="E20" i="1"/>
  <c r="D20" i="1"/>
  <c r="G19" i="1"/>
  <c r="E19" i="1"/>
  <c r="D19" i="1"/>
  <c r="G18" i="1"/>
  <c r="E18" i="1"/>
  <c r="D18" i="1"/>
  <c r="G17" i="1"/>
  <c r="E17" i="1"/>
  <c r="D17" i="1"/>
  <c r="G16" i="1"/>
  <c r="E16" i="1"/>
  <c r="D16" i="1"/>
  <c r="G15" i="1"/>
  <c r="E15" i="1"/>
  <c r="D15" i="1"/>
  <c r="G14" i="1"/>
  <c r="E14" i="1"/>
  <c r="D14" i="1"/>
  <c r="G13" i="1"/>
  <c r="E13" i="1"/>
  <c r="D13" i="1"/>
  <c r="G12" i="1"/>
  <c r="E12" i="1"/>
  <c r="D12" i="1"/>
  <c r="G11" i="1"/>
  <c r="E11" i="1"/>
  <c r="D11" i="1"/>
  <c r="G10" i="1"/>
  <c r="E10" i="1"/>
  <c r="D10" i="1"/>
  <c r="G9" i="1"/>
  <c r="E9" i="1"/>
  <c r="D9" i="1"/>
  <c r="G8" i="1"/>
  <c r="E8" i="1"/>
  <c r="D8" i="1"/>
  <c r="G7" i="1"/>
  <c r="E7" i="1"/>
  <c r="D7" i="1"/>
  <c r="G6" i="1"/>
  <c r="E6" i="1"/>
  <c r="D6" i="1"/>
  <c r="G5" i="1"/>
  <c r="E5" i="1"/>
  <c r="D5" i="1"/>
  <c r="G4" i="1"/>
  <c r="E4" i="1"/>
  <c r="D4" i="1"/>
  <c r="G3" i="1"/>
  <c r="E3" i="1"/>
  <c r="D3" i="1"/>
  <c r="C26" i="1" l="1"/>
  <c r="P12" i="1"/>
  <c r="W13" i="1"/>
  <c r="X13" i="1" s="1"/>
  <c r="F21" i="1"/>
  <c r="Z11" i="1"/>
  <c r="J26" i="1"/>
  <c r="N3" i="1"/>
  <c r="O3" i="1" s="1"/>
  <c r="Z3" i="1"/>
  <c r="AA3" i="1" s="1"/>
  <c r="N4" i="1"/>
  <c r="O4" i="1" s="1"/>
  <c r="F3" i="1"/>
  <c r="V4" i="1"/>
  <c r="Z5" i="1"/>
  <c r="C7" i="1"/>
  <c r="N7" i="1"/>
  <c r="O7" i="1" s="1"/>
  <c r="P15" i="1"/>
  <c r="Y24" i="1"/>
  <c r="S25" i="1"/>
  <c r="Q3" i="1"/>
  <c r="R3" i="1" s="1"/>
  <c r="K3" i="1"/>
  <c r="L3" i="1" s="1"/>
  <c r="S3" i="1"/>
  <c r="C4" i="1"/>
  <c r="S4" i="1"/>
  <c r="M5" i="1"/>
  <c r="M3" i="1"/>
  <c r="V3" i="1"/>
  <c r="T4" i="1"/>
  <c r="U4" i="1" s="1"/>
  <c r="V5" i="1"/>
  <c r="Q17" i="1"/>
  <c r="R17" i="1" s="1"/>
  <c r="K31" i="1"/>
  <c r="S29" i="1"/>
  <c r="Z28" i="1"/>
  <c r="AA28" i="1" s="1"/>
  <c r="N24" i="1"/>
  <c r="O24" i="1" s="1"/>
  <c r="Y23" i="1"/>
  <c r="H22" i="1"/>
  <c r="C22" i="1"/>
  <c r="T19" i="1"/>
  <c r="U19" i="1" s="1"/>
  <c r="J17" i="1"/>
  <c r="V16" i="1"/>
  <c r="K15" i="1"/>
  <c r="L15" i="1" s="1"/>
  <c r="Y14" i="1"/>
  <c r="S13" i="1"/>
  <c r="T11" i="1"/>
  <c r="U11" i="1" s="1"/>
  <c r="S10" i="1"/>
  <c r="K9" i="1"/>
  <c r="L9" i="1" s="1"/>
  <c r="P28" i="1"/>
  <c r="P23" i="1"/>
  <c r="M21" i="1"/>
  <c r="W20" i="1"/>
  <c r="X20" i="1" s="1"/>
  <c r="N19" i="1"/>
  <c r="O19" i="1" s="1"/>
  <c r="Z18" i="1"/>
  <c r="AA18" i="1" s="1"/>
  <c r="N16" i="1"/>
  <c r="O16" i="1" s="1"/>
  <c r="C16" i="1"/>
  <c r="T14" i="1"/>
  <c r="U14" i="1" s="1"/>
  <c r="M13" i="1"/>
  <c r="Z12" i="1"/>
  <c r="AA12" i="1" s="1"/>
  <c r="M10" i="1"/>
  <c r="C10" i="1"/>
  <c r="S8" i="1"/>
  <c r="W6" i="1"/>
  <c r="X6" i="1" s="1"/>
  <c r="Q5" i="1"/>
  <c r="R5" i="1" s="1"/>
  <c r="Y4" i="1"/>
  <c r="Q4" i="1"/>
  <c r="R4" i="1" s="1"/>
  <c r="K4" i="1"/>
  <c r="L4" i="1" s="1"/>
  <c r="W3" i="1"/>
  <c r="X3" i="1" s="1"/>
  <c r="P3" i="1"/>
  <c r="N8" i="1"/>
  <c r="O8" i="1" s="1"/>
  <c r="Y7" i="1"/>
  <c r="Q6" i="1"/>
  <c r="R6" i="1" s="1"/>
  <c r="AA5" i="1"/>
  <c r="W35" i="1"/>
  <c r="X35" i="1" s="1"/>
  <c r="Q33" i="1"/>
  <c r="R33" i="1" s="1"/>
  <c r="Z27" i="1"/>
  <c r="T26" i="1"/>
  <c r="U26" i="1" s="1"/>
  <c r="J23" i="1"/>
  <c r="W22" i="1"/>
  <c r="P20" i="1"/>
  <c r="S18" i="1"/>
  <c r="Y17" i="1"/>
  <c r="V15" i="1"/>
  <c r="N14" i="1"/>
  <c r="O14" i="1" s="1"/>
  <c r="T12" i="1"/>
  <c r="U12" i="1" s="1"/>
  <c r="V9" i="1"/>
  <c r="P5" i="1"/>
  <c r="F4" i="1"/>
  <c r="P4" i="1"/>
  <c r="Z4" i="1"/>
  <c r="AA4" i="1" s="1"/>
  <c r="K5" i="1"/>
  <c r="L5" i="1" s="1"/>
  <c r="S7" i="1"/>
  <c r="Y8" i="1"/>
  <c r="Q9" i="1"/>
  <c r="R9" i="1" s="1"/>
  <c r="N22" i="1"/>
  <c r="O22" i="1" s="1"/>
  <c r="F6" i="1"/>
  <c r="C20" i="1"/>
  <c r="H20" i="1"/>
  <c r="F28" i="1"/>
  <c r="V31" i="1"/>
  <c r="P32" i="1"/>
  <c r="F5" i="1"/>
  <c r="F9" i="1"/>
  <c r="F15" i="1"/>
  <c r="F32" i="1"/>
  <c r="F18" i="1"/>
  <c r="F27" i="1"/>
  <c r="F33" i="1"/>
  <c r="Z38" i="1"/>
  <c r="AA38" i="1" s="1"/>
  <c r="C3" i="1"/>
  <c r="J3" i="1"/>
  <c r="T3" i="1"/>
  <c r="U3" i="1" s="1"/>
  <c r="Y3" i="1"/>
  <c r="M4" i="1"/>
  <c r="W4" i="1"/>
  <c r="C5" i="1"/>
  <c r="N5" i="1"/>
  <c r="O5" i="1" s="1"/>
  <c r="S5" i="1"/>
  <c r="W5" i="1"/>
  <c r="X5" i="1" s="1"/>
  <c r="C6" i="1"/>
  <c r="M6" i="1"/>
  <c r="S6" i="1"/>
  <c r="T7" i="1"/>
  <c r="U7" i="1" s="1"/>
  <c r="Z7" i="1"/>
  <c r="AA7" i="1" s="1"/>
  <c r="P8" i="1"/>
  <c r="T8" i="1"/>
  <c r="U8" i="1" s="1"/>
  <c r="Z8" i="1"/>
  <c r="AA8" i="1" s="1"/>
  <c r="M9" i="1"/>
  <c r="S9" i="1"/>
  <c r="W9" i="1"/>
  <c r="X9" i="1" s="1"/>
  <c r="J10" i="1"/>
  <c r="N10" i="1"/>
  <c r="O10" i="1" s="1"/>
  <c r="T10" i="1"/>
  <c r="U10" i="1" s="1"/>
  <c r="Y10" i="1"/>
  <c r="F11" i="1"/>
  <c r="K11" i="1"/>
  <c r="L11" i="1" s="1"/>
  <c r="P11" i="1"/>
  <c r="V11" i="1"/>
  <c r="AA11" i="1"/>
  <c r="F12" i="1"/>
  <c r="K12" i="1"/>
  <c r="L12" i="1" s="1"/>
  <c r="Q12" i="1"/>
  <c r="R12" i="1" s="1"/>
  <c r="V12" i="1"/>
  <c r="C13" i="1"/>
  <c r="N13" i="1"/>
  <c r="O13" i="1" s="1"/>
  <c r="T13" i="1"/>
  <c r="U13" i="1" s="1"/>
  <c r="Y13" i="1"/>
  <c r="F14" i="1"/>
  <c r="K14" i="1"/>
  <c r="L14" i="1" s="1"/>
  <c r="P14" i="1"/>
  <c r="V14" i="1"/>
  <c r="Z14" i="1"/>
  <c r="AA14" i="1" s="1"/>
  <c r="M15" i="1"/>
  <c r="Q15" i="1"/>
  <c r="R15" i="1" s="1"/>
  <c r="W15" i="1"/>
  <c r="X15" i="1" s="1"/>
  <c r="H16" i="1"/>
  <c r="Q16" i="1"/>
  <c r="R16" i="1" s="1"/>
  <c r="W16" i="1"/>
  <c r="X16" i="1" s="1"/>
  <c r="F17" i="1"/>
  <c r="K17" i="1"/>
  <c r="L17" i="1" s="1"/>
  <c r="T17" i="1"/>
  <c r="U17" i="1" s="1"/>
  <c r="Z17" i="1"/>
  <c r="AA17" i="1" s="1"/>
  <c r="M18" i="1"/>
  <c r="V18" i="1"/>
  <c r="C19" i="1"/>
  <c r="H19" i="1"/>
  <c r="W19" i="1"/>
  <c r="X19" i="1" s="1"/>
  <c r="J20" i="1"/>
  <c r="Y20" i="1"/>
  <c r="P21" i="1"/>
  <c r="V21" i="1"/>
  <c r="J22" i="1"/>
  <c r="Q22" i="1"/>
  <c r="R22" i="1" s="1"/>
  <c r="X22" i="1"/>
  <c r="F23" i="1"/>
  <c r="K23" i="1"/>
  <c r="L23" i="1" s="1"/>
  <c r="S23" i="1"/>
  <c r="Z23" i="1"/>
  <c r="AA23" i="1" s="1"/>
  <c r="P24" i="1"/>
  <c r="Z24" i="1"/>
  <c r="AA24" i="1" s="1"/>
  <c r="K25" i="1"/>
  <c r="L25" i="1" s="1"/>
  <c r="V25" i="1"/>
  <c r="M26" i="1"/>
  <c r="P27" i="1"/>
  <c r="AA27" i="1"/>
  <c r="Q28" i="1"/>
  <c r="C29" i="1"/>
  <c r="H29" i="1"/>
  <c r="T29" i="1"/>
  <c r="U29" i="1" s="1"/>
  <c r="F31" i="1"/>
  <c r="N31" i="1"/>
  <c r="O31" i="1" s="1"/>
  <c r="Y31" i="1"/>
  <c r="Q32" i="1"/>
  <c r="R32" i="1" s="1"/>
  <c r="C33" i="1"/>
  <c r="T33" i="1"/>
  <c r="U33" i="1" s="1"/>
  <c r="Y35" i="1"/>
  <c r="H36" i="1"/>
  <c r="F39" i="1"/>
  <c r="X4" i="1"/>
  <c r="J5" i="1"/>
  <c r="T5" i="1"/>
  <c r="U5" i="1" s="1"/>
  <c r="Y5" i="1"/>
  <c r="J6" i="1"/>
  <c r="N6" i="1"/>
  <c r="O6" i="1" s="1"/>
  <c r="T6" i="1"/>
  <c r="U6" i="1" s="1"/>
  <c r="Y6" i="1"/>
  <c r="F7" i="1"/>
  <c r="K7" i="1"/>
  <c r="L7" i="1" s="1"/>
  <c r="P7" i="1"/>
  <c r="V7" i="1"/>
  <c r="F8" i="1"/>
  <c r="K8" i="1"/>
  <c r="L8" i="1" s="1"/>
  <c r="Q8" i="1"/>
  <c r="R8" i="1" s="1"/>
  <c r="V8" i="1"/>
  <c r="C9" i="1"/>
  <c r="N9" i="1"/>
  <c r="O9" i="1" s="1"/>
  <c r="T9" i="1"/>
  <c r="U9" i="1" s="1"/>
  <c r="Y9" i="1"/>
  <c r="F10" i="1"/>
  <c r="K10" i="1"/>
  <c r="L10" i="1" s="1"/>
  <c r="P10" i="1"/>
  <c r="V10" i="1"/>
  <c r="Z10" i="1"/>
  <c r="AA10" i="1" s="1"/>
  <c r="M11" i="1"/>
  <c r="Q11" i="1"/>
  <c r="R11" i="1" s="1"/>
  <c r="W11" i="1"/>
  <c r="X11" i="1" s="1"/>
  <c r="C12" i="1"/>
  <c r="M12" i="1"/>
  <c r="W12" i="1"/>
  <c r="X12" i="1" s="1"/>
  <c r="J13" i="1"/>
  <c r="P13" i="1"/>
  <c r="Z13" i="1"/>
  <c r="AA13" i="1" s="1"/>
  <c r="Q14" i="1"/>
  <c r="R14" i="1" s="1"/>
  <c r="W14" i="1"/>
  <c r="X14" i="1" s="1"/>
  <c r="C15" i="1"/>
  <c r="N15" i="1"/>
  <c r="O15" i="1" s="1"/>
  <c r="S15" i="1"/>
  <c r="Y15" i="1"/>
  <c r="K16" i="1"/>
  <c r="L16" i="1" s="1"/>
  <c r="Y16" i="1"/>
  <c r="N17" i="1"/>
  <c r="O17" i="1" s="1"/>
  <c r="C18" i="1"/>
  <c r="H18" i="1"/>
  <c r="P18" i="1"/>
  <c r="W18" i="1"/>
  <c r="X18" i="1" s="1"/>
  <c r="J19" i="1"/>
  <c r="Q19" i="1"/>
  <c r="R19" i="1" s="1"/>
  <c r="Y19" i="1"/>
  <c r="M20" i="1"/>
  <c r="S20" i="1"/>
  <c r="Z20" i="1"/>
  <c r="AA20" i="1" s="1"/>
  <c r="J21" i="1"/>
  <c r="Q21" i="1"/>
  <c r="R21" i="1" s="1"/>
  <c r="W21" i="1"/>
  <c r="X21" i="1" s="1"/>
  <c r="S22" i="1"/>
  <c r="Y22" i="1"/>
  <c r="N23" i="1"/>
  <c r="O23" i="1" s="1"/>
  <c r="T23" i="1"/>
  <c r="U23" i="1" s="1"/>
  <c r="H24" i="1"/>
  <c r="S24" i="1"/>
  <c r="M25" i="1"/>
  <c r="W25" i="1"/>
  <c r="X25" i="1" s="1"/>
  <c r="N26" i="1"/>
  <c r="O26" i="1" s="1"/>
  <c r="Y26" i="1"/>
  <c r="J27" i="1"/>
  <c r="T27" i="1"/>
  <c r="U27" i="1" s="1"/>
  <c r="J28" i="1"/>
  <c r="T28" i="1"/>
  <c r="U28" i="1" s="1"/>
  <c r="M29" i="1"/>
  <c r="W29" i="1"/>
  <c r="X29" i="1" s="1"/>
  <c r="P31" i="1"/>
  <c r="Z31" i="1"/>
  <c r="AA31" i="1" s="1"/>
  <c r="K32" i="1"/>
  <c r="L32" i="1" s="1"/>
  <c r="V32" i="1"/>
  <c r="K33" i="1"/>
  <c r="L33" i="1" s="1"/>
  <c r="C35" i="1"/>
  <c r="K35" i="1"/>
  <c r="L35" i="1" s="1"/>
  <c r="C37" i="1"/>
  <c r="K37" i="1"/>
  <c r="L37" i="1" s="1"/>
  <c r="F38" i="1"/>
  <c r="H10" i="1"/>
  <c r="K6" i="1"/>
  <c r="L6" i="1" s="1"/>
  <c r="P6" i="1"/>
  <c r="V6" i="1"/>
  <c r="Z6" i="1"/>
  <c r="AA6" i="1" s="1"/>
  <c r="M7" i="1"/>
  <c r="Q7" i="1"/>
  <c r="R7" i="1" s="1"/>
  <c r="W7" i="1"/>
  <c r="X7" i="1" s="1"/>
  <c r="C8" i="1"/>
  <c r="M8" i="1"/>
  <c r="W8" i="1"/>
  <c r="X8" i="1" s="1"/>
  <c r="P9" i="1"/>
  <c r="Z9" i="1"/>
  <c r="AA9" i="1" s="1"/>
  <c r="Q10" i="1"/>
  <c r="R10" i="1" s="1"/>
  <c r="W10" i="1"/>
  <c r="X10" i="1" s="1"/>
  <c r="C11" i="1"/>
  <c r="N11" i="1"/>
  <c r="O11" i="1" s="1"/>
  <c r="S11" i="1"/>
  <c r="Y11" i="1"/>
  <c r="N12" i="1"/>
  <c r="O12" i="1" s="1"/>
  <c r="S12" i="1"/>
  <c r="Y12" i="1"/>
  <c r="F13" i="1"/>
  <c r="K13" i="1"/>
  <c r="L13" i="1" s="1"/>
  <c r="Q13" i="1"/>
  <c r="R13" i="1" s="1"/>
  <c r="V13" i="1"/>
  <c r="C14" i="1"/>
  <c r="M14" i="1"/>
  <c r="S14" i="1"/>
  <c r="J15" i="1"/>
  <c r="T15" i="1"/>
  <c r="U15" i="1" s="1"/>
  <c r="F16" i="1"/>
  <c r="M16" i="1"/>
  <c r="S16" i="1"/>
  <c r="C17" i="1"/>
  <c r="H17" i="1"/>
  <c r="P17" i="1"/>
  <c r="V17" i="1"/>
  <c r="K18" i="1"/>
  <c r="L18" i="1" s="1"/>
  <c r="Q18" i="1"/>
  <c r="R18" i="1" s="1"/>
  <c r="M19" i="1"/>
  <c r="S19" i="1"/>
  <c r="Z19" i="1"/>
  <c r="AA19" i="1" s="1"/>
  <c r="N20" i="1"/>
  <c r="O20" i="1" s="1"/>
  <c r="T20" i="1"/>
  <c r="U20" i="1" s="1"/>
  <c r="K21" i="1"/>
  <c r="L21" i="1" s="1"/>
  <c r="S21" i="1"/>
  <c r="Z21" i="1"/>
  <c r="AA21" i="1" s="1"/>
  <c r="M22" i="1"/>
  <c r="T22" i="1"/>
  <c r="U22" i="1" s="1"/>
  <c r="C23" i="1"/>
  <c r="H23" i="1"/>
  <c r="V23" i="1"/>
  <c r="J24" i="1"/>
  <c r="T24" i="1"/>
  <c r="U24" i="1" s="1"/>
  <c r="F25" i="1"/>
  <c r="Q25" i="1"/>
  <c r="R25" i="1" s="1"/>
  <c r="H26" i="1"/>
  <c r="S26" i="1"/>
  <c r="K27" i="1"/>
  <c r="L27" i="1" s="1"/>
  <c r="V27" i="1"/>
  <c r="K28" i="1"/>
  <c r="L28" i="1" s="1"/>
  <c r="V28" i="1"/>
  <c r="N29" i="1"/>
  <c r="O29" i="1" s="1"/>
  <c r="Y29" i="1"/>
  <c r="J31" i="1"/>
  <c r="T31" i="1"/>
  <c r="U31" i="1" s="1"/>
  <c r="M32" i="1"/>
  <c r="W32" i="1"/>
  <c r="X32" i="1" s="1"/>
  <c r="M33" i="1"/>
  <c r="M35" i="1"/>
  <c r="S37" i="1"/>
  <c r="M39" i="1"/>
  <c r="N38" i="1"/>
  <c r="O38" i="1" s="1"/>
  <c r="T36" i="1"/>
  <c r="U36" i="1" s="1"/>
  <c r="S35" i="1"/>
  <c r="Z33" i="1"/>
  <c r="AA33" i="1" s="1"/>
  <c r="P33" i="1"/>
  <c r="J33" i="1"/>
  <c r="Z32" i="1"/>
  <c r="AA32" i="1" s="1"/>
  <c r="T32" i="1"/>
  <c r="U32" i="1" s="1"/>
  <c r="J32" i="1"/>
  <c r="S31" i="1"/>
  <c r="M31" i="1"/>
  <c r="H31" i="1"/>
  <c r="C31" i="1"/>
  <c r="V29" i="1"/>
  <c r="Q29" i="1"/>
  <c r="R29" i="1" s="1"/>
  <c r="K29" i="1"/>
  <c r="L29" i="1" s="1"/>
  <c r="Y28" i="1"/>
  <c r="S28" i="1"/>
  <c r="N28" i="1"/>
  <c r="O28" i="1" s="1"/>
  <c r="H28" i="1"/>
  <c r="Y27" i="1"/>
  <c r="S27" i="1"/>
  <c r="N27" i="1"/>
  <c r="O27" i="1" s="1"/>
  <c r="H27" i="1"/>
  <c r="C27" i="1"/>
  <c r="W26" i="1"/>
  <c r="X26" i="1" s="1"/>
  <c r="Q26" i="1"/>
  <c r="R26" i="1" s="1"/>
  <c r="Z25" i="1"/>
  <c r="AA25" i="1" s="1"/>
  <c r="P25" i="1"/>
  <c r="J25" i="1"/>
  <c r="W24" i="1"/>
  <c r="X24" i="1" s="1"/>
  <c r="M24" i="1"/>
  <c r="C24" i="1"/>
  <c r="W23" i="1"/>
  <c r="X23" i="1" s="1"/>
  <c r="Q23" i="1"/>
  <c r="R23" i="1" s="1"/>
  <c r="M23" i="1"/>
  <c r="Z22" i="1"/>
  <c r="AA22" i="1" s="1"/>
  <c r="V22" i="1"/>
  <c r="P22" i="1"/>
  <c r="K22" i="1"/>
  <c r="L22" i="1" s="1"/>
  <c r="Y21" i="1"/>
  <c r="T21" i="1"/>
  <c r="U21" i="1" s="1"/>
  <c r="N21" i="1"/>
  <c r="O21" i="1" s="1"/>
  <c r="H21" i="1"/>
  <c r="C21" i="1"/>
  <c r="V20" i="1"/>
  <c r="Q20" i="1"/>
  <c r="R20" i="1" s="1"/>
  <c r="K20" i="1"/>
  <c r="L20" i="1" s="1"/>
  <c r="F20" i="1"/>
  <c r="V19" i="1"/>
  <c r="P19" i="1"/>
  <c r="K19" i="1"/>
  <c r="L19" i="1" s="1"/>
  <c r="Y18" i="1"/>
  <c r="T18" i="1"/>
  <c r="U18" i="1" s="1"/>
  <c r="N18" i="1"/>
  <c r="O18" i="1" s="1"/>
  <c r="J18" i="1"/>
  <c r="W17" i="1"/>
  <c r="X17" i="1" s="1"/>
  <c r="S17" i="1"/>
  <c r="M17" i="1"/>
  <c r="Z16" i="1"/>
  <c r="AA16" i="1" s="1"/>
  <c r="T16" i="1"/>
  <c r="U16" i="1" s="1"/>
  <c r="P16" i="1"/>
  <c r="J16" i="1"/>
  <c r="Z15" i="1"/>
  <c r="AA15" i="1" s="1"/>
  <c r="W37" i="1"/>
  <c r="X37" i="1" s="1"/>
  <c r="P36" i="1"/>
  <c r="Q35" i="1"/>
  <c r="R35" i="1" s="1"/>
  <c r="V33" i="1"/>
  <c r="N33" i="1"/>
  <c r="O33" i="1" s="1"/>
  <c r="H33" i="1"/>
  <c r="Y32" i="1"/>
  <c r="S32" i="1"/>
  <c r="N32" i="1"/>
  <c r="O32" i="1" s="1"/>
  <c r="H32" i="1"/>
  <c r="C32" i="1"/>
  <c r="W31" i="1"/>
  <c r="X31" i="1" s="1"/>
  <c r="Q31" i="1"/>
  <c r="R31" i="1" s="1"/>
  <c r="L31" i="1"/>
  <c r="Z29" i="1"/>
  <c r="AA29" i="1" s="1"/>
  <c r="P29" i="1"/>
  <c r="J29" i="1"/>
  <c r="W28" i="1"/>
  <c r="X28" i="1" s="1"/>
  <c r="R28" i="1"/>
  <c r="M28" i="1"/>
  <c r="C28" i="1"/>
  <c r="W27" i="1"/>
  <c r="X27" i="1" s="1"/>
  <c r="Q27" i="1"/>
  <c r="R27" i="1" s="1"/>
  <c r="M27" i="1"/>
  <c r="Z26" i="1"/>
  <c r="AA26" i="1" s="1"/>
  <c r="V26" i="1"/>
  <c r="P26" i="1"/>
  <c r="K26" i="1"/>
  <c r="L26" i="1" s="1"/>
  <c r="Y25" i="1"/>
  <c r="T25" i="1"/>
  <c r="U25" i="1" s="1"/>
  <c r="N25" i="1"/>
  <c r="O25" i="1" s="1"/>
  <c r="H25" i="1"/>
  <c r="C25" i="1"/>
  <c r="V24" i="1"/>
  <c r="Q24" i="1"/>
  <c r="R24" i="1" s="1"/>
  <c r="K24" i="1"/>
  <c r="L24" i="1" s="1"/>
  <c r="F24" i="1"/>
  <c r="F26" i="1"/>
  <c r="F35" i="1"/>
  <c r="F37" i="1"/>
  <c r="J8" i="1"/>
  <c r="F19" i="1"/>
  <c r="F22" i="1"/>
  <c r="F29" i="1"/>
  <c r="J38" i="1"/>
  <c r="Y39" i="1"/>
  <c r="Q39" i="1"/>
  <c r="R39" i="1" s="1"/>
  <c r="W39" i="1"/>
  <c r="X39" i="1" s="1"/>
  <c r="S39" i="1"/>
  <c r="K39" i="1"/>
  <c r="L39" i="1" s="1"/>
  <c r="C39" i="1"/>
  <c r="T38" i="1"/>
  <c r="U38" i="1" s="1"/>
  <c r="P38" i="1"/>
  <c r="H38" i="1"/>
  <c r="Y37" i="1"/>
  <c r="Q37" i="1"/>
  <c r="R37" i="1" s="1"/>
  <c r="M37" i="1"/>
  <c r="Z36" i="1"/>
  <c r="AA36" i="1" s="1"/>
  <c r="V36" i="1"/>
  <c r="N36" i="1"/>
  <c r="O36" i="1" s="1"/>
  <c r="J36" i="1"/>
  <c r="F36" i="1"/>
  <c r="Z39" i="1"/>
  <c r="AA39" i="1" s="1"/>
  <c r="V39" i="1"/>
  <c r="N39" i="1"/>
  <c r="O39" i="1" s="1"/>
  <c r="J39" i="1"/>
  <c r="W38" i="1"/>
  <c r="X38" i="1" s="1"/>
  <c r="S38" i="1"/>
  <c r="K38" i="1"/>
  <c r="L38" i="1" s="1"/>
  <c r="C38" i="1"/>
  <c r="T37" i="1"/>
  <c r="U37" i="1" s="1"/>
  <c r="P37" i="1"/>
  <c r="H37" i="1"/>
  <c r="Y36" i="1"/>
  <c r="Q36" i="1"/>
  <c r="R36" i="1" s="1"/>
  <c r="M36" i="1"/>
  <c r="Z35" i="1"/>
  <c r="AA35" i="1" s="1"/>
  <c r="V35" i="1"/>
  <c r="N35" i="1"/>
  <c r="O35" i="1" s="1"/>
  <c r="J35" i="1"/>
  <c r="W33" i="1"/>
  <c r="X33" i="1" s="1"/>
  <c r="S33" i="1"/>
  <c r="T39" i="1"/>
  <c r="U39" i="1" s="1"/>
  <c r="P39" i="1"/>
  <c r="H39" i="1"/>
  <c r="Y38" i="1"/>
  <c r="Q38" i="1"/>
  <c r="R38" i="1" s="1"/>
  <c r="M38" i="1"/>
  <c r="Z37" i="1"/>
  <c r="AA37" i="1" s="1"/>
  <c r="V37" i="1"/>
  <c r="N37" i="1"/>
  <c r="O37" i="1" s="1"/>
  <c r="J37" i="1"/>
  <c r="W36" i="1"/>
  <c r="X36" i="1" s="1"/>
  <c r="S36" i="1"/>
  <c r="K36" i="1"/>
  <c r="L36" i="1" s="1"/>
  <c r="C36" i="1"/>
  <c r="T35" i="1"/>
  <c r="U35" i="1" s="1"/>
  <c r="P35" i="1"/>
  <c r="H35" i="1"/>
  <c r="Y33" i="1"/>
  <c r="V38" i="1"/>
  <c r="I36" i="1" l="1"/>
  <c r="H8" i="1"/>
  <c r="H5" i="1"/>
  <c r="I5" i="1" s="1"/>
  <c r="J9" i="1"/>
  <c r="I39" i="1"/>
  <c r="H14" i="1"/>
  <c r="I14" i="1" s="1"/>
  <c r="H12" i="1"/>
  <c r="I37" i="1"/>
  <c r="I35" i="1"/>
  <c r="I38" i="1"/>
  <c r="J4" i="1"/>
  <c r="H11" i="1"/>
  <c r="H13" i="1"/>
  <c r="I13" i="1" s="1"/>
  <c r="H9" i="1"/>
  <c r="I9" i="1" s="1"/>
  <c r="H4" i="1"/>
  <c r="I4" i="1" s="1"/>
  <c r="H15" i="1"/>
  <c r="I15" i="1" s="1"/>
  <c r="J7" i="1"/>
  <c r="J14" i="1"/>
  <c r="J11" i="1"/>
  <c r="J12" i="1"/>
  <c r="H7" i="1"/>
  <c r="I23" i="1"/>
  <c r="I28" i="1"/>
  <c r="I11" i="1"/>
  <c r="I16" i="1"/>
  <c r="I19" i="1"/>
  <c r="I10" i="1"/>
  <c r="I27" i="1"/>
  <c r="I33" i="1"/>
  <c r="I26" i="1"/>
  <c r="I8" i="1"/>
  <c r="I32" i="1"/>
  <c r="I22" i="1"/>
  <c r="H3" i="1"/>
  <c r="I3" i="1" s="1"/>
  <c r="I21" i="1"/>
  <c r="I29" i="1"/>
  <c r="I25" i="1"/>
  <c r="I17" i="1"/>
  <c r="I24" i="1"/>
  <c r="I31" i="1"/>
  <c r="I12" i="1"/>
  <c r="I18" i="1"/>
  <c r="I20" i="1"/>
  <c r="I7" i="1"/>
  <c r="H6" i="1" l="1"/>
  <c r="I6" i="1" s="1"/>
</calcChain>
</file>

<file path=xl/sharedStrings.xml><?xml version="1.0" encoding="utf-8"?>
<sst xmlns="http://schemas.openxmlformats.org/spreadsheetml/2006/main" count="97" uniqueCount="73">
  <si>
    <t>biomasse</t>
  </si>
  <si>
    <t>id_biomasse</t>
  </si>
  <si>
    <t>id</t>
  </si>
  <si>
    <t>N</t>
  </si>
  <si>
    <t>bagasse</t>
  </si>
  <si>
    <t>CriticalZ 5%</t>
  </si>
  <si>
    <t>Valeurs critiques pour le test de Grubbs. Si Z est plus grand que la valeur du tableau, P est inférieur à 0,05</t>
  </si>
  <si>
    <t>nb_analyses</t>
  </si>
  <si>
    <t>"These are two tailed P values" (test bilatéral)</t>
  </si>
  <si>
    <t>valeur_aberrante_selon_GRUBBS 5%</t>
  </si>
  <si>
    <t>cendre de bagasse</t>
  </si>
  <si>
    <t>compost de DV</t>
  </si>
  <si>
    <t>fumier de poulet de chair</t>
  </si>
  <si>
    <t>compost de fumier de poulet de chair (litière cryptomeria)</t>
  </si>
  <si>
    <t>écume de sucrerie</t>
  </si>
  <si>
    <t>vinasse brute</t>
  </si>
  <si>
    <t>broyats de DV</t>
  </si>
  <si>
    <t>boue de STEU pâteuse</t>
  </si>
  <si>
    <t>boue de STEU solide</t>
  </si>
  <si>
    <t>compost de refus de centrifugation de lisier de porc</t>
  </si>
  <si>
    <t>fientes de poules pondeuses séchées</t>
  </si>
  <si>
    <t>lisier de porc</t>
  </si>
  <si>
    <t>paille de canne</t>
  </si>
  <si>
    <t>compost MIATE (DV+boue de STEU)</t>
  </si>
  <si>
    <t>boue de STEU liquide</t>
  </si>
  <si>
    <t>compost de fumier de bovin</t>
  </si>
  <si>
    <t>farine de plumes et de sang</t>
  </si>
  <si>
    <t>fumier de bovin</t>
  </si>
  <si>
    <t>compost de litière de volaille+fientes de poules pondeuses+refus centrifugation lisier de porc</t>
  </si>
  <si>
    <t>fumier de cheval</t>
  </si>
  <si>
    <t>crème de levure de distillerie</t>
  </si>
  <si>
    <t>digestat de vinasse méthanisée liquide</t>
  </si>
  <si>
    <t>boue de STEU solide sèche</t>
  </si>
  <si>
    <t>fientes de poules pondeuses deshydratees granulees</t>
  </si>
  <si>
    <t>digestat de vinasse méthanisée pâteux</t>
  </si>
  <si>
    <t>boue de STEU granulée chaulée</t>
  </si>
  <si>
    <t>mélasse</t>
  </si>
  <si>
    <t>poudre de viande et d'os</t>
  </si>
  <si>
    <t>drêche de brasserie</t>
  </si>
  <si>
    <t>levure de brasserie</t>
  </si>
  <si>
    <t>fumier de poulet de chair avec broyat de plâtre (gypse)</t>
  </si>
  <si>
    <t>Valeurs calculées</t>
  </si>
  <si>
    <t>SD_biomasse_meme_type*</t>
  </si>
  <si>
    <t>Valeurs brutes</t>
  </si>
  <si>
    <t>parche de café</t>
  </si>
  <si>
    <t>lisier de bovin</t>
  </si>
  <si>
    <t>moyenne_biomasse_même_type</t>
  </si>
  <si>
    <t>Zmax_biomasse_mêm_type*</t>
  </si>
  <si>
    <t>nb_valeurs_aberrantes</t>
  </si>
  <si>
    <t>moy_finale</t>
  </si>
  <si>
    <t>Dans le calcul de l'écart type (SD) et du Z_max dans la table des analyses (colonnes indiquées avec *) :
il s'agit de formules matricielles à valider avec Ctrl + MAJ + ENTREE. Puis double clic en bas à gauche de la cellule pour dérouler la formule automatiquement.</t>
  </si>
  <si>
    <t>Code couleur</t>
  </si>
  <si>
    <t>Test de Grubbs</t>
  </si>
  <si>
    <t>Valeur_analyse</t>
  </si>
  <si>
    <t>Dans la colonne des valeurs d'analyses ("valeur_analyse") il ne faut pas mettre de formule. Sinon les formules des autres colonnes ne fonctionnent pas. Une cellule sans valeur dois être vide. Donc si besoin de reprendre des valeurs d'une autre colonne faire copier et coller les valeurs.</t>
  </si>
  <si>
    <r>
      <t xml:space="preserve">Le tableau des valeurs critiques de Grubbs (onglet "valeur_critique_Gruubs") s'arrête à n = 40. </t>
    </r>
    <r>
      <rPr>
        <sz val="11"/>
        <color rgb="FFFF0000"/>
        <rFont val="Calibri"/>
        <family val="2"/>
        <scheme val="minor"/>
      </rPr>
      <t>HORS pour certaines biomasses le nombre d'analyses dépassent 40</t>
    </r>
  </si>
  <si>
    <r>
      <t xml:space="preserve">Resultat GRUBBS : 
</t>
    </r>
    <r>
      <rPr>
        <b/>
        <sz val="11"/>
        <color theme="1"/>
        <rFont val="Calibri"/>
        <family val="2"/>
        <scheme val="minor"/>
      </rPr>
      <t>sans_valeur</t>
    </r>
    <r>
      <rPr>
        <sz val="11"/>
        <color theme="1"/>
        <rFont val="Calibri"/>
        <family val="2"/>
        <scheme val="minor"/>
      </rPr>
      <t xml:space="preserve"> : pas de valeur pour la ligne
</t>
    </r>
    <r>
      <rPr>
        <b/>
        <sz val="11"/>
        <color theme="1"/>
        <rFont val="Calibri"/>
        <family val="2"/>
        <scheme val="minor"/>
      </rPr>
      <t xml:space="preserve">inf_3_analyses </t>
    </r>
    <r>
      <rPr>
        <sz val="11"/>
        <color theme="1"/>
        <rFont val="Calibri"/>
        <family val="2"/>
        <scheme val="minor"/>
      </rPr>
      <t xml:space="preserve">: test non possible car n = 1 ou n = 2
</t>
    </r>
    <r>
      <rPr>
        <b/>
        <sz val="11"/>
        <color theme="1"/>
        <rFont val="Calibri"/>
        <family val="2"/>
        <scheme val="minor"/>
      </rPr>
      <t xml:space="preserve">O </t>
    </r>
    <r>
      <rPr>
        <sz val="11"/>
        <color theme="1"/>
        <rFont val="Calibri"/>
        <family val="2"/>
        <scheme val="minor"/>
      </rPr>
      <t xml:space="preserve">: valeur aberrante
</t>
    </r>
    <r>
      <rPr>
        <b/>
        <sz val="11"/>
        <color theme="1"/>
        <rFont val="Calibri"/>
        <family val="2"/>
        <scheme val="minor"/>
      </rPr>
      <t>N</t>
    </r>
    <r>
      <rPr>
        <sz val="11"/>
        <color theme="1"/>
        <rFont val="Calibri"/>
        <family val="2"/>
        <scheme val="minor"/>
      </rPr>
      <t xml:space="preserve"> : valeur non abberrante</t>
    </r>
  </si>
  <si>
    <t>1. … en … par …</t>
  </si>
  <si>
    <t>2. … en … par …</t>
  </si>
  <si>
    <t>3. … en … par …</t>
  </si>
  <si>
    <t>4. … en … par …</t>
  </si>
  <si>
    <t>5. … en … par …</t>
  </si>
  <si>
    <t>6. … en … par …</t>
  </si>
  <si>
    <t>7. … en … par …</t>
  </si>
  <si>
    <t>8 . … en … par …</t>
  </si>
  <si>
    <t>total_nb_biomasses_analysées</t>
  </si>
  <si>
    <t>Si l'ecart type (SD) est égal à 0 la formule pour caluler le Z ne fonctionne pas (divison par 0 impossible). --&gt; Formule du Z à modifier si cela arrive.</t>
  </si>
  <si>
    <t/>
  </si>
  <si>
    <t>fumier de caprin</t>
  </si>
  <si>
    <t>macrophytes</t>
  </si>
  <si>
    <t>fumier de porc</t>
  </si>
  <si>
    <t>Zvalue_analyse</t>
  </si>
  <si>
    <t>1 . …  en … par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</si>
</sst>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5" formatCode="0.0000000"/>
    <numFmt numFmtId="167" formatCode="0.000"/>
    <numFmt numFmtId="168" formatCode="0.0"/>
  </numFmts>
  <fonts count="6" x14ac:knownFonts="1">
    <font>
      <sz val="11"/>
      <color theme="1"/>
      <name val="Calibri"/>
      <family val="2"/>
      <scheme val="minor"/>
    </font>
    <font>
      <sz val="11"/>
      <color rgb="FFFF0000"/>
      <name val="Calibri"/>
      <family val="2"/>
      <scheme val="minor"/>
    </font>
    <font>
      <sz val="11"/>
      <name val="Calibri"/>
      <family val="2"/>
      <scheme val="minor"/>
    </font>
    <font>
      <sz val="10"/>
      <color rgb="FF000000"/>
      <name val="Arial"/>
      <family val="2"/>
    </font>
    <font>
      <sz val="10"/>
      <name val="Arial"/>
      <family val="2"/>
    </font>
    <font>
      <b/>
      <sz val="11"/>
      <color theme="1"/>
      <name val="Calibri"/>
      <family val="2"/>
      <scheme val="minor"/>
    </font>
  </fonts>
  <fills count="9">
    <fill>
      <patternFill patternType="none"/>
    </fill>
    <fill>
      <patternFill patternType="gray125"/>
    </fill>
    <fill>
      <patternFill patternType="solid">
        <fgColor rgb="FF92D050"/>
        <bgColor indexed="64"/>
      </patternFill>
    </fill>
    <fill>
      <patternFill patternType="solid">
        <fgColor theme="4" tint="0.39997558519241921"/>
        <bgColor indexed="64"/>
      </patternFill>
    </fill>
    <fill>
      <patternFill patternType="solid">
        <fgColor theme="4" tint="0.59999389629810485"/>
        <bgColor indexed="64"/>
      </patternFill>
    </fill>
    <fill>
      <patternFill patternType="solid">
        <fgColor theme="4" tint="0.39997558519241921"/>
        <bgColor rgb="FF000000"/>
      </patternFill>
    </fill>
    <fill>
      <patternFill patternType="solid">
        <fgColor rgb="FFFFFF00"/>
        <bgColor indexed="64"/>
      </patternFill>
    </fill>
    <fill>
      <patternFill patternType="solid">
        <fgColor rgb="FF00B0F0"/>
        <bgColor indexed="64"/>
      </patternFill>
    </fill>
    <fill>
      <patternFill patternType="solid">
        <fgColor rgb="FFFFC000"/>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s>
  <cellStyleXfs count="3">
    <xf numFmtId="0" fontId="0" fillId="0" borderId="0"/>
    <xf numFmtId="0" fontId="3" fillId="0" borderId="0">
      <alignment vertical="top"/>
    </xf>
    <xf numFmtId="0" fontId="3" fillId="0" borderId="0">
      <alignment vertical="top"/>
    </xf>
  </cellStyleXfs>
  <cellXfs count="34">
    <xf numFmtId="0" fontId="0" fillId="0" borderId="0" xfId="0"/>
    <xf numFmtId="0" fontId="0" fillId="0" borderId="1" xfId="0" applyBorder="1" applyAlignment="1">
      <alignment horizontal="center" wrapText="1"/>
    </xf>
    <xf numFmtId="168" fontId="0" fillId="0" borderId="0" xfId="0" applyNumberFormat="1"/>
    <xf numFmtId="0" fontId="0" fillId="0" borderId="0" xfId="0" applyBorder="1"/>
    <xf numFmtId="0" fontId="0" fillId="0" borderId="0" xfId="0" applyFont="1" applyFill="1" applyBorder="1"/>
    <xf numFmtId="0" fontId="0" fillId="0" borderId="0" xfId="0" applyFont="1" applyBorder="1"/>
    <xf numFmtId="167" fontId="0" fillId="0" borderId="0" xfId="0" applyNumberFormat="1" applyFont="1" applyFill="1" applyBorder="1"/>
    <xf numFmtId="2" fontId="0" fillId="0" borderId="0" xfId="0" applyNumberFormat="1" applyFont="1" applyFill="1" applyBorder="1"/>
    <xf numFmtId="0" fontId="2" fillId="0" borderId="0" xfId="0" applyFont="1" applyFill="1" applyBorder="1"/>
    <xf numFmtId="0" fontId="4" fillId="4" borderId="1" xfId="0" applyFont="1" applyFill="1" applyBorder="1" applyAlignment="1">
      <alignment horizontal="right"/>
    </xf>
    <xf numFmtId="2" fontId="4" fillId="4" borderId="1" xfId="0" applyNumberFormat="1" applyFont="1" applyFill="1" applyBorder="1" applyAlignment="1">
      <alignment horizontal="right"/>
    </xf>
    <xf numFmtId="0" fontId="0" fillId="0" borderId="1" xfId="0" applyFill="1" applyBorder="1"/>
    <xf numFmtId="2" fontId="0" fillId="0" borderId="1" xfId="0" applyNumberFormat="1" applyFill="1" applyBorder="1"/>
    <xf numFmtId="0" fontId="0" fillId="3" borderId="1" xfId="0" applyFill="1" applyBorder="1"/>
    <xf numFmtId="0" fontId="0" fillId="8" borderId="0" xfId="0" applyFill="1" applyBorder="1"/>
    <xf numFmtId="2" fontId="0" fillId="8" borderId="0" xfId="0" applyNumberFormat="1" applyFill="1" applyBorder="1"/>
    <xf numFmtId="0" fontId="2" fillId="3" borderId="1" xfId="0" applyFont="1" applyFill="1" applyBorder="1"/>
    <xf numFmtId="0" fontId="2" fillId="2" borderId="1" xfId="0" applyFont="1" applyFill="1" applyBorder="1"/>
    <xf numFmtId="0" fontId="0" fillId="0" borderId="1" xfId="0" applyBorder="1" applyAlignment="1">
      <alignment vertical="top" wrapText="1"/>
    </xf>
    <xf numFmtId="0" fontId="0" fillId="0" borderId="1" xfId="0" applyBorder="1" applyAlignment="1">
      <alignment wrapText="1"/>
    </xf>
    <xf numFmtId="0" fontId="0" fillId="2" borderId="1" xfId="0" applyFill="1" applyBorder="1"/>
    <xf numFmtId="0" fontId="0" fillId="0" borderId="0" xfId="0" applyFill="1"/>
    <xf numFmtId="0" fontId="0" fillId="0" borderId="0" xfId="0" applyFill="1" applyBorder="1"/>
    <xf numFmtId="0" fontId="0" fillId="0" borderId="1" xfId="0" applyFont="1" applyBorder="1"/>
    <xf numFmtId="0" fontId="0" fillId="0" borderId="5" xfId="0" applyFill="1" applyBorder="1"/>
    <xf numFmtId="165" fontId="0" fillId="0" borderId="0" xfId="0" applyNumberFormat="1" applyFont="1" applyFill="1" applyBorder="1"/>
    <xf numFmtId="0" fontId="0" fillId="5" borderId="6" xfId="0" applyFont="1" applyFill="1" applyBorder="1" applyAlignment="1"/>
    <xf numFmtId="0" fontId="0" fillId="2" borderId="1" xfId="0" applyFont="1" applyFill="1" applyBorder="1"/>
    <xf numFmtId="0" fontId="0" fillId="7" borderId="1" xfId="0" applyFont="1" applyFill="1" applyBorder="1"/>
    <xf numFmtId="0" fontId="0" fillId="0" borderId="1" xfId="0" applyBorder="1" applyAlignment="1">
      <alignment horizontal="center" vertical="center" wrapText="1"/>
    </xf>
    <xf numFmtId="0" fontId="5" fillId="6" borderId="2" xfId="0" applyFont="1" applyFill="1" applyBorder="1" applyAlignment="1">
      <alignment horizontal="center"/>
    </xf>
    <xf numFmtId="0" fontId="5" fillId="6" borderId="3" xfId="0" applyFont="1" applyFill="1" applyBorder="1" applyAlignment="1">
      <alignment horizontal="center"/>
    </xf>
    <xf numFmtId="0" fontId="5" fillId="6" borderId="4" xfId="0" applyFont="1" applyFill="1" applyBorder="1" applyAlignment="1">
      <alignment horizontal="center"/>
    </xf>
    <xf numFmtId="0" fontId="0" fillId="6" borderId="1" xfId="0" applyFont="1" applyFill="1" applyBorder="1" applyAlignment="1">
      <alignment horizontal="center"/>
    </xf>
  </cellXfs>
  <cellStyles count="3">
    <cellStyle name="Normal" xfId="0" builtinId="0"/>
    <cellStyle name="Normal 2" xfId="1" xr:uid="{00000000-0005-0000-0000-000008000000}"/>
    <cellStyle name="Normal 3" xfId="2"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7"/>
  <sheetViews>
    <sheetView workbookViewId="0">
      <selection sqref="A1:A2"/>
    </sheetView>
  </sheetViews>
  <sheetFormatPr baseColWidth="10" defaultRowHeight="15" x14ac:dyDescent="0.25"/>
  <cols>
    <col min="2" max="2" width="105.42578125" customWidth="1"/>
    <col min="3" max="3" width="156" customWidth="1"/>
  </cols>
  <sheetData>
    <row r="1" spans="1:2" x14ac:dyDescent="0.25">
      <c r="A1" s="1" t="s">
        <v>51</v>
      </c>
      <c r="B1" s="16" t="s">
        <v>43</v>
      </c>
    </row>
    <row r="2" spans="1:2" x14ac:dyDescent="0.25">
      <c r="A2" s="1"/>
      <c r="B2" s="17" t="s">
        <v>41</v>
      </c>
    </row>
    <row r="3" spans="1:2" ht="45" x14ac:dyDescent="0.25">
      <c r="A3" s="29" t="s">
        <v>52</v>
      </c>
      <c r="B3" s="18" t="s">
        <v>54</v>
      </c>
    </row>
    <row r="4" spans="1:2" ht="45" x14ac:dyDescent="0.25">
      <c r="A4" s="29"/>
      <c r="B4" s="18" t="s">
        <v>50</v>
      </c>
    </row>
    <row r="5" spans="1:2" ht="30" x14ac:dyDescent="0.25">
      <c r="A5" s="29"/>
      <c r="B5" s="19" t="s">
        <v>55</v>
      </c>
    </row>
    <row r="6" spans="1:2" ht="30" x14ac:dyDescent="0.25">
      <c r="A6" s="29"/>
      <c r="B6" s="18" t="s">
        <v>66</v>
      </c>
    </row>
    <row r="7" spans="1:2" ht="75" x14ac:dyDescent="0.25">
      <c r="A7" s="29"/>
      <c r="B7" s="19" t="s">
        <v>56</v>
      </c>
    </row>
  </sheetData>
  <mergeCells count="2">
    <mergeCell ref="A1:A2"/>
    <mergeCell ref="A3:A7"/>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A39"/>
  <sheetViews>
    <sheetView zoomScale="60" zoomScaleNormal="60" workbookViewId="0">
      <pane xSplit="3" ySplit="2" topLeftCell="D3" activePane="bottomRight" state="frozen"/>
      <selection pane="topRight" activeCell="D1" sqref="D1"/>
      <selection pane="bottomLeft" activeCell="A3" sqref="A3"/>
      <selection pane="bottomRight" activeCell="C27" sqref="C27"/>
    </sheetView>
  </sheetViews>
  <sheetFormatPr baseColWidth="10" defaultRowHeight="15" x14ac:dyDescent="0.25"/>
  <cols>
    <col min="1" max="1" width="4" bestFit="1" customWidth="1"/>
    <col min="2" max="2" width="74.42578125" customWidth="1"/>
    <col min="3" max="3" width="32.85546875" bestFit="1" customWidth="1"/>
    <col min="4" max="4" width="13.5703125" bestFit="1" customWidth="1"/>
    <col min="5" max="5" width="24.140625" bestFit="1" customWidth="1"/>
    <col min="6" max="6" width="12.140625" bestFit="1" customWidth="1"/>
    <col min="7" max="7" width="13.5703125" bestFit="1" customWidth="1"/>
    <col min="8" max="8" width="24.140625" bestFit="1" customWidth="1"/>
    <col min="9" max="9" width="12.140625" bestFit="1" customWidth="1"/>
    <col min="10" max="10" width="13.5703125" bestFit="1" customWidth="1"/>
    <col min="11" max="11" width="24.140625" bestFit="1" customWidth="1"/>
    <col min="12" max="12" width="12.140625" bestFit="1" customWidth="1"/>
    <col min="13" max="13" width="13.5703125" bestFit="1" customWidth="1"/>
    <col min="14" max="14" width="24.140625" bestFit="1" customWidth="1"/>
    <col min="15" max="15" width="12.140625" bestFit="1" customWidth="1"/>
    <col min="16" max="16" width="13.5703125" bestFit="1" customWidth="1"/>
    <col min="17" max="17" width="24.140625" bestFit="1" customWidth="1"/>
    <col min="18" max="18" width="12.140625" bestFit="1" customWidth="1"/>
    <col min="19" max="19" width="13.5703125" bestFit="1" customWidth="1"/>
    <col min="20" max="20" width="24.140625" bestFit="1" customWidth="1"/>
    <col min="21" max="21" width="12.140625" bestFit="1" customWidth="1"/>
    <col min="22" max="22" width="13.5703125" bestFit="1" customWidth="1"/>
    <col min="23" max="23" width="24.140625" bestFit="1" customWidth="1"/>
    <col min="24" max="24" width="12.140625" bestFit="1" customWidth="1"/>
    <col min="25" max="25" width="13.5703125" bestFit="1" customWidth="1"/>
    <col min="26" max="26" width="24.140625" bestFit="1" customWidth="1"/>
    <col min="27" max="27" width="12.140625" bestFit="1" customWidth="1"/>
  </cols>
  <sheetData>
    <row r="1" spans="1:27" x14ac:dyDescent="0.25">
      <c r="D1" s="30" t="s">
        <v>57</v>
      </c>
      <c r="E1" s="31"/>
      <c r="F1" s="32"/>
      <c r="G1" s="30" t="s">
        <v>58</v>
      </c>
      <c r="H1" s="31"/>
      <c r="I1" s="32"/>
      <c r="J1" s="30" t="s">
        <v>59</v>
      </c>
      <c r="K1" s="31"/>
      <c r="L1" s="32"/>
      <c r="M1" s="30" t="s">
        <v>60</v>
      </c>
      <c r="N1" s="31"/>
      <c r="O1" s="32"/>
      <c r="P1" s="30" t="s">
        <v>61</v>
      </c>
      <c r="Q1" s="31"/>
      <c r="R1" s="32"/>
      <c r="S1" s="30" t="s">
        <v>62</v>
      </c>
      <c r="T1" s="31"/>
      <c r="U1" s="32"/>
      <c r="V1" s="30" t="s">
        <v>63</v>
      </c>
      <c r="W1" s="31"/>
      <c r="X1" s="32"/>
      <c r="Y1" s="30" t="s">
        <v>64</v>
      </c>
      <c r="Z1" s="31"/>
      <c r="AA1" s="32"/>
    </row>
    <row r="2" spans="1:27" x14ac:dyDescent="0.25">
      <c r="A2" s="13" t="s">
        <v>2</v>
      </c>
      <c r="B2" s="13" t="s">
        <v>0</v>
      </c>
      <c r="C2" s="20" t="s">
        <v>65</v>
      </c>
      <c r="D2" s="20" t="s">
        <v>7</v>
      </c>
      <c r="E2" s="20" t="s">
        <v>48</v>
      </c>
      <c r="F2" s="20" t="s">
        <v>49</v>
      </c>
      <c r="G2" s="20" t="s">
        <v>7</v>
      </c>
      <c r="H2" s="20" t="s">
        <v>48</v>
      </c>
      <c r="I2" s="20" t="s">
        <v>49</v>
      </c>
      <c r="J2" s="20" t="s">
        <v>7</v>
      </c>
      <c r="K2" s="20" t="s">
        <v>48</v>
      </c>
      <c r="L2" s="20" t="s">
        <v>49</v>
      </c>
      <c r="M2" s="20" t="s">
        <v>7</v>
      </c>
      <c r="N2" s="20" t="s">
        <v>48</v>
      </c>
      <c r="O2" s="20" t="s">
        <v>49</v>
      </c>
      <c r="P2" s="20" t="s">
        <v>7</v>
      </c>
      <c r="Q2" s="20" t="s">
        <v>48</v>
      </c>
      <c r="R2" s="20" t="s">
        <v>49</v>
      </c>
      <c r="S2" s="20" t="s">
        <v>7</v>
      </c>
      <c r="T2" s="20" t="s">
        <v>48</v>
      </c>
      <c r="U2" s="20" t="s">
        <v>49</v>
      </c>
      <c r="V2" s="20" t="s">
        <v>7</v>
      </c>
      <c r="W2" s="20" t="s">
        <v>48</v>
      </c>
      <c r="X2" s="20" t="s">
        <v>49</v>
      </c>
      <c r="Y2" s="20" t="s">
        <v>7</v>
      </c>
      <c r="Z2" s="20" t="s">
        <v>48</v>
      </c>
      <c r="AA2" s="20" t="s">
        <v>49</v>
      </c>
    </row>
    <row r="3" spans="1:27" x14ac:dyDescent="0.25">
      <c r="A3">
        <v>1</v>
      </c>
      <c r="B3" s="4" t="s">
        <v>4</v>
      </c>
      <c r="C3" s="4">
        <f>COUNTIF(analyses!$A$4:$A$3999,biomasses!A3)</f>
        <v>2</v>
      </c>
      <c r="D3" t="e">
        <f>COUNTIFS(analyses!$A$4:$A$3998,A3,analyses!#REF!,"&gt;0")</f>
        <v>#REF!</v>
      </c>
      <c r="E3" t="e">
        <f>COUNTIFS(analyses!$A$4:$A$3998,A3,analyses!#REF!,"O")</f>
        <v>#REF!</v>
      </c>
      <c r="F3" s="2" t="e">
        <f>SUMPRODUCT((analyses!$A$4:$A$3998=biomasses!A3)*(analyses!#REF!)*(analyses!#REF!="N"))/(COUNTIF(analyses!$A$4:$A$3998,biomasses!A3)-E3)</f>
        <v>#REF!</v>
      </c>
      <c r="G3" t="e">
        <f>COUNTIFS(analyses!$A$4:$A$3998,A3,analyses!#REF!,"&gt;0")</f>
        <v>#REF!</v>
      </c>
      <c r="H3" t="e">
        <f>COUNTIFS(analyses!$A$4:$A$3998,A3,analyses!#REF!,"O")</f>
        <v>#REF!</v>
      </c>
      <c r="I3" t="e">
        <f>SUMPRODUCT((analyses!$A$4:$A$3998=biomasses!A3)*(analyses!#REF!)*(analyses!#REF!="N"))/(COUNTIF(analyses!$A$4:$A$3998,biomasses!A3)-H3)</f>
        <v>#REF!</v>
      </c>
      <c r="J3" t="e">
        <f>COUNTIFS(analyses!$A$4:$A$3998,A3,analyses!#REF!,"&gt;0")</f>
        <v>#REF!</v>
      </c>
      <c r="K3">
        <f>COUNTIFS(analyses!$A$4:$A$3998,A3,analyses!$E$4:$E$3998,"O")</f>
        <v>0</v>
      </c>
      <c r="L3" t="e">
        <f>SUMPRODUCT((analyses!$A$4:$A$3998=biomasses!A3)*(analyses!#REF!)*(analyses!$E$4:$E$3998="N"))/(COUNTIF(analyses!$A$4:$A$3998,biomasses!A3)-K3)</f>
        <v>#REF!</v>
      </c>
      <c r="M3">
        <f>COUNTIFS(analyses!$A$4:$A$3998,A3,analyses!$F$4:$F$3998,"&gt;0")</f>
        <v>0</v>
      </c>
      <c r="N3">
        <f>COUNTIFS(analyses!$A$4:$A$3998,A3,analyses!$K$4:$K$3998,"O")</f>
        <v>0</v>
      </c>
      <c r="O3">
        <f>SUMPRODUCT((analyses!$A$4:$A$3998=biomasses!A3)*(analyses!$F$4:$F$3998)*(analyses!$K$4:$K$3998="N"))/(COUNTIF(analyses!$A$4:$A$3998,biomasses!A3)-N3)</f>
        <v>0</v>
      </c>
      <c r="P3">
        <f>COUNTIFS(analyses!$A$4:$A$3998,A3,analyses!$L$4:$L$3998,"&gt;0")</f>
        <v>0</v>
      </c>
      <c r="Q3">
        <f>COUNTIFS(analyses!$A$4:$A$3998,A3,analyses!$Q$4:$Q$3998,"O")</f>
        <v>0</v>
      </c>
      <c r="R3">
        <f>SUMPRODUCT((analyses!$A$4:$A$3998=biomasses!A3)*(analyses!$L$4:$L$3998)*(analyses!$Q$4:$Q$3998="N"))/(COUNTIF(analyses!$A$4:$A$3998,biomasses!A3)-Q3)</f>
        <v>0</v>
      </c>
      <c r="S3">
        <f>COUNTIFS(analyses!$A$4:$A$3998,A3,analyses!$R$4:$R$3998,"&gt;0")</f>
        <v>0</v>
      </c>
      <c r="T3">
        <f>COUNTIFS(analyses!$A$4:$A$3998,A3,analyses!$W$4:$W$3998,"O")</f>
        <v>0</v>
      </c>
      <c r="U3">
        <f>SUMPRODUCT((analyses!$A$4:$A$3998=biomasses!A3)*(analyses!$R$4:$R$3998)*(analyses!$W$4:$W$3998="N"))/(COUNTIF(analyses!$A$4:$A$3998,biomasses!A3)-T3)</f>
        <v>0</v>
      </c>
      <c r="V3">
        <f>COUNTIFS(analyses!$A$4:$A$3998,A3,analyses!$X$4:$X$3998,"&gt;0")</f>
        <v>0</v>
      </c>
      <c r="W3">
        <f>COUNTIFS(analyses!$A$4:$A$3998,A3,analyses!$AC$4:$AC$3998,"O")</f>
        <v>0</v>
      </c>
      <c r="X3">
        <f>SUMPRODUCT((analyses!$A$4:$A$3998=biomasses!A3)*(analyses!$X$4:$X$3998)*(analyses!$AC$4:$AC$3998="N"))/(COUNTIF(analyses!$A$4:$A$3998,biomasses!A3)-W3)</f>
        <v>0</v>
      </c>
      <c r="Y3">
        <f>COUNTIFS(analyses!$A$4:$A$3998,A3,analyses!$AD$4:$AD$3998,"&gt;0")</f>
        <v>0</v>
      </c>
      <c r="Z3">
        <f>COUNTIFS(analyses!$A$4:$A$3998,A3,analyses!$AI$4:$AI$3998,"O")</f>
        <v>0</v>
      </c>
      <c r="AA3">
        <f>SUMPRODUCT((analyses!$A$4:$A$3998=biomasses!A3)*(analyses!$AD$4:$AD$3998)*(analyses!$AI$4:$AI$3998="N"))/(COUNTIF(analyses!$A$4:$A$3998,biomasses!A3)-Z3)</f>
        <v>0</v>
      </c>
    </row>
    <row r="4" spans="1:27" x14ac:dyDescent="0.25">
      <c r="A4">
        <v>2</v>
      </c>
      <c r="B4" s="4" t="s">
        <v>35</v>
      </c>
      <c r="C4" s="4">
        <f>COUNTIF(analyses!$A$4:$A$3999,biomasses!A4)</f>
        <v>46</v>
      </c>
      <c r="D4" t="e">
        <f>COUNTIFS(analyses!$A$4:$A$3998,A4,analyses!#REF!,"&gt;0")</f>
        <v>#REF!</v>
      </c>
      <c r="E4" t="e">
        <f>COUNTIFS(analyses!$A$4:$A$3998,A4,analyses!#REF!,"O")</f>
        <v>#REF!</v>
      </c>
      <c r="F4" s="2" t="e">
        <f>SUMPRODUCT((analyses!$A$4:$A$3998=biomasses!A4)*(analyses!#REF!)*(analyses!#REF!="N"))/(COUNTIF(analyses!$A$4:$A$3998,biomasses!A4)-E4)</f>
        <v>#REF!</v>
      </c>
      <c r="G4" t="e">
        <f>COUNTIFS(analyses!$A$4:$A$3998,A4,analyses!#REF!,"&gt;0")</f>
        <v>#REF!</v>
      </c>
      <c r="H4" t="e">
        <f>COUNTIFS(analyses!$A$4:$A$3998,A4,analyses!#REF!,"O")</f>
        <v>#REF!</v>
      </c>
      <c r="I4" t="e">
        <f>SUMPRODUCT((analyses!$A$4:$A$3998=biomasses!A4)*(analyses!#REF!)*(analyses!#REF!="N"))/(COUNTIF(analyses!$A$4:$A$3998,biomasses!A4)-H4)</f>
        <v>#REF!</v>
      </c>
      <c r="J4" t="e">
        <f>COUNTIFS(analyses!$A$4:$A$3998,A4,analyses!#REF!,"&gt;0")</f>
        <v>#REF!</v>
      </c>
      <c r="K4">
        <f>COUNTIFS(analyses!$A$4:$A$3998,A4,analyses!$E$4:$E$3998,"O")</f>
        <v>0</v>
      </c>
      <c r="L4" t="e">
        <f>SUMPRODUCT((analyses!$A$4:$A$3998=biomasses!A4)*(analyses!#REF!)*(analyses!$E$4:$E$3998="N"))/(COUNTIF(analyses!$A$4:$A$3998,biomasses!A4)-K4)</f>
        <v>#REF!</v>
      </c>
      <c r="M4">
        <f>COUNTIFS(analyses!$A$4:$A$3998,A4,analyses!$F$4:$F$3998,"&gt;0")</f>
        <v>0</v>
      </c>
      <c r="N4">
        <f>COUNTIFS(analyses!$A$4:$A$3998,A4,analyses!$K$4:$K$3998,"O")</f>
        <v>0</v>
      </c>
      <c r="O4">
        <f>SUMPRODUCT((analyses!$A$4:$A$3998=biomasses!A4)*(analyses!$F$4:$F$3998)*(analyses!$K$4:$K$3998="N"))/(COUNTIF(analyses!$A$4:$A$3998,biomasses!A4)-N4)</f>
        <v>0</v>
      </c>
      <c r="P4">
        <f>COUNTIFS(analyses!$A$4:$A$3998,A4,analyses!$L$4:$L$3998,"&gt;0")</f>
        <v>0</v>
      </c>
      <c r="Q4">
        <f>COUNTIFS(analyses!$A$4:$A$3998,A4,analyses!$Q$4:$Q$3998,"O")</f>
        <v>0</v>
      </c>
      <c r="R4">
        <f>SUMPRODUCT((analyses!$A$4:$A$3998=biomasses!A4)*(analyses!$L$4:$L$3998)*(analyses!$Q$4:$Q$3998="N"))/(COUNTIF(analyses!$A$4:$A$3998,biomasses!A4)-Q4)</f>
        <v>0</v>
      </c>
      <c r="S4">
        <f>COUNTIFS(analyses!$A$4:$A$3998,A4,analyses!$R$4:$R$3998,"&gt;0")</f>
        <v>0</v>
      </c>
      <c r="T4">
        <f>COUNTIFS(analyses!$A$4:$A$3998,A4,analyses!$W$4:$W$3998,"O")</f>
        <v>0</v>
      </c>
      <c r="U4">
        <f>SUMPRODUCT((analyses!$A$4:$A$3998=biomasses!A4)*(analyses!$R$4:$R$3998)*(analyses!$W$4:$W$3998="N"))/(COUNTIF(analyses!$A$4:$A$3998,biomasses!A4)-T4)</f>
        <v>0</v>
      </c>
      <c r="V4">
        <f>COUNTIFS(analyses!$A$4:$A$3998,A4,analyses!$X$4:$X$3998,"&gt;0")</f>
        <v>0</v>
      </c>
      <c r="W4">
        <f>COUNTIFS(analyses!$A$4:$A$3998,A4,analyses!$AC$4:$AC$3998,"O")</f>
        <v>0</v>
      </c>
      <c r="X4">
        <f>SUMPRODUCT((analyses!$A$4:$A$3998=biomasses!A4)*(analyses!$X$4:$X$3998)*(analyses!$AC$4:$AC$3998="N"))/(COUNTIF(analyses!$A$4:$A$3998,biomasses!A4)-W4)</f>
        <v>0</v>
      </c>
      <c r="Y4">
        <f>COUNTIFS(analyses!$A$4:$A$3998,A4,analyses!$AD$4:$AD$3998,"&gt;0")</f>
        <v>0</v>
      </c>
      <c r="Z4">
        <f>COUNTIFS(analyses!$A$4:$A$3998,A4,analyses!$AI$4:$AI$3998,"O")</f>
        <v>0</v>
      </c>
      <c r="AA4">
        <f>SUMPRODUCT((analyses!$A$4:$A$3998=biomasses!A4)*(analyses!$AD$4:$AD$3998)*(analyses!$AI$4:$AI$3998="N"))/(COUNTIF(analyses!$A$4:$A$3998,biomasses!A4)-Z4)</f>
        <v>0</v>
      </c>
    </row>
    <row r="5" spans="1:27" x14ac:dyDescent="0.25">
      <c r="A5">
        <v>3</v>
      </c>
      <c r="B5" s="4" t="s">
        <v>24</v>
      </c>
      <c r="C5" s="4">
        <f>COUNTIF(analyses!$A$4:$A$3999,biomasses!A5)</f>
        <v>11</v>
      </c>
      <c r="D5" t="e">
        <f>COUNTIFS(analyses!$A$4:$A$3998,A5,analyses!#REF!,"&gt;0")</f>
        <v>#REF!</v>
      </c>
      <c r="E5" t="e">
        <f>COUNTIFS(analyses!$A$4:$A$3998,A5,analyses!#REF!,"O")</f>
        <v>#REF!</v>
      </c>
      <c r="F5" s="2" t="e">
        <f>SUMPRODUCT((analyses!$A$4:$A$3998=biomasses!A5)*(analyses!#REF!)*(analyses!#REF!="N"))/(COUNTIF(analyses!$A$4:$A$3998,biomasses!A5)-E5)</f>
        <v>#REF!</v>
      </c>
      <c r="G5" t="e">
        <f>COUNTIFS(analyses!$A$4:$A$3998,A5,analyses!#REF!,"&gt;0")</f>
        <v>#REF!</v>
      </c>
      <c r="H5" t="e">
        <f>COUNTIFS(analyses!$A$4:$A$3998,A5,analyses!#REF!,"O")</f>
        <v>#REF!</v>
      </c>
      <c r="I5" t="e">
        <f>SUMPRODUCT((analyses!$A$4:$A$3998=biomasses!A5)*(analyses!#REF!)*(analyses!#REF!="N"))/(COUNTIF(analyses!$A$4:$A$3998,biomasses!A5)-H5)</f>
        <v>#REF!</v>
      </c>
      <c r="J5" t="e">
        <f>COUNTIFS(analyses!$A$4:$A$3998,A5,analyses!#REF!,"&gt;0")</f>
        <v>#REF!</v>
      </c>
      <c r="K5">
        <f>COUNTIFS(analyses!$A$4:$A$3998,A5,analyses!$E$4:$E$3998,"O")</f>
        <v>0</v>
      </c>
      <c r="L5" t="e">
        <f>SUMPRODUCT((analyses!$A$4:$A$3998=biomasses!A5)*(analyses!#REF!)*(analyses!$E$4:$E$3998="N"))/(COUNTIF(analyses!$A$4:$A$3998,biomasses!A5)-K5)</f>
        <v>#REF!</v>
      </c>
      <c r="M5">
        <f>COUNTIFS(analyses!$A$4:$A$3998,A5,analyses!$F$4:$F$3998,"&gt;0")</f>
        <v>0</v>
      </c>
      <c r="N5">
        <f>COUNTIFS(analyses!$A$4:$A$3998,A5,analyses!$K$4:$K$3998,"O")</f>
        <v>0</v>
      </c>
      <c r="O5">
        <f>SUMPRODUCT((analyses!$A$4:$A$3998=biomasses!A5)*(analyses!$F$4:$F$3998)*(analyses!$K$4:$K$3998="N"))/(COUNTIF(analyses!$A$4:$A$3998,biomasses!A5)-N5)</f>
        <v>0</v>
      </c>
      <c r="P5">
        <f>COUNTIFS(analyses!$A$4:$A$3998,A5,analyses!$L$4:$L$3998,"&gt;0")</f>
        <v>0</v>
      </c>
      <c r="Q5">
        <f>COUNTIFS(analyses!$A$4:$A$3998,A5,analyses!$Q$4:$Q$3998,"O")</f>
        <v>0</v>
      </c>
      <c r="R5">
        <f>SUMPRODUCT((analyses!$A$4:$A$3998=biomasses!A5)*(analyses!$L$4:$L$3998)*(analyses!$Q$4:$Q$3998="N"))/(COUNTIF(analyses!$A$4:$A$3998,biomasses!A5)-Q5)</f>
        <v>0</v>
      </c>
      <c r="S5">
        <f>COUNTIFS(analyses!$A$4:$A$3998,A5,analyses!$R$4:$R$3998,"&gt;0")</f>
        <v>0</v>
      </c>
      <c r="T5">
        <f>COUNTIFS(analyses!$A$4:$A$3998,A5,analyses!$W$4:$W$3998,"O")</f>
        <v>0</v>
      </c>
      <c r="U5">
        <f>SUMPRODUCT((analyses!$A$4:$A$3998=biomasses!A5)*(analyses!$R$4:$R$3998)*(analyses!$W$4:$W$3998="N"))/(COUNTIF(analyses!$A$4:$A$3998,biomasses!A5)-T5)</f>
        <v>0</v>
      </c>
      <c r="V5">
        <f>COUNTIFS(analyses!$A$4:$A$3998,A5,analyses!$X$4:$X$3998,"&gt;0")</f>
        <v>0</v>
      </c>
      <c r="W5">
        <f>COUNTIFS(analyses!$A$4:$A$3998,A5,analyses!$AC$4:$AC$3998,"O")</f>
        <v>0</v>
      </c>
      <c r="X5">
        <f>SUMPRODUCT((analyses!$A$4:$A$3998=biomasses!A5)*(analyses!$X$4:$X$3998)*(analyses!$AC$4:$AC$3998="N"))/(COUNTIF(analyses!$A$4:$A$3998,biomasses!A5)-W5)</f>
        <v>0</v>
      </c>
      <c r="Y5">
        <f>COUNTIFS(analyses!$A$4:$A$3998,A5,analyses!$AD$4:$AD$3998,"&gt;0")</f>
        <v>0</v>
      </c>
      <c r="Z5">
        <f>COUNTIFS(analyses!$A$4:$A$3998,A5,analyses!$AI$4:$AI$3998,"O")</f>
        <v>0</v>
      </c>
      <c r="AA5">
        <f>SUMPRODUCT((analyses!$A$4:$A$3998=biomasses!A5)*(analyses!$AD$4:$AD$3998)*(analyses!$AI$4:$AI$3998="N"))/(COUNTIF(analyses!$A$4:$A$3998,biomasses!A5)-Z5)</f>
        <v>0</v>
      </c>
    </row>
    <row r="6" spans="1:27" x14ac:dyDescent="0.25">
      <c r="A6">
        <v>4</v>
      </c>
      <c r="B6" s="4" t="s">
        <v>17</v>
      </c>
      <c r="C6" s="4">
        <f>COUNTIF(analyses!$A$4:$A$3999,biomasses!A6)</f>
        <v>38</v>
      </c>
      <c r="D6" t="e">
        <f>COUNTIFS(analyses!$A$4:$A$3998,A6,analyses!#REF!,"&gt;0")</f>
        <v>#REF!</v>
      </c>
      <c r="E6" t="e">
        <f>COUNTIFS(analyses!$A$4:$A$3998,A6,analyses!#REF!,"O")</f>
        <v>#REF!</v>
      </c>
      <c r="F6" s="2" t="e">
        <f>SUMPRODUCT((analyses!$A$4:$A$3998=biomasses!A6)*(analyses!#REF!)*(analyses!#REF!="N"))/(COUNTIF(analyses!$A$4:$A$3998,biomasses!A6)-E6)</f>
        <v>#REF!</v>
      </c>
      <c r="G6" t="e">
        <f>COUNTIFS(analyses!$A$4:$A$3998,A6,analyses!#REF!,"&gt;0")</f>
        <v>#REF!</v>
      </c>
      <c r="H6" t="e">
        <f>COUNTIFS(analyses!$A$4:$A$3998,A6,analyses!#REF!,"O")</f>
        <v>#REF!</v>
      </c>
      <c r="I6" t="e">
        <f>SUMPRODUCT((analyses!$A$4:$A$3998=biomasses!A6)*(analyses!#REF!)*(analyses!#REF!="N"))/(COUNTIF(analyses!$A$4:$A$3998,biomasses!A6)-H6)</f>
        <v>#REF!</v>
      </c>
      <c r="J6" t="e">
        <f>COUNTIFS(analyses!$A$4:$A$3998,A6,analyses!#REF!,"&gt;0")</f>
        <v>#REF!</v>
      </c>
      <c r="K6">
        <f>COUNTIFS(analyses!$A$4:$A$3998,A6,analyses!$E$4:$E$3998,"O")</f>
        <v>0</v>
      </c>
      <c r="L6" t="e">
        <f>SUMPRODUCT((analyses!$A$4:$A$3998=biomasses!A6)*(analyses!#REF!)*(analyses!$E$4:$E$3998="N"))/(COUNTIF(analyses!$A$4:$A$3998,biomasses!A6)-K6)</f>
        <v>#REF!</v>
      </c>
      <c r="M6">
        <f>COUNTIFS(analyses!$A$4:$A$3998,A6,analyses!$F$4:$F$3998,"&gt;0")</f>
        <v>0</v>
      </c>
      <c r="N6">
        <f>COUNTIFS(analyses!$A$4:$A$3998,A6,analyses!$K$4:$K$3998,"O")</f>
        <v>0</v>
      </c>
      <c r="O6">
        <f>SUMPRODUCT((analyses!$A$4:$A$3998=biomasses!A6)*(analyses!$F$4:$F$3998)*(analyses!$K$4:$K$3998="N"))/(COUNTIF(analyses!$A$4:$A$3998,biomasses!A6)-N6)</f>
        <v>0</v>
      </c>
      <c r="P6">
        <f>COUNTIFS(analyses!$A$4:$A$3998,A6,analyses!$L$4:$L$3998,"&gt;0")</f>
        <v>0</v>
      </c>
      <c r="Q6">
        <f>COUNTIFS(analyses!$A$4:$A$3998,A6,analyses!$Q$4:$Q$3998,"O")</f>
        <v>0</v>
      </c>
      <c r="R6">
        <f>SUMPRODUCT((analyses!$A$4:$A$3998=biomasses!A6)*(analyses!$L$4:$L$3998)*(analyses!$Q$4:$Q$3998="N"))/(COUNTIF(analyses!$A$4:$A$3998,biomasses!A6)-Q6)</f>
        <v>0</v>
      </c>
      <c r="S6">
        <f>COUNTIFS(analyses!$A$4:$A$3998,A6,analyses!$R$4:$R$3998,"&gt;0")</f>
        <v>0</v>
      </c>
      <c r="T6">
        <f>COUNTIFS(analyses!$A$4:$A$3998,A6,analyses!$W$4:$W$3998,"O")</f>
        <v>0</v>
      </c>
      <c r="U6">
        <f>SUMPRODUCT((analyses!$A$4:$A$3998=biomasses!A6)*(analyses!$R$4:$R$3998)*(analyses!$W$4:$W$3998="N"))/(COUNTIF(analyses!$A$4:$A$3998,biomasses!A6)-T6)</f>
        <v>0</v>
      </c>
      <c r="V6">
        <f>COUNTIFS(analyses!$A$4:$A$3998,A6,analyses!$X$4:$X$3998,"&gt;0")</f>
        <v>0</v>
      </c>
      <c r="W6">
        <f>COUNTIFS(analyses!$A$4:$A$3998,A6,analyses!$AC$4:$AC$3998,"O")</f>
        <v>0</v>
      </c>
      <c r="X6">
        <f>SUMPRODUCT((analyses!$A$4:$A$3998=biomasses!A6)*(analyses!$X$4:$X$3998)*(analyses!$AC$4:$AC$3998="N"))/(COUNTIF(analyses!$A$4:$A$3998,biomasses!A6)-W6)</f>
        <v>0</v>
      </c>
      <c r="Y6">
        <f>COUNTIFS(analyses!$A$4:$A$3998,A6,analyses!$AD$4:$AD$3998,"&gt;0")</f>
        <v>0</v>
      </c>
      <c r="Z6">
        <f>COUNTIFS(analyses!$A$4:$A$3998,A6,analyses!$AI$4:$AI$3998,"O")</f>
        <v>0</v>
      </c>
      <c r="AA6">
        <f>SUMPRODUCT((analyses!$A$4:$A$3998=biomasses!A6)*(analyses!$AD$4:$AD$3998)*(analyses!$AI$4:$AI$3998="N"))/(COUNTIF(analyses!$A$4:$A$3998,biomasses!A6)-Z6)</f>
        <v>0</v>
      </c>
    </row>
    <row r="7" spans="1:27" x14ac:dyDescent="0.25">
      <c r="A7">
        <v>5</v>
      </c>
      <c r="B7" s="4" t="s">
        <v>18</v>
      </c>
      <c r="C7" s="4">
        <f>COUNTIF(analyses!$A$4:$A$3999,biomasses!A7)</f>
        <v>58</v>
      </c>
      <c r="D7" t="e">
        <f>COUNTIFS(analyses!$A$4:$A$3998,A7,analyses!#REF!,"&gt;0")</f>
        <v>#REF!</v>
      </c>
      <c r="E7" t="e">
        <f>COUNTIFS(analyses!$A$4:$A$3998,A7,analyses!#REF!,"O")</f>
        <v>#REF!</v>
      </c>
      <c r="F7" s="2" t="e">
        <f>SUMPRODUCT((analyses!$A$4:$A$3998=biomasses!A7)*(analyses!#REF!)*(analyses!#REF!="N"))/(COUNTIF(analyses!$A$4:$A$3998,biomasses!A7)-E7)</f>
        <v>#REF!</v>
      </c>
      <c r="G7" t="e">
        <f>COUNTIFS(analyses!$A$4:$A$3998,A7,analyses!#REF!,"&gt;0")</f>
        <v>#REF!</v>
      </c>
      <c r="H7" t="e">
        <f>COUNTIFS(analyses!$A$4:$A$3998,A7,analyses!#REF!,"O")</f>
        <v>#REF!</v>
      </c>
      <c r="I7" t="e">
        <f>SUMPRODUCT((analyses!$A$4:$A$3998=biomasses!A7)*(analyses!#REF!)*(analyses!#REF!="N"))/(COUNTIF(analyses!$A$4:$A$3998,biomasses!A7)-H7)</f>
        <v>#REF!</v>
      </c>
      <c r="J7" t="e">
        <f>COUNTIFS(analyses!$A$4:$A$3998,A7,analyses!#REF!,"&gt;0")</f>
        <v>#REF!</v>
      </c>
      <c r="K7">
        <f>COUNTIFS(analyses!$A$4:$A$3998,A7,analyses!$E$4:$E$3998,"O")</f>
        <v>0</v>
      </c>
      <c r="L7" t="e">
        <f>SUMPRODUCT((analyses!$A$4:$A$3998=biomasses!A7)*(analyses!#REF!)*(analyses!$E$4:$E$3998="N"))/(COUNTIF(analyses!$A$4:$A$3998,biomasses!A7)-K7)</f>
        <v>#REF!</v>
      </c>
      <c r="M7">
        <f>COUNTIFS(analyses!$A$4:$A$3998,A7,analyses!$F$4:$F$3998,"&gt;0")</f>
        <v>0</v>
      </c>
      <c r="N7">
        <f>COUNTIFS(analyses!$A$4:$A$3998,A7,analyses!$K$4:$K$3998,"O")</f>
        <v>0</v>
      </c>
      <c r="O7">
        <f>SUMPRODUCT((analyses!$A$4:$A$3998=biomasses!A7)*(analyses!$F$4:$F$3998)*(analyses!$K$4:$K$3998="N"))/(COUNTIF(analyses!$A$4:$A$3998,biomasses!A7)-N7)</f>
        <v>0</v>
      </c>
      <c r="P7">
        <f>COUNTIFS(analyses!$A$4:$A$3998,A7,analyses!$L$4:$L$3998,"&gt;0")</f>
        <v>0</v>
      </c>
      <c r="Q7">
        <f>COUNTIFS(analyses!$A$4:$A$3998,A7,analyses!$Q$4:$Q$3998,"O")</f>
        <v>0</v>
      </c>
      <c r="R7">
        <f>SUMPRODUCT((analyses!$A$4:$A$3998=biomasses!A7)*(analyses!$L$4:$L$3998)*(analyses!$Q$4:$Q$3998="N"))/(COUNTIF(analyses!$A$4:$A$3998,biomasses!A7)-Q7)</f>
        <v>0</v>
      </c>
      <c r="S7">
        <f>COUNTIFS(analyses!$A$4:$A$3998,A7,analyses!$R$4:$R$3998,"&gt;0")</f>
        <v>0</v>
      </c>
      <c r="T7">
        <f>COUNTIFS(analyses!$A$4:$A$3998,A7,analyses!$W$4:$W$3998,"O")</f>
        <v>0</v>
      </c>
      <c r="U7">
        <f>SUMPRODUCT((analyses!$A$4:$A$3998=biomasses!A7)*(analyses!$R$4:$R$3998)*(analyses!$W$4:$W$3998="N"))/(COUNTIF(analyses!$A$4:$A$3998,biomasses!A7)-T7)</f>
        <v>0</v>
      </c>
      <c r="V7">
        <f>COUNTIFS(analyses!$A$4:$A$3998,A7,analyses!$X$4:$X$3998,"&gt;0")</f>
        <v>0</v>
      </c>
      <c r="W7">
        <f>COUNTIFS(analyses!$A$4:$A$3998,A7,analyses!$AC$4:$AC$3998,"O")</f>
        <v>0</v>
      </c>
      <c r="X7">
        <f>SUMPRODUCT((analyses!$A$4:$A$3998=biomasses!A7)*(analyses!$X$4:$X$3998)*(analyses!$AC$4:$AC$3998="N"))/(COUNTIF(analyses!$A$4:$A$3998,biomasses!A7)-W7)</f>
        <v>0</v>
      </c>
      <c r="Y7">
        <f>COUNTIFS(analyses!$A$4:$A$3998,A7,analyses!$AD$4:$AD$3998,"&gt;0")</f>
        <v>0</v>
      </c>
      <c r="Z7">
        <f>COUNTIFS(analyses!$A$4:$A$3998,A7,analyses!$AI$4:$AI$3998,"O")</f>
        <v>0</v>
      </c>
      <c r="AA7">
        <f>SUMPRODUCT((analyses!$A$4:$A$3998=biomasses!A7)*(analyses!$AD$4:$AD$3998)*(analyses!$AI$4:$AI$3998="N"))/(COUNTIF(analyses!$A$4:$A$3998,biomasses!A7)-Z7)</f>
        <v>0</v>
      </c>
    </row>
    <row r="8" spans="1:27" x14ac:dyDescent="0.25">
      <c r="A8">
        <v>6</v>
      </c>
      <c r="B8" s="4" t="s">
        <v>32</v>
      </c>
      <c r="C8" s="4">
        <f>COUNTIF(analyses!$A$4:$A$3999,biomasses!A8)</f>
        <v>20</v>
      </c>
      <c r="D8" t="e">
        <f>COUNTIFS(analyses!$A$4:$A$3998,A8,analyses!#REF!,"&gt;0")</f>
        <v>#REF!</v>
      </c>
      <c r="E8" t="e">
        <f>COUNTIFS(analyses!$A$4:$A$3998,A8,analyses!#REF!,"O")</f>
        <v>#REF!</v>
      </c>
      <c r="F8" s="2" t="e">
        <f>SUMPRODUCT((analyses!$A$4:$A$3998=biomasses!A8)*(analyses!#REF!)*(analyses!#REF!="N"))/(COUNTIF(analyses!$A$4:$A$3998,biomasses!A8)-E8)</f>
        <v>#REF!</v>
      </c>
      <c r="G8" t="e">
        <f>COUNTIFS(analyses!$A$4:$A$3998,A8,analyses!#REF!,"&gt;0")</f>
        <v>#REF!</v>
      </c>
      <c r="H8" t="e">
        <f>COUNTIFS(analyses!$A$4:$A$3998,A8,analyses!#REF!,"O")</f>
        <v>#REF!</v>
      </c>
      <c r="I8" t="e">
        <f>SUMPRODUCT((analyses!$A$4:$A$3998=biomasses!A8)*(analyses!#REF!)*(analyses!#REF!="N"))/(COUNTIF(analyses!$A$4:$A$3998,biomasses!A8)-H8)</f>
        <v>#REF!</v>
      </c>
      <c r="J8" t="e">
        <f>COUNTIFS(analyses!$A$4:$A$3998,A8,analyses!#REF!,"&gt;0")</f>
        <v>#REF!</v>
      </c>
      <c r="K8">
        <f>COUNTIFS(analyses!$A$4:$A$3998,A8,analyses!$E$4:$E$3998,"O")</f>
        <v>0</v>
      </c>
      <c r="L8" t="e">
        <f>SUMPRODUCT((analyses!$A$4:$A$3998=biomasses!A8)*(analyses!#REF!)*(analyses!$E$4:$E$3998="N"))/(COUNTIF(analyses!$A$4:$A$3998,biomasses!A8)-K8)</f>
        <v>#REF!</v>
      </c>
      <c r="M8">
        <f>COUNTIFS(analyses!$A$4:$A$3998,A8,analyses!$F$4:$F$3998,"&gt;0")</f>
        <v>0</v>
      </c>
      <c r="N8">
        <f>COUNTIFS(analyses!$A$4:$A$3998,A8,analyses!$K$4:$K$3998,"O")</f>
        <v>0</v>
      </c>
      <c r="O8">
        <f>SUMPRODUCT((analyses!$A$4:$A$3998=biomasses!A8)*(analyses!$F$4:$F$3998)*(analyses!$K$4:$K$3998="N"))/(COUNTIF(analyses!$A$4:$A$3998,biomasses!A8)-N8)</f>
        <v>0</v>
      </c>
      <c r="P8">
        <f>COUNTIFS(analyses!$A$4:$A$3998,A8,analyses!$L$4:$L$3998,"&gt;0")</f>
        <v>0</v>
      </c>
      <c r="Q8">
        <f>COUNTIFS(analyses!$A$4:$A$3998,A8,analyses!$Q$4:$Q$3998,"O")</f>
        <v>0</v>
      </c>
      <c r="R8">
        <f>SUMPRODUCT((analyses!$A$4:$A$3998=biomasses!A8)*(analyses!$L$4:$L$3998)*(analyses!$Q$4:$Q$3998="N"))/(COUNTIF(analyses!$A$4:$A$3998,biomasses!A8)-Q8)</f>
        <v>0</v>
      </c>
      <c r="S8">
        <f>COUNTIFS(analyses!$A$4:$A$3998,A8,analyses!$R$4:$R$3998,"&gt;0")</f>
        <v>0</v>
      </c>
      <c r="T8">
        <f>COUNTIFS(analyses!$A$4:$A$3998,A8,analyses!$W$4:$W$3998,"O")</f>
        <v>0</v>
      </c>
      <c r="U8">
        <f>SUMPRODUCT((analyses!$A$4:$A$3998=biomasses!A8)*(analyses!$R$4:$R$3998)*(analyses!$W$4:$W$3998="N"))/(COUNTIF(analyses!$A$4:$A$3998,biomasses!A8)-T8)</f>
        <v>0</v>
      </c>
      <c r="V8">
        <f>COUNTIFS(analyses!$A$4:$A$3998,A8,analyses!$X$4:$X$3998,"&gt;0")</f>
        <v>0</v>
      </c>
      <c r="W8">
        <f>COUNTIFS(analyses!$A$4:$A$3998,A8,analyses!$AC$4:$AC$3998,"O")</f>
        <v>0</v>
      </c>
      <c r="X8">
        <f>SUMPRODUCT((analyses!$A$4:$A$3998=biomasses!A8)*(analyses!$X$4:$X$3998)*(analyses!$AC$4:$AC$3998="N"))/(COUNTIF(analyses!$A$4:$A$3998,biomasses!A8)-W8)</f>
        <v>0</v>
      </c>
      <c r="Y8">
        <f>COUNTIFS(analyses!$A$4:$A$3998,A8,analyses!$AD$4:$AD$3998,"&gt;0")</f>
        <v>0</v>
      </c>
      <c r="Z8">
        <f>COUNTIFS(analyses!$A$4:$A$3998,A8,analyses!$AI$4:$AI$3998,"O")</f>
        <v>0</v>
      </c>
      <c r="AA8">
        <f>SUMPRODUCT((analyses!$A$4:$A$3998=biomasses!A8)*(analyses!$AD$4:$AD$3998)*(analyses!$AI$4:$AI$3998="N"))/(COUNTIF(analyses!$A$4:$A$3998,biomasses!A8)-Z8)</f>
        <v>0</v>
      </c>
    </row>
    <row r="9" spans="1:27" x14ac:dyDescent="0.25">
      <c r="A9">
        <v>7</v>
      </c>
      <c r="B9" s="4" t="s">
        <v>16</v>
      </c>
      <c r="C9" s="4">
        <f>COUNTIF(analyses!$A$4:$A$3999,biomasses!A9)</f>
        <v>111</v>
      </c>
      <c r="D9" t="e">
        <f>COUNTIFS(analyses!$A$4:$A$3998,A9,analyses!#REF!,"&gt;0")</f>
        <v>#REF!</v>
      </c>
      <c r="E9" t="e">
        <f>COUNTIFS(analyses!$A$4:$A$3998,A9,analyses!#REF!,"O")</f>
        <v>#REF!</v>
      </c>
      <c r="F9" s="2" t="e">
        <f>SUMPRODUCT((analyses!$A$4:$A$3998=biomasses!A9)*(analyses!#REF!)*(analyses!#REF!="N"))/(COUNTIF(analyses!$A$4:$A$3998,biomasses!A9)-E9)</f>
        <v>#REF!</v>
      </c>
      <c r="G9" t="e">
        <f>COUNTIFS(analyses!$A$4:$A$3998,A9,analyses!#REF!,"&gt;0")</f>
        <v>#REF!</v>
      </c>
      <c r="H9" t="e">
        <f>COUNTIFS(analyses!$A$4:$A$3998,A9,analyses!#REF!,"O")</f>
        <v>#REF!</v>
      </c>
      <c r="I9" t="e">
        <f>SUMPRODUCT((analyses!$A$4:$A$3998=biomasses!A9)*(analyses!#REF!)*(analyses!#REF!="N"))/(COUNTIF(analyses!$A$4:$A$3998,biomasses!A9)-H9)</f>
        <v>#REF!</v>
      </c>
      <c r="J9" t="e">
        <f>COUNTIFS(analyses!$A$4:$A$3998,A9,analyses!#REF!,"&gt;0")</f>
        <v>#REF!</v>
      </c>
      <c r="K9">
        <f>COUNTIFS(analyses!$A$4:$A$3998,A9,analyses!$E$4:$E$3998,"O")</f>
        <v>0</v>
      </c>
      <c r="L9" t="e">
        <f>SUMPRODUCT((analyses!$A$4:$A$3998=biomasses!A9)*(analyses!#REF!)*(analyses!$E$4:$E$3998="N"))/(COUNTIF(analyses!$A$4:$A$3998,biomasses!A9)-K9)</f>
        <v>#REF!</v>
      </c>
      <c r="M9">
        <f>COUNTIFS(analyses!$A$4:$A$3998,A9,analyses!$F$4:$F$3998,"&gt;0")</f>
        <v>0</v>
      </c>
      <c r="N9">
        <f>COUNTIFS(analyses!$A$4:$A$3998,A9,analyses!$K$4:$K$3998,"O")</f>
        <v>0</v>
      </c>
      <c r="O9">
        <f>SUMPRODUCT((analyses!$A$4:$A$3998=biomasses!A9)*(analyses!$F$4:$F$3998)*(analyses!$K$4:$K$3998="N"))/(COUNTIF(analyses!$A$4:$A$3998,biomasses!A9)-N9)</f>
        <v>0</v>
      </c>
      <c r="P9">
        <f>COUNTIFS(analyses!$A$4:$A$3998,A9,analyses!$L$4:$L$3998,"&gt;0")</f>
        <v>0</v>
      </c>
      <c r="Q9">
        <f>COUNTIFS(analyses!$A$4:$A$3998,A9,analyses!$Q$4:$Q$3998,"O")</f>
        <v>0</v>
      </c>
      <c r="R9">
        <f>SUMPRODUCT((analyses!$A$4:$A$3998=biomasses!A9)*(analyses!$L$4:$L$3998)*(analyses!$Q$4:$Q$3998="N"))/(COUNTIF(analyses!$A$4:$A$3998,biomasses!A9)-Q9)</f>
        <v>0</v>
      </c>
      <c r="S9">
        <f>COUNTIFS(analyses!$A$4:$A$3998,A9,analyses!$R$4:$R$3998,"&gt;0")</f>
        <v>0</v>
      </c>
      <c r="T9">
        <f>COUNTIFS(analyses!$A$4:$A$3998,A9,analyses!$W$4:$W$3998,"O")</f>
        <v>0</v>
      </c>
      <c r="U9">
        <f>SUMPRODUCT((analyses!$A$4:$A$3998=biomasses!A9)*(analyses!$R$4:$R$3998)*(analyses!$W$4:$W$3998="N"))/(COUNTIF(analyses!$A$4:$A$3998,biomasses!A9)-T9)</f>
        <v>0</v>
      </c>
      <c r="V9">
        <f>COUNTIFS(analyses!$A$4:$A$3998,A9,analyses!$X$4:$X$3998,"&gt;0")</f>
        <v>0</v>
      </c>
      <c r="W9">
        <f>COUNTIFS(analyses!$A$4:$A$3998,A9,analyses!$AC$4:$AC$3998,"O")</f>
        <v>0</v>
      </c>
      <c r="X9">
        <f>SUMPRODUCT((analyses!$A$4:$A$3998=biomasses!A9)*(analyses!$X$4:$X$3998)*(analyses!$AC$4:$AC$3998="N"))/(COUNTIF(analyses!$A$4:$A$3998,biomasses!A9)-W9)</f>
        <v>0</v>
      </c>
      <c r="Y9">
        <f>COUNTIFS(analyses!$A$4:$A$3998,A9,analyses!$AD$4:$AD$3998,"&gt;0")</f>
        <v>0</v>
      </c>
      <c r="Z9">
        <f>COUNTIFS(analyses!$A$4:$A$3998,A9,analyses!$AI$4:$AI$3998,"O")</f>
        <v>0</v>
      </c>
      <c r="AA9">
        <f>SUMPRODUCT((analyses!$A$4:$A$3998=biomasses!A9)*(analyses!$AD$4:$AD$3998)*(analyses!$AI$4:$AI$3998="N"))/(COUNTIF(analyses!$A$4:$A$3998,biomasses!A9)-Z9)</f>
        <v>0</v>
      </c>
    </row>
    <row r="10" spans="1:27" x14ac:dyDescent="0.25">
      <c r="A10">
        <v>8</v>
      </c>
      <c r="B10" s="4" t="s">
        <v>10</v>
      </c>
      <c r="C10" s="4">
        <f>COUNTIF(analyses!$A$4:$A$3999,biomasses!A10)</f>
        <v>4</v>
      </c>
      <c r="D10" t="e">
        <f>COUNTIFS(analyses!$A$4:$A$3998,A10,analyses!#REF!,"&gt;0")</f>
        <v>#REF!</v>
      </c>
      <c r="E10" t="e">
        <f>COUNTIFS(analyses!$A$4:$A$3998,A10,analyses!#REF!,"O")</f>
        <v>#REF!</v>
      </c>
      <c r="F10" s="2" t="e">
        <f>SUMPRODUCT((analyses!$A$4:$A$3998=biomasses!A10)*(analyses!#REF!)*(analyses!#REF!="N"))/(COUNTIF(analyses!$A$4:$A$3998,biomasses!A10)-E10)</f>
        <v>#REF!</v>
      </c>
      <c r="G10" t="e">
        <f>COUNTIFS(analyses!$A$4:$A$3998,A10,analyses!#REF!,"&gt;0")</f>
        <v>#REF!</v>
      </c>
      <c r="H10" t="e">
        <f>COUNTIFS(analyses!$A$4:$A$3998,A10,analyses!#REF!,"O")</f>
        <v>#REF!</v>
      </c>
      <c r="I10" t="e">
        <f>SUMPRODUCT((analyses!$A$4:$A$3998=biomasses!A10)*(analyses!#REF!)*(analyses!#REF!="N"))/(COUNTIF(analyses!$A$4:$A$3998,biomasses!A10)-H10)</f>
        <v>#REF!</v>
      </c>
      <c r="J10" t="e">
        <f>COUNTIFS(analyses!$A$4:$A$3998,A10,analyses!#REF!,"&gt;0")</f>
        <v>#REF!</v>
      </c>
      <c r="K10">
        <f>COUNTIFS(analyses!$A$4:$A$3998,A10,analyses!$E$4:$E$3998,"O")</f>
        <v>0</v>
      </c>
      <c r="L10" t="e">
        <f>SUMPRODUCT((analyses!$A$4:$A$3998=biomasses!A10)*(analyses!#REF!)*(analyses!$E$4:$E$3998="N"))/(COUNTIF(analyses!$A$4:$A$3998,biomasses!A10)-K10)</f>
        <v>#REF!</v>
      </c>
      <c r="M10">
        <f>COUNTIFS(analyses!$A$4:$A$3998,A10,analyses!$F$4:$F$3998,"&gt;0")</f>
        <v>0</v>
      </c>
      <c r="N10">
        <f>COUNTIFS(analyses!$A$4:$A$3998,A10,analyses!$K$4:$K$3998,"O")</f>
        <v>0</v>
      </c>
      <c r="O10">
        <f>SUMPRODUCT((analyses!$A$4:$A$3998=biomasses!A10)*(analyses!$F$4:$F$3998)*(analyses!$K$4:$K$3998="N"))/(COUNTIF(analyses!$A$4:$A$3998,biomasses!A10)-N10)</f>
        <v>0</v>
      </c>
      <c r="P10">
        <f>COUNTIFS(analyses!$A$4:$A$3998,A10,analyses!$L$4:$L$3998,"&gt;0")</f>
        <v>0</v>
      </c>
      <c r="Q10">
        <f>COUNTIFS(analyses!$A$4:$A$3998,A10,analyses!$Q$4:$Q$3998,"O")</f>
        <v>0</v>
      </c>
      <c r="R10">
        <f>SUMPRODUCT((analyses!$A$4:$A$3998=biomasses!A10)*(analyses!$L$4:$L$3998)*(analyses!$Q$4:$Q$3998="N"))/(COUNTIF(analyses!$A$4:$A$3998,biomasses!A10)-Q10)</f>
        <v>0</v>
      </c>
      <c r="S10">
        <f>COUNTIFS(analyses!$A$4:$A$3998,A10,analyses!$R$4:$R$3998,"&gt;0")</f>
        <v>0</v>
      </c>
      <c r="T10">
        <f>COUNTIFS(analyses!$A$4:$A$3998,A10,analyses!$W$4:$W$3998,"O")</f>
        <v>0</v>
      </c>
      <c r="U10">
        <f>SUMPRODUCT((analyses!$A$4:$A$3998=biomasses!A10)*(analyses!$R$4:$R$3998)*(analyses!$W$4:$W$3998="N"))/(COUNTIF(analyses!$A$4:$A$3998,biomasses!A10)-T10)</f>
        <v>0</v>
      </c>
      <c r="V10">
        <f>COUNTIFS(analyses!$A$4:$A$3998,A10,analyses!$X$4:$X$3998,"&gt;0")</f>
        <v>0</v>
      </c>
      <c r="W10">
        <f>COUNTIFS(analyses!$A$4:$A$3998,A10,analyses!$AC$4:$AC$3998,"O")</f>
        <v>0</v>
      </c>
      <c r="X10">
        <f>SUMPRODUCT((analyses!$A$4:$A$3998=biomasses!A10)*(analyses!$X$4:$X$3998)*(analyses!$AC$4:$AC$3998="N"))/(COUNTIF(analyses!$A$4:$A$3998,biomasses!A10)-W10)</f>
        <v>0</v>
      </c>
      <c r="Y10">
        <f>COUNTIFS(analyses!$A$4:$A$3998,A10,analyses!$AD$4:$AD$3998,"&gt;0")</f>
        <v>0</v>
      </c>
      <c r="Z10">
        <f>COUNTIFS(analyses!$A$4:$A$3998,A10,analyses!$AI$4:$AI$3998,"O")</f>
        <v>0</v>
      </c>
      <c r="AA10">
        <f>SUMPRODUCT((analyses!$A$4:$A$3998=biomasses!A10)*(analyses!$AD$4:$AD$3998)*(analyses!$AI$4:$AI$3998="N"))/(COUNTIF(analyses!$A$4:$A$3998,biomasses!A10)-Z10)</f>
        <v>0</v>
      </c>
    </row>
    <row r="11" spans="1:27" x14ac:dyDescent="0.25">
      <c r="A11">
        <v>9</v>
      </c>
      <c r="B11" s="4" t="s">
        <v>11</v>
      </c>
      <c r="C11" s="4">
        <f>COUNTIF(analyses!$A$4:$A$3999,biomasses!A11)</f>
        <v>139</v>
      </c>
      <c r="D11" t="e">
        <f>COUNTIFS(analyses!$A$4:$A$3998,A11,analyses!#REF!,"&gt;0")</f>
        <v>#REF!</v>
      </c>
      <c r="E11" t="e">
        <f>COUNTIFS(analyses!$A$4:$A$3998,A11,analyses!#REF!,"O")</f>
        <v>#REF!</v>
      </c>
      <c r="F11" s="2" t="e">
        <f>SUMPRODUCT((analyses!$A$4:$A$3998=biomasses!A11)*(analyses!#REF!)*(analyses!#REF!="N"))/(COUNTIF(analyses!$A$4:$A$3998,biomasses!A11)-E11)</f>
        <v>#REF!</v>
      </c>
      <c r="G11" t="e">
        <f>COUNTIFS(analyses!$A$4:$A$3998,A11,analyses!#REF!,"&gt;0")</f>
        <v>#REF!</v>
      </c>
      <c r="H11" t="e">
        <f>COUNTIFS(analyses!$A$4:$A$3998,A11,analyses!#REF!,"O")</f>
        <v>#REF!</v>
      </c>
      <c r="I11" t="e">
        <f>SUMPRODUCT((analyses!$A$4:$A$3998=biomasses!A11)*(analyses!#REF!)*(analyses!#REF!="N"))/(COUNTIF(analyses!$A$4:$A$3998,biomasses!A11)-H11)</f>
        <v>#REF!</v>
      </c>
      <c r="J11" t="e">
        <f>COUNTIFS(analyses!$A$4:$A$3998,A11,analyses!#REF!,"&gt;0")</f>
        <v>#REF!</v>
      </c>
      <c r="K11">
        <f>COUNTIFS(analyses!$A$4:$A$3998,A11,analyses!$E$4:$E$3998,"O")</f>
        <v>0</v>
      </c>
      <c r="L11" t="e">
        <f>SUMPRODUCT((analyses!$A$4:$A$3998=biomasses!A11)*(analyses!#REF!)*(analyses!$E$4:$E$3998="N"))/(COUNTIF(analyses!$A$4:$A$3998,biomasses!A11)-K11)</f>
        <v>#REF!</v>
      </c>
      <c r="M11">
        <f>COUNTIFS(analyses!$A$4:$A$3998,A11,analyses!$F$4:$F$3998,"&gt;0")</f>
        <v>0</v>
      </c>
      <c r="N11">
        <f>COUNTIFS(analyses!$A$4:$A$3998,A11,analyses!$K$4:$K$3998,"O")</f>
        <v>0</v>
      </c>
      <c r="O11">
        <f>SUMPRODUCT((analyses!$A$4:$A$3998=biomasses!A11)*(analyses!$F$4:$F$3998)*(analyses!$K$4:$K$3998="N"))/(COUNTIF(analyses!$A$4:$A$3998,biomasses!A11)-N11)</f>
        <v>0</v>
      </c>
      <c r="P11">
        <f>COUNTIFS(analyses!$A$4:$A$3998,A11,analyses!$L$4:$L$3998,"&gt;0")</f>
        <v>0</v>
      </c>
      <c r="Q11">
        <f>COUNTIFS(analyses!$A$4:$A$3998,A11,analyses!$Q$4:$Q$3998,"O")</f>
        <v>0</v>
      </c>
      <c r="R11">
        <f>SUMPRODUCT((analyses!$A$4:$A$3998=biomasses!A11)*(analyses!$L$4:$L$3998)*(analyses!$Q$4:$Q$3998="N"))/(COUNTIF(analyses!$A$4:$A$3998,biomasses!A11)-Q11)</f>
        <v>0</v>
      </c>
      <c r="S11">
        <f>COUNTIFS(analyses!$A$4:$A$3998,A11,analyses!$R$4:$R$3998,"&gt;0")</f>
        <v>0</v>
      </c>
      <c r="T11">
        <f>COUNTIFS(analyses!$A$4:$A$3998,A11,analyses!$W$4:$W$3998,"O")</f>
        <v>0</v>
      </c>
      <c r="U11">
        <f>SUMPRODUCT((analyses!$A$4:$A$3998=biomasses!A11)*(analyses!$R$4:$R$3998)*(analyses!$W$4:$W$3998="N"))/(COUNTIF(analyses!$A$4:$A$3998,biomasses!A11)-T11)</f>
        <v>0</v>
      </c>
      <c r="V11">
        <f>COUNTIFS(analyses!$A$4:$A$3998,A11,analyses!$X$4:$X$3998,"&gt;0")</f>
        <v>0</v>
      </c>
      <c r="W11">
        <f>COUNTIFS(analyses!$A$4:$A$3998,A11,analyses!$AC$4:$AC$3998,"O")</f>
        <v>0</v>
      </c>
      <c r="X11">
        <f>SUMPRODUCT((analyses!$A$4:$A$3998=biomasses!A11)*(analyses!$X$4:$X$3998)*(analyses!$AC$4:$AC$3998="N"))/(COUNTIF(analyses!$A$4:$A$3998,biomasses!A11)-W11)</f>
        <v>0</v>
      </c>
      <c r="Y11">
        <f>COUNTIFS(analyses!$A$4:$A$3998,A11,analyses!$AD$4:$AD$3998,"&gt;0")</f>
        <v>0</v>
      </c>
      <c r="Z11">
        <f>COUNTIFS(analyses!$A$4:$A$3998,A11,analyses!$AI$4:$AI$3998,"O")</f>
        <v>0</v>
      </c>
      <c r="AA11">
        <f>SUMPRODUCT((analyses!$A$4:$A$3998=biomasses!A11)*(analyses!$AD$4:$AD$3998)*(analyses!$AI$4:$AI$3998="N"))/(COUNTIF(analyses!$A$4:$A$3998,biomasses!A11)-Z11)</f>
        <v>0</v>
      </c>
    </row>
    <row r="12" spans="1:27" x14ac:dyDescent="0.25">
      <c r="A12">
        <v>10</v>
      </c>
      <c r="B12" s="4" t="s">
        <v>25</v>
      </c>
      <c r="C12" s="4">
        <f>COUNTIF(analyses!$A$4:$A$3999,biomasses!A12)</f>
        <v>152</v>
      </c>
      <c r="D12" t="e">
        <f>COUNTIFS(analyses!$A$4:$A$3998,A12,analyses!#REF!,"&gt;0")</f>
        <v>#REF!</v>
      </c>
      <c r="E12" t="e">
        <f>COUNTIFS(analyses!$A$4:$A$3998,A12,analyses!#REF!,"O")</f>
        <v>#REF!</v>
      </c>
      <c r="F12" s="2" t="e">
        <f>SUMPRODUCT((analyses!$A$4:$A$3998=biomasses!A12)*(analyses!#REF!)*(analyses!#REF!="N"))/(COUNTIF(analyses!$A$4:$A$3998,biomasses!A12)-E12)</f>
        <v>#REF!</v>
      </c>
      <c r="G12" t="e">
        <f>COUNTIFS(analyses!$A$4:$A$3998,A12,analyses!#REF!,"&gt;0")</f>
        <v>#REF!</v>
      </c>
      <c r="H12" t="e">
        <f>COUNTIFS(analyses!$A$4:$A$3998,A12,analyses!#REF!,"O")</f>
        <v>#REF!</v>
      </c>
      <c r="I12" t="e">
        <f>SUMPRODUCT((analyses!$A$4:$A$3998=biomasses!A12)*(analyses!#REF!)*(analyses!#REF!="N"))/(COUNTIF(analyses!$A$4:$A$3998,biomasses!A12)-H12)</f>
        <v>#REF!</v>
      </c>
      <c r="J12" t="e">
        <f>COUNTIFS(analyses!$A$4:$A$3998,A12,analyses!#REF!,"&gt;0")</f>
        <v>#REF!</v>
      </c>
      <c r="K12">
        <f>COUNTIFS(analyses!$A$4:$A$3998,A12,analyses!$E$4:$E$3998,"O")</f>
        <v>0</v>
      </c>
      <c r="L12" t="e">
        <f>SUMPRODUCT((analyses!$A$4:$A$3998=biomasses!A12)*(analyses!#REF!)*(analyses!$E$4:$E$3998="N"))/(COUNTIF(analyses!$A$4:$A$3998,biomasses!A12)-K12)</f>
        <v>#REF!</v>
      </c>
      <c r="M12">
        <f>COUNTIFS(analyses!$A$4:$A$3998,A12,analyses!$F$4:$F$3998,"&gt;0")</f>
        <v>0</v>
      </c>
      <c r="N12">
        <f>COUNTIFS(analyses!$A$4:$A$3998,A12,analyses!$K$4:$K$3998,"O")</f>
        <v>0</v>
      </c>
      <c r="O12">
        <f>SUMPRODUCT((analyses!$A$4:$A$3998=biomasses!A12)*(analyses!$F$4:$F$3998)*(analyses!$K$4:$K$3998="N"))/(COUNTIF(analyses!$A$4:$A$3998,biomasses!A12)-N12)</f>
        <v>0</v>
      </c>
      <c r="P12">
        <f>COUNTIFS(analyses!$A$4:$A$3998,A12,analyses!$L$4:$L$3998,"&gt;0")</f>
        <v>0</v>
      </c>
      <c r="Q12">
        <f>COUNTIFS(analyses!$A$4:$A$3998,A12,analyses!$Q$4:$Q$3998,"O")</f>
        <v>0</v>
      </c>
      <c r="R12">
        <f>SUMPRODUCT((analyses!$A$4:$A$3998=biomasses!A12)*(analyses!$L$4:$L$3998)*(analyses!$Q$4:$Q$3998="N"))/(COUNTIF(analyses!$A$4:$A$3998,biomasses!A12)-Q12)</f>
        <v>0</v>
      </c>
      <c r="S12">
        <f>COUNTIFS(analyses!$A$4:$A$3998,A12,analyses!$R$4:$R$3998,"&gt;0")</f>
        <v>0</v>
      </c>
      <c r="T12">
        <f>COUNTIFS(analyses!$A$4:$A$3998,A12,analyses!$W$4:$W$3998,"O")</f>
        <v>0</v>
      </c>
      <c r="U12">
        <f>SUMPRODUCT((analyses!$A$4:$A$3998=biomasses!A12)*(analyses!$R$4:$R$3998)*(analyses!$W$4:$W$3998="N"))/(COUNTIF(analyses!$A$4:$A$3998,biomasses!A12)-T12)</f>
        <v>0</v>
      </c>
      <c r="V12">
        <f>COUNTIFS(analyses!$A$4:$A$3998,A12,analyses!$X$4:$X$3998,"&gt;0")</f>
        <v>0</v>
      </c>
      <c r="W12">
        <f>COUNTIFS(analyses!$A$4:$A$3998,A12,analyses!$AC$4:$AC$3998,"O")</f>
        <v>0</v>
      </c>
      <c r="X12">
        <f>SUMPRODUCT((analyses!$A$4:$A$3998=biomasses!A12)*(analyses!$X$4:$X$3998)*(analyses!$AC$4:$AC$3998="N"))/(COUNTIF(analyses!$A$4:$A$3998,biomasses!A12)-W12)</f>
        <v>0</v>
      </c>
      <c r="Y12">
        <f>COUNTIFS(analyses!$A$4:$A$3998,A12,analyses!$AD$4:$AD$3998,"&gt;0")</f>
        <v>0</v>
      </c>
      <c r="Z12">
        <f>COUNTIFS(analyses!$A$4:$A$3998,A12,analyses!$AI$4:$AI$3998,"O")</f>
        <v>0</v>
      </c>
      <c r="AA12">
        <f>SUMPRODUCT((analyses!$A$4:$A$3998=biomasses!A12)*(analyses!$AD$4:$AD$3998)*(analyses!$AI$4:$AI$3998="N"))/(COUNTIF(analyses!$A$4:$A$3998,biomasses!A12)-Z12)</f>
        <v>0</v>
      </c>
    </row>
    <row r="13" spans="1:27" x14ac:dyDescent="0.25">
      <c r="A13">
        <v>11</v>
      </c>
      <c r="B13" s="8" t="s">
        <v>13</v>
      </c>
      <c r="C13" s="4">
        <f>COUNTIF(analyses!$A$4:$A$3999,biomasses!A13)</f>
        <v>32</v>
      </c>
      <c r="D13" t="e">
        <f>COUNTIFS(analyses!$A$4:$A$3998,A13,analyses!#REF!,"&gt;0")</f>
        <v>#REF!</v>
      </c>
      <c r="E13" t="e">
        <f>COUNTIFS(analyses!$A$4:$A$3998,A13,analyses!#REF!,"O")</f>
        <v>#REF!</v>
      </c>
      <c r="F13" s="2" t="e">
        <f>SUMPRODUCT((analyses!$A$4:$A$3998=biomasses!A13)*(analyses!#REF!)*(analyses!#REF!="N"))/(COUNTIF(analyses!$A$4:$A$3998,biomasses!A13)-E13)</f>
        <v>#REF!</v>
      </c>
      <c r="G13" t="e">
        <f>COUNTIFS(analyses!$A$4:$A$3998,A13,analyses!#REF!,"&gt;0")</f>
        <v>#REF!</v>
      </c>
      <c r="H13" t="e">
        <f>COUNTIFS(analyses!$A$4:$A$3998,A13,analyses!#REF!,"O")</f>
        <v>#REF!</v>
      </c>
      <c r="I13" t="e">
        <f>SUMPRODUCT((analyses!$A$4:$A$3998=biomasses!A13)*(analyses!#REF!)*(analyses!#REF!="N"))/(COUNTIF(analyses!$A$4:$A$3998,biomasses!A13)-H13)</f>
        <v>#REF!</v>
      </c>
      <c r="J13" t="e">
        <f>COUNTIFS(analyses!$A$4:$A$3998,A13,analyses!#REF!,"&gt;0")</f>
        <v>#REF!</v>
      </c>
      <c r="K13">
        <f>COUNTIFS(analyses!$A$4:$A$3998,A13,analyses!$E$4:$E$3998,"O")</f>
        <v>0</v>
      </c>
      <c r="L13" t="e">
        <f>SUMPRODUCT((analyses!$A$4:$A$3998=biomasses!A13)*(analyses!#REF!)*(analyses!$E$4:$E$3998="N"))/(COUNTIF(analyses!$A$4:$A$3998,biomasses!A13)-K13)</f>
        <v>#REF!</v>
      </c>
      <c r="M13">
        <f>COUNTIFS(analyses!$A$4:$A$3998,A13,analyses!$F$4:$F$3998,"&gt;0")</f>
        <v>0</v>
      </c>
      <c r="N13">
        <f>COUNTIFS(analyses!$A$4:$A$3998,A13,analyses!$K$4:$K$3998,"O")</f>
        <v>0</v>
      </c>
      <c r="O13">
        <f>SUMPRODUCT((analyses!$A$4:$A$3998=biomasses!A13)*(analyses!$F$4:$F$3998)*(analyses!$K$4:$K$3998="N"))/(COUNTIF(analyses!$A$4:$A$3998,biomasses!A13)-N13)</f>
        <v>0</v>
      </c>
      <c r="P13">
        <f>COUNTIFS(analyses!$A$4:$A$3998,A13,analyses!$L$4:$L$3998,"&gt;0")</f>
        <v>0</v>
      </c>
      <c r="Q13">
        <f>COUNTIFS(analyses!$A$4:$A$3998,A13,analyses!$Q$4:$Q$3998,"O")</f>
        <v>0</v>
      </c>
      <c r="R13">
        <f>SUMPRODUCT((analyses!$A$4:$A$3998=biomasses!A13)*(analyses!$L$4:$L$3998)*(analyses!$Q$4:$Q$3998="N"))/(COUNTIF(analyses!$A$4:$A$3998,biomasses!A13)-Q13)</f>
        <v>0</v>
      </c>
      <c r="S13">
        <f>COUNTIFS(analyses!$A$4:$A$3998,A13,analyses!$R$4:$R$3998,"&gt;0")</f>
        <v>0</v>
      </c>
      <c r="T13">
        <f>COUNTIFS(analyses!$A$4:$A$3998,A13,analyses!$W$4:$W$3998,"O")</f>
        <v>0</v>
      </c>
      <c r="U13">
        <f>SUMPRODUCT((analyses!$A$4:$A$3998=biomasses!A13)*(analyses!$R$4:$R$3998)*(analyses!$W$4:$W$3998="N"))/(COUNTIF(analyses!$A$4:$A$3998,biomasses!A13)-T13)</f>
        <v>0</v>
      </c>
      <c r="V13">
        <f>COUNTIFS(analyses!$A$4:$A$3998,A13,analyses!$X$4:$X$3998,"&gt;0")</f>
        <v>0</v>
      </c>
      <c r="W13">
        <f>COUNTIFS(analyses!$A$4:$A$3998,A13,analyses!$AC$4:$AC$3998,"O")</f>
        <v>0</v>
      </c>
      <c r="X13">
        <f>SUMPRODUCT((analyses!$A$4:$A$3998=biomasses!A13)*(analyses!$X$4:$X$3998)*(analyses!$AC$4:$AC$3998="N"))/(COUNTIF(analyses!$A$4:$A$3998,biomasses!A13)-W13)</f>
        <v>0</v>
      </c>
      <c r="Y13">
        <f>COUNTIFS(analyses!$A$4:$A$3998,A13,analyses!$AD$4:$AD$3998,"&gt;0")</f>
        <v>0</v>
      </c>
      <c r="Z13">
        <f>COUNTIFS(analyses!$A$4:$A$3998,A13,analyses!$AI$4:$AI$3998,"O")</f>
        <v>0</v>
      </c>
      <c r="AA13">
        <f>SUMPRODUCT((analyses!$A$4:$A$3998=biomasses!A13)*(analyses!$AD$4:$AD$3998)*(analyses!$AI$4:$AI$3998="N"))/(COUNTIF(analyses!$A$4:$A$3998,biomasses!A13)-Z13)</f>
        <v>0</v>
      </c>
    </row>
    <row r="14" spans="1:27" x14ac:dyDescent="0.25">
      <c r="A14">
        <v>12</v>
      </c>
      <c r="B14" s="4" t="s">
        <v>28</v>
      </c>
      <c r="C14" s="4">
        <f>COUNTIF(analyses!$A$4:$A$3999,biomasses!A14)</f>
        <v>34</v>
      </c>
      <c r="D14" t="e">
        <f>COUNTIFS(analyses!$A$4:$A$3998,A14,analyses!#REF!,"&gt;0")</f>
        <v>#REF!</v>
      </c>
      <c r="E14" t="e">
        <f>COUNTIFS(analyses!$A$4:$A$3998,A14,analyses!#REF!,"O")</f>
        <v>#REF!</v>
      </c>
      <c r="F14" s="2" t="e">
        <f>SUMPRODUCT((analyses!$A$4:$A$3998=biomasses!A14)*(analyses!#REF!)*(analyses!#REF!="N"))/(COUNTIF(analyses!$A$4:$A$3998,biomasses!A14)-E14)</f>
        <v>#REF!</v>
      </c>
      <c r="G14" t="e">
        <f>COUNTIFS(analyses!$A$4:$A$3998,A14,analyses!#REF!,"&gt;0")</f>
        <v>#REF!</v>
      </c>
      <c r="H14" t="e">
        <f>COUNTIFS(analyses!$A$4:$A$3998,A14,analyses!#REF!,"O")</f>
        <v>#REF!</v>
      </c>
      <c r="I14" t="e">
        <f>SUMPRODUCT((analyses!$A$4:$A$3998=biomasses!A14)*(analyses!#REF!)*(analyses!#REF!="N"))/(COUNTIF(analyses!$A$4:$A$3998,biomasses!A14)-H14)</f>
        <v>#REF!</v>
      </c>
      <c r="J14" t="e">
        <f>COUNTIFS(analyses!$A$4:$A$3998,A14,analyses!#REF!,"&gt;0")</f>
        <v>#REF!</v>
      </c>
      <c r="K14">
        <f>COUNTIFS(analyses!$A$4:$A$3998,A14,analyses!$E$4:$E$3998,"O")</f>
        <v>0</v>
      </c>
      <c r="L14" t="e">
        <f>SUMPRODUCT((analyses!$A$4:$A$3998=biomasses!A14)*(analyses!#REF!)*(analyses!$E$4:$E$3998="N"))/(COUNTIF(analyses!$A$4:$A$3998,biomasses!A14)-K14)</f>
        <v>#REF!</v>
      </c>
      <c r="M14">
        <f>COUNTIFS(analyses!$A$4:$A$3998,A14,analyses!$F$4:$F$3998,"&gt;0")</f>
        <v>0</v>
      </c>
      <c r="N14">
        <f>COUNTIFS(analyses!$A$4:$A$3998,A14,analyses!$K$4:$K$3998,"O")</f>
        <v>0</v>
      </c>
      <c r="O14">
        <f>SUMPRODUCT((analyses!$A$4:$A$3998=biomasses!A14)*(analyses!$F$4:$F$3998)*(analyses!$K$4:$K$3998="N"))/(COUNTIF(analyses!$A$4:$A$3998,biomasses!A14)-N14)</f>
        <v>0</v>
      </c>
      <c r="P14">
        <f>COUNTIFS(analyses!$A$4:$A$3998,A14,analyses!$L$4:$L$3998,"&gt;0")</f>
        <v>0</v>
      </c>
      <c r="Q14">
        <f>COUNTIFS(analyses!$A$4:$A$3998,A14,analyses!$Q$4:$Q$3998,"O")</f>
        <v>0</v>
      </c>
      <c r="R14">
        <f>SUMPRODUCT((analyses!$A$4:$A$3998=biomasses!A14)*(analyses!$L$4:$L$3998)*(analyses!$Q$4:$Q$3998="N"))/(COUNTIF(analyses!$A$4:$A$3998,biomasses!A14)-Q14)</f>
        <v>0</v>
      </c>
      <c r="S14">
        <f>COUNTIFS(analyses!$A$4:$A$3998,A14,analyses!$R$4:$R$3998,"&gt;0")</f>
        <v>0</v>
      </c>
      <c r="T14">
        <f>COUNTIFS(analyses!$A$4:$A$3998,A14,analyses!$W$4:$W$3998,"O")</f>
        <v>0</v>
      </c>
      <c r="U14">
        <f>SUMPRODUCT((analyses!$A$4:$A$3998=biomasses!A14)*(analyses!$R$4:$R$3998)*(analyses!$W$4:$W$3998="N"))/(COUNTIF(analyses!$A$4:$A$3998,biomasses!A14)-T14)</f>
        <v>0</v>
      </c>
      <c r="V14">
        <f>COUNTIFS(analyses!$A$4:$A$3998,A14,analyses!$X$4:$X$3998,"&gt;0")</f>
        <v>0</v>
      </c>
      <c r="W14">
        <f>COUNTIFS(analyses!$A$4:$A$3998,A14,analyses!$AC$4:$AC$3998,"O")</f>
        <v>0</v>
      </c>
      <c r="X14">
        <f>SUMPRODUCT((analyses!$A$4:$A$3998=biomasses!A14)*(analyses!$X$4:$X$3998)*(analyses!$AC$4:$AC$3998="N"))/(COUNTIF(analyses!$A$4:$A$3998,biomasses!A14)-W14)</f>
        <v>0</v>
      </c>
      <c r="Y14">
        <f>COUNTIFS(analyses!$A$4:$A$3998,A14,analyses!$AD$4:$AD$3998,"&gt;0")</f>
        <v>0</v>
      </c>
      <c r="Z14">
        <f>COUNTIFS(analyses!$A$4:$A$3998,A14,analyses!$AI$4:$AI$3998,"O")</f>
        <v>0</v>
      </c>
      <c r="AA14">
        <f>SUMPRODUCT((analyses!$A$4:$A$3998=biomasses!A14)*(analyses!$AD$4:$AD$3998)*(analyses!$AI$4:$AI$3998="N"))/(COUNTIF(analyses!$A$4:$A$3998,biomasses!A14)-Z14)</f>
        <v>0</v>
      </c>
    </row>
    <row r="15" spans="1:27" x14ac:dyDescent="0.25">
      <c r="A15">
        <v>13</v>
      </c>
      <c r="B15" s="4" t="s">
        <v>19</v>
      </c>
      <c r="C15" s="4">
        <f>COUNTIF(analyses!$A$4:$A$3999,biomasses!A15)</f>
        <v>86</v>
      </c>
      <c r="D15" t="e">
        <f>COUNTIFS(analyses!$A$4:$A$3998,A15,analyses!#REF!,"&gt;0")</f>
        <v>#REF!</v>
      </c>
      <c r="E15" t="e">
        <f>COUNTIFS(analyses!$A$4:$A$3998,A15,analyses!#REF!,"O")</f>
        <v>#REF!</v>
      </c>
      <c r="F15" s="2" t="e">
        <f>SUMPRODUCT((analyses!$A$4:$A$3998=biomasses!A15)*(analyses!#REF!)*(analyses!#REF!="N"))/(COUNTIF(analyses!$A$4:$A$3998,biomasses!A15)-E15)</f>
        <v>#REF!</v>
      </c>
      <c r="G15" t="e">
        <f>COUNTIFS(analyses!$A$4:$A$3998,A15,analyses!#REF!,"&gt;0")</f>
        <v>#REF!</v>
      </c>
      <c r="H15" t="e">
        <f>COUNTIFS(analyses!$A$4:$A$3998,A15,analyses!#REF!,"O")</f>
        <v>#REF!</v>
      </c>
      <c r="I15" t="e">
        <f>SUMPRODUCT((analyses!$A$4:$A$3998=biomasses!A15)*(analyses!#REF!)*(analyses!#REF!="N"))/(COUNTIF(analyses!$A$4:$A$3998,biomasses!A15)-H15)</f>
        <v>#REF!</v>
      </c>
      <c r="J15" t="e">
        <f>COUNTIFS(analyses!$A$4:$A$3998,A15,analyses!#REF!,"&gt;0")</f>
        <v>#REF!</v>
      </c>
      <c r="K15">
        <f>COUNTIFS(analyses!$A$4:$A$3998,A15,analyses!$E$4:$E$3998,"O")</f>
        <v>0</v>
      </c>
      <c r="L15" t="e">
        <f>SUMPRODUCT((analyses!$A$4:$A$3998=biomasses!A15)*(analyses!#REF!)*(analyses!$E$4:$E$3998="N"))/(COUNTIF(analyses!$A$4:$A$3998,biomasses!A15)-K15)</f>
        <v>#REF!</v>
      </c>
      <c r="M15">
        <f>COUNTIFS(analyses!$A$4:$A$3998,A15,analyses!$F$4:$F$3998,"&gt;0")</f>
        <v>0</v>
      </c>
      <c r="N15">
        <f>COUNTIFS(analyses!$A$4:$A$3998,A15,analyses!$K$4:$K$3998,"O")</f>
        <v>0</v>
      </c>
      <c r="O15">
        <f>SUMPRODUCT((analyses!$A$4:$A$3998=biomasses!A15)*(analyses!$F$4:$F$3998)*(analyses!$K$4:$K$3998="N"))/(COUNTIF(analyses!$A$4:$A$3998,biomasses!A15)-N15)</f>
        <v>0</v>
      </c>
      <c r="P15">
        <f>COUNTIFS(analyses!$A$4:$A$3998,A15,analyses!$L$4:$L$3998,"&gt;0")</f>
        <v>0</v>
      </c>
      <c r="Q15">
        <f>COUNTIFS(analyses!$A$4:$A$3998,A15,analyses!$Q$4:$Q$3998,"O")</f>
        <v>0</v>
      </c>
      <c r="R15">
        <f>SUMPRODUCT((analyses!$A$4:$A$3998=biomasses!A15)*(analyses!$L$4:$L$3998)*(analyses!$Q$4:$Q$3998="N"))/(COUNTIF(analyses!$A$4:$A$3998,biomasses!A15)-Q15)</f>
        <v>0</v>
      </c>
      <c r="S15">
        <f>COUNTIFS(analyses!$A$4:$A$3998,A15,analyses!$R$4:$R$3998,"&gt;0")</f>
        <v>0</v>
      </c>
      <c r="T15">
        <f>COUNTIFS(analyses!$A$4:$A$3998,A15,analyses!$W$4:$W$3998,"O")</f>
        <v>0</v>
      </c>
      <c r="U15">
        <f>SUMPRODUCT((analyses!$A$4:$A$3998=biomasses!A15)*(analyses!$R$4:$R$3998)*(analyses!$W$4:$W$3998="N"))/(COUNTIF(analyses!$A$4:$A$3998,biomasses!A15)-T15)</f>
        <v>0</v>
      </c>
      <c r="V15">
        <f>COUNTIFS(analyses!$A$4:$A$3998,A15,analyses!$X$4:$X$3998,"&gt;0")</f>
        <v>0</v>
      </c>
      <c r="W15">
        <f>COUNTIFS(analyses!$A$4:$A$3998,A15,analyses!$AC$4:$AC$3998,"O")</f>
        <v>0</v>
      </c>
      <c r="X15">
        <f>SUMPRODUCT((analyses!$A$4:$A$3998=biomasses!A15)*(analyses!$X$4:$X$3998)*(analyses!$AC$4:$AC$3998="N"))/(COUNTIF(analyses!$A$4:$A$3998,biomasses!A15)-W15)</f>
        <v>0</v>
      </c>
      <c r="Y15">
        <f>COUNTIFS(analyses!$A$4:$A$3998,A15,analyses!$AD$4:$AD$3998,"&gt;0")</f>
        <v>0</v>
      </c>
      <c r="Z15">
        <f>COUNTIFS(analyses!$A$4:$A$3998,A15,analyses!$AI$4:$AI$3998,"O")</f>
        <v>0</v>
      </c>
      <c r="AA15">
        <f>SUMPRODUCT((analyses!$A$4:$A$3998=biomasses!A15)*(analyses!$AD$4:$AD$3998)*(analyses!$AI$4:$AI$3998="N"))/(COUNTIF(analyses!$A$4:$A$3998,biomasses!A15)-Z15)</f>
        <v>0</v>
      </c>
    </row>
    <row r="16" spans="1:27" x14ac:dyDescent="0.25">
      <c r="A16">
        <v>14</v>
      </c>
      <c r="B16" s="4" t="s">
        <v>23</v>
      </c>
      <c r="C16" s="4">
        <f>COUNTIF(analyses!$A$4:$A$3999,biomasses!A16)</f>
        <v>25</v>
      </c>
      <c r="D16" t="e">
        <f>COUNTIFS(analyses!$A$4:$A$3998,A16,analyses!#REF!,"&gt;0")</f>
        <v>#REF!</v>
      </c>
      <c r="E16" t="e">
        <f>COUNTIFS(analyses!$A$4:$A$3998,A16,analyses!#REF!,"O")</f>
        <v>#REF!</v>
      </c>
      <c r="F16" s="2" t="e">
        <f>SUMPRODUCT((analyses!$A$4:$A$3998=biomasses!A16)*(analyses!#REF!)*(analyses!#REF!="N"))/(COUNTIF(analyses!$A$4:$A$3998,biomasses!A16)-E16)</f>
        <v>#REF!</v>
      </c>
      <c r="G16" t="e">
        <f>COUNTIFS(analyses!$A$4:$A$3998,A16,analyses!#REF!,"&gt;0")</f>
        <v>#REF!</v>
      </c>
      <c r="H16" t="e">
        <f>COUNTIFS(analyses!$A$4:$A$3998,A16,analyses!#REF!,"O")</f>
        <v>#REF!</v>
      </c>
      <c r="I16" t="e">
        <f>SUMPRODUCT((analyses!$A$4:$A$3998=biomasses!A16)*(analyses!#REF!)*(analyses!#REF!="N"))/(COUNTIF(analyses!$A$4:$A$3998,biomasses!A16)-H16)</f>
        <v>#REF!</v>
      </c>
      <c r="J16" t="e">
        <f>COUNTIFS(analyses!$A$4:$A$3998,A16,analyses!#REF!,"&gt;0")</f>
        <v>#REF!</v>
      </c>
      <c r="K16">
        <f>COUNTIFS(analyses!$A$4:$A$3998,A16,analyses!$E$4:$E$3998,"O")</f>
        <v>0</v>
      </c>
      <c r="L16" t="e">
        <f>SUMPRODUCT((analyses!$A$4:$A$3998=biomasses!A16)*(analyses!#REF!)*(analyses!$E$4:$E$3998="N"))/(COUNTIF(analyses!$A$4:$A$3998,biomasses!A16)-K16)</f>
        <v>#REF!</v>
      </c>
      <c r="M16">
        <f>COUNTIFS(analyses!$A$4:$A$3998,A16,analyses!$F$4:$F$3998,"&gt;0")</f>
        <v>0</v>
      </c>
      <c r="N16">
        <f>COUNTIFS(analyses!$A$4:$A$3998,A16,analyses!$K$4:$K$3998,"O")</f>
        <v>0</v>
      </c>
      <c r="O16">
        <f>SUMPRODUCT((analyses!$A$4:$A$3998=biomasses!A16)*(analyses!$F$4:$F$3998)*(analyses!$K$4:$K$3998="N"))/(COUNTIF(analyses!$A$4:$A$3998,biomasses!A16)-N16)</f>
        <v>0</v>
      </c>
      <c r="P16">
        <f>COUNTIFS(analyses!$A$4:$A$3998,A16,analyses!$L$4:$L$3998,"&gt;0")</f>
        <v>0</v>
      </c>
      <c r="Q16">
        <f>COUNTIFS(analyses!$A$4:$A$3998,A16,analyses!$Q$4:$Q$3998,"O")</f>
        <v>0</v>
      </c>
      <c r="R16">
        <f>SUMPRODUCT((analyses!$A$4:$A$3998=biomasses!A16)*(analyses!$L$4:$L$3998)*(analyses!$Q$4:$Q$3998="N"))/(COUNTIF(analyses!$A$4:$A$3998,biomasses!A16)-Q16)</f>
        <v>0</v>
      </c>
      <c r="S16">
        <f>COUNTIFS(analyses!$A$4:$A$3998,A16,analyses!$R$4:$R$3998,"&gt;0")</f>
        <v>0</v>
      </c>
      <c r="T16">
        <f>COUNTIFS(analyses!$A$4:$A$3998,A16,analyses!$W$4:$W$3998,"O")</f>
        <v>0</v>
      </c>
      <c r="U16">
        <f>SUMPRODUCT((analyses!$A$4:$A$3998=biomasses!A16)*(analyses!$R$4:$R$3998)*(analyses!$W$4:$W$3998="N"))/(COUNTIF(analyses!$A$4:$A$3998,biomasses!A16)-T16)</f>
        <v>0</v>
      </c>
      <c r="V16">
        <f>COUNTIFS(analyses!$A$4:$A$3998,A16,analyses!$X$4:$X$3998,"&gt;0")</f>
        <v>0</v>
      </c>
      <c r="W16">
        <f>COUNTIFS(analyses!$A$4:$A$3998,A16,analyses!$AC$4:$AC$3998,"O")</f>
        <v>0</v>
      </c>
      <c r="X16">
        <f>SUMPRODUCT((analyses!$A$4:$A$3998=biomasses!A16)*(analyses!$X$4:$X$3998)*(analyses!$AC$4:$AC$3998="N"))/(COUNTIF(analyses!$A$4:$A$3998,biomasses!A16)-W16)</f>
        <v>0</v>
      </c>
      <c r="Y16">
        <f>COUNTIFS(analyses!$A$4:$A$3998,A16,analyses!$AD$4:$AD$3998,"&gt;0")</f>
        <v>0</v>
      </c>
      <c r="Z16">
        <f>COUNTIFS(analyses!$A$4:$A$3998,A16,analyses!$AI$4:$AI$3998,"O")</f>
        <v>0</v>
      </c>
      <c r="AA16">
        <f>SUMPRODUCT((analyses!$A$4:$A$3998=biomasses!A16)*(analyses!$AD$4:$AD$3998)*(analyses!$AI$4:$AI$3998="N"))/(COUNTIF(analyses!$A$4:$A$3998,biomasses!A16)-Z16)</f>
        <v>0</v>
      </c>
    </row>
    <row r="17" spans="1:27" x14ac:dyDescent="0.25">
      <c r="A17">
        <v>15</v>
      </c>
      <c r="B17" s="4" t="s">
        <v>30</v>
      </c>
      <c r="C17" s="4">
        <f>COUNTIF(analyses!$A$4:$A$3999,biomasses!A17)</f>
        <v>3</v>
      </c>
      <c r="D17" t="e">
        <f>COUNTIFS(analyses!$A$4:$A$3998,A17,analyses!#REF!,"&gt;0")</f>
        <v>#REF!</v>
      </c>
      <c r="E17" t="e">
        <f>COUNTIFS(analyses!$A$4:$A$3998,A17,analyses!#REF!,"O")</f>
        <v>#REF!</v>
      </c>
      <c r="F17" s="2" t="e">
        <f>SUMPRODUCT((analyses!$A$4:$A$3998=biomasses!A17)*(analyses!#REF!)*(analyses!#REF!="N"))/(COUNTIF(analyses!$A$4:$A$3998,biomasses!A17)-E17)</f>
        <v>#REF!</v>
      </c>
      <c r="G17" t="e">
        <f>COUNTIFS(analyses!$A$4:$A$3998,A17,analyses!#REF!,"&gt;0")</f>
        <v>#REF!</v>
      </c>
      <c r="H17" t="e">
        <f>COUNTIFS(analyses!$A$4:$A$3998,A17,analyses!#REF!,"O")</f>
        <v>#REF!</v>
      </c>
      <c r="I17" t="e">
        <f>SUMPRODUCT((analyses!$A$4:$A$3998=biomasses!A17)*(analyses!#REF!)*(analyses!#REF!="N"))/(COUNTIF(analyses!$A$4:$A$3998,biomasses!A17)-H17)</f>
        <v>#REF!</v>
      </c>
      <c r="J17" t="e">
        <f>COUNTIFS(analyses!$A$4:$A$3998,A17,analyses!#REF!,"&gt;0")</f>
        <v>#REF!</v>
      </c>
      <c r="K17">
        <f>COUNTIFS(analyses!$A$4:$A$3998,A17,analyses!$E$4:$E$3998,"O")</f>
        <v>0</v>
      </c>
      <c r="L17" t="e">
        <f>SUMPRODUCT((analyses!$A$4:$A$3998=biomasses!A17)*(analyses!#REF!)*(analyses!$E$4:$E$3998="N"))/(COUNTIF(analyses!$A$4:$A$3998,biomasses!A17)-K17)</f>
        <v>#REF!</v>
      </c>
      <c r="M17">
        <f>COUNTIFS(analyses!$A$4:$A$3998,A17,analyses!$F$4:$F$3998,"&gt;0")</f>
        <v>0</v>
      </c>
      <c r="N17">
        <f>COUNTIFS(analyses!$A$4:$A$3998,A17,analyses!$K$4:$K$3998,"O")</f>
        <v>0</v>
      </c>
      <c r="O17">
        <f>SUMPRODUCT((analyses!$A$4:$A$3998=biomasses!A17)*(analyses!$F$4:$F$3998)*(analyses!$K$4:$K$3998="N"))/(COUNTIF(analyses!$A$4:$A$3998,biomasses!A17)-N17)</f>
        <v>0</v>
      </c>
      <c r="P17">
        <f>COUNTIFS(analyses!$A$4:$A$3998,A17,analyses!$L$4:$L$3998,"&gt;0")</f>
        <v>0</v>
      </c>
      <c r="Q17">
        <f>COUNTIFS(analyses!$A$4:$A$3998,A17,analyses!$Q$4:$Q$3998,"O")</f>
        <v>0</v>
      </c>
      <c r="R17">
        <f>SUMPRODUCT((analyses!$A$4:$A$3998=biomasses!A17)*(analyses!$L$4:$L$3998)*(analyses!$Q$4:$Q$3998="N"))/(COUNTIF(analyses!$A$4:$A$3998,biomasses!A17)-Q17)</f>
        <v>0</v>
      </c>
      <c r="S17">
        <f>COUNTIFS(analyses!$A$4:$A$3998,A17,analyses!$R$4:$R$3998,"&gt;0")</f>
        <v>0</v>
      </c>
      <c r="T17">
        <f>COUNTIFS(analyses!$A$4:$A$3998,A17,analyses!$W$4:$W$3998,"O")</f>
        <v>0</v>
      </c>
      <c r="U17">
        <f>SUMPRODUCT((analyses!$A$4:$A$3998=biomasses!A17)*(analyses!$R$4:$R$3998)*(analyses!$W$4:$W$3998="N"))/(COUNTIF(analyses!$A$4:$A$3998,biomasses!A17)-T17)</f>
        <v>0</v>
      </c>
      <c r="V17">
        <f>COUNTIFS(analyses!$A$4:$A$3998,A17,analyses!$X$4:$X$3998,"&gt;0")</f>
        <v>0</v>
      </c>
      <c r="W17">
        <f>COUNTIFS(analyses!$A$4:$A$3998,A17,analyses!$AC$4:$AC$3998,"O")</f>
        <v>0</v>
      </c>
      <c r="X17">
        <f>SUMPRODUCT((analyses!$A$4:$A$3998=biomasses!A17)*(analyses!$X$4:$X$3998)*(analyses!$AC$4:$AC$3998="N"))/(COUNTIF(analyses!$A$4:$A$3998,biomasses!A17)-W17)</f>
        <v>0</v>
      </c>
      <c r="Y17">
        <f>COUNTIFS(analyses!$A$4:$A$3998,A17,analyses!$AD$4:$AD$3998,"&gt;0")</f>
        <v>0</v>
      </c>
      <c r="Z17">
        <f>COUNTIFS(analyses!$A$4:$A$3998,A17,analyses!$AI$4:$AI$3998,"O")</f>
        <v>0</v>
      </c>
      <c r="AA17">
        <f>SUMPRODUCT((analyses!$A$4:$A$3998=biomasses!A17)*(analyses!$AD$4:$AD$3998)*(analyses!$AI$4:$AI$3998="N"))/(COUNTIF(analyses!$A$4:$A$3998,biomasses!A17)-Z17)</f>
        <v>0</v>
      </c>
    </row>
    <row r="18" spans="1:27" x14ac:dyDescent="0.25">
      <c r="A18">
        <v>16</v>
      </c>
      <c r="B18" s="4" t="s">
        <v>31</v>
      </c>
      <c r="C18" s="4">
        <f>COUNTIF(analyses!$A$4:$A$3999,biomasses!A18)</f>
        <v>23</v>
      </c>
      <c r="D18" t="e">
        <f>COUNTIFS(analyses!$A$4:$A$3998,A18,analyses!#REF!,"&gt;0")</f>
        <v>#REF!</v>
      </c>
      <c r="E18" t="e">
        <f>COUNTIFS(analyses!$A$4:$A$3998,A18,analyses!#REF!,"O")</f>
        <v>#REF!</v>
      </c>
      <c r="F18" s="2" t="e">
        <f>SUMPRODUCT((analyses!$A$4:$A$3998=biomasses!A18)*(analyses!#REF!)*(analyses!#REF!="N"))/(COUNTIF(analyses!$A$4:$A$3998,biomasses!A18)-E18)</f>
        <v>#REF!</v>
      </c>
      <c r="G18" t="e">
        <f>COUNTIFS(analyses!$A$4:$A$3998,A18,analyses!#REF!,"&gt;0")</f>
        <v>#REF!</v>
      </c>
      <c r="H18" t="e">
        <f>COUNTIFS(analyses!$A$4:$A$3998,A18,analyses!#REF!,"O")</f>
        <v>#REF!</v>
      </c>
      <c r="I18" t="e">
        <f>SUMPRODUCT((analyses!$A$4:$A$3998=biomasses!A18)*(analyses!#REF!)*(analyses!#REF!="N"))/(COUNTIF(analyses!$A$4:$A$3998,biomasses!A18)-H18)</f>
        <v>#REF!</v>
      </c>
      <c r="J18" t="e">
        <f>COUNTIFS(analyses!$A$4:$A$3998,A18,analyses!#REF!,"&gt;0")</f>
        <v>#REF!</v>
      </c>
      <c r="K18">
        <f>COUNTIFS(analyses!$A$4:$A$3998,A18,analyses!$E$4:$E$3998,"O")</f>
        <v>0</v>
      </c>
      <c r="L18" t="e">
        <f>SUMPRODUCT((analyses!$A$4:$A$3998=biomasses!A18)*(analyses!#REF!)*(analyses!$E$4:$E$3998="N"))/(COUNTIF(analyses!$A$4:$A$3998,biomasses!A18)-K18)</f>
        <v>#REF!</v>
      </c>
      <c r="M18">
        <f>COUNTIFS(analyses!$A$4:$A$3998,A18,analyses!$F$4:$F$3998,"&gt;0")</f>
        <v>0</v>
      </c>
      <c r="N18">
        <f>COUNTIFS(analyses!$A$4:$A$3998,A18,analyses!$K$4:$K$3998,"O")</f>
        <v>0</v>
      </c>
      <c r="O18">
        <f>SUMPRODUCT((analyses!$A$4:$A$3998=biomasses!A18)*(analyses!$F$4:$F$3998)*(analyses!$K$4:$K$3998="N"))/(COUNTIF(analyses!$A$4:$A$3998,biomasses!A18)-N18)</f>
        <v>0</v>
      </c>
      <c r="P18">
        <f>COUNTIFS(analyses!$A$4:$A$3998,A18,analyses!$L$4:$L$3998,"&gt;0")</f>
        <v>0</v>
      </c>
      <c r="Q18">
        <f>COUNTIFS(analyses!$A$4:$A$3998,A18,analyses!$Q$4:$Q$3998,"O")</f>
        <v>0</v>
      </c>
      <c r="R18">
        <f>SUMPRODUCT((analyses!$A$4:$A$3998=biomasses!A18)*(analyses!$L$4:$L$3998)*(analyses!$Q$4:$Q$3998="N"))/(COUNTIF(analyses!$A$4:$A$3998,biomasses!A18)-Q18)</f>
        <v>0</v>
      </c>
      <c r="S18">
        <f>COUNTIFS(analyses!$A$4:$A$3998,A18,analyses!$R$4:$R$3998,"&gt;0")</f>
        <v>0</v>
      </c>
      <c r="T18">
        <f>COUNTIFS(analyses!$A$4:$A$3998,A18,analyses!$W$4:$W$3998,"O")</f>
        <v>0</v>
      </c>
      <c r="U18">
        <f>SUMPRODUCT((analyses!$A$4:$A$3998=biomasses!A18)*(analyses!$R$4:$R$3998)*(analyses!$W$4:$W$3998="N"))/(COUNTIF(analyses!$A$4:$A$3998,biomasses!A18)-T18)</f>
        <v>0</v>
      </c>
      <c r="V18">
        <f>COUNTIFS(analyses!$A$4:$A$3998,A18,analyses!$X$4:$X$3998,"&gt;0")</f>
        <v>0</v>
      </c>
      <c r="W18">
        <f>COUNTIFS(analyses!$A$4:$A$3998,A18,analyses!$AC$4:$AC$3998,"O")</f>
        <v>0</v>
      </c>
      <c r="X18">
        <f>SUMPRODUCT((analyses!$A$4:$A$3998=biomasses!A18)*(analyses!$X$4:$X$3998)*(analyses!$AC$4:$AC$3998="N"))/(COUNTIF(analyses!$A$4:$A$3998,biomasses!A18)-W18)</f>
        <v>0</v>
      </c>
      <c r="Y18">
        <f>COUNTIFS(analyses!$A$4:$A$3998,A18,analyses!$AD$4:$AD$3998,"&gt;0")</f>
        <v>0</v>
      </c>
      <c r="Z18">
        <f>COUNTIFS(analyses!$A$4:$A$3998,A18,analyses!$AI$4:$AI$3998,"O")</f>
        <v>0</v>
      </c>
      <c r="AA18">
        <f>SUMPRODUCT((analyses!$A$4:$A$3998=biomasses!A18)*(analyses!$AD$4:$AD$3998)*(analyses!$AI$4:$AI$3998="N"))/(COUNTIF(analyses!$A$4:$A$3998,biomasses!A18)-Z18)</f>
        <v>0</v>
      </c>
    </row>
    <row r="19" spans="1:27" x14ac:dyDescent="0.25">
      <c r="A19">
        <v>17</v>
      </c>
      <c r="B19" s="4" t="s">
        <v>34</v>
      </c>
      <c r="C19" s="4">
        <f>COUNTIF(analyses!$A$4:$A$3999,biomasses!A19)</f>
        <v>5</v>
      </c>
      <c r="D19" t="e">
        <f>COUNTIFS(analyses!$A$4:$A$3998,A19,analyses!#REF!,"&gt;0")</f>
        <v>#REF!</v>
      </c>
      <c r="E19" t="e">
        <f>COUNTIFS(analyses!$A$4:$A$3998,A19,analyses!#REF!,"O")</f>
        <v>#REF!</v>
      </c>
      <c r="F19" s="2" t="e">
        <f>SUMPRODUCT((analyses!$A$4:$A$3998=biomasses!A19)*(analyses!#REF!)*(analyses!#REF!="N"))/(COUNTIF(analyses!$A$4:$A$3998,biomasses!A19)-E19)</f>
        <v>#REF!</v>
      </c>
      <c r="G19" t="e">
        <f>COUNTIFS(analyses!$A$4:$A$3998,A19,analyses!#REF!,"&gt;0")</f>
        <v>#REF!</v>
      </c>
      <c r="H19" t="e">
        <f>COUNTIFS(analyses!$A$4:$A$3998,A19,analyses!#REF!,"O")</f>
        <v>#REF!</v>
      </c>
      <c r="I19" t="e">
        <f>SUMPRODUCT((analyses!$A$4:$A$3998=biomasses!A19)*(analyses!#REF!)*(analyses!#REF!="N"))/(COUNTIF(analyses!$A$4:$A$3998,biomasses!A19)-H19)</f>
        <v>#REF!</v>
      </c>
      <c r="J19" t="e">
        <f>COUNTIFS(analyses!$A$4:$A$3998,A19,analyses!#REF!,"&gt;0")</f>
        <v>#REF!</v>
      </c>
      <c r="K19">
        <f>COUNTIFS(analyses!$A$4:$A$3998,A19,analyses!$E$4:$E$3998,"O")</f>
        <v>0</v>
      </c>
      <c r="L19" t="e">
        <f>SUMPRODUCT((analyses!$A$4:$A$3998=biomasses!A19)*(analyses!#REF!)*(analyses!$E$4:$E$3998="N"))/(COUNTIF(analyses!$A$4:$A$3998,biomasses!A19)-K19)</f>
        <v>#REF!</v>
      </c>
      <c r="M19">
        <f>COUNTIFS(analyses!$A$4:$A$3998,A19,analyses!$F$4:$F$3998,"&gt;0")</f>
        <v>0</v>
      </c>
      <c r="N19">
        <f>COUNTIFS(analyses!$A$4:$A$3998,A19,analyses!$K$4:$K$3998,"O")</f>
        <v>0</v>
      </c>
      <c r="O19">
        <f>SUMPRODUCT((analyses!$A$4:$A$3998=biomasses!A19)*(analyses!$F$4:$F$3998)*(analyses!$K$4:$K$3998="N"))/(COUNTIF(analyses!$A$4:$A$3998,biomasses!A19)-N19)</f>
        <v>0</v>
      </c>
      <c r="P19">
        <f>COUNTIFS(analyses!$A$4:$A$3998,A19,analyses!$L$4:$L$3998,"&gt;0")</f>
        <v>0</v>
      </c>
      <c r="Q19">
        <f>COUNTIFS(analyses!$A$4:$A$3998,A19,analyses!$Q$4:$Q$3998,"O")</f>
        <v>0</v>
      </c>
      <c r="R19">
        <f>SUMPRODUCT((analyses!$A$4:$A$3998=biomasses!A19)*(analyses!$L$4:$L$3998)*(analyses!$Q$4:$Q$3998="N"))/(COUNTIF(analyses!$A$4:$A$3998,biomasses!A19)-Q19)</f>
        <v>0</v>
      </c>
      <c r="S19">
        <f>COUNTIFS(analyses!$A$4:$A$3998,A19,analyses!$R$4:$R$3998,"&gt;0")</f>
        <v>0</v>
      </c>
      <c r="T19">
        <f>COUNTIFS(analyses!$A$4:$A$3998,A19,analyses!$W$4:$W$3998,"O")</f>
        <v>0</v>
      </c>
      <c r="U19">
        <f>SUMPRODUCT((analyses!$A$4:$A$3998=biomasses!A19)*(analyses!$R$4:$R$3998)*(analyses!$W$4:$W$3998="N"))/(COUNTIF(analyses!$A$4:$A$3998,biomasses!A19)-T19)</f>
        <v>0</v>
      </c>
      <c r="V19">
        <f>COUNTIFS(analyses!$A$4:$A$3998,A19,analyses!$X$4:$X$3998,"&gt;0")</f>
        <v>0</v>
      </c>
      <c r="W19">
        <f>COUNTIFS(analyses!$A$4:$A$3998,A19,analyses!$AC$4:$AC$3998,"O")</f>
        <v>0</v>
      </c>
      <c r="X19">
        <f>SUMPRODUCT((analyses!$A$4:$A$3998=biomasses!A19)*(analyses!$X$4:$X$3998)*(analyses!$AC$4:$AC$3998="N"))/(COUNTIF(analyses!$A$4:$A$3998,biomasses!A19)-W19)</f>
        <v>0</v>
      </c>
      <c r="Y19">
        <f>COUNTIFS(analyses!$A$4:$A$3998,A19,analyses!$AD$4:$AD$3998,"&gt;0")</f>
        <v>0</v>
      </c>
      <c r="Z19">
        <f>COUNTIFS(analyses!$A$4:$A$3998,A19,analyses!$AI$4:$AI$3998,"O")</f>
        <v>0</v>
      </c>
      <c r="AA19">
        <f>SUMPRODUCT((analyses!$A$4:$A$3998=biomasses!A19)*(analyses!$AD$4:$AD$3998)*(analyses!$AI$4:$AI$3998="N"))/(COUNTIF(analyses!$A$4:$A$3998,biomasses!A19)-Z19)</f>
        <v>0</v>
      </c>
    </row>
    <row r="20" spans="1:27" x14ac:dyDescent="0.25">
      <c r="A20">
        <v>18</v>
      </c>
      <c r="B20" s="4" t="s">
        <v>38</v>
      </c>
      <c r="C20" s="4">
        <f>COUNTIF(analyses!$A$4:$A$3999,biomasses!A20)</f>
        <v>1</v>
      </c>
      <c r="D20" t="e">
        <f>COUNTIFS(analyses!$A$4:$A$3998,A20,analyses!#REF!,"&gt;0")</f>
        <v>#REF!</v>
      </c>
      <c r="E20" t="e">
        <f>COUNTIFS(analyses!$A$4:$A$3998,A20,analyses!#REF!,"O")</f>
        <v>#REF!</v>
      </c>
      <c r="F20" s="2" t="e">
        <f>SUMPRODUCT((analyses!$A$4:$A$3998=biomasses!A20)*(analyses!#REF!)*(analyses!#REF!="N"))/(COUNTIF(analyses!$A$4:$A$3998,biomasses!A20)-E20)</f>
        <v>#REF!</v>
      </c>
      <c r="G20" t="e">
        <f>COUNTIFS(analyses!$A$4:$A$3998,A20,analyses!#REF!,"&gt;0")</f>
        <v>#REF!</v>
      </c>
      <c r="H20" t="e">
        <f>COUNTIFS(analyses!$A$4:$A$3998,A20,analyses!#REF!,"O")</f>
        <v>#REF!</v>
      </c>
      <c r="I20" t="e">
        <f>SUMPRODUCT((analyses!$A$4:$A$3998=biomasses!A20)*(analyses!#REF!)*(analyses!#REF!="N"))/(COUNTIF(analyses!$A$4:$A$3998,biomasses!A20)-H20)</f>
        <v>#REF!</v>
      </c>
      <c r="J20" t="e">
        <f>COUNTIFS(analyses!$A$4:$A$3998,A20,analyses!#REF!,"&gt;0")</f>
        <v>#REF!</v>
      </c>
      <c r="K20">
        <f>COUNTIFS(analyses!$A$4:$A$3998,A20,analyses!$E$4:$E$3998,"O")</f>
        <v>0</v>
      </c>
      <c r="L20" t="e">
        <f>SUMPRODUCT((analyses!$A$4:$A$3998=biomasses!A20)*(analyses!#REF!)*(analyses!$E$4:$E$3998="N"))/(COUNTIF(analyses!$A$4:$A$3998,biomasses!A20)-K20)</f>
        <v>#REF!</v>
      </c>
      <c r="M20">
        <f>COUNTIFS(analyses!$A$4:$A$3998,A20,analyses!$F$4:$F$3998,"&gt;0")</f>
        <v>0</v>
      </c>
      <c r="N20">
        <f>COUNTIFS(analyses!$A$4:$A$3998,A20,analyses!$K$4:$K$3998,"O")</f>
        <v>0</v>
      </c>
      <c r="O20">
        <f>SUMPRODUCT((analyses!$A$4:$A$3998=biomasses!A20)*(analyses!$F$4:$F$3998)*(analyses!$K$4:$K$3998="N"))/(COUNTIF(analyses!$A$4:$A$3998,biomasses!A20)-N20)</f>
        <v>0</v>
      </c>
      <c r="P20">
        <f>COUNTIFS(analyses!$A$4:$A$3998,A20,analyses!$L$4:$L$3998,"&gt;0")</f>
        <v>0</v>
      </c>
      <c r="Q20">
        <f>COUNTIFS(analyses!$A$4:$A$3998,A20,analyses!$Q$4:$Q$3998,"O")</f>
        <v>0</v>
      </c>
      <c r="R20">
        <f>SUMPRODUCT((analyses!$A$4:$A$3998=biomasses!A20)*(analyses!$L$4:$L$3998)*(analyses!$Q$4:$Q$3998="N"))/(COUNTIF(analyses!$A$4:$A$3998,biomasses!A20)-Q20)</f>
        <v>0</v>
      </c>
      <c r="S20">
        <f>COUNTIFS(analyses!$A$4:$A$3998,A20,analyses!$R$4:$R$3998,"&gt;0")</f>
        <v>0</v>
      </c>
      <c r="T20">
        <f>COUNTIFS(analyses!$A$4:$A$3998,A20,analyses!$W$4:$W$3998,"O")</f>
        <v>0</v>
      </c>
      <c r="U20">
        <f>SUMPRODUCT((analyses!$A$4:$A$3998=biomasses!A20)*(analyses!$R$4:$R$3998)*(analyses!$W$4:$W$3998="N"))/(COUNTIF(analyses!$A$4:$A$3998,biomasses!A20)-T20)</f>
        <v>0</v>
      </c>
      <c r="V20">
        <f>COUNTIFS(analyses!$A$4:$A$3998,A20,analyses!$X$4:$X$3998,"&gt;0")</f>
        <v>0</v>
      </c>
      <c r="W20">
        <f>COUNTIFS(analyses!$A$4:$A$3998,A20,analyses!$AC$4:$AC$3998,"O")</f>
        <v>0</v>
      </c>
      <c r="X20">
        <f>SUMPRODUCT((analyses!$A$4:$A$3998=biomasses!A20)*(analyses!$X$4:$X$3998)*(analyses!$AC$4:$AC$3998="N"))/(COUNTIF(analyses!$A$4:$A$3998,biomasses!A20)-W20)</f>
        <v>0</v>
      </c>
      <c r="Y20">
        <f>COUNTIFS(analyses!$A$4:$A$3998,A20,analyses!$AD$4:$AD$3998,"&gt;0")</f>
        <v>0</v>
      </c>
      <c r="Z20">
        <f>COUNTIFS(analyses!$A$4:$A$3998,A20,analyses!$AI$4:$AI$3998,"O")</f>
        <v>0</v>
      </c>
      <c r="AA20">
        <f>SUMPRODUCT((analyses!$A$4:$A$3998=biomasses!A20)*(analyses!$AD$4:$AD$3998)*(analyses!$AI$4:$AI$3998="N"))/(COUNTIF(analyses!$A$4:$A$3998,biomasses!A20)-Z20)</f>
        <v>0</v>
      </c>
    </row>
    <row r="21" spans="1:27" x14ac:dyDescent="0.25">
      <c r="A21">
        <v>19</v>
      </c>
      <c r="B21" s="4" t="s">
        <v>14</v>
      </c>
      <c r="C21" s="4">
        <f>COUNTIF(analyses!$A$4:$A$3999,biomasses!A21)</f>
        <v>80</v>
      </c>
      <c r="D21" t="e">
        <f>COUNTIFS(analyses!$A$4:$A$3998,A21,analyses!#REF!,"&gt;0")</f>
        <v>#REF!</v>
      </c>
      <c r="E21" t="e">
        <f>COUNTIFS(analyses!$A$4:$A$3998,A21,analyses!#REF!,"O")</f>
        <v>#REF!</v>
      </c>
      <c r="F21" s="2" t="e">
        <f>SUMPRODUCT((analyses!$A$4:$A$3998=biomasses!A21)*(analyses!#REF!)*(analyses!#REF!="N"))/(COUNTIF(analyses!$A$4:$A$3998,biomasses!A21)-E21)</f>
        <v>#REF!</v>
      </c>
      <c r="G21" t="e">
        <f>COUNTIFS(analyses!$A$4:$A$3998,A21,analyses!#REF!,"&gt;0")</f>
        <v>#REF!</v>
      </c>
      <c r="H21" t="e">
        <f>COUNTIFS(analyses!$A$4:$A$3998,A21,analyses!#REF!,"O")</f>
        <v>#REF!</v>
      </c>
      <c r="I21" t="e">
        <f>SUMPRODUCT((analyses!$A$4:$A$3998=biomasses!A21)*(analyses!#REF!)*(analyses!#REF!="N"))/(COUNTIF(analyses!$A$4:$A$3998,biomasses!A21)-H21)</f>
        <v>#REF!</v>
      </c>
      <c r="J21" t="e">
        <f>COUNTIFS(analyses!$A$4:$A$3998,A21,analyses!#REF!,"&gt;0")</f>
        <v>#REF!</v>
      </c>
      <c r="K21">
        <f>COUNTIFS(analyses!$A$4:$A$3998,A21,analyses!$E$4:$E$3998,"O")</f>
        <v>0</v>
      </c>
      <c r="L21" t="e">
        <f>SUMPRODUCT((analyses!$A$4:$A$3998=biomasses!A21)*(analyses!#REF!)*(analyses!$E$4:$E$3998="N"))/(COUNTIF(analyses!$A$4:$A$3998,biomasses!A21)-K21)</f>
        <v>#REF!</v>
      </c>
      <c r="M21">
        <f>COUNTIFS(analyses!$A$4:$A$3998,A21,analyses!$F$4:$F$3998,"&gt;0")</f>
        <v>0</v>
      </c>
      <c r="N21">
        <f>COUNTIFS(analyses!$A$4:$A$3998,A21,analyses!$K$4:$K$3998,"O")</f>
        <v>0</v>
      </c>
      <c r="O21">
        <f>SUMPRODUCT((analyses!$A$4:$A$3998=biomasses!A21)*(analyses!$F$4:$F$3998)*(analyses!$K$4:$K$3998="N"))/(COUNTIF(analyses!$A$4:$A$3998,biomasses!A21)-N21)</f>
        <v>0</v>
      </c>
      <c r="P21">
        <f>COUNTIFS(analyses!$A$4:$A$3998,A21,analyses!$L$4:$L$3998,"&gt;0")</f>
        <v>0</v>
      </c>
      <c r="Q21">
        <f>COUNTIFS(analyses!$A$4:$A$3998,A21,analyses!$Q$4:$Q$3998,"O")</f>
        <v>0</v>
      </c>
      <c r="R21">
        <f>SUMPRODUCT((analyses!$A$4:$A$3998=biomasses!A21)*(analyses!$L$4:$L$3998)*(analyses!$Q$4:$Q$3998="N"))/(COUNTIF(analyses!$A$4:$A$3998,biomasses!A21)-Q21)</f>
        <v>0</v>
      </c>
      <c r="S21">
        <f>COUNTIFS(analyses!$A$4:$A$3998,A21,analyses!$R$4:$R$3998,"&gt;0")</f>
        <v>0</v>
      </c>
      <c r="T21">
        <f>COUNTIFS(analyses!$A$4:$A$3998,A21,analyses!$W$4:$W$3998,"O")</f>
        <v>0</v>
      </c>
      <c r="U21">
        <f>SUMPRODUCT((analyses!$A$4:$A$3998=biomasses!A21)*(analyses!$R$4:$R$3998)*(analyses!$W$4:$W$3998="N"))/(COUNTIF(analyses!$A$4:$A$3998,biomasses!A21)-T21)</f>
        <v>0</v>
      </c>
      <c r="V21">
        <f>COUNTIFS(analyses!$A$4:$A$3998,A21,analyses!$X$4:$X$3998,"&gt;0")</f>
        <v>0</v>
      </c>
      <c r="W21">
        <f>COUNTIFS(analyses!$A$4:$A$3998,A21,analyses!$AC$4:$AC$3998,"O")</f>
        <v>0</v>
      </c>
      <c r="X21">
        <f>SUMPRODUCT((analyses!$A$4:$A$3998=biomasses!A21)*(analyses!$X$4:$X$3998)*(analyses!$AC$4:$AC$3998="N"))/(COUNTIF(analyses!$A$4:$A$3998,biomasses!A21)-W21)</f>
        <v>0</v>
      </c>
      <c r="Y21">
        <f>COUNTIFS(analyses!$A$4:$A$3998,A21,analyses!$AD$4:$AD$3998,"&gt;0")</f>
        <v>0</v>
      </c>
      <c r="Z21">
        <f>COUNTIFS(analyses!$A$4:$A$3998,A21,analyses!$AI$4:$AI$3998,"O")</f>
        <v>0</v>
      </c>
      <c r="AA21">
        <f>SUMPRODUCT((analyses!$A$4:$A$3998=biomasses!A21)*(analyses!$AD$4:$AD$3998)*(analyses!$AI$4:$AI$3998="N"))/(COUNTIF(analyses!$A$4:$A$3998,biomasses!A21)-Z21)</f>
        <v>0</v>
      </c>
    </row>
    <row r="22" spans="1:27" x14ac:dyDescent="0.25">
      <c r="A22">
        <v>20</v>
      </c>
      <c r="B22" s="4" t="s">
        <v>26</v>
      </c>
      <c r="C22" s="4">
        <f>COUNTIF(analyses!$A$4:$A$3999,biomasses!A22)</f>
        <v>37</v>
      </c>
      <c r="D22" t="e">
        <f>COUNTIFS(analyses!$A$4:$A$3998,A22,analyses!#REF!,"&gt;0")</f>
        <v>#REF!</v>
      </c>
      <c r="E22" t="e">
        <f>COUNTIFS(analyses!$A$4:$A$3998,A22,analyses!#REF!,"O")</f>
        <v>#REF!</v>
      </c>
      <c r="F22" s="2" t="e">
        <f>SUMPRODUCT((analyses!$A$4:$A$3998=biomasses!A22)*(analyses!#REF!)*(analyses!#REF!="N"))/(COUNTIF(analyses!$A$4:$A$3998,biomasses!A22)-E22)</f>
        <v>#REF!</v>
      </c>
      <c r="G22" t="e">
        <f>COUNTIFS(analyses!$A$4:$A$3998,A22,analyses!#REF!,"&gt;0")</f>
        <v>#REF!</v>
      </c>
      <c r="H22" t="e">
        <f>COUNTIFS(analyses!$A$4:$A$3998,A22,analyses!#REF!,"O")</f>
        <v>#REF!</v>
      </c>
      <c r="I22" t="e">
        <f>SUMPRODUCT((analyses!$A$4:$A$3998=biomasses!A22)*(analyses!#REF!)*(analyses!#REF!="N"))/(COUNTIF(analyses!$A$4:$A$3998,biomasses!A22)-H22)</f>
        <v>#REF!</v>
      </c>
      <c r="J22" t="e">
        <f>COUNTIFS(analyses!$A$4:$A$3998,A22,analyses!#REF!,"&gt;0")</f>
        <v>#REF!</v>
      </c>
      <c r="K22">
        <f>COUNTIFS(analyses!$A$4:$A$3998,A22,analyses!$E$4:$E$3998,"O")</f>
        <v>0</v>
      </c>
      <c r="L22" t="e">
        <f>SUMPRODUCT((analyses!$A$4:$A$3998=biomasses!A22)*(analyses!#REF!)*(analyses!$E$4:$E$3998="N"))/(COUNTIF(analyses!$A$4:$A$3998,biomasses!A22)-K22)</f>
        <v>#REF!</v>
      </c>
      <c r="M22">
        <f>COUNTIFS(analyses!$A$4:$A$3998,A22,analyses!$F$4:$F$3998,"&gt;0")</f>
        <v>0</v>
      </c>
      <c r="N22">
        <f>COUNTIFS(analyses!$A$4:$A$3998,A22,analyses!$K$4:$K$3998,"O")</f>
        <v>0</v>
      </c>
      <c r="O22">
        <f>SUMPRODUCT((analyses!$A$4:$A$3998=biomasses!A22)*(analyses!$F$4:$F$3998)*(analyses!$K$4:$K$3998="N"))/(COUNTIF(analyses!$A$4:$A$3998,biomasses!A22)-N22)</f>
        <v>0</v>
      </c>
      <c r="P22">
        <f>COUNTIFS(analyses!$A$4:$A$3998,A22,analyses!$L$4:$L$3998,"&gt;0")</f>
        <v>0</v>
      </c>
      <c r="Q22">
        <f>COUNTIFS(analyses!$A$4:$A$3998,A22,analyses!$Q$4:$Q$3998,"O")</f>
        <v>0</v>
      </c>
      <c r="R22">
        <f>SUMPRODUCT((analyses!$A$4:$A$3998=biomasses!A22)*(analyses!$L$4:$L$3998)*(analyses!$Q$4:$Q$3998="N"))/(COUNTIF(analyses!$A$4:$A$3998,biomasses!A22)-Q22)</f>
        <v>0</v>
      </c>
      <c r="S22">
        <f>COUNTIFS(analyses!$A$4:$A$3998,A22,analyses!$R$4:$R$3998,"&gt;0")</f>
        <v>0</v>
      </c>
      <c r="T22">
        <f>COUNTIFS(analyses!$A$4:$A$3998,A22,analyses!$W$4:$W$3998,"O")</f>
        <v>0</v>
      </c>
      <c r="U22">
        <f>SUMPRODUCT((analyses!$A$4:$A$3998=biomasses!A22)*(analyses!$R$4:$R$3998)*(analyses!$W$4:$W$3998="N"))/(COUNTIF(analyses!$A$4:$A$3998,biomasses!A22)-T22)</f>
        <v>0</v>
      </c>
      <c r="V22">
        <f>COUNTIFS(analyses!$A$4:$A$3998,A22,analyses!$X$4:$X$3998,"&gt;0")</f>
        <v>0</v>
      </c>
      <c r="W22">
        <f>COUNTIFS(analyses!$A$4:$A$3998,A22,analyses!$AC$4:$AC$3998,"O")</f>
        <v>0</v>
      </c>
      <c r="X22">
        <f>SUMPRODUCT((analyses!$A$4:$A$3998=biomasses!A22)*(analyses!$X$4:$X$3998)*(analyses!$AC$4:$AC$3998="N"))/(COUNTIF(analyses!$A$4:$A$3998,biomasses!A22)-W22)</f>
        <v>0</v>
      </c>
      <c r="Y22">
        <f>COUNTIFS(analyses!$A$4:$A$3998,A22,analyses!$AD$4:$AD$3998,"&gt;0")</f>
        <v>0</v>
      </c>
      <c r="Z22">
        <f>COUNTIFS(analyses!$A$4:$A$3998,A22,analyses!$AI$4:$AI$3998,"O")</f>
        <v>0</v>
      </c>
      <c r="AA22">
        <f>SUMPRODUCT((analyses!$A$4:$A$3998=biomasses!A22)*(analyses!$AD$4:$AD$3998)*(analyses!$AI$4:$AI$3998="N"))/(COUNTIF(analyses!$A$4:$A$3998,biomasses!A22)-Z22)</f>
        <v>0</v>
      </c>
    </row>
    <row r="23" spans="1:27" x14ac:dyDescent="0.25">
      <c r="A23">
        <v>21</v>
      </c>
      <c r="B23" s="4" t="s">
        <v>33</v>
      </c>
      <c r="C23" s="4">
        <f>COUNTIF(analyses!$A$4:$A$3999,biomasses!A23)</f>
        <v>18</v>
      </c>
      <c r="D23" t="e">
        <f>COUNTIFS(analyses!$A$4:$A$3998,A23,analyses!#REF!,"&gt;0")</f>
        <v>#REF!</v>
      </c>
      <c r="E23" t="e">
        <f>COUNTIFS(analyses!$A$4:$A$3998,A23,analyses!#REF!,"O")</f>
        <v>#REF!</v>
      </c>
      <c r="F23" s="2" t="e">
        <f>SUMPRODUCT((analyses!$A$4:$A$3998=biomasses!A23)*(analyses!#REF!)*(analyses!#REF!="N"))/(COUNTIF(analyses!$A$4:$A$3998,biomasses!A23)-E23)</f>
        <v>#REF!</v>
      </c>
      <c r="G23" t="e">
        <f>COUNTIFS(analyses!$A$4:$A$3998,A23,analyses!#REF!,"&gt;0")</f>
        <v>#REF!</v>
      </c>
      <c r="H23" t="e">
        <f>COUNTIFS(analyses!$A$4:$A$3998,A23,analyses!#REF!,"O")</f>
        <v>#REF!</v>
      </c>
      <c r="I23" t="e">
        <f>SUMPRODUCT((analyses!$A$4:$A$3998=biomasses!A23)*(analyses!#REF!)*(analyses!#REF!="N"))/(COUNTIF(analyses!$A$4:$A$3998,biomasses!A23)-H23)</f>
        <v>#REF!</v>
      </c>
      <c r="J23" t="e">
        <f>COUNTIFS(analyses!$A$4:$A$3998,A23,analyses!#REF!,"&gt;0")</f>
        <v>#REF!</v>
      </c>
      <c r="K23">
        <f>COUNTIFS(analyses!$A$4:$A$3998,A23,analyses!$E$4:$E$3998,"O")</f>
        <v>0</v>
      </c>
      <c r="L23" t="e">
        <f>SUMPRODUCT((analyses!$A$4:$A$3998=biomasses!A23)*(analyses!#REF!)*(analyses!$E$4:$E$3998="N"))/(COUNTIF(analyses!$A$4:$A$3998,biomasses!A23)-K23)</f>
        <v>#REF!</v>
      </c>
      <c r="M23">
        <f>COUNTIFS(analyses!$A$4:$A$3998,A23,analyses!$F$4:$F$3998,"&gt;0")</f>
        <v>0</v>
      </c>
      <c r="N23">
        <f>COUNTIFS(analyses!$A$4:$A$3998,A23,analyses!$K$4:$K$3998,"O")</f>
        <v>0</v>
      </c>
      <c r="O23">
        <f>SUMPRODUCT((analyses!$A$4:$A$3998=biomasses!A23)*(analyses!$F$4:$F$3998)*(analyses!$K$4:$K$3998="N"))/(COUNTIF(analyses!$A$4:$A$3998,biomasses!A23)-N23)</f>
        <v>0</v>
      </c>
      <c r="P23">
        <f>COUNTIFS(analyses!$A$4:$A$3998,A23,analyses!$L$4:$L$3998,"&gt;0")</f>
        <v>0</v>
      </c>
      <c r="Q23">
        <f>COUNTIFS(analyses!$A$4:$A$3998,A23,analyses!$Q$4:$Q$3998,"O")</f>
        <v>0</v>
      </c>
      <c r="R23">
        <f>SUMPRODUCT((analyses!$A$4:$A$3998=biomasses!A23)*(analyses!$L$4:$L$3998)*(analyses!$Q$4:$Q$3998="N"))/(COUNTIF(analyses!$A$4:$A$3998,biomasses!A23)-Q23)</f>
        <v>0</v>
      </c>
      <c r="S23">
        <f>COUNTIFS(analyses!$A$4:$A$3998,A23,analyses!$R$4:$R$3998,"&gt;0")</f>
        <v>0</v>
      </c>
      <c r="T23">
        <f>COUNTIFS(analyses!$A$4:$A$3998,A23,analyses!$W$4:$W$3998,"O")</f>
        <v>0</v>
      </c>
      <c r="U23">
        <f>SUMPRODUCT((analyses!$A$4:$A$3998=biomasses!A23)*(analyses!$R$4:$R$3998)*(analyses!$W$4:$W$3998="N"))/(COUNTIF(analyses!$A$4:$A$3998,biomasses!A23)-T23)</f>
        <v>0</v>
      </c>
      <c r="V23">
        <f>COUNTIFS(analyses!$A$4:$A$3998,A23,analyses!$X$4:$X$3998,"&gt;0")</f>
        <v>0</v>
      </c>
      <c r="W23">
        <f>COUNTIFS(analyses!$A$4:$A$3998,A23,analyses!$AC$4:$AC$3998,"O")</f>
        <v>0</v>
      </c>
      <c r="X23">
        <f>SUMPRODUCT((analyses!$A$4:$A$3998=biomasses!A23)*(analyses!$X$4:$X$3998)*(analyses!$AC$4:$AC$3998="N"))/(COUNTIF(analyses!$A$4:$A$3998,biomasses!A23)-W23)</f>
        <v>0</v>
      </c>
      <c r="Y23">
        <f>COUNTIFS(analyses!$A$4:$A$3998,A23,analyses!$AD$4:$AD$3998,"&gt;0")</f>
        <v>0</v>
      </c>
      <c r="Z23">
        <f>COUNTIFS(analyses!$A$4:$A$3998,A23,analyses!$AI$4:$AI$3998,"O")</f>
        <v>0</v>
      </c>
      <c r="AA23">
        <f>SUMPRODUCT((analyses!$A$4:$A$3998=biomasses!A23)*(analyses!$AD$4:$AD$3998)*(analyses!$AI$4:$AI$3998="N"))/(COUNTIF(analyses!$A$4:$A$3998,biomasses!A23)-Z23)</f>
        <v>0</v>
      </c>
    </row>
    <row r="24" spans="1:27" x14ac:dyDescent="0.25">
      <c r="A24">
        <v>22</v>
      </c>
      <c r="B24" s="4" t="s">
        <v>20</v>
      </c>
      <c r="C24" s="4">
        <f>COUNTIF(analyses!$A$4:$A$3999,biomasses!A24)</f>
        <v>28</v>
      </c>
      <c r="D24" t="e">
        <f>COUNTIFS(analyses!$A$4:$A$3998,A24,analyses!#REF!,"&gt;0")</f>
        <v>#REF!</v>
      </c>
      <c r="E24" t="e">
        <f>COUNTIFS(analyses!$A$4:$A$3998,A24,analyses!#REF!,"O")</f>
        <v>#REF!</v>
      </c>
      <c r="F24" s="2" t="e">
        <f>SUMPRODUCT((analyses!$A$4:$A$3998=biomasses!A24)*(analyses!#REF!)*(analyses!#REF!="N"))/(COUNTIF(analyses!$A$4:$A$3998,biomasses!A24)-E24)</f>
        <v>#REF!</v>
      </c>
      <c r="G24" t="e">
        <f>COUNTIFS(analyses!$A$4:$A$3998,A24,analyses!#REF!,"&gt;0")</f>
        <v>#REF!</v>
      </c>
      <c r="H24" t="e">
        <f>COUNTIFS(analyses!$A$4:$A$3998,A24,analyses!#REF!,"O")</f>
        <v>#REF!</v>
      </c>
      <c r="I24" t="e">
        <f>SUMPRODUCT((analyses!$A$4:$A$3998=biomasses!A24)*(analyses!#REF!)*(analyses!#REF!="N"))/(COUNTIF(analyses!$A$4:$A$3998,biomasses!A24)-H24)</f>
        <v>#REF!</v>
      </c>
      <c r="J24" t="e">
        <f>COUNTIFS(analyses!$A$4:$A$3998,A24,analyses!#REF!,"&gt;0")</f>
        <v>#REF!</v>
      </c>
      <c r="K24">
        <f>COUNTIFS(analyses!$A$4:$A$3998,A24,analyses!$E$4:$E$3998,"O")</f>
        <v>0</v>
      </c>
      <c r="L24" t="e">
        <f>SUMPRODUCT((analyses!$A$4:$A$3998=biomasses!A24)*(analyses!#REF!)*(analyses!$E$4:$E$3998="N"))/(COUNTIF(analyses!$A$4:$A$3998,biomasses!A24)-K24)</f>
        <v>#REF!</v>
      </c>
      <c r="M24">
        <f>COUNTIFS(analyses!$A$4:$A$3998,A24,analyses!$F$4:$F$3998,"&gt;0")</f>
        <v>0</v>
      </c>
      <c r="N24">
        <f>COUNTIFS(analyses!$A$4:$A$3998,A24,analyses!$K$4:$K$3998,"O")</f>
        <v>0</v>
      </c>
      <c r="O24">
        <f>SUMPRODUCT((analyses!$A$4:$A$3998=biomasses!A24)*(analyses!$F$4:$F$3998)*(analyses!$K$4:$K$3998="N"))/(COUNTIF(analyses!$A$4:$A$3998,biomasses!A24)-N24)</f>
        <v>0</v>
      </c>
      <c r="P24">
        <f>COUNTIFS(analyses!$A$4:$A$3998,A24,analyses!$L$4:$L$3998,"&gt;0")</f>
        <v>0</v>
      </c>
      <c r="Q24">
        <f>COUNTIFS(analyses!$A$4:$A$3998,A24,analyses!$Q$4:$Q$3998,"O")</f>
        <v>0</v>
      </c>
      <c r="R24">
        <f>SUMPRODUCT((analyses!$A$4:$A$3998=biomasses!A24)*(analyses!$L$4:$L$3998)*(analyses!$Q$4:$Q$3998="N"))/(COUNTIF(analyses!$A$4:$A$3998,biomasses!A24)-Q24)</f>
        <v>0</v>
      </c>
      <c r="S24">
        <f>COUNTIFS(analyses!$A$4:$A$3998,A24,analyses!$R$4:$R$3998,"&gt;0")</f>
        <v>0</v>
      </c>
      <c r="T24">
        <f>COUNTIFS(analyses!$A$4:$A$3998,A24,analyses!$W$4:$W$3998,"O")</f>
        <v>0</v>
      </c>
      <c r="U24">
        <f>SUMPRODUCT((analyses!$A$4:$A$3998=biomasses!A24)*(analyses!$R$4:$R$3998)*(analyses!$W$4:$W$3998="N"))/(COUNTIF(analyses!$A$4:$A$3998,biomasses!A24)-T24)</f>
        <v>0</v>
      </c>
      <c r="V24">
        <f>COUNTIFS(analyses!$A$4:$A$3998,A24,analyses!$X$4:$X$3998,"&gt;0")</f>
        <v>0</v>
      </c>
      <c r="W24">
        <f>COUNTIFS(analyses!$A$4:$A$3998,A24,analyses!$AC$4:$AC$3998,"O")</f>
        <v>0</v>
      </c>
      <c r="X24">
        <f>SUMPRODUCT((analyses!$A$4:$A$3998=biomasses!A24)*(analyses!$X$4:$X$3998)*(analyses!$AC$4:$AC$3998="N"))/(COUNTIF(analyses!$A$4:$A$3998,biomasses!A24)-W24)</f>
        <v>0</v>
      </c>
      <c r="Y24">
        <f>COUNTIFS(analyses!$A$4:$A$3998,A24,analyses!$AD$4:$AD$3998,"&gt;0")</f>
        <v>0</v>
      </c>
      <c r="Z24">
        <f>COUNTIFS(analyses!$A$4:$A$3998,A24,analyses!$AI$4:$AI$3998,"O")</f>
        <v>0</v>
      </c>
      <c r="AA24">
        <f>SUMPRODUCT((analyses!$A$4:$A$3998=biomasses!A24)*(analyses!$AD$4:$AD$3998)*(analyses!$AI$4:$AI$3998="N"))/(COUNTIF(analyses!$A$4:$A$3998,biomasses!A24)-Z24)</f>
        <v>0</v>
      </c>
    </row>
    <row r="25" spans="1:27" x14ac:dyDescent="0.25">
      <c r="A25">
        <v>23</v>
      </c>
      <c r="B25" s="4" t="s">
        <v>27</v>
      </c>
      <c r="C25" s="4">
        <f>COUNTIF(analyses!$A$4:$A$3999,biomasses!A25)</f>
        <v>72</v>
      </c>
      <c r="D25" t="e">
        <f>COUNTIFS(analyses!$A$4:$A$3998,A25,analyses!#REF!,"&gt;0")</f>
        <v>#REF!</v>
      </c>
      <c r="E25" t="e">
        <f>COUNTIFS(analyses!$A$4:$A$3998,A25,analyses!#REF!,"O")</f>
        <v>#REF!</v>
      </c>
      <c r="F25" s="2" t="e">
        <f>SUMPRODUCT((analyses!$A$4:$A$3998=biomasses!A25)*(analyses!#REF!)*(analyses!#REF!="N"))/(COUNTIF(analyses!$A$4:$A$3998,biomasses!A25)-E25)</f>
        <v>#REF!</v>
      </c>
      <c r="G25" t="e">
        <f>COUNTIFS(analyses!$A$4:$A$3998,A25,analyses!#REF!,"&gt;0")</f>
        <v>#REF!</v>
      </c>
      <c r="H25" t="e">
        <f>COUNTIFS(analyses!$A$4:$A$3998,A25,analyses!#REF!,"O")</f>
        <v>#REF!</v>
      </c>
      <c r="I25" t="e">
        <f>SUMPRODUCT((analyses!$A$4:$A$3998=biomasses!A25)*(analyses!#REF!)*(analyses!#REF!="N"))/(COUNTIF(analyses!$A$4:$A$3998,biomasses!A25)-H25)</f>
        <v>#REF!</v>
      </c>
      <c r="J25" t="e">
        <f>COUNTIFS(analyses!$A$4:$A$3998,A25,analyses!#REF!,"&gt;0")</f>
        <v>#REF!</v>
      </c>
      <c r="K25">
        <f>COUNTIFS(analyses!$A$4:$A$3998,A25,analyses!$E$4:$E$3998,"O")</f>
        <v>0</v>
      </c>
      <c r="L25" t="e">
        <f>SUMPRODUCT((analyses!$A$4:$A$3998=biomasses!A25)*(analyses!#REF!)*(analyses!$E$4:$E$3998="N"))/(COUNTIF(analyses!$A$4:$A$3998,biomasses!A25)-K25)</f>
        <v>#REF!</v>
      </c>
      <c r="M25">
        <f>COUNTIFS(analyses!$A$4:$A$3998,A25,analyses!$F$4:$F$3998,"&gt;0")</f>
        <v>0</v>
      </c>
      <c r="N25">
        <f>COUNTIFS(analyses!$A$4:$A$3998,A25,analyses!$K$4:$K$3998,"O")</f>
        <v>0</v>
      </c>
      <c r="O25">
        <f>SUMPRODUCT((analyses!$A$4:$A$3998=biomasses!A25)*(analyses!$F$4:$F$3998)*(analyses!$K$4:$K$3998="N"))/(COUNTIF(analyses!$A$4:$A$3998,biomasses!A25)-N25)</f>
        <v>0</v>
      </c>
      <c r="P25">
        <f>COUNTIFS(analyses!$A$4:$A$3998,A25,analyses!$L$4:$L$3998,"&gt;0")</f>
        <v>0</v>
      </c>
      <c r="Q25">
        <f>COUNTIFS(analyses!$A$4:$A$3998,A25,analyses!$Q$4:$Q$3998,"O")</f>
        <v>0</v>
      </c>
      <c r="R25">
        <f>SUMPRODUCT((analyses!$A$4:$A$3998=biomasses!A25)*(analyses!$L$4:$L$3998)*(analyses!$Q$4:$Q$3998="N"))/(COUNTIF(analyses!$A$4:$A$3998,biomasses!A25)-Q25)</f>
        <v>0</v>
      </c>
      <c r="S25">
        <f>COUNTIFS(analyses!$A$4:$A$3998,A25,analyses!$R$4:$R$3998,"&gt;0")</f>
        <v>0</v>
      </c>
      <c r="T25">
        <f>COUNTIFS(analyses!$A$4:$A$3998,A25,analyses!$W$4:$W$3998,"O")</f>
        <v>0</v>
      </c>
      <c r="U25">
        <f>SUMPRODUCT((analyses!$A$4:$A$3998=biomasses!A25)*(analyses!$R$4:$R$3998)*(analyses!$W$4:$W$3998="N"))/(COUNTIF(analyses!$A$4:$A$3998,biomasses!A25)-T25)</f>
        <v>0</v>
      </c>
      <c r="V25">
        <f>COUNTIFS(analyses!$A$4:$A$3998,A25,analyses!$X$4:$X$3998,"&gt;0")</f>
        <v>0</v>
      </c>
      <c r="W25">
        <f>COUNTIFS(analyses!$A$4:$A$3998,A25,analyses!$AC$4:$AC$3998,"O")</f>
        <v>0</v>
      </c>
      <c r="X25">
        <f>SUMPRODUCT((analyses!$A$4:$A$3998=biomasses!A25)*(analyses!$X$4:$X$3998)*(analyses!$AC$4:$AC$3998="N"))/(COUNTIF(analyses!$A$4:$A$3998,biomasses!A25)-W25)</f>
        <v>0</v>
      </c>
      <c r="Y25">
        <f>COUNTIFS(analyses!$A$4:$A$3998,A25,analyses!$AD$4:$AD$3998,"&gt;0")</f>
        <v>0</v>
      </c>
      <c r="Z25">
        <f>COUNTIFS(analyses!$A$4:$A$3998,A25,analyses!$AI$4:$AI$3998,"O")</f>
        <v>0</v>
      </c>
      <c r="AA25">
        <f>SUMPRODUCT((analyses!$A$4:$A$3998=biomasses!A25)*(analyses!$AD$4:$AD$3998)*(analyses!$AI$4:$AI$3998="N"))/(COUNTIF(analyses!$A$4:$A$3998,biomasses!A25)-Z25)</f>
        <v>0</v>
      </c>
    </row>
    <row r="26" spans="1:27" x14ac:dyDescent="0.25">
      <c r="A26">
        <v>24</v>
      </c>
      <c r="B26" s="4" t="s">
        <v>68</v>
      </c>
      <c r="C26" s="4">
        <f>COUNTIF(analyses!$A$4:$A$3999,biomasses!A26)</f>
        <v>19</v>
      </c>
      <c r="D26" t="e">
        <f>COUNTIFS(analyses!$A$4:$A$3998,A26,analyses!#REF!,"&gt;0")</f>
        <v>#REF!</v>
      </c>
      <c r="E26" t="e">
        <f>COUNTIFS(analyses!$A$4:$A$3998,A26,analyses!#REF!,"O")</f>
        <v>#REF!</v>
      </c>
      <c r="F26" s="2" t="e">
        <f>SUMPRODUCT((analyses!$A$4:$A$3998=biomasses!A26)*(analyses!#REF!)*(analyses!#REF!="N"))/(COUNTIF(analyses!$A$4:$A$3998,biomasses!A26)-E26)</f>
        <v>#REF!</v>
      </c>
      <c r="G26" t="e">
        <f>COUNTIFS(analyses!$A$4:$A$3998,A26,analyses!#REF!,"&gt;0")</f>
        <v>#REF!</v>
      </c>
      <c r="H26" t="e">
        <f>COUNTIFS(analyses!$A$4:$A$3998,A26,analyses!#REF!,"O")</f>
        <v>#REF!</v>
      </c>
      <c r="I26" t="e">
        <f>SUMPRODUCT((analyses!$A$4:$A$3998=biomasses!A26)*(analyses!#REF!)*(analyses!#REF!="N"))/(COUNTIF(analyses!$A$4:$A$3998,biomasses!A26)-H26)</f>
        <v>#REF!</v>
      </c>
      <c r="J26" t="e">
        <f>COUNTIFS(analyses!$A$4:$A$3998,A26,analyses!#REF!,"&gt;0")</f>
        <v>#REF!</v>
      </c>
      <c r="K26">
        <f>COUNTIFS(analyses!$A$4:$A$3998,A26,analyses!$E$4:$E$3998,"O")</f>
        <v>0</v>
      </c>
      <c r="L26" t="e">
        <f>SUMPRODUCT((analyses!$A$4:$A$3998=biomasses!A26)*(analyses!#REF!)*(analyses!$E$4:$E$3998="N"))/(COUNTIF(analyses!$A$4:$A$3998,biomasses!A26)-K26)</f>
        <v>#REF!</v>
      </c>
      <c r="M26">
        <f>COUNTIFS(analyses!$A$4:$A$3998,A26,analyses!$F$4:$F$3998,"&gt;0")</f>
        <v>0</v>
      </c>
      <c r="N26">
        <f>COUNTIFS(analyses!$A$4:$A$3998,A26,analyses!$K$4:$K$3998,"O")</f>
        <v>0</v>
      </c>
      <c r="O26">
        <f>SUMPRODUCT((analyses!$A$4:$A$3998=biomasses!A26)*(analyses!$F$4:$F$3998)*(analyses!$K$4:$K$3998="N"))/(COUNTIF(analyses!$A$4:$A$3998,biomasses!A26)-N26)</f>
        <v>0</v>
      </c>
      <c r="P26">
        <f>COUNTIFS(analyses!$A$4:$A$3998,A26,analyses!$L$4:$L$3998,"&gt;0")</f>
        <v>0</v>
      </c>
      <c r="Q26">
        <f>COUNTIFS(analyses!$A$4:$A$3998,A26,analyses!$Q$4:$Q$3998,"O")</f>
        <v>0</v>
      </c>
      <c r="R26">
        <f>SUMPRODUCT((analyses!$A$4:$A$3998=biomasses!A26)*(analyses!$L$4:$L$3998)*(analyses!$Q$4:$Q$3998="N"))/(COUNTIF(analyses!$A$4:$A$3998,biomasses!A26)-Q26)</f>
        <v>0</v>
      </c>
      <c r="S26">
        <f>COUNTIFS(analyses!$A$4:$A$3998,A26,analyses!$R$4:$R$3998,"&gt;0")</f>
        <v>0</v>
      </c>
      <c r="T26">
        <f>COUNTIFS(analyses!$A$4:$A$3998,A26,analyses!$W$4:$W$3998,"O")</f>
        <v>0</v>
      </c>
      <c r="U26">
        <f>SUMPRODUCT((analyses!$A$4:$A$3998=biomasses!A26)*(analyses!$R$4:$R$3998)*(analyses!$W$4:$W$3998="N"))/(COUNTIF(analyses!$A$4:$A$3998,biomasses!A26)-T26)</f>
        <v>0</v>
      </c>
      <c r="V26">
        <f>COUNTIFS(analyses!$A$4:$A$3998,A26,analyses!$X$4:$X$3998,"&gt;0")</f>
        <v>0</v>
      </c>
      <c r="W26">
        <f>COUNTIFS(analyses!$A$4:$A$3998,A26,analyses!$AC$4:$AC$3998,"O")</f>
        <v>0</v>
      </c>
      <c r="X26">
        <f>SUMPRODUCT((analyses!$A$4:$A$3998=biomasses!A26)*(analyses!$X$4:$X$3998)*(analyses!$AC$4:$AC$3998="N"))/(COUNTIF(analyses!$A$4:$A$3998,biomasses!A26)-W26)</f>
        <v>0</v>
      </c>
      <c r="Y26">
        <f>COUNTIFS(analyses!$A$4:$A$3998,A26,analyses!$AD$4:$AD$3998,"&gt;0")</f>
        <v>0</v>
      </c>
      <c r="Z26">
        <f>COUNTIFS(analyses!$A$4:$A$3998,A26,analyses!$AI$4:$AI$3998,"O")</f>
        <v>0</v>
      </c>
      <c r="AA26">
        <f>SUMPRODUCT((analyses!$A$4:$A$3998=biomasses!A26)*(analyses!$AD$4:$AD$3998)*(analyses!$AI$4:$AI$3998="N"))/(COUNTIF(analyses!$A$4:$A$3998,biomasses!A26)-Z26)</f>
        <v>0</v>
      </c>
    </row>
    <row r="27" spans="1:27" x14ac:dyDescent="0.25">
      <c r="A27">
        <v>25</v>
      </c>
      <c r="B27" s="4" t="s">
        <v>29</v>
      </c>
      <c r="C27" s="4">
        <f>COUNTIF(analyses!$A$4:$A$3999,biomasses!A27)</f>
        <v>20</v>
      </c>
      <c r="D27" t="e">
        <f>COUNTIFS(analyses!$A$4:$A$3998,A27,analyses!#REF!,"&gt;0")</f>
        <v>#REF!</v>
      </c>
      <c r="E27" t="e">
        <f>COUNTIFS(analyses!$A$4:$A$3998,A27,analyses!#REF!,"O")</f>
        <v>#REF!</v>
      </c>
      <c r="F27" s="2" t="e">
        <f>SUMPRODUCT((analyses!$A$4:$A$3998=biomasses!A27)*(analyses!#REF!)*(analyses!#REF!="N"))/(COUNTIF(analyses!$A$4:$A$3998,biomasses!A27)-E27)</f>
        <v>#REF!</v>
      </c>
      <c r="G27" t="e">
        <f>COUNTIFS(analyses!$A$4:$A$3998,A27,analyses!#REF!,"&gt;0")</f>
        <v>#REF!</v>
      </c>
      <c r="H27" t="e">
        <f>COUNTIFS(analyses!$A$4:$A$3998,A27,analyses!#REF!,"O")</f>
        <v>#REF!</v>
      </c>
      <c r="I27" t="e">
        <f>SUMPRODUCT((analyses!$A$4:$A$3998=biomasses!A27)*(analyses!#REF!)*(analyses!#REF!="N"))/(COUNTIF(analyses!$A$4:$A$3998,biomasses!A27)-H27)</f>
        <v>#REF!</v>
      </c>
      <c r="J27" t="e">
        <f>COUNTIFS(analyses!$A$4:$A$3998,A27,analyses!#REF!,"&gt;0")</f>
        <v>#REF!</v>
      </c>
      <c r="K27">
        <f>COUNTIFS(analyses!$A$4:$A$3998,A27,analyses!$E$4:$E$3998,"O")</f>
        <v>0</v>
      </c>
      <c r="L27" t="e">
        <f>SUMPRODUCT((analyses!$A$4:$A$3998=biomasses!A27)*(analyses!#REF!)*(analyses!$E$4:$E$3998="N"))/(COUNTIF(analyses!$A$4:$A$3998,biomasses!A27)-K27)</f>
        <v>#REF!</v>
      </c>
      <c r="M27">
        <f>COUNTIFS(analyses!$A$4:$A$3998,A27,analyses!$F$4:$F$3998,"&gt;0")</f>
        <v>0</v>
      </c>
      <c r="N27">
        <f>COUNTIFS(analyses!$A$4:$A$3998,A27,analyses!$K$4:$K$3998,"O")</f>
        <v>0</v>
      </c>
      <c r="O27">
        <f>SUMPRODUCT((analyses!$A$4:$A$3998=biomasses!A27)*(analyses!$F$4:$F$3998)*(analyses!$K$4:$K$3998="N"))/(COUNTIF(analyses!$A$4:$A$3998,biomasses!A27)-N27)</f>
        <v>0</v>
      </c>
      <c r="P27">
        <f>COUNTIFS(analyses!$A$4:$A$3998,A27,analyses!$L$4:$L$3998,"&gt;0")</f>
        <v>0</v>
      </c>
      <c r="Q27">
        <f>COUNTIFS(analyses!$A$4:$A$3998,A27,analyses!$Q$4:$Q$3998,"O")</f>
        <v>0</v>
      </c>
      <c r="R27">
        <f>SUMPRODUCT((analyses!$A$4:$A$3998=biomasses!A27)*(analyses!$L$4:$L$3998)*(analyses!$Q$4:$Q$3998="N"))/(COUNTIF(analyses!$A$4:$A$3998,biomasses!A27)-Q27)</f>
        <v>0</v>
      </c>
      <c r="S27">
        <f>COUNTIFS(analyses!$A$4:$A$3998,A27,analyses!$R$4:$R$3998,"&gt;0")</f>
        <v>0</v>
      </c>
      <c r="T27">
        <f>COUNTIFS(analyses!$A$4:$A$3998,A27,analyses!$W$4:$W$3998,"O")</f>
        <v>0</v>
      </c>
      <c r="U27">
        <f>SUMPRODUCT((analyses!$A$4:$A$3998=biomasses!A27)*(analyses!$R$4:$R$3998)*(analyses!$W$4:$W$3998="N"))/(COUNTIF(analyses!$A$4:$A$3998,biomasses!A27)-T27)</f>
        <v>0</v>
      </c>
      <c r="V27">
        <f>COUNTIFS(analyses!$A$4:$A$3998,A27,analyses!$X$4:$X$3998,"&gt;0")</f>
        <v>0</v>
      </c>
      <c r="W27">
        <f>COUNTIFS(analyses!$A$4:$A$3998,A27,analyses!$AC$4:$AC$3998,"O")</f>
        <v>0</v>
      </c>
      <c r="X27">
        <f>SUMPRODUCT((analyses!$A$4:$A$3998=biomasses!A27)*(analyses!$X$4:$X$3998)*(analyses!$AC$4:$AC$3998="N"))/(COUNTIF(analyses!$A$4:$A$3998,biomasses!A27)-W27)</f>
        <v>0</v>
      </c>
      <c r="Y27">
        <f>COUNTIFS(analyses!$A$4:$A$3998,A27,analyses!$AD$4:$AD$3998,"&gt;0")</f>
        <v>0</v>
      </c>
      <c r="Z27">
        <f>COUNTIFS(analyses!$A$4:$A$3998,A27,analyses!$AI$4:$AI$3998,"O")</f>
        <v>0</v>
      </c>
      <c r="AA27">
        <f>SUMPRODUCT((analyses!$A$4:$A$3998=biomasses!A27)*(analyses!$AD$4:$AD$3998)*(analyses!$AI$4:$AI$3998="N"))/(COUNTIF(analyses!$A$4:$A$3998,biomasses!A27)-Z27)</f>
        <v>0</v>
      </c>
    </row>
    <row r="28" spans="1:27" x14ac:dyDescent="0.25">
      <c r="A28">
        <v>26</v>
      </c>
      <c r="B28" s="4" t="s">
        <v>12</v>
      </c>
      <c r="C28" s="4">
        <f>COUNTIF(analyses!$A$4:$A$3999,biomasses!A28)</f>
        <v>92</v>
      </c>
      <c r="D28" t="e">
        <f>COUNTIFS(analyses!$A$4:$A$3998,A28,analyses!#REF!,"&gt;0")</f>
        <v>#REF!</v>
      </c>
      <c r="E28" t="e">
        <f>COUNTIFS(analyses!$A$4:$A$3998,A28,analyses!#REF!,"O")</f>
        <v>#REF!</v>
      </c>
      <c r="F28" s="2" t="e">
        <f>SUMPRODUCT((analyses!$A$4:$A$3998=biomasses!A28)*(analyses!#REF!)*(analyses!#REF!="N"))/(COUNTIF(analyses!$A$4:$A$3998,biomasses!A28)-E28)</f>
        <v>#REF!</v>
      </c>
      <c r="G28" t="e">
        <f>COUNTIFS(analyses!$A$4:$A$3998,A28,analyses!#REF!,"&gt;0")</f>
        <v>#REF!</v>
      </c>
      <c r="H28" t="e">
        <f>COUNTIFS(analyses!$A$4:$A$3998,A28,analyses!#REF!,"O")</f>
        <v>#REF!</v>
      </c>
      <c r="I28" t="e">
        <f>SUMPRODUCT((analyses!$A$4:$A$3998=biomasses!A28)*(analyses!#REF!)*(analyses!#REF!="N"))/(COUNTIF(analyses!$A$4:$A$3998,biomasses!A28)-H28)</f>
        <v>#REF!</v>
      </c>
      <c r="J28" t="e">
        <f>COUNTIFS(analyses!$A$4:$A$3998,A28,analyses!#REF!,"&gt;0")</f>
        <v>#REF!</v>
      </c>
      <c r="K28">
        <f>COUNTIFS(analyses!$A$4:$A$3998,A28,analyses!$E$4:$E$3998,"O")</f>
        <v>0</v>
      </c>
      <c r="L28" t="e">
        <f>SUMPRODUCT((analyses!$A$4:$A$3998=biomasses!A28)*(analyses!#REF!)*(analyses!$E$4:$E$3998="N"))/(COUNTIF(analyses!$A$4:$A$3998,biomasses!A28)-K28)</f>
        <v>#REF!</v>
      </c>
      <c r="M28">
        <f>COUNTIFS(analyses!$A$4:$A$3998,A28,analyses!$F$4:$F$3998,"&gt;0")</f>
        <v>0</v>
      </c>
      <c r="N28">
        <f>COUNTIFS(analyses!$A$4:$A$3998,A28,analyses!$K$4:$K$3998,"O")</f>
        <v>0</v>
      </c>
      <c r="O28">
        <f>SUMPRODUCT((analyses!$A$4:$A$3998=biomasses!A28)*(analyses!$F$4:$F$3998)*(analyses!$K$4:$K$3998="N"))/(COUNTIF(analyses!$A$4:$A$3998,biomasses!A28)-N28)</f>
        <v>0</v>
      </c>
      <c r="P28">
        <f>COUNTIFS(analyses!$A$4:$A$3998,A28,analyses!$L$4:$L$3998,"&gt;0")</f>
        <v>0</v>
      </c>
      <c r="Q28">
        <f>COUNTIFS(analyses!$A$4:$A$3998,A28,analyses!$Q$4:$Q$3998,"O")</f>
        <v>0</v>
      </c>
      <c r="R28">
        <f>SUMPRODUCT((analyses!$A$4:$A$3998=biomasses!A28)*(analyses!$L$4:$L$3998)*(analyses!$Q$4:$Q$3998="N"))/(COUNTIF(analyses!$A$4:$A$3998,biomasses!A28)-Q28)</f>
        <v>0</v>
      </c>
      <c r="S28">
        <f>COUNTIFS(analyses!$A$4:$A$3998,A28,analyses!$R$4:$R$3998,"&gt;0")</f>
        <v>0</v>
      </c>
      <c r="T28">
        <f>COUNTIFS(analyses!$A$4:$A$3998,A28,analyses!$W$4:$W$3998,"O")</f>
        <v>0</v>
      </c>
      <c r="U28">
        <f>SUMPRODUCT((analyses!$A$4:$A$3998=biomasses!A28)*(analyses!$R$4:$R$3998)*(analyses!$W$4:$W$3998="N"))/(COUNTIF(analyses!$A$4:$A$3998,biomasses!A28)-T28)</f>
        <v>0</v>
      </c>
      <c r="V28">
        <f>COUNTIFS(analyses!$A$4:$A$3998,A28,analyses!$X$4:$X$3998,"&gt;0")</f>
        <v>0</v>
      </c>
      <c r="W28">
        <f>COUNTIFS(analyses!$A$4:$A$3998,A28,analyses!$AC$4:$AC$3998,"O")</f>
        <v>0</v>
      </c>
      <c r="X28">
        <f>SUMPRODUCT((analyses!$A$4:$A$3998=biomasses!A28)*(analyses!$X$4:$X$3998)*(analyses!$AC$4:$AC$3998="N"))/(COUNTIF(analyses!$A$4:$A$3998,biomasses!A28)-W28)</f>
        <v>0</v>
      </c>
      <c r="Y28">
        <f>COUNTIFS(analyses!$A$4:$A$3998,A28,analyses!$AD$4:$AD$3998,"&gt;0")</f>
        <v>0</v>
      </c>
      <c r="Z28">
        <f>COUNTIFS(analyses!$A$4:$A$3998,A28,analyses!$AI$4:$AI$3998,"O")</f>
        <v>0</v>
      </c>
      <c r="AA28">
        <f>SUMPRODUCT((analyses!$A$4:$A$3998=biomasses!A28)*(analyses!$AD$4:$AD$3998)*(analyses!$AI$4:$AI$3998="N"))/(COUNTIF(analyses!$A$4:$A$3998,biomasses!A28)-Z28)</f>
        <v>0</v>
      </c>
    </row>
    <row r="29" spans="1:27" x14ac:dyDescent="0.25">
      <c r="A29">
        <v>27</v>
      </c>
      <c r="B29" s="4" t="s">
        <v>40</v>
      </c>
      <c r="C29" s="4">
        <f>COUNTIF(analyses!$A$4:$A$3999,biomasses!A29)</f>
        <v>1</v>
      </c>
      <c r="D29" t="e">
        <f>COUNTIFS(analyses!$A$4:$A$3998,A29,analyses!#REF!,"&gt;0")</f>
        <v>#REF!</v>
      </c>
      <c r="E29" t="e">
        <f>COUNTIFS(analyses!$A$4:$A$3998,A29,analyses!#REF!,"O")</f>
        <v>#REF!</v>
      </c>
      <c r="F29" s="2" t="e">
        <f>SUMPRODUCT((analyses!$A$4:$A$3998=biomasses!A29)*(analyses!#REF!)*(analyses!#REF!="N"))/(COUNTIF(analyses!$A$4:$A$3998,biomasses!A29)-E29)</f>
        <v>#REF!</v>
      </c>
      <c r="G29" t="e">
        <f>COUNTIFS(analyses!$A$4:$A$3998,A29,analyses!#REF!,"&gt;0")</f>
        <v>#REF!</v>
      </c>
      <c r="H29" t="e">
        <f>COUNTIFS(analyses!$A$4:$A$3998,A29,analyses!#REF!,"O")</f>
        <v>#REF!</v>
      </c>
      <c r="I29" t="e">
        <f>SUMPRODUCT((analyses!$A$4:$A$3998=biomasses!A29)*(analyses!#REF!)*(analyses!#REF!="N"))/(COUNTIF(analyses!$A$4:$A$3998,biomasses!A29)-H29)</f>
        <v>#REF!</v>
      </c>
      <c r="J29" t="e">
        <f>COUNTIFS(analyses!$A$4:$A$3998,A29,analyses!#REF!,"&gt;0")</f>
        <v>#REF!</v>
      </c>
      <c r="K29">
        <f>COUNTIFS(analyses!$A$4:$A$3998,A29,analyses!$E$4:$E$3998,"O")</f>
        <v>0</v>
      </c>
      <c r="L29" t="e">
        <f>SUMPRODUCT((analyses!$A$4:$A$3998=biomasses!A29)*(analyses!#REF!)*(analyses!$E$4:$E$3998="N"))/(COUNTIF(analyses!$A$4:$A$3998,biomasses!A29)-K29)</f>
        <v>#REF!</v>
      </c>
      <c r="M29">
        <f>COUNTIFS(analyses!$A$4:$A$3998,A29,analyses!$F$4:$F$3998,"&gt;0")</f>
        <v>0</v>
      </c>
      <c r="N29">
        <f>COUNTIFS(analyses!$A$4:$A$3998,A29,analyses!$K$4:$K$3998,"O")</f>
        <v>0</v>
      </c>
      <c r="O29">
        <f>SUMPRODUCT((analyses!$A$4:$A$3998=biomasses!A29)*(analyses!$F$4:$F$3998)*(analyses!$K$4:$K$3998="N"))/(COUNTIF(analyses!$A$4:$A$3998,biomasses!A29)-N29)</f>
        <v>0</v>
      </c>
      <c r="P29">
        <f>COUNTIFS(analyses!$A$4:$A$3998,A29,analyses!$L$4:$L$3998,"&gt;0")</f>
        <v>0</v>
      </c>
      <c r="Q29">
        <f>COUNTIFS(analyses!$A$4:$A$3998,A29,analyses!$Q$4:$Q$3998,"O")</f>
        <v>0</v>
      </c>
      <c r="R29">
        <f>SUMPRODUCT((analyses!$A$4:$A$3998=biomasses!A29)*(analyses!$L$4:$L$3998)*(analyses!$Q$4:$Q$3998="N"))/(COUNTIF(analyses!$A$4:$A$3998,biomasses!A29)-Q29)</f>
        <v>0</v>
      </c>
      <c r="S29">
        <f>COUNTIFS(analyses!$A$4:$A$3998,A29,analyses!$R$4:$R$3998,"&gt;0")</f>
        <v>0</v>
      </c>
      <c r="T29">
        <f>COUNTIFS(analyses!$A$4:$A$3998,A29,analyses!$W$4:$W$3998,"O")</f>
        <v>0</v>
      </c>
      <c r="U29">
        <f>SUMPRODUCT((analyses!$A$4:$A$3998=biomasses!A29)*(analyses!$R$4:$R$3998)*(analyses!$W$4:$W$3998="N"))/(COUNTIF(analyses!$A$4:$A$3998,biomasses!A29)-T29)</f>
        <v>0</v>
      </c>
      <c r="V29">
        <f>COUNTIFS(analyses!$A$4:$A$3998,A29,analyses!$X$4:$X$3998,"&gt;0")</f>
        <v>0</v>
      </c>
      <c r="W29">
        <f>COUNTIFS(analyses!$A$4:$A$3998,A29,analyses!$AC$4:$AC$3998,"O")</f>
        <v>0</v>
      </c>
      <c r="X29">
        <f>SUMPRODUCT((analyses!$A$4:$A$3998=biomasses!A29)*(analyses!$X$4:$X$3998)*(analyses!$AC$4:$AC$3998="N"))/(COUNTIF(analyses!$A$4:$A$3998,biomasses!A29)-W29)</f>
        <v>0</v>
      </c>
      <c r="Y29">
        <f>COUNTIFS(analyses!$A$4:$A$3998,A29,analyses!$AD$4:$AD$3998,"&gt;0")</f>
        <v>0</v>
      </c>
      <c r="Z29">
        <f>COUNTIFS(analyses!$A$4:$A$3998,A29,analyses!$AI$4:$AI$3998,"O")</f>
        <v>0</v>
      </c>
      <c r="AA29">
        <f>SUMPRODUCT((analyses!$A$4:$A$3998=biomasses!A29)*(analyses!$AD$4:$AD$3998)*(analyses!$AI$4:$AI$3998="N"))/(COUNTIF(analyses!$A$4:$A$3998,biomasses!A29)-Z29)</f>
        <v>0</v>
      </c>
    </row>
    <row r="30" spans="1:27" x14ac:dyDescent="0.25">
      <c r="A30">
        <v>28</v>
      </c>
      <c r="B30" s="4" t="s">
        <v>70</v>
      </c>
      <c r="C30" s="4"/>
      <c r="F30" s="2"/>
    </row>
    <row r="31" spans="1:27" x14ac:dyDescent="0.25">
      <c r="A31">
        <v>29</v>
      </c>
      <c r="B31" s="4" t="s">
        <v>39</v>
      </c>
      <c r="C31" s="4">
        <f>COUNTIF(analyses!$A$4:$A$3999,biomasses!A31)</f>
        <v>1</v>
      </c>
      <c r="D31" t="e">
        <f>COUNTIFS(analyses!$A$4:$A$3998,A31,analyses!#REF!,"&gt;0")</f>
        <v>#REF!</v>
      </c>
      <c r="E31" t="e">
        <f>COUNTIFS(analyses!$A$4:$A$3998,A31,analyses!#REF!,"O")</f>
        <v>#REF!</v>
      </c>
      <c r="F31" s="2" t="e">
        <f>SUMPRODUCT((analyses!$A$4:$A$3998=biomasses!A31)*(analyses!#REF!)*(analyses!#REF!="N"))/(COUNTIF(analyses!$A$4:$A$3998,biomasses!A31)-E31)</f>
        <v>#REF!</v>
      </c>
      <c r="G31" t="e">
        <f>COUNTIFS(analyses!$A$4:$A$3998,A31,analyses!#REF!,"&gt;0")</f>
        <v>#REF!</v>
      </c>
      <c r="H31" t="e">
        <f>COUNTIFS(analyses!$A$4:$A$3998,A31,analyses!#REF!,"O")</f>
        <v>#REF!</v>
      </c>
      <c r="I31" t="e">
        <f>SUMPRODUCT((analyses!$A$4:$A$3998=biomasses!A31)*(analyses!#REF!)*(analyses!#REF!="N"))/(COUNTIF(analyses!$A$4:$A$3998,biomasses!A31)-H31)</f>
        <v>#REF!</v>
      </c>
      <c r="J31" t="e">
        <f>COUNTIFS(analyses!$A$4:$A$3998,A31,analyses!#REF!,"&gt;0")</f>
        <v>#REF!</v>
      </c>
      <c r="K31">
        <f>COUNTIFS(analyses!$A$4:$A$3998,A31,analyses!$E$4:$E$3998,"O")</f>
        <v>0</v>
      </c>
      <c r="L31" t="e">
        <f>SUMPRODUCT((analyses!$A$4:$A$3998=biomasses!A31)*(analyses!#REF!)*(analyses!$E$4:$E$3998="N"))/(COUNTIF(analyses!$A$4:$A$3998,biomasses!A31)-K31)</f>
        <v>#REF!</v>
      </c>
      <c r="M31">
        <f>COUNTIFS(analyses!$A$4:$A$3998,A31,analyses!$F$4:$F$3998,"&gt;0")</f>
        <v>0</v>
      </c>
      <c r="N31">
        <f>COUNTIFS(analyses!$A$4:$A$3998,A31,analyses!$K$4:$K$3998,"O")</f>
        <v>0</v>
      </c>
      <c r="O31">
        <f>SUMPRODUCT((analyses!$A$4:$A$3998=biomasses!A31)*(analyses!$F$4:$F$3998)*(analyses!$K$4:$K$3998="N"))/(COUNTIF(analyses!$A$4:$A$3998,biomasses!A31)-N31)</f>
        <v>0</v>
      </c>
      <c r="P31">
        <f>COUNTIFS(analyses!$A$4:$A$3998,A31,analyses!$L$4:$L$3998,"&gt;0")</f>
        <v>0</v>
      </c>
      <c r="Q31">
        <f>COUNTIFS(analyses!$A$4:$A$3998,A31,analyses!$Q$4:$Q$3998,"O")</f>
        <v>0</v>
      </c>
      <c r="R31">
        <f>SUMPRODUCT((analyses!$A$4:$A$3998=biomasses!A31)*(analyses!$L$4:$L$3998)*(analyses!$Q$4:$Q$3998="N"))/(COUNTIF(analyses!$A$4:$A$3998,biomasses!A31)-Q31)</f>
        <v>0</v>
      </c>
      <c r="S31">
        <f>COUNTIFS(analyses!$A$4:$A$3998,A31,analyses!$R$4:$R$3998,"&gt;0")</f>
        <v>0</v>
      </c>
      <c r="T31">
        <f>COUNTIFS(analyses!$A$4:$A$3998,A31,analyses!$W$4:$W$3998,"O")</f>
        <v>0</v>
      </c>
      <c r="U31">
        <f>SUMPRODUCT((analyses!$A$4:$A$3998=biomasses!A31)*(analyses!$R$4:$R$3998)*(analyses!$W$4:$W$3998="N"))/(COUNTIF(analyses!$A$4:$A$3998,biomasses!A31)-T31)</f>
        <v>0</v>
      </c>
      <c r="V31">
        <f>COUNTIFS(analyses!$A$4:$A$3998,A31,analyses!$X$4:$X$3998,"&gt;0")</f>
        <v>0</v>
      </c>
      <c r="W31">
        <f>COUNTIFS(analyses!$A$4:$A$3998,A31,analyses!$AC$4:$AC$3998,"O")</f>
        <v>0</v>
      </c>
      <c r="X31">
        <f>SUMPRODUCT((analyses!$A$4:$A$3998=biomasses!A31)*(analyses!$X$4:$X$3998)*(analyses!$AC$4:$AC$3998="N"))/(COUNTIF(analyses!$A$4:$A$3998,biomasses!A31)-W31)</f>
        <v>0</v>
      </c>
      <c r="Y31">
        <f>COUNTIFS(analyses!$A$4:$A$3998,A31,analyses!$AD$4:$AD$3998,"&gt;0")</f>
        <v>0</v>
      </c>
      <c r="Z31">
        <f>COUNTIFS(analyses!$A$4:$A$3998,A31,analyses!$AI$4:$AI$3998,"O")</f>
        <v>0</v>
      </c>
      <c r="AA31">
        <f>SUMPRODUCT((analyses!$A$4:$A$3998=biomasses!A31)*(analyses!$AD$4:$AD$3998)*(analyses!$AI$4:$AI$3998="N"))/(COUNTIF(analyses!$A$4:$A$3998,biomasses!A31)-Z31)</f>
        <v>0</v>
      </c>
    </row>
    <row r="32" spans="1:27" x14ac:dyDescent="0.25">
      <c r="A32">
        <v>30</v>
      </c>
      <c r="B32" s="4" t="s">
        <v>45</v>
      </c>
      <c r="C32" s="4">
        <f>COUNTIF(analyses!$A$4:$A$3999,biomasses!A32)</f>
        <v>112</v>
      </c>
      <c r="D32" t="e">
        <f>COUNTIFS(analyses!$A$4:$A$3998,A32,analyses!#REF!,"&gt;0")</f>
        <v>#REF!</v>
      </c>
      <c r="E32" t="e">
        <f>COUNTIFS(analyses!$A$4:$A$3998,A32,analyses!#REF!,"O")</f>
        <v>#REF!</v>
      </c>
      <c r="F32" s="2" t="e">
        <f>SUMPRODUCT((analyses!$A$4:$A$3998=biomasses!A32)*(analyses!#REF!)*(analyses!#REF!="N"))/(COUNTIF(analyses!$A$4:$A$3998,biomasses!A32)-E32)</f>
        <v>#REF!</v>
      </c>
      <c r="G32" t="e">
        <f>COUNTIFS(analyses!$A$4:$A$3998,A32,analyses!#REF!,"&gt;0")</f>
        <v>#REF!</v>
      </c>
      <c r="H32" t="e">
        <f>COUNTIFS(analyses!$A$4:$A$3998,A32,analyses!#REF!,"O")</f>
        <v>#REF!</v>
      </c>
      <c r="I32" t="e">
        <f>SUMPRODUCT((analyses!$A$4:$A$3998=biomasses!A32)*(analyses!#REF!)*(analyses!#REF!="N"))/(COUNTIF(analyses!$A$4:$A$3998,biomasses!A32)-H32)</f>
        <v>#REF!</v>
      </c>
      <c r="J32" t="e">
        <f>COUNTIFS(analyses!$A$4:$A$3998,A32,analyses!#REF!,"&gt;0")</f>
        <v>#REF!</v>
      </c>
      <c r="K32">
        <f>COUNTIFS(analyses!$A$4:$A$3998,A32,analyses!$E$4:$E$3998,"O")</f>
        <v>0</v>
      </c>
      <c r="L32" t="e">
        <f>SUMPRODUCT((analyses!$A$4:$A$3998=biomasses!A32)*(analyses!#REF!)*(analyses!$E$4:$E$3998="N"))/(COUNTIF(analyses!$A$4:$A$3998,biomasses!A32)-K32)</f>
        <v>#REF!</v>
      </c>
      <c r="M32">
        <f>COUNTIFS(analyses!$A$4:$A$3998,A32,analyses!$F$4:$F$3998,"&gt;0")</f>
        <v>0</v>
      </c>
      <c r="N32">
        <f>COUNTIFS(analyses!$A$4:$A$3998,A32,analyses!$K$4:$K$3998,"O")</f>
        <v>0</v>
      </c>
      <c r="O32">
        <f>SUMPRODUCT((analyses!$A$4:$A$3998=biomasses!A32)*(analyses!$F$4:$F$3998)*(analyses!$K$4:$K$3998="N"))/(COUNTIF(analyses!$A$4:$A$3998,biomasses!A32)-N32)</f>
        <v>0</v>
      </c>
      <c r="P32">
        <f>COUNTIFS(analyses!$A$4:$A$3998,A32,analyses!$L$4:$L$3998,"&gt;0")</f>
        <v>0</v>
      </c>
      <c r="Q32">
        <f>COUNTIFS(analyses!$A$4:$A$3998,A32,analyses!$Q$4:$Q$3998,"O")</f>
        <v>0</v>
      </c>
      <c r="R32">
        <f>SUMPRODUCT((analyses!$A$4:$A$3998=biomasses!A32)*(analyses!$L$4:$L$3998)*(analyses!$Q$4:$Q$3998="N"))/(COUNTIF(analyses!$A$4:$A$3998,biomasses!A32)-Q32)</f>
        <v>0</v>
      </c>
      <c r="S32">
        <f>COUNTIFS(analyses!$A$4:$A$3998,A32,analyses!$R$4:$R$3998,"&gt;0")</f>
        <v>0</v>
      </c>
      <c r="T32">
        <f>COUNTIFS(analyses!$A$4:$A$3998,A32,analyses!$W$4:$W$3998,"O")</f>
        <v>0</v>
      </c>
      <c r="U32">
        <f>SUMPRODUCT((analyses!$A$4:$A$3998=biomasses!A32)*(analyses!$R$4:$R$3998)*(analyses!$W$4:$W$3998="N"))/(COUNTIF(analyses!$A$4:$A$3998,biomasses!A32)-T32)</f>
        <v>0</v>
      </c>
      <c r="V32">
        <f>COUNTIFS(analyses!$A$4:$A$3998,A32,analyses!$X$4:$X$3998,"&gt;0")</f>
        <v>0</v>
      </c>
      <c r="W32">
        <f>COUNTIFS(analyses!$A$4:$A$3998,A32,analyses!$AC$4:$AC$3998,"O")</f>
        <v>0</v>
      </c>
      <c r="X32">
        <f>SUMPRODUCT((analyses!$A$4:$A$3998=biomasses!A32)*(analyses!$X$4:$X$3998)*(analyses!$AC$4:$AC$3998="N"))/(COUNTIF(analyses!$A$4:$A$3998,biomasses!A32)-W32)</f>
        <v>0</v>
      </c>
      <c r="Y32">
        <f>COUNTIFS(analyses!$A$4:$A$3998,A32,analyses!$AD$4:$AD$3998,"&gt;0")</f>
        <v>0</v>
      </c>
      <c r="Z32">
        <f>COUNTIFS(analyses!$A$4:$A$3998,A32,analyses!$AI$4:$AI$3998,"O")</f>
        <v>0</v>
      </c>
      <c r="AA32">
        <f>SUMPRODUCT((analyses!$A$4:$A$3998=biomasses!A32)*(analyses!$AD$4:$AD$3998)*(analyses!$AI$4:$AI$3998="N"))/(COUNTIF(analyses!$A$4:$A$3998,biomasses!A32)-Z32)</f>
        <v>0</v>
      </c>
    </row>
    <row r="33" spans="1:27" x14ac:dyDescent="0.25">
      <c r="A33">
        <v>31</v>
      </c>
      <c r="B33" s="4" t="s">
        <v>21</v>
      </c>
      <c r="C33" s="4">
        <f>COUNTIF(analyses!$A$4:$A$3999,biomasses!A33)</f>
        <v>508</v>
      </c>
      <c r="D33" t="e">
        <f>COUNTIFS(analyses!$A$4:$A$3998,A33,analyses!#REF!,"&gt;0")</f>
        <v>#REF!</v>
      </c>
      <c r="E33" t="e">
        <f>COUNTIFS(analyses!$A$4:$A$3998,A33,analyses!#REF!,"O")</f>
        <v>#REF!</v>
      </c>
      <c r="F33" s="2" t="e">
        <f>SUMPRODUCT((analyses!$A$4:$A$3998=biomasses!A33)*(analyses!#REF!)*(analyses!#REF!="N"))/(COUNTIF(analyses!$A$4:$A$3998,biomasses!A33)-E33)</f>
        <v>#REF!</v>
      </c>
      <c r="G33" t="e">
        <f>COUNTIFS(analyses!$A$4:$A$3998,A33,analyses!#REF!,"&gt;0")</f>
        <v>#REF!</v>
      </c>
      <c r="H33" t="e">
        <f>COUNTIFS(analyses!$A$4:$A$3998,A33,analyses!#REF!,"O")</f>
        <v>#REF!</v>
      </c>
      <c r="I33" t="e">
        <f>SUMPRODUCT((analyses!$A$4:$A$3998=biomasses!A33)*(analyses!#REF!)*(analyses!#REF!="N"))/(COUNTIF(analyses!$A$4:$A$3998,biomasses!A33)-H33)</f>
        <v>#REF!</v>
      </c>
      <c r="J33" t="e">
        <f>COUNTIFS(analyses!$A$4:$A$3998,A33,analyses!#REF!,"&gt;0")</f>
        <v>#REF!</v>
      </c>
      <c r="K33">
        <f>COUNTIFS(analyses!$A$4:$A$3998,A33,analyses!$E$4:$E$3998,"O")</f>
        <v>0</v>
      </c>
      <c r="L33" t="e">
        <f>SUMPRODUCT((analyses!$A$4:$A$3998=biomasses!A33)*(analyses!#REF!)*(analyses!$E$4:$E$3998="N"))/(COUNTIF(analyses!$A$4:$A$3998,biomasses!A33)-K33)</f>
        <v>#REF!</v>
      </c>
      <c r="M33">
        <f>COUNTIFS(analyses!$A$4:$A$3998,A33,analyses!$F$4:$F$3998,"&gt;0")</f>
        <v>0</v>
      </c>
      <c r="N33">
        <f>COUNTIFS(analyses!$A$4:$A$3998,A33,analyses!$K$4:$K$3998,"O")</f>
        <v>0</v>
      </c>
      <c r="O33">
        <f>SUMPRODUCT((analyses!$A$4:$A$3998=biomasses!A33)*(analyses!$F$4:$F$3998)*(analyses!$K$4:$K$3998="N"))/(COUNTIF(analyses!$A$4:$A$3998,biomasses!A33)-N33)</f>
        <v>0</v>
      </c>
      <c r="P33">
        <f>COUNTIFS(analyses!$A$4:$A$3998,A33,analyses!$L$4:$L$3998,"&gt;0")</f>
        <v>0</v>
      </c>
      <c r="Q33">
        <f>COUNTIFS(analyses!$A$4:$A$3998,A33,analyses!$Q$4:$Q$3998,"O")</f>
        <v>0</v>
      </c>
      <c r="R33">
        <f>SUMPRODUCT((analyses!$A$4:$A$3998=biomasses!A33)*(analyses!$L$4:$L$3998)*(analyses!$Q$4:$Q$3998="N"))/(COUNTIF(analyses!$A$4:$A$3998,biomasses!A33)-Q33)</f>
        <v>0</v>
      </c>
      <c r="S33">
        <f>COUNTIFS(analyses!$A$4:$A$3998,A33,analyses!$R$4:$R$3998,"&gt;0")</f>
        <v>0</v>
      </c>
      <c r="T33">
        <f>COUNTIFS(analyses!$A$4:$A$3998,A33,analyses!$W$4:$W$3998,"O")</f>
        <v>0</v>
      </c>
      <c r="U33">
        <f>SUMPRODUCT((analyses!$A$4:$A$3998=biomasses!A33)*(analyses!$R$4:$R$3998)*(analyses!$W$4:$W$3998="N"))/(COUNTIF(analyses!$A$4:$A$3998,biomasses!A33)-T33)</f>
        <v>0</v>
      </c>
      <c r="V33">
        <f>COUNTIFS(analyses!$A$4:$A$3998,A33,analyses!$X$4:$X$3998,"&gt;0")</f>
        <v>0</v>
      </c>
      <c r="W33">
        <f>COUNTIFS(analyses!$A$4:$A$3998,A33,analyses!$AC$4:$AC$3998,"O")</f>
        <v>0</v>
      </c>
      <c r="X33">
        <f>SUMPRODUCT((analyses!$A$4:$A$3998=biomasses!A33)*(analyses!$X$4:$X$3998)*(analyses!$AC$4:$AC$3998="N"))/(COUNTIF(analyses!$A$4:$A$3998,biomasses!A33)-W33)</f>
        <v>0</v>
      </c>
      <c r="Y33">
        <f>COUNTIFS(analyses!$A$4:$A$3998,A33,analyses!$AD$4:$AD$3998,"&gt;0")</f>
        <v>0</v>
      </c>
      <c r="Z33">
        <f>COUNTIFS(analyses!$A$4:$A$3998,A33,analyses!$AI$4:$AI$3998,"O")</f>
        <v>0</v>
      </c>
      <c r="AA33">
        <f>SUMPRODUCT((analyses!$A$4:$A$3998=biomasses!A33)*(analyses!$AD$4:$AD$3998)*(analyses!$AI$4:$AI$3998="N"))/(COUNTIF(analyses!$A$4:$A$3998,biomasses!A33)-Z33)</f>
        <v>0</v>
      </c>
    </row>
    <row r="34" spans="1:27" x14ac:dyDescent="0.25">
      <c r="A34">
        <v>32</v>
      </c>
      <c r="B34" s="24" t="s">
        <v>69</v>
      </c>
      <c r="C34" s="4"/>
      <c r="F34" s="2"/>
    </row>
    <row r="35" spans="1:27" x14ac:dyDescent="0.25">
      <c r="A35">
        <v>33</v>
      </c>
      <c r="B35" s="4" t="s">
        <v>36</v>
      </c>
      <c r="C35" s="4">
        <f>COUNTIF(analyses!$A$4:$A$3999,biomasses!A35)</f>
        <v>1</v>
      </c>
      <c r="D35" t="e">
        <f>COUNTIFS(analyses!$A$4:$A$3998,A35,analyses!#REF!,"&gt;0")</f>
        <v>#REF!</v>
      </c>
      <c r="E35" t="e">
        <f>COUNTIFS(analyses!$A$4:$A$3998,A35,analyses!#REF!,"O")</f>
        <v>#REF!</v>
      </c>
      <c r="F35" s="2" t="e">
        <f>SUMPRODUCT((analyses!$A$4:$A$3998=biomasses!A35)*(analyses!#REF!)*(analyses!#REF!="N"))/(COUNTIF(analyses!$A$4:$A$3998,biomasses!A35)-E35)</f>
        <v>#REF!</v>
      </c>
      <c r="G35" t="e">
        <f>COUNTIFS(analyses!$A$4:$A$3998,A35,analyses!#REF!,"&gt;0")</f>
        <v>#REF!</v>
      </c>
      <c r="H35" t="e">
        <f>COUNTIFS(analyses!$A$4:$A$3998,A35,analyses!#REF!,"O")</f>
        <v>#REF!</v>
      </c>
      <c r="I35" t="e">
        <f>SUMPRODUCT((analyses!$A$4:$A$3998=biomasses!A35)*(analyses!#REF!)*(analyses!#REF!="N"))/(COUNTIF(analyses!$A$4:$A$3998,biomasses!A35)-H35)</f>
        <v>#REF!</v>
      </c>
      <c r="J35" t="e">
        <f>COUNTIFS(analyses!$A$4:$A$3998,A35,analyses!#REF!,"&gt;0")</f>
        <v>#REF!</v>
      </c>
      <c r="K35">
        <f>COUNTIFS(analyses!$A$4:$A$3998,A35,analyses!$E$4:$E$3998,"O")</f>
        <v>0</v>
      </c>
      <c r="L35" t="e">
        <f>SUMPRODUCT((analyses!$A$4:$A$3998=biomasses!A35)*(analyses!#REF!)*(analyses!$E$4:$E$3998="N"))/(COUNTIF(analyses!$A$4:$A$3998,biomasses!A35)-K35)</f>
        <v>#REF!</v>
      </c>
      <c r="M35">
        <f>COUNTIFS(analyses!$A$4:$A$3998,A35,analyses!$F$4:$F$3998,"&gt;0")</f>
        <v>0</v>
      </c>
      <c r="N35">
        <f>COUNTIFS(analyses!$A$4:$A$3998,A35,analyses!$K$4:$K$3998,"O")</f>
        <v>0</v>
      </c>
      <c r="O35">
        <f>SUMPRODUCT((analyses!$A$4:$A$3998=biomasses!A35)*(analyses!$F$4:$F$3998)*(analyses!$K$4:$K$3998="N"))/(COUNTIF(analyses!$A$4:$A$3998,biomasses!A35)-N35)</f>
        <v>0</v>
      </c>
      <c r="P35">
        <f>COUNTIFS(analyses!$A$4:$A$3998,A35,analyses!$L$4:$L$3998,"&gt;0")</f>
        <v>0</v>
      </c>
      <c r="Q35">
        <f>COUNTIFS(analyses!$A$4:$A$3998,A35,analyses!$Q$4:$Q$3998,"O")</f>
        <v>0</v>
      </c>
      <c r="R35">
        <f>SUMPRODUCT((analyses!$A$4:$A$3998=biomasses!A35)*(analyses!$L$4:$L$3998)*(analyses!$Q$4:$Q$3998="N"))/(COUNTIF(analyses!$A$4:$A$3998,biomasses!A35)-Q35)</f>
        <v>0</v>
      </c>
      <c r="S35">
        <f>COUNTIFS(analyses!$A$4:$A$3998,A35,analyses!$R$4:$R$3998,"&gt;0")</f>
        <v>0</v>
      </c>
      <c r="T35">
        <f>COUNTIFS(analyses!$A$4:$A$3998,A35,analyses!$W$4:$W$3998,"O")</f>
        <v>0</v>
      </c>
      <c r="U35">
        <f>SUMPRODUCT((analyses!$A$4:$A$3998=biomasses!A35)*(analyses!$R$4:$R$3998)*(analyses!$W$4:$W$3998="N"))/(COUNTIF(analyses!$A$4:$A$3998,biomasses!A35)-T35)</f>
        <v>0</v>
      </c>
      <c r="V35">
        <f>COUNTIFS(analyses!$A$4:$A$3998,A35,analyses!$X$4:$X$3998,"&gt;0")</f>
        <v>0</v>
      </c>
      <c r="W35">
        <f>COUNTIFS(analyses!$A$4:$A$3998,A35,analyses!$AC$4:$AC$3998,"O")</f>
        <v>0</v>
      </c>
      <c r="X35">
        <f>SUMPRODUCT((analyses!$A$4:$A$3998=biomasses!A35)*(analyses!$X$4:$X$3998)*(analyses!$AC$4:$AC$3998="N"))/(COUNTIF(analyses!$A$4:$A$3998,biomasses!A35)-W35)</f>
        <v>0</v>
      </c>
      <c r="Y35">
        <f>COUNTIFS(analyses!$A$4:$A$3998,A35,analyses!$AD$4:$AD$3998,"&gt;0")</f>
        <v>0</v>
      </c>
      <c r="Z35">
        <f>COUNTIFS(analyses!$A$4:$A$3998,A35,analyses!$AI$4:$AI$3998,"O")</f>
        <v>0</v>
      </c>
      <c r="AA35">
        <f>SUMPRODUCT((analyses!$A$4:$A$3998=biomasses!A35)*(analyses!$AD$4:$AD$3998)*(analyses!$AI$4:$AI$3998="N"))/(COUNTIF(analyses!$A$4:$A$3998,biomasses!A35)-Z35)</f>
        <v>0</v>
      </c>
    </row>
    <row r="36" spans="1:27" x14ac:dyDescent="0.25">
      <c r="A36">
        <v>34</v>
      </c>
      <c r="B36" s="4" t="s">
        <v>22</v>
      </c>
      <c r="C36" s="4">
        <f>COUNTIF(analyses!$A$4:$A$3999,biomasses!A36)</f>
        <v>208</v>
      </c>
      <c r="D36" t="e">
        <f>COUNTIFS(analyses!$A$4:$A$3998,A36,analyses!#REF!,"&gt;0")</f>
        <v>#REF!</v>
      </c>
      <c r="E36" t="e">
        <f>COUNTIFS(analyses!$A$4:$A$3998,A36,analyses!#REF!,"O")</f>
        <v>#REF!</v>
      </c>
      <c r="F36" s="2" t="e">
        <f>SUMPRODUCT((analyses!$A$4:$A$3998=biomasses!A36)*(analyses!#REF!)*(analyses!#REF!="N"))/(COUNTIF(analyses!$A$4:$A$3998,biomasses!A36)-E36)</f>
        <v>#REF!</v>
      </c>
      <c r="G36" t="e">
        <f>COUNTIFS(analyses!$A$4:$A$3998,A36,analyses!#REF!,"&gt;0")</f>
        <v>#REF!</v>
      </c>
      <c r="H36" t="e">
        <f>COUNTIFS(analyses!$A$4:$A$3998,A36,analyses!#REF!,"O")</f>
        <v>#REF!</v>
      </c>
      <c r="I36" t="e">
        <f>SUMPRODUCT((analyses!$A$4:$A$3998=biomasses!A36)*(analyses!#REF!)*(analyses!#REF!="N"))/(COUNTIF(analyses!$A$4:$A$3998,biomasses!A36)-H36)</f>
        <v>#REF!</v>
      </c>
      <c r="J36" t="e">
        <f>COUNTIFS(analyses!$A$4:$A$3998,A36,analyses!#REF!,"&gt;0")</f>
        <v>#REF!</v>
      </c>
      <c r="K36">
        <f>COUNTIFS(analyses!$A$4:$A$3998,A36,analyses!$E$4:$E$3998,"O")</f>
        <v>0</v>
      </c>
      <c r="L36" t="e">
        <f>SUMPRODUCT((analyses!$A$4:$A$3998=biomasses!A36)*(analyses!#REF!)*(analyses!$E$4:$E$3998="N"))/(COUNTIF(analyses!$A$4:$A$3998,biomasses!A36)-K36)</f>
        <v>#REF!</v>
      </c>
      <c r="M36">
        <f>COUNTIFS(analyses!$A$4:$A$3998,A36,analyses!$F$4:$F$3998,"&gt;0")</f>
        <v>0</v>
      </c>
      <c r="N36">
        <f>COUNTIFS(analyses!$A$4:$A$3998,A36,analyses!$K$4:$K$3998,"O")</f>
        <v>0</v>
      </c>
      <c r="O36">
        <f>SUMPRODUCT((analyses!$A$4:$A$3998=biomasses!A36)*(analyses!$F$4:$F$3998)*(analyses!$K$4:$K$3998="N"))/(COUNTIF(analyses!$A$4:$A$3998,biomasses!A36)-N36)</f>
        <v>0</v>
      </c>
      <c r="P36">
        <f>COUNTIFS(analyses!$A$4:$A$3998,A36,analyses!$L$4:$L$3998,"&gt;0")</f>
        <v>0</v>
      </c>
      <c r="Q36">
        <f>COUNTIFS(analyses!$A$4:$A$3998,A36,analyses!$Q$4:$Q$3998,"O")</f>
        <v>0</v>
      </c>
      <c r="R36">
        <f>SUMPRODUCT((analyses!$A$4:$A$3998=biomasses!A36)*(analyses!$L$4:$L$3998)*(analyses!$Q$4:$Q$3998="N"))/(COUNTIF(analyses!$A$4:$A$3998,biomasses!A36)-Q36)</f>
        <v>0</v>
      </c>
      <c r="S36">
        <f>COUNTIFS(analyses!$A$4:$A$3998,A36,analyses!$R$4:$R$3998,"&gt;0")</f>
        <v>0</v>
      </c>
      <c r="T36">
        <f>COUNTIFS(analyses!$A$4:$A$3998,A36,analyses!$W$4:$W$3998,"O")</f>
        <v>0</v>
      </c>
      <c r="U36">
        <f>SUMPRODUCT((analyses!$A$4:$A$3998=biomasses!A36)*(analyses!$R$4:$R$3998)*(analyses!$W$4:$W$3998="N"))/(COUNTIF(analyses!$A$4:$A$3998,biomasses!A36)-T36)</f>
        <v>0</v>
      </c>
      <c r="V36">
        <f>COUNTIFS(analyses!$A$4:$A$3998,A36,analyses!$X$4:$X$3998,"&gt;0")</f>
        <v>0</v>
      </c>
      <c r="W36">
        <f>COUNTIFS(analyses!$A$4:$A$3998,A36,analyses!$AC$4:$AC$3998,"O")</f>
        <v>0</v>
      </c>
      <c r="X36">
        <f>SUMPRODUCT((analyses!$A$4:$A$3998=biomasses!A36)*(analyses!$X$4:$X$3998)*(analyses!$AC$4:$AC$3998="N"))/(COUNTIF(analyses!$A$4:$A$3998,biomasses!A36)-W36)</f>
        <v>0</v>
      </c>
      <c r="Y36">
        <f>COUNTIFS(analyses!$A$4:$A$3998,A36,analyses!$AD$4:$AD$3998,"&gt;0")</f>
        <v>0</v>
      </c>
      <c r="Z36">
        <f>COUNTIFS(analyses!$A$4:$A$3998,A36,analyses!$AI$4:$AI$3998,"O")</f>
        <v>0</v>
      </c>
      <c r="AA36">
        <f>SUMPRODUCT((analyses!$A$4:$A$3998=biomasses!A36)*(analyses!$AD$4:$AD$3998)*(analyses!$AI$4:$AI$3998="N"))/(COUNTIF(analyses!$A$4:$A$3998,biomasses!A36)-Z36)</f>
        <v>0</v>
      </c>
    </row>
    <row r="37" spans="1:27" x14ac:dyDescent="0.25">
      <c r="A37">
        <v>35</v>
      </c>
      <c r="B37" s="4" t="s">
        <v>44</v>
      </c>
      <c r="C37" s="4">
        <f>COUNTIF(analyses!$A$4:$A$3999,biomasses!A37)</f>
        <v>2</v>
      </c>
      <c r="D37" t="e">
        <f>COUNTIFS(analyses!$A$4:$A$3998,A37,analyses!#REF!,"&gt;0")</f>
        <v>#REF!</v>
      </c>
      <c r="E37" t="e">
        <f>COUNTIFS(analyses!$A$4:$A$3998,A37,analyses!#REF!,"O")</f>
        <v>#REF!</v>
      </c>
      <c r="F37" s="2" t="e">
        <f>SUMPRODUCT((analyses!$A$4:$A$3998=biomasses!A37)*(analyses!#REF!)*(analyses!#REF!="N"))/(COUNTIF(analyses!$A$4:$A$3998,biomasses!A37)-E37)</f>
        <v>#REF!</v>
      </c>
      <c r="G37" t="e">
        <f>COUNTIFS(analyses!$A$4:$A$3998,A37,analyses!#REF!,"&gt;0")</f>
        <v>#REF!</v>
      </c>
      <c r="H37" t="e">
        <f>COUNTIFS(analyses!$A$4:$A$3998,A37,analyses!#REF!,"O")</f>
        <v>#REF!</v>
      </c>
      <c r="I37" t="e">
        <f>SUMPRODUCT((analyses!$A$4:$A$3998=biomasses!A37)*(analyses!#REF!)*(analyses!#REF!="N"))/(COUNTIF(analyses!$A$4:$A$3998,biomasses!A37)-H37)</f>
        <v>#REF!</v>
      </c>
      <c r="J37" t="e">
        <f>COUNTIFS(analyses!$A$4:$A$3998,A37,analyses!#REF!,"&gt;0")</f>
        <v>#REF!</v>
      </c>
      <c r="K37">
        <f>COUNTIFS(analyses!$A$4:$A$3998,A37,analyses!$E$4:$E$3998,"O")</f>
        <v>0</v>
      </c>
      <c r="L37" t="e">
        <f>SUMPRODUCT((analyses!$A$4:$A$3998=biomasses!A37)*(analyses!#REF!)*(analyses!$E$4:$E$3998="N"))/(COUNTIF(analyses!$A$4:$A$3998,biomasses!A37)-K37)</f>
        <v>#REF!</v>
      </c>
      <c r="M37">
        <f>COUNTIFS(analyses!$A$4:$A$3998,A37,analyses!$F$4:$F$3998,"&gt;0")</f>
        <v>0</v>
      </c>
      <c r="N37">
        <f>COUNTIFS(analyses!$A$4:$A$3998,A37,analyses!$K$4:$K$3998,"O")</f>
        <v>0</v>
      </c>
      <c r="O37">
        <f>SUMPRODUCT((analyses!$A$4:$A$3998=biomasses!A37)*(analyses!$F$4:$F$3998)*(analyses!$K$4:$K$3998="N"))/(COUNTIF(analyses!$A$4:$A$3998,biomasses!A37)-N37)</f>
        <v>0</v>
      </c>
      <c r="P37">
        <f>COUNTIFS(analyses!$A$4:$A$3998,A37,analyses!$L$4:$L$3998,"&gt;0")</f>
        <v>0</v>
      </c>
      <c r="Q37">
        <f>COUNTIFS(analyses!$A$4:$A$3998,A37,analyses!$Q$4:$Q$3998,"O")</f>
        <v>0</v>
      </c>
      <c r="R37">
        <f>SUMPRODUCT((analyses!$A$4:$A$3998=biomasses!A37)*(analyses!$L$4:$L$3998)*(analyses!$Q$4:$Q$3998="N"))/(COUNTIF(analyses!$A$4:$A$3998,biomasses!A37)-Q37)</f>
        <v>0</v>
      </c>
      <c r="S37">
        <f>COUNTIFS(analyses!$A$4:$A$3998,A37,analyses!$R$4:$R$3998,"&gt;0")</f>
        <v>0</v>
      </c>
      <c r="T37">
        <f>COUNTIFS(analyses!$A$4:$A$3998,A37,analyses!$W$4:$W$3998,"O")</f>
        <v>0</v>
      </c>
      <c r="U37">
        <f>SUMPRODUCT((analyses!$A$4:$A$3998=biomasses!A37)*(analyses!$R$4:$R$3998)*(analyses!$W$4:$W$3998="N"))/(COUNTIF(analyses!$A$4:$A$3998,biomasses!A37)-T37)</f>
        <v>0</v>
      </c>
      <c r="V37">
        <f>COUNTIFS(analyses!$A$4:$A$3998,A37,analyses!$X$4:$X$3998,"&gt;0")</f>
        <v>0</v>
      </c>
      <c r="W37">
        <f>COUNTIFS(analyses!$A$4:$A$3998,A37,analyses!$AC$4:$AC$3998,"O")</f>
        <v>0</v>
      </c>
      <c r="X37">
        <f>SUMPRODUCT((analyses!$A$4:$A$3998=biomasses!A37)*(analyses!$X$4:$X$3998)*(analyses!$AC$4:$AC$3998="N"))/(COUNTIF(analyses!$A$4:$A$3998,biomasses!A37)-W37)</f>
        <v>0</v>
      </c>
      <c r="Y37">
        <f>COUNTIFS(analyses!$A$4:$A$3998,A37,analyses!$AD$4:$AD$3998,"&gt;0")</f>
        <v>0</v>
      </c>
      <c r="Z37">
        <f>COUNTIFS(analyses!$A$4:$A$3998,A37,analyses!$AI$4:$AI$3998,"O")</f>
        <v>0</v>
      </c>
      <c r="AA37">
        <f>SUMPRODUCT((analyses!$A$4:$A$3998=biomasses!A37)*(analyses!$AD$4:$AD$3998)*(analyses!$AI$4:$AI$3998="N"))/(COUNTIF(analyses!$A$4:$A$3998,biomasses!A37)-Z37)</f>
        <v>0</v>
      </c>
    </row>
    <row r="38" spans="1:27" x14ac:dyDescent="0.25">
      <c r="A38">
        <v>36</v>
      </c>
      <c r="B38" s="4" t="s">
        <v>37</v>
      </c>
      <c r="C38" s="4">
        <f>COUNTIF(analyses!$A$4:$A$3999,biomasses!A38)</f>
        <v>28</v>
      </c>
      <c r="D38" t="e">
        <f>COUNTIFS(analyses!$A$4:$A$3998,A38,analyses!#REF!,"&gt;0")</f>
        <v>#REF!</v>
      </c>
      <c r="E38" t="e">
        <f>COUNTIFS(analyses!$A$4:$A$3998,A38,analyses!#REF!,"O")</f>
        <v>#REF!</v>
      </c>
      <c r="F38" s="2" t="e">
        <f>SUMPRODUCT((analyses!$A$4:$A$3998=biomasses!A38)*(analyses!#REF!)*(analyses!#REF!="N"))/(COUNTIF(analyses!$A$4:$A$3998,biomasses!A38)-E38)</f>
        <v>#REF!</v>
      </c>
      <c r="G38" t="e">
        <f>COUNTIFS(analyses!$A$4:$A$3998,A38,analyses!#REF!,"&gt;0")</f>
        <v>#REF!</v>
      </c>
      <c r="H38" t="e">
        <f>COUNTIFS(analyses!$A$4:$A$3998,A38,analyses!#REF!,"O")</f>
        <v>#REF!</v>
      </c>
      <c r="I38" t="e">
        <f>SUMPRODUCT((analyses!$A$4:$A$3998=biomasses!A38)*(analyses!#REF!)*(analyses!#REF!="N"))/(COUNTIF(analyses!$A$4:$A$3998,biomasses!A38)-H38)</f>
        <v>#REF!</v>
      </c>
      <c r="J38" t="e">
        <f>COUNTIFS(analyses!$A$4:$A$3998,A38,analyses!#REF!,"&gt;0")</f>
        <v>#REF!</v>
      </c>
      <c r="K38">
        <f>COUNTIFS(analyses!$A$4:$A$3998,A38,analyses!$E$4:$E$3998,"O")</f>
        <v>0</v>
      </c>
      <c r="L38" t="e">
        <f>SUMPRODUCT((analyses!$A$4:$A$3998=biomasses!A38)*(analyses!#REF!)*(analyses!$E$4:$E$3998="N"))/(COUNTIF(analyses!$A$4:$A$3998,biomasses!A38)-K38)</f>
        <v>#REF!</v>
      </c>
      <c r="M38">
        <f>COUNTIFS(analyses!$A$4:$A$3998,A38,analyses!$F$4:$F$3998,"&gt;0")</f>
        <v>0</v>
      </c>
      <c r="N38">
        <f>COUNTIFS(analyses!$A$4:$A$3998,A38,analyses!$K$4:$K$3998,"O")</f>
        <v>0</v>
      </c>
      <c r="O38">
        <f>SUMPRODUCT((analyses!$A$4:$A$3998=biomasses!A38)*(analyses!$F$4:$F$3998)*(analyses!$K$4:$K$3998="N"))/(COUNTIF(analyses!$A$4:$A$3998,biomasses!A38)-N38)</f>
        <v>0</v>
      </c>
      <c r="P38">
        <f>COUNTIFS(analyses!$A$4:$A$3998,A38,analyses!$L$4:$L$3998,"&gt;0")</f>
        <v>0</v>
      </c>
      <c r="Q38">
        <f>COUNTIFS(analyses!$A$4:$A$3998,A38,analyses!$Q$4:$Q$3998,"O")</f>
        <v>0</v>
      </c>
      <c r="R38">
        <f>SUMPRODUCT((analyses!$A$4:$A$3998=biomasses!A38)*(analyses!$L$4:$L$3998)*(analyses!$Q$4:$Q$3998="N"))/(COUNTIF(analyses!$A$4:$A$3998,biomasses!A38)-Q38)</f>
        <v>0</v>
      </c>
      <c r="S38">
        <f>COUNTIFS(analyses!$A$4:$A$3998,A38,analyses!$R$4:$R$3998,"&gt;0")</f>
        <v>0</v>
      </c>
      <c r="T38">
        <f>COUNTIFS(analyses!$A$4:$A$3998,A38,analyses!$W$4:$W$3998,"O")</f>
        <v>0</v>
      </c>
      <c r="U38">
        <f>SUMPRODUCT((analyses!$A$4:$A$3998=biomasses!A38)*(analyses!$R$4:$R$3998)*(analyses!$W$4:$W$3998="N"))/(COUNTIF(analyses!$A$4:$A$3998,biomasses!A38)-T38)</f>
        <v>0</v>
      </c>
      <c r="V38">
        <f>COUNTIFS(analyses!$A$4:$A$3998,A38,analyses!$X$4:$X$3998,"&gt;0")</f>
        <v>0</v>
      </c>
      <c r="W38">
        <f>COUNTIFS(analyses!$A$4:$A$3998,A38,analyses!$AC$4:$AC$3998,"O")</f>
        <v>0</v>
      </c>
      <c r="X38">
        <f>SUMPRODUCT((analyses!$A$4:$A$3998=biomasses!A38)*(analyses!$X$4:$X$3998)*(analyses!$AC$4:$AC$3998="N"))/(COUNTIF(analyses!$A$4:$A$3998,biomasses!A38)-W38)</f>
        <v>0</v>
      </c>
      <c r="Y38">
        <f>COUNTIFS(analyses!$A$4:$A$3998,A38,analyses!$AD$4:$AD$3998,"&gt;0")</f>
        <v>0</v>
      </c>
      <c r="Z38">
        <f>COUNTIFS(analyses!$A$4:$A$3998,A38,analyses!$AI$4:$AI$3998,"O")</f>
        <v>0</v>
      </c>
      <c r="AA38">
        <f>SUMPRODUCT((analyses!$A$4:$A$3998=biomasses!A38)*(analyses!$AD$4:$AD$3998)*(analyses!$AI$4:$AI$3998="N"))/(COUNTIF(analyses!$A$4:$A$3998,biomasses!A38)-Z38)</f>
        <v>0</v>
      </c>
    </row>
    <row r="39" spans="1:27" x14ac:dyDescent="0.25">
      <c r="A39">
        <v>37</v>
      </c>
      <c r="B39" s="4" t="s">
        <v>15</v>
      </c>
      <c r="C39" s="4">
        <f>COUNTIF(analyses!$A$4:$A$3999,biomasses!A39)</f>
        <v>69</v>
      </c>
      <c r="D39" t="e">
        <f>COUNTIFS(analyses!$A$4:$A$3998,A39,analyses!#REF!,"&gt;0")</f>
        <v>#REF!</v>
      </c>
      <c r="E39" t="e">
        <f>COUNTIFS(analyses!$A$4:$A$3998,A39,analyses!#REF!,"O")</f>
        <v>#REF!</v>
      </c>
      <c r="F39" s="2" t="e">
        <f>SUMPRODUCT((analyses!$A$4:$A$3998=biomasses!A39)*(analyses!#REF!)*(analyses!#REF!="N"))/(COUNTIF(analyses!$A$4:$A$3998,biomasses!A39)-E39)</f>
        <v>#REF!</v>
      </c>
      <c r="G39" t="e">
        <f>COUNTIFS(analyses!$A$4:$A$3998,A39,analyses!#REF!,"&gt;0")</f>
        <v>#REF!</v>
      </c>
      <c r="H39" t="e">
        <f>COUNTIFS(analyses!$A$4:$A$3998,A39,analyses!#REF!,"O")</f>
        <v>#REF!</v>
      </c>
      <c r="I39" t="e">
        <f>SUMPRODUCT((analyses!$A$4:$A$3998=biomasses!A39)*(analyses!#REF!)*(analyses!#REF!="N"))/(COUNTIF(analyses!$A$4:$A$3998,biomasses!A39)-H39)</f>
        <v>#REF!</v>
      </c>
      <c r="J39" t="e">
        <f>COUNTIFS(analyses!$A$4:$A$3998,A39,analyses!#REF!,"&gt;0")</f>
        <v>#REF!</v>
      </c>
      <c r="K39">
        <f>COUNTIFS(analyses!$A$4:$A$3998,A39,analyses!$E$4:$E$3998,"O")</f>
        <v>0</v>
      </c>
      <c r="L39" t="e">
        <f>SUMPRODUCT((analyses!$A$4:$A$3998=biomasses!A39)*(analyses!#REF!)*(analyses!$E$4:$E$3998="N"))/(COUNTIF(analyses!$A$4:$A$3998,biomasses!A39)-K39)</f>
        <v>#REF!</v>
      </c>
      <c r="M39">
        <f>COUNTIFS(analyses!$A$4:$A$3998,A39,analyses!$F$4:$F$3998,"&gt;0")</f>
        <v>0</v>
      </c>
      <c r="N39">
        <f>COUNTIFS(analyses!$A$4:$A$3998,A39,analyses!$K$4:$K$3998,"O")</f>
        <v>0</v>
      </c>
      <c r="O39">
        <f>SUMPRODUCT((analyses!$A$4:$A$3998=biomasses!A39)*(analyses!$F$4:$F$3998)*(analyses!$K$4:$K$3998="N"))/(COUNTIF(analyses!$A$4:$A$3998,biomasses!A39)-N39)</f>
        <v>0</v>
      </c>
      <c r="P39">
        <f>COUNTIFS(analyses!$A$4:$A$3998,A39,analyses!$L$4:$L$3998,"&gt;0")</f>
        <v>0</v>
      </c>
      <c r="Q39">
        <f>COUNTIFS(analyses!$A$4:$A$3998,A39,analyses!$Q$4:$Q$3998,"O")</f>
        <v>0</v>
      </c>
      <c r="R39">
        <f>SUMPRODUCT((analyses!$A$4:$A$3998=biomasses!A39)*(analyses!$L$4:$L$3998)*(analyses!$Q$4:$Q$3998="N"))/(COUNTIF(analyses!$A$4:$A$3998,biomasses!A39)-Q39)</f>
        <v>0</v>
      </c>
      <c r="S39">
        <f>COUNTIFS(analyses!$A$4:$A$3998,A39,analyses!$R$4:$R$3998,"&gt;0")</f>
        <v>0</v>
      </c>
      <c r="T39">
        <f>COUNTIFS(analyses!$A$4:$A$3998,A39,analyses!$W$4:$W$3998,"O")</f>
        <v>0</v>
      </c>
      <c r="U39">
        <f>SUMPRODUCT((analyses!$A$4:$A$3998=biomasses!A39)*(analyses!$R$4:$R$3998)*(analyses!$W$4:$W$3998="N"))/(COUNTIF(analyses!$A$4:$A$3998,biomasses!A39)-T39)</f>
        <v>0</v>
      </c>
      <c r="V39">
        <f>COUNTIFS(analyses!$A$4:$A$3998,A39,analyses!$X$4:$X$3998,"&gt;0")</f>
        <v>0</v>
      </c>
      <c r="W39">
        <f>COUNTIFS(analyses!$A$4:$A$3998,A39,analyses!$AC$4:$AC$3998,"O")</f>
        <v>0</v>
      </c>
      <c r="X39">
        <f>SUMPRODUCT((analyses!$A$4:$A$3998=biomasses!A39)*(analyses!$X$4:$X$3998)*(analyses!$AC$4:$AC$3998="N"))/(COUNTIF(analyses!$A$4:$A$3998,biomasses!A39)-W39)</f>
        <v>0</v>
      </c>
      <c r="Y39">
        <f>COUNTIFS(analyses!$A$4:$A$3998,A39,analyses!$AD$4:$AD$3998,"&gt;0")</f>
        <v>0</v>
      </c>
      <c r="Z39">
        <f>COUNTIFS(analyses!$A$4:$A$3998,A39,analyses!$AI$4:$AI$3998,"O")</f>
        <v>0</v>
      </c>
      <c r="AA39">
        <f>SUMPRODUCT((analyses!$A$4:$A$3998=biomasses!A39)*(analyses!$AD$4:$AD$3998)*(analyses!$AI$4:$AI$3998="N"))/(COUNTIF(analyses!$A$4:$A$3998,biomasses!A39)-Z39)</f>
        <v>0</v>
      </c>
    </row>
  </sheetData>
  <mergeCells count="8">
    <mergeCell ref="S1:U1"/>
    <mergeCell ref="V1:X1"/>
    <mergeCell ref="Y1:AA1"/>
    <mergeCell ref="D1:F1"/>
    <mergeCell ref="G1:I1"/>
    <mergeCell ref="J1:L1"/>
    <mergeCell ref="M1:O1"/>
    <mergeCell ref="P1:R1"/>
  </mergeCells>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J2092"/>
  <sheetViews>
    <sheetView tabSelected="1" zoomScale="60" zoomScaleNormal="60" workbookViewId="0">
      <pane xSplit="1" ySplit="3" topLeftCell="B148" activePane="bottomRight" state="frozen"/>
      <selection pane="topRight" activeCell="D1" sqref="D1"/>
      <selection pane="bottomLeft" activeCell="A2" sqref="A2"/>
      <selection pane="bottomRight" activeCell="B59" sqref="B59:B60"/>
    </sheetView>
  </sheetViews>
  <sheetFormatPr baseColWidth="10" defaultRowHeight="15" x14ac:dyDescent="0.25"/>
  <cols>
    <col min="1" max="1" width="23.5703125" style="5" customWidth="1"/>
    <col min="2" max="2" width="29.42578125" style="4" bestFit="1" customWidth="1"/>
    <col min="3" max="3" width="34.85546875" style="4" bestFit="1" customWidth="1"/>
    <col min="4" max="4" width="30.5703125" style="4" bestFit="1" customWidth="1"/>
    <col min="5" max="5" width="39.7109375" style="4" bestFit="1" customWidth="1"/>
    <col min="6" max="6" width="16.28515625" style="4" bestFit="1" customWidth="1"/>
    <col min="7" max="7" width="34.85546875" style="4" bestFit="1" customWidth="1"/>
    <col min="8" max="8" width="29.42578125" style="4" bestFit="1" customWidth="1"/>
    <col min="9" max="9" width="16.85546875" style="4" bestFit="1" customWidth="1"/>
    <col min="10" max="10" width="30.5703125" style="4" bestFit="1" customWidth="1"/>
    <col min="11" max="11" width="39.7109375" style="4" bestFit="1" customWidth="1"/>
    <col min="12" max="12" width="16.28515625" style="4" bestFit="1" customWidth="1"/>
    <col min="13" max="13" width="34.85546875" style="4" bestFit="1" customWidth="1"/>
    <col min="14" max="14" width="29.42578125" style="4" bestFit="1" customWidth="1"/>
    <col min="15" max="15" width="16.85546875" style="4" bestFit="1" customWidth="1"/>
    <col min="16" max="16" width="30.5703125" style="4" bestFit="1" customWidth="1"/>
    <col min="17" max="17" width="39.7109375" style="4" bestFit="1" customWidth="1"/>
    <col min="18" max="18" width="16.28515625" style="4" bestFit="1" customWidth="1"/>
    <col min="19" max="19" width="34.85546875" style="4" bestFit="1" customWidth="1"/>
    <col min="20" max="20" width="29.42578125" style="4" bestFit="1" customWidth="1"/>
    <col min="21" max="21" width="16.85546875" style="4" bestFit="1" customWidth="1"/>
    <col min="22" max="22" width="30.5703125" style="4" bestFit="1" customWidth="1"/>
    <col min="23" max="23" width="39.7109375" style="4" bestFit="1" customWidth="1"/>
    <col min="24" max="24" width="16.28515625" style="4" bestFit="1" customWidth="1"/>
    <col min="25" max="25" width="34.85546875" style="4" bestFit="1" customWidth="1"/>
    <col min="26" max="26" width="29.42578125" style="4" bestFit="1" customWidth="1"/>
    <col min="27" max="27" width="16.85546875" style="4" bestFit="1" customWidth="1"/>
    <col min="28" max="28" width="30.5703125" style="4" bestFit="1" customWidth="1"/>
    <col min="29" max="29" width="39.7109375" style="4" bestFit="1" customWidth="1"/>
    <col min="30" max="30" width="16.28515625" style="4" bestFit="1" customWidth="1"/>
    <col min="31" max="31" width="34.85546875" style="4" bestFit="1" customWidth="1"/>
    <col min="32" max="32" width="29.42578125" style="4" bestFit="1" customWidth="1"/>
    <col min="33" max="33" width="16.85546875" style="4" bestFit="1" customWidth="1"/>
    <col min="34" max="34" width="30.5703125" style="4" bestFit="1" customWidth="1"/>
    <col min="35" max="35" width="39.7109375" style="4" bestFit="1" customWidth="1"/>
    <col min="36" max="62" width="11.42578125" style="4"/>
    <col min="63" max="16384" width="11.42578125" style="5"/>
  </cols>
  <sheetData>
    <row r="1" spans="1:41" x14ac:dyDescent="0.25">
      <c r="B1" s="33" t="s">
        <v>72</v>
      </c>
      <c r="C1" s="33"/>
      <c r="D1" s="33"/>
      <c r="E1" s="33"/>
      <c r="F1" s="33"/>
      <c r="G1" s="33"/>
    </row>
    <row r="2" spans="1:41" s="4" customFormat="1" x14ac:dyDescent="0.25">
      <c r="A2" s="26" t="s">
        <v>1</v>
      </c>
      <c r="B2" s="28" t="s">
        <v>53</v>
      </c>
      <c r="C2" s="27" t="s">
        <v>46</v>
      </c>
      <c r="D2" s="27" t="s">
        <v>42</v>
      </c>
      <c r="E2" s="27" t="s">
        <v>71</v>
      </c>
      <c r="F2" s="27" t="s">
        <v>47</v>
      </c>
      <c r="G2" s="27" t="s">
        <v>9</v>
      </c>
    </row>
    <row r="3" spans="1:41" x14ac:dyDescent="0.25">
      <c r="A3" s="23">
        <f>biomasses!A3</f>
        <v>1</v>
      </c>
      <c r="D3" s="7"/>
      <c r="E3" s="25"/>
      <c r="G3" s="6"/>
      <c r="J3" s="7"/>
      <c r="K3" s="25"/>
      <c r="M3" s="6"/>
      <c r="P3" s="7"/>
      <c r="Q3" s="25"/>
      <c r="S3" s="6"/>
      <c r="V3" s="7"/>
      <c r="W3" s="25"/>
      <c r="Y3" s="6"/>
      <c r="AB3" s="7"/>
      <c r="AC3" s="25"/>
      <c r="AE3" s="6"/>
      <c r="AH3" s="7"/>
      <c r="AI3" s="25"/>
      <c r="AK3" s="6"/>
      <c r="AN3" s="7"/>
      <c r="AO3" s="25"/>
    </row>
    <row r="4" spans="1:41" x14ac:dyDescent="0.25">
      <c r="A4" s="5">
        <f>biomasses!A3</f>
        <v>1</v>
      </c>
      <c r="D4" s="7"/>
      <c r="E4" s="25"/>
      <c r="G4" s="6"/>
      <c r="J4" s="7"/>
      <c r="K4" s="25"/>
      <c r="M4" s="6"/>
      <c r="P4" s="7"/>
      <c r="Q4" s="25"/>
      <c r="S4" s="6"/>
      <c r="V4" s="7"/>
      <c r="W4" s="25"/>
      <c r="Y4" s="6"/>
      <c r="AB4" s="7"/>
      <c r="AC4" s="25"/>
      <c r="AE4" s="6"/>
      <c r="AH4" s="7"/>
      <c r="AI4" s="25"/>
      <c r="AK4" s="6"/>
      <c r="AN4" s="7"/>
      <c r="AO4" s="25"/>
    </row>
    <row r="5" spans="1:41" x14ac:dyDescent="0.25">
      <c r="A5" s="5">
        <f>biomasses!A3</f>
        <v>1</v>
      </c>
      <c r="D5" s="7"/>
      <c r="E5" s="25"/>
      <c r="G5" s="6"/>
      <c r="J5" s="7"/>
      <c r="K5" s="25"/>
      <c r="M5" s="6"/>
      <c r="P5" s="7"/>
      <c r="Q5" s="25"/>
      <c r="S5" s="6"/>
      <c r="V5" s="7"/>
      <c r="W5" s="25"/>
      <c r="Y5" s="6"/>
      <c r="AB5" s="7"/>
      <c r="AC5" s="25"/>
      <c r="AE5" s="6"/>
      <c r="AH5" s="7"/>
      <c r="AI5" s="25"/>
      <c r="AK5" s="6"/>
      <c r="AN5" s="7"/>
      <c r="AO5" s="25"/>
    </row>
    <row r="6" spans="1:41" x14ac:dyDescent="0.25">
      <c r="A6" s="5">
        <f>biomasses!$A$4</f>
        <v>2</v>
      </c>
      <c r="D6" s="7"/>
      <c r="E6" s="25"/>
      <c r="G6" s="6"/>
      <c r="J6" s="7"/>
      <c r="K6" s="25"/>
      <c r="M6" s="6"/>
      <c r="P6" s="7"/>
      <c r="Q6" s="25"/>
      <c r="S6" s="6"/>
      <c r="V6" s="7"/>
      <c r="W6" s="25"/>
      <c r="Y6" s="6"/>
      <c r="AB6" s="7"/>
      <c r="AC6" s="25"/>
      <c r="AE6" s="6"/>
      <c r="AH6" s="7"/>
      <c r="AI6" s="25"/>
      <c r="AK6" s="6"/>
      <c r="AN6" s="7"/>
      <c r="AO6" s="25"/>
    </row>
    <row r="7" spans="1:41" x14ac:dyDescent="0.25">
      <c r="A7" s="5">
        <f>biomasses!$A$4</f>
        <v>2</v>
      </c>
      <c r="D7" s="7"/>
      <c r="E7" s="25"/>
      <c r="G7" s="6"/>
      <c r="J7" s="7"/>
      <c r="K7" s="25"/>
      <c r="M7" s="6"/>
      <c r="P7" s="7"/>
      <c r="Q7" s="25"/>
      <c r="S7" s="6"/>
      <c r="V7" s="7"/>
      <c r="W7" s="25"/>
      <c r="Y7" s="6"/>
      <c r="AB7" s="7"/>
      <c r="AC7" s="25"/>
      <c r="AE7" s="6"/>
      <c r="AH7" s="7"/>
      <c r="AI7" s="25"/>
      <c r="AK7" s="6"/>
      <c r="AN7" s="7"/>
      <c r="AO7" s="25"/>
    </row>
    <row r="8" spans="1:41" x14ac:dyDescent="0.25">
      <c r="A8" s="5">
        <f>biomasses!$A$4</f>
        <v>2</v>
      </c>
      <c r="D8" s="7"/>
      <c r="E8" s="25"/>
      <c r="G8" s="6"/>
      <c r="J8" s="7"/>
      <c r="K8" s="25"/>
      <c r="M8" s="6"/>
      <c r="P8" s="7"/>
      <c r="Q8" s="25"/>
      <c r="S8" s="6"/>
      <c r="V8" s="7"/>
      <c r="W8" s="25"/>
      <c r="Y8" s="6"/>
      <c r="AB8" s="7"/>
      <c r="AC8" s="25"/>
      <c r="AE8" s="6"/>
      <c r="AH8" s="7"/>
      <c r="AI8" s="25"/>
      <c r="AK8" s="6"/>
      <c r="AN8" s="7"/>
      <c r="AO8" s="25"/>
    </row>
    <row r="9" spans="1:41" x14ac:dyDescent="0.25">
      <c r="A9" s="5">
        <f>biomasses!$A$4</f>
        <v>2</v>
      </c>
      <c r="D9" s="7"/>
      <c r="E9" s="25"/>
      <c r="G9" s="6"/>
      <c r="J9" s="7"/>
      <c r="K9" s="25"/>
      <c r="M9" s="6"/>
      <c r="P9" s="7"/>
      <c r="Q9" s="25"/>
      <c r="S9" s="6"/>
      <c r="V9" s="7"/>
      <c r="W9" s="25"/>
      <c r="Y9" s="6"/>
      <c r="AB9" s="7"/>
      <c r="AC9" s="25"/>
      <c r="AE9" s="6"/>
      <c r="AH9" s="7"/>
      <c r="AI9" s="25"/>
      <c r="AK9" s="6"/>
      <c r="AN9" s="7"/>
      <c r="AO9" s="25"/>
    </row>
    <row r="10" spans="1:41" x14ac:dyDescent="0.25">
      <c r="A10" s="5">
        <f>biomasses!$A$4</f>
        <v>2</v>
      </c>
      <c r="D10" s="7"/>
      <c r="E10" s="25"/>
      <c r="J10" s="7"/>
      <c r="K10" s="25"/>
      <c r="P10" s="7"/>
      <c r="Q10" s="25"/>
      <c r="V10" s="7"/>
      <c r="W10" s="25"/>
      <c r="AB10" s="7"/>
      <c r="AC10" s="25"/>
      <c r="AH10" s="7"/>
      <c r="AI10" s="25"/>
      <c r="AN10" s="7"/>
      <c r="AO10" s="25"/>
    </row>
    <row r="11" spans="1:41" x14ac:dyDescent="0.25">
      <c r="A11" s="5">
        <f>biomasses!$A$4</f>
        <v>2</v>
      </c>
      <c r="D11" s="7"/>
      <c r="E11" s="25"/>
      <c r="J11" s="7"/>
      <c r="K11" s="25"/>
      <c r="P11" s="7"/>
      <c r="Q11" s="25"/>
      <c r="V11" s="7"/>
      <c r="W11" s="25"/>
      <c r="AB11" s="7"/>
      <c r="AC11" s="25"/>
      <c r="AH11" s="7"/>
      <c r="AI11" s="25"/>
      <c r="AN11" s="7"/>
      <c r="AO11" s="25"/>
    </row>
    <row r="12" spans="1:41" x14ac:dyDescent="0.25">
      <c r="A12" s="5">
        <f>biomasses!$A$4</f>
        <v>2</v>
      </c>
      <c r="D12" s="7"/>
      <c r="E12" s="25"/>
      <c r="J12" s="7"/>
      <c r="K12" s="25"/>
      <c r="P12" s="7"/>
      <c r="Q12" s="25"/>
      <c r="V12" s="7"/>
      <c r="W12" s="25"/>
      <c r="AB12" s="7"/>
      <c r="AC12" s="25"/>
      <c r="AH12" s="7"/>
      <c r="AI12" s="25"/>
      <c r="AN12" s="7"/>
      <c r="AO12" s="25"/>
    </row>
    <row r="13" spans="1:41" x14ac:dyDescent="0.25">
      <c r="A13" s="5">
        <f>biomasses!$A$4</f>
        <v>2</v>
      </c>
      <c r="D13" s="7"/>
      <c r="E13" s="25"/>
      <c r="J13" s="7"/>
      <c r="K13" s="25"/>
      <c r="P13" s="7"/>
      <c r="Q13" s="25"/>
      <c r="V13" s="7"/>
      <c r="W13" s="25"/>
      <c r="AB13" s="7"/>
      <c r="AC13" s="25"/>
      <c r="AH13" s="7"/>
      <c r="AI13" s="25"/>
      <c r="AN13" s="7"/>
      <c r="AO13" s="25"/>
    </row>
    <row r="14" spans="1:41" x14ac:dyDescent="0.25">
      <c r="A14" s="5">
        <f>biomasses!$A$4</f>
        <v>2</v>
      </c>
      <c r="D14" s="7"/>
      <c r="E14" s="25"/>
      <c r="J14" s="7"/>
      <c r="K14" s="25"/>
      <c r="P14" s="7"/>
      <c r="Q14" s="25"/>
      <c r="V14" s="7"/>
      <c r="W14" s="25"/>
      <c r="AB14" s="7"/>
      <c r="AC14" s="25"/>
      <c r="AH14" s="7"/>
      <c r="AI14" s="25"/>
      <c r="AN14" s="7"/>
      <c r="AO14" s="25"/>
    </row>
    <row r="15" spans="1:41" x14ac:dyDescent="0.25">
      <c r="A15" s="5">
        <f>biomasses!$A$4</f>
        <v>2</v>
      </c>
      <c r="D15" s="7"/>
      <c r="E15" s="25"/>
      <c r="J15" s="7"/>
      <c r="K15" s="25"/>
      <c r="P15" s="7"/>
      <c r="Q15" s="25"/>
      <c r="V15" s="7"/>
      <c r="W15" s="25"/>
      <c r="AB15" s="7"/>
      <c r="AC15" s="25"/>
      <c r="AH15" s="7"/>
      <c r="AI15" s="25"/>
      <c r="AN15" s="7"/>
      <c r="AO15" s="25"/>
    </row>
    <row r="16" spans="1:41" x14ac:dyDescent="0.25">
      <c r="A16" s="5">
        <f>biomasses!$A$4</f>
        <v>2</v>
      </c>
      <c r="D16" s="7"/>
      <c r="E16" s="25"/>
      <c r="J16" s="7"/>
      <c r="K16" s="25"/>
      <c r="P16" s="7"/>
      <c r="Q16" s="25"/>
      <c r="V16" s="7"/>
      <c r="W16" s="25"/>
      <c r="AB16" s="7"/>
      <c r="AC16" s="25"/>
      <c r="AH16" s="7"/>
      <c r="AI16" s="25"/>
      <c r="AN16" s="7"/>
      <c r="AO16" s="25"/>
    </row>
    <row r="17" spans="1:41" x14ac:dyDescent="0.25">
      <c r="A17" s="5">
        <f>biomasses!$A$4</f>
        <v>2</v>
      </c>
      <c r="D17" s="7"/>
      <c r="E17" s="25"/>
      <c r="J17" s="7"/>
      <c r="K17" s="25"/>
      <c r="P17" s="7"/>
      <c r="Q17" s="25"/>
      <c r="V17" s="7"/>
      <c r="W17" s="25"/>
      <c r="AB17" s="7"/>
      <c r="AC17" s="25"/>
      <c r="AH17" s="7"/>
      <c r="AI17" s="25"/>
      <c r="AN17" s="7"/>
      <c r="AO17" s="25"/>
    </row>
    <row r="18" spans="1:41" x14ac:dyDescent="0.25">
      <c r="A18" s="5">
        <f>biomasses!$A$4</f>
        <v>2</v>
      </c>
      <c r="D18" s="7"/>
      <c r="E18" s="25"/>
      <c r="J18" s="7"/>
      <c r="K18" s="25"/>
      <c r="P18" s="7"/>
      <c r="Q18" s="25"/>
      <c r="V18" s="7"/>
      <c r="W18" s="25"/>
      <c r="AB18" s="7"/>
      <c r="AC18" s="25"/>
      <c r="AH18" s="7"/>
      <c r="AI18" s="25"/>
      <c r="AN18" s="7"/>
      <c r="AO18" s="25"/>
    </row>
    <row r="19" spans="1:41" x14ac:dyDescent="0.25">
      <c r="A19" s="5">
        <f>biomasses!$A$4</f>
        <v>2</v>
      </c>
      <c r="D19" s="7"/>
      <c r="E19" s="25"/>
      <c r="J19" s="7"/>
      <c r="K19" s="25"/>
      <c r="P19" s="7"/>
      <c r="Q19" s="25"/>
      <c r="V19" s="7"/>
      <c r="W19" s="25"/>
      <c r="AB19" s="7"/>
      <c r="AC19" s="25"/>
      <c r="AH19" s="7"/>
      <c r="AI19" s="25"/>
      <c r="AN19" s="7"/>
      <c r="AO19" s="25"/>
    </row>
    <row r="20" spans="1:41" x14ac:dyDescent="0.25">
      <c r="A20" s="5">
        <f>biomasses!$A$4</f>
        <v>2</v>
      </c>
      <c r="D20" s="7"/>
      <c r="E20" s="25"/>
      <c r="J20" s="7"/>
      <c r="K20" s="25"/>
      <c r="P20" s="7"/>
      <c r="Q20" s="25"/>
      <c r="V20" s="7"/>
      <c r="W20" s="25"/>
      <c r="AB20" s="7"/>
      <c r="AC20" s="25"/>
      <c r="AH20" s="7"/>
      <c r="AI20" s="25"/>
      <c r="AN20" s="7"/>
      <c r="AO20" s="25"/>
    </row>
    <row r="21" spans="1:41" x14ac:dyDescent="0.25">
      <c r="A21" s="5">
        <f>biomasses!$A$4</f>
        <v>2</v>
      </c>
      <c r="D21" s="7"/>
      <c r="E21" s="25"/>
      <c r="J21" s="7"/>
      <c r="K21" s="25"/>
      <c r="P21" s="7"/>
      <c r="Q21" s="25"/>
      <c r="V21" s="7"/>
      <c r="W21" s="25"/>
      <c r="AB21" s="7"/>
      <c r="AC21" s="25"/>
      <c r="AH21" s="7"/>
      <c r="AI21" s="25"/>
      <c r="AN21" s="7"/>
      <c r="AO21" s="25"/>
    </row>
    <row r="22" spans="1:41" x14ac:dyDescent="0.25">
      <c r="A22" s="5">
        <f>biomasses!$A$4</f>
        <v>2</v>
      </c>
      <c r="D22" s="7"/>
      <c r="E22" s="25"/>
      <c r="J22" s="7"/>
      <c r="K22" s="25"/>
      <c r="P22" s="7"/>
      <c r="Q22" s="25"/>
      <c r="V22" s="7"/>
      <c r="W22" s="25"/>
      <c r="AB22" s="7"/>
      <c r="AC22" s="25"/>
      <c r="AH22" s="7"/>
      <c r="AI22" s="25"/>
      <c r="AN22" s="7"/>
      <c r="AO22" s="25"/>
    </row>
    <row r="23" spans="1:41" x14ac:dyDescent="0.25">
      <c r="A23" s="5">
        <f>biomasses!$A$4</f>
        <v>2</v>
      </c>
      <c r="D23" s="7"/>
      <c r="E23" s="25"/>
      <c r="J23" s="7"/>
      <c r="K23" s="25"/>
      <c r="P23" s="7"/>
      <c r="Q23" s="25"/>
      <c r="V23" s="7"/>
      <c r="W23" s="25"/>
      <c r="AB23" s="7"/>
      <c r="AC23" s="25"/>
      <c r="AH23" s="7"/>
      <c r="AI23" s="25"/>
      <c r="AN23" s="7"/>
      <c r="AO23" s="25"/>
    </row>
    <row r="24" spans="1:41" x14ac:dyDescent="0.25">
      <c r="A24" s="5">
        <f>biomasses!$A$4</f>
        <v>2</v>
      </c>
      <c r="D24" s="7"/>
      <c r="E24" s="25"/>
      <c r="J24" s="7"/>
      <c r="K24" s="25"/>
      <c r="P24" s="7"/>
      <c r="Q24" s="25"/>
      <c r="V24" s="7"/>
      <c r="W24" s="25"/>
      <c r="AB24" s="7"/>
      <c r="AC24" s="25"/>
      <c r="AH24" s="7"/>
      <c r="AI24" s="25"/>
      <c r="AN24" s="7"/>
      <c r="AO24" s="25"/>
    </row>
    <row r="25" spans="1:41" x14ac:dyDescent="0.25">
      <c r="A25" s="5">
        <f>biomasses!$A$4</f>
        <v>2</v>
      </c>
      <c r="D25" s="7"/>
      <c r="E25" s="25"/>
      <c r="J25" s="7"/>
      <c r="K25" s="25"/>
      <c r="P25" s="7"/>
      <c r="Q25" s="25"/>
      <c r="V25" s="7"/>
      <c r="W25" s="25"/>
      <c r="AB25" s="7"/>
      <c r="AC25" s="25"/>
      <c r="AH25" s="7"/>
      <c r="AI25" s="25"/>
      <c r="AN25" s="7"/>
      <c r="AO25" s="25"/>
    </row>
    <row r="26" spans="1:41" x14ac:dyDescent="0.25">
      <c r="A26" s="5">
        <f>biomasses!$A$4</f>
        <v>2</v>
      </c>
      <c r="D26" s="7"/>
      <c r="E26" s="25"/>
      <c r="J26" s="7"/>
      <c r="K26" s="25"/>
      <c r="P26" s="7"/>
      <c r="Q26" s="25"/>
      <c r="V26" s="7"/>
      <c r="W26" s="25"/>
      <c r="AB26" s="7"/>
      <c r="AC26" s="25"/>
      <c r="AH26" s="7"/>
      <c r="AI26" s="25"/>
      <c r="AN26" s="7"/>
      <c r="AO26" s="25"/>
    </row>
    <row r="27" spans="1:41" x14ac:dyDescent="0.25">
      <c r="A27" s="5">
        <f>biomasses!$A$4</f>
        <v>2</v>
      </c>
      <c r="D27" s="7"/>
      <c r="E27" s="25"/>
      <c r="J27" s="7"/>
      <c r="K27" s="25"/>
      <c r="P27" s="7"/>
      <c r="Q27" s="25"/>
      <c r="V27" s="7"/>
      <c r="W27" s="25"/>
      <c r="AB27" s="7"/>
      <c r="AC27" s="25"/>
      <c r="AH27" s="7"/>
      <c r="AI27" s="25"/>
      <c r="AN27" s="7"/>
      <c r="AO27" s="25"/>
    </row>
    <row r="28" spans="1:41" x14ac:dyDescent="0.25">
      <c r="A28" s="5">
        <f>biomasses!$A$4</f>
        <v>2</v>
      </c>
      <c r="D28" s="7"/>
      <c r="E28" s="25"/>
      <c r="J28" s="7"/>
      <c r="K28" s="25"/>
      <c r="P28" s="7"/>
      <c r="Q28" s="25"/>
      <c r="V28" s="7"/>
      <c r="W28" s="25"/>
      <c r="AB28" s="7"/>
      <c r="AC28" s="25"/>
      <c r="AH28" s="7"/>
      <c r="AI28" s="25"/>
      <c r="AN28" s="7"/>
      <c r="AO28" s="25"/>
    </row>
    <row r="29" spans="1:41" x14ac:dyDescent="0.25">
      <c r="A29" s="5">
        <f>biomasses!$A$4</f>
        <v>2</v>
      </c>
      <c r="D29" s="7"/>
      <c r="E29" s="25"/>
      <c r="J29" s="7"/>
      <c r="K29" s="25"/>
      <c r="P29" s="7"/>
      <c r="Q29" s="25"/>
      <c r="V29" s="7"/>
      <c r="W29" s="25"/>
      <c r="AB29" s="7"/>
      <c r="AC29" s="25"/>
      <c r="AH29" s="7"/>
      <c r="AI29" s="25"/>
      <c r="AN29" s="7"/>
      <c r="AO29" s="25"/>
    </row>
    <row r="30" spans="1:41" x14ac:dyDescent="0.25">
      <c r="A30" s="5">
        <f>biomasses!$A$4</f>
        <v>2</v>
      </c>
      <c r="D30" s="7"/>
      <c r="E30" s="25"/>
      <c r="J30" s="7"/>
      <c r="K30" s="25"/>
      <c r="P30" s="7"/>
      <c r="Q30" s="25"/>
      <c r="V30" s="7"/>
      <c r="W30" s="25"/>
      <c r="AB30" s="7"/>
      <c r="AC30" s="25"/>
      <c r="AH30" s="7"/>
      <c r="AI30" s="25"/>
      <c r="AN30" s="7"/>
      <c r="AO30" s="25"/>
    </row>
    <row r="31" spans="1:41" x14ac:dyDescent="0.25">
      <c r="A31" s="5">
        <f>biomasses!$A$4</f>
        <v>2</v>
      </c>
      <c r="D31" s="7"/>
      <c r="E31" s="25"/>
      <c r="J31" s="7"/>
      <c r="K31" s="25"/>
      <c r="P31" s="7"/>
      <c r="Q31" s="25"/>
      <c r="V31" s="7"/>
      <c r="W31" s="25"/>
      <c r="AB31" s="7"/>
      <c r="AC31" s="25"/>
      <c r="AH31" s="7"/>
      <c r="AI31" s="25"/>
      <c r="AN31" s="7"/>
      <c r="AO31" s="25"/>
    </row>
    <row r="32" spans="1:41" x14ac:dyDescent="0.25">
      <c r="A32" s="5">
        <f>biomasses!$A$4</f>
        <v>2</v>
      </c>
      <c r="D32" s="7"/>
      <c r="E32" s="25"/>
      <c r="J32" s="7"/>
      <c r="K32" s="25"/>
      <c r="P32" s="7"/>
      <c r="Q32" s="25"/>
      <c r="V32" s="7"/>
      <c r="W32" s="25"/>
      <c r="AB32" s="7"/>
      <c r="AC32" s="25"/>
      <c r="AH32" s="7"/>
      <c r="AI32" s="25"/>
      <c r="AN32" s="7"/>
      <c r="AO32" s="25"/>
    </row>
    <row r="33" spans="1:41" x14ac:dyDescent="0.25">
      <c r="A33" s="5">
        <f>biomasses!$A$4</f>
        <v>2</v>
      </c>
      <c r="D33" s="7"/>
      <c r="E33" s="25"/>
      <c r="J33" s="7"/>
      <c r="K33" s="25"/>
      <c r="P33" s="7"/>
      <c r="Q33" s="25"/>
      <c r="V33" s="7"/>
      <c r="W33" s="25"/>
      <c r="AB33" s="7"/>
      <c r="AC33" s="25"/>
      <c r="AH33" s="7"/>
      <c r="AI33" s="25"/>
      <c r="AN33" s="7"/>
      <c r="AO33" s="25"/>
    </row>
    <row r="34" spans="1:41" x14ac:dyDescent="0.25">
      <c r="A34" s="5">
        <f>biomasses!$A$4</f>
        <v>2</v>
      </c>
      <c r="D34" s="7"/>
      <c r="E34" s="25"/>
      <c r="J34" s="7"/>
      <c r="K34" s="25"/>
      <c r="P34" s="7"/>
      <c r="Q34" s="25"/>
      <c r="V34" s="7"/>
      <c r="W34" s="25"/>
      <c r="AB34" s="7"/>
      <c r="AC34" s="25"/>
      <c r="AH34" s="7"/>
      <c r="AI34" s="25"/>
      <c r="AN34" s="7"/>
      <c r="AO34" s="25"/>
    </row>
    <row r="35" spans="1:41" x14ac:dyDescent="0.25">
      <c r="A35" s="5">
        <f>biomasses!$A$4</f>
        <v>2</v>
      </c>
      <c r="D35" s="7"/>
      <c r="E35" s="25"/>
      <c r="J35" s="7"/>
      <c r="K35" s="25"/>
      <c r="P35" s="7"/>
      <c r="Q35" s="25"/>
      <c r="V35" s="7"/>
      <c r="W35" s="25"/>
      <c r="AB35" s="7"/>
      <c r="AC35" s="25"/>
      <c r="AH35" s="7"/>
      <c r="AI35" s="25"/>
      <c r="AN35" s="7"/>
      <c r="AO35" s="25"/>
    </row>
    <row r="36" spans="1:41" x14ac:dyDescent="0.25">
      <c r="A36" s="5">
        <f>biomasses!$A$4</f>
        <v>2</v>
      </c>
      <c r="D36" s="7"/>
      <c r="E36" s="25"/>
      <c r="J36" s="7"/>
      <c r="K36" s="25"/>
      <c r="P36" s="7"/>
      <c r="Q36" s="25"/>
      <c r="V36" s="7"/>
      <c r="W36" s="25"/>
      <c r="AB36" s="7"/>
      <c r="AC36" s="25"/>
      <c r="AH36" s="7"/>
      <c r="AI36" s="25"/>
      <c r="AN36" s="7"/>
      <c r="AO36" s="25"/>
    </row>
    <row r="37" spans="1:41" x14ac:dyDescent="0.25">
      <c r="A37" s="5">
        <f>biomasses!$A$4</f>
        <v>2</v>
      </c>
      <c r="D37" s="7"/>
      <c r="E37" s="25"/>
      <c r="J37" s="7"/>
      <c r="K37" s="25"/>
      <c r="P37" s="7"/>
      <c r="Q37" s="25"/>
      <c r="V37" s="7"/>
      <c r="W37" s="25"/>
      <c r="AB37" s="7"/>
      <c r="AC37" s="25"/>
      <c r="AH37" s="7"/>
      <c r="AI37" s="25"/>
      <c r="AN37" s="7"/>
      <c r="AO37" s="25"/>
    </row>
    <row r="38" spans="1:41" x14ac:dyDescent="0.25">
      <c r="A38" s="5">
        <f>biomasses!$A$4</f>
        <v>2</v>
      </c>
      <c r="D38" s="7"/>
      <c r="E38" s="25"/>
      <c r="J38" s="7"/>
      <c r="K38" s="25"/>
      <c r="P38" s="7"/>
      <c r="Q38" s="25"/>
      <c r="V38" s="7"/>
      <c r="W38" s="25"/>
      <c r="AB38" s="7"/>
      <c r="AC38" s="25"/>
      <c r="AH38" s="7"/>
      <c r="AI38" s="25"/>
      <c r="AN38" s="7"/>
      <c r="AO38" s="25"/>
    </row>
    <row r="39" spans="1:41" x14ac:dyDescent="0.25">
      <c r="A39" s="5">
        <f>biomasses!$A$4</f>
        <v>2</v>
      </c>
      <c r="D39" s="7"/>
      <c r="E39" s="25"/>
      <c r="J39" s="7"/>
      <c r="K39" s="25"/>
      <c r="P39" s="7"/>
      <c r="Q39" s="25"/>
      <c r="V39" s="7"/>
      <c r="W39" s="25"/>
      <c r="AB39" s="7"/>
      <c r="AC39" s="25"/>
      <c r="AH39" s="7"/>
      <c r="AI39" s="25"/>
      <c r="AN39" s="7"/>
      <c r="AO39" s="25"/>
    </row>
    <row r="40" spans="1:41" x14ac:dyDescent="0.25">
      <c r="A40" s="5">
        <f>biomasses!$A$4</f>
        <v>2</v>
      </c>
      <c r="D40" s="7"/>
      <c r="E40" s="25"/>
      <c r="J40" s="7"/>
      <c r="K40" s="25"/>
      <c r="P40" s="7"/>
      <c r="Q40" s="25"/>
      <c r="V40" s="7"/>
      <c r="W40" s="25"/>
      <c r="AB40" s="7"/>
      <c r="AC40" s="25"/>
      <c r="AH40" s="7"/>
      <c r="AI40" s="25"/>
      <c r="AN40" s="7"/>
      <c r="AO40" s="25"/>
    </row>
    <row r="41" spans="1:41" x14ac:dyDescent="0.25">
      <c r="A41" s="5">
        <f>biomasses!$A$4</f>
        <v>2</v>
      </c>
      <c r="D41" s="7"/>
      <c r="E41" s="25"/>
      <c r="J41" s="7"/>
      <c r="K41" s="25"/>
      <c r="P41" s="7"/>
      <c r="Q41" s="25"/>
      <c r="V41" s="7"/>
      <c r="W41" s="25"/>
      <c r="AB41" s="7"/>
      <c r="AC41" s="25"/>
      <c r="AH41" s="7"/>
      <c r="AI41" s="25"/>
      <c r="AN41" s="7"/>
      <c r="AO41" s="25"/>
    </row>
    <row r="42" spans="1:41" x14ac:dyDescent="0.25">
      <c r="A42" s="5">
        <f>biomasses!$A$4</f>
        <v>2</v>
      </c>
      <c r="D42" s="7"/>
      <c r="E42" s="25"/>
      <c r="J42" s="7"/>
      <c r="K42" s="25"/>
      <c r="P42" s="7"/>
      <c r="Q42" s="25"/>
      <c r="V42" s="7"/>
      <c r="W42" s="25"/>
      <c r="AB42" s="7"/>
      <c r="AC42" s="25"/>
      <c r="AH42" s="7"/>
      <c r="AI42" s="25"/>
      <c r="AN42" s="7"/>
      <c r="AO42" s="25"/>
    </row>
    <row r="43" spans="1:41" x14ac:dyDescent="0.25">
      <c r="A43" s="5">
        <f>biomasses!$A$4</f>
        <v>2</v>
      </c>
      <c r="D43" s="7"/>
      <c r="E43" s="25"/>
      <c r="J43" s="7"/>
      <c r="K43" s="25"/>
      <c r="P43" s="7"/>
      <c r="Q43" s="25"/>
      <c r="V43" s="7"/>
      <c r="W43" s="25"/>
      <c r="AB43" s="7"/>
      <c r="AC43" s="25"/>
      <c r="AH43" s="7"/>
      <c r="AI43" s="25"/>
      <c r="AN43" s="7"/>
      <c r="AO43" s="25"/>
    </row>
    <row r="44" spans="1:41" x14ac:dyDescent="0.25">
      <c r="A44" s="5">
        <f>biomasses!$A$4</f>
        <v>2</v>
      </c>
      <c r="D44" s="7"/>
      <c r="E44" s="25"/>
      <c r="J44" s="7"/>
      <c r="K44" s="25"/>
      <c r="P44" s="7"/>
      <c r="Q44" s="25"/>
      <c r="V44" s="7"/>
      <c r="W44" s="25"/>
      <c r="AB44" s="7"/>
      <c r="AC44" s="25"/>
      <c r="AH44" s="7"/>
      <c r="AI44" s="25"/>
      <c r="AN44" s="7"/>
      <c r="AO44" s="25"/>
    </row>
    <row r="45" spans="1:41" x14ac:dyDescent="0.25">
      <c r="A45" s="5">
        <f>biomasses!$A$4</f>
        <v>2</v>
      </c>
      <c r="D45" s="7"/>
      <c r="E45" s="25"/>
      <c r="J45" s="7"/>
      <c r="K45" s="25"/>
      <c r="P45" s="7"/>
      <c r="Q45" s="25"/>
      <c r="V45" s="7"/>
      <c r="W45" s="25"/>
      <c r="AB45" s="7"/>
      <c r="AC45" s="25"/>
      <c r="AH45" s="7"/>
      <c r="AI45" s="25"/>
      <c r="AN45" s="7"/>
      <c r="AO45" s="25"/>
    </row>
    <row r="46" spans="1:41" x14ac:dyDescent="0.25">
      <c r="A46" s="5">
        <f>biomasses!$A$4</f>
        <v>2</v>
      </c>
      <c r="D46" s="7"/>
      <c r="E46" s="25"/>
      <c r="J46" s="7"/>
      <c r="K46" s="25"/>
      <c r="P46" s="7"/>
      <c r="Q46" s="25"/>
      <c r="V46" s="7"/>
      <c r="W46" s="25"/>
      <c r="AB46" s="7"/>
      <c r="AC46" s="25"/>
      <c r="AH46" s="7"/>
      <c r="AI46" s="25"/>
      <c r="AN46" s="7"/>
      <c r="AO46" s="25"/>
    </row>
    <row r="47" spans="1:41" x14ac:dyDescent="0.25">
      <c r="A47" s="5">
        <f>biomasses!$A$4</f>
        <v>2</v>
      </c>
      <c r="D47" s="7"/>
      <c r="E47" s="25"/>
      <c r="J47" s="7"/>
      <c r="K47" s="25"/>
      <c r="P47" s="7"/>
      <c r="Q47" s="25"/>
      <c r="V47" s="7"/>
      <c r="W47" s="25"/>
      <c r="AB47" s="7"/>
      <c r="AC47" s="25"/>
      <c r="AH47" s="7"/>
      <c r="AI47" s="25"/>
      <c r="AN47" s="7"/>
      <c r="AO47" s="25"/>
    </row>
    <row r="48" spans="1:41" x14ac:dyDescent="0.25">
      <c r="A48" s="5">
        <f>biomasses!$A$4</f>
        <v>2</v>
      </c>
      <c r="D48" s="7"/>
      <c r="E48" s="25"/>
      <c r="J48" s="7"/>
      <c r="K48" s="25"/>
      <c r="P48" s="7"/>
      <c r="Q48" s="25"/>
      <c r="V48" s="7"/>
      <c r="W48" s="25"/>
      <c r="AB48" s="7"/>
      <c r="AC48" s="25"/>
      <c r="AH48" s="7"/>
      <c r="AI48" s="25"/>
      <c r="AN48" s="7"/>
      <c r="AO48" s="25"/>
    </row>
    <row r="49" spans="1:42" x14ac:dyDescent="0.25">
      <c r="A49" s="5">
        <f>biomasses!$A$4</f>
        <v>2</v>
      </c>
      <c r="D49" s="7"/>
      <c r="E49" s="25"/>
      <c r="J49" s="7"/>
      <c r="K49" s="25"/>
      <c r="P49" s="7"/>
      <c r="Q49" s="25"/>
      <c r="V49" s="7"/>
      <c r="W49" s="25"/>
      <c r="AB49" s="7"/>
      <c r="AC49" s="25"/>
      <c r="AH49" s="7"/>
      <c r="AI49" s="25"/>
      <c r="AN49" s="7"/>
      <c r="AO49" s="25"/>
    </row>
    <row r="50" spans="1:42" x14ac:dyDescent="0.25">
      <c r="A50" s="5">
        <f>biomasses!$A$4</f>
        <v>2</v>
      </c>
      <c r="D50" s="7"/>
      <c r="E50" s="25"/>
      <c r="J50" s="7"/>
      <c r="K50" s="25"/>
      <c r="P50" s="7"/>
      <c r="Q50" s="25"/>
      <c r="V50" s="7"/>
      <c r="W50" s="25"/>
      <c r="AB50" s="7"/>
      <c r="AC50" s="25"/>
      <c r="AH50" s="7"/>
      <c r="AI50" s="25"/>
      <c r="AN50" s="7"/>
      <c r="AO50" s="25"/>
    </row>
    <row r="51" spans="1:42" x14ac:dyDescent="0.25">
      <c r="A51" s="5">
        <f>biomasses!$A$4</f>
        <v>2</v>
      </c>
      <c r="D51" s="7"/>
      <c r="E51" s="25"/>
      <c r="J51" s="7"/>
      <c r="K51" s="25"/>
      <c r="P51" s="7"/>
      <c r="Q51" s="25"/>
      <c r="V51" s="7"/>
      <c r="W51" s="25"/>
      <c r="AB51" s="7"/>
      <c r="AC51" s="25"/>
      <c r="AH51" s="7"/>
      <c r="AI51" s="25"/>
      <c r="AN51" s="7"/>
      <c r="AO51" s="25"/>
    </row>
    <row r="52" spans="1:42" x14ac:dyDescent="0.25">
      <c r="A52" s="5">
        <f>biomasses!$A$5</f>
        <v>3</v>
      </c>
      <c r="D52" s="7"/>
      <c r="E52" s="25"/>
      <c r="J52" s="7"/>
      <c r="K52" s="25"/>
      <c r="P52" s="7"/>
      <c r="Q52" s="25"/>
      <c r="V52" s="7"/>
      <c r="W52" s="25"/>
      <c r="AB52" s="7"/>
      <c r="AC52" s="25"/>
      <c r="AH52" s="7"/>
      <c r="AI52" s="25"/>
      <c r="AN52" s="7"/>
      <c r="AO52" s="25"/>
    </row>
    <row r="53" spans="1:42" x14ac:dyDescent="0.25">
      <c r="A53" s="5">
        <f>biomasses!$A$5</f>
        <v>3</v>
      </c>
      <c r="D53" s="7"/>
      <c r="E53" s="25"/>
      <c r="J53" s="7"/>
      <c r="K53" s="25"/>
      <c r="P53" s="7"/>
      <c r="Q53" s="25"/>
      <c r="V53" s="7"/>
      <c r="W53" s="25"/>
      <c r="AB53" s="7"/>
      <c r="AC53" s="25"/>
      <c r="AH53" s="7"/>
      <c r="AI53" s="25"/>
      <c r="AN53" s="7"/>
      <c r="AO53" s="25"/>
    </row>
    <row r="54" spans="1:42" x14ac:dyDescent="0.25">
      <c r="A54" s="5">
        <f>biomasses!$A$5</f>
        <v>3</v>
      </c>
      <c r="D54" s="7"/>
      <c r="E54" s="25"/>
      <c r="J54" s="7"/>
      <c r="K54" s="25"/>
      <c r="P54" s="7"/>
      <c r="Q54" s="25"/>
      <c r="V54" s="7"/>
      <c r="W54" s="25"/>
      <c r="AB54" s="7"/>
      <c r="AC54" s="25"/>
      <c r="AH54" s="7"/>
      <c r="AI54" s="25"/>
      <c r="AN54" s="7"/>
      <c r="AO54" s="25"/>
    </row>
    <row r="55" spans="1:42" x14ac:dyDescent="0.25">
      <c r="A55" s="5">
        <f>biomasses!$A$5</f>
        <v>3</v>
      </c>
      <c r="B55" s="22">
        <v>1.6</v>
      </c>
      <c r="C55" s="22"/>
      <c r="D55" s="22"/>
      <c r="E55" s="22"/>
      <c r="F55" s="22"/>
      <c r="G55" s="22"/>
      <c r="H55" s="22"/>
      <c r="I55" s="22"/>
      <c r="J55" s="22"/>
      <c r="K55" s="22"/>
      <c r="L55" s="22"/>
      <c r="M55" s="22"/>
      <c r="N55" s="22"/>
      <c r="O55" s="22"/>
      <c r="P55" s="22"/>
      <c r="Q55" s="22"/>
      <c r="R55" s="22"/>
      <c r="S55" s="22"/>
      <c r="T55" s="22"/>
      <c r="U55" s="22"/>
      <c r="V55" s="22"/>
      <c r="W55" s="22"/>
      <c r="X55" s="22"/>
      <c r="Y55" s="22"/>
      <c r="Z55" s="22"/>
      <c r="AA55" s="22"/>
      <c r="AB55" s="22"/>
      <c r="AC55" s="22"/>
      <c r="AD55" s="22"/>
      <c r="AE55" s="22"/>
      <c r="AF55" s="22"/>
      <c r="AG55" s="22"/>
      <c r="AH55" s="22"/>
      <c r="AI55" s="22"/>
      <c r="AJ55" s="22"/>
      <c r="AK55" s="22"/>
      <c r="AL55" s="22"/>
      <c r="AM55" s="22"/>
      <c r="AN55" s="22"/>
      <c r="AO55" s="22"/>
      <c r="AP55" s="22"/>
    </row>
    <row r="56" spans="1:42" x14ac:dyDescent="0.25">
      <c r="A56" s="5">
        <f>biomasses!$A$5</f>
        <v>3</v>
      </c>
      <c r="B56" s="22">
        <v>0.59</v>
      </c>
      <c r="C56" s="22"/>
      <c r="D56" s="22"/>
      <c r="E56" s="22"/>
      <c r="F56" s="22"/>
      <c r="G56" s="22"/>
      <c r="H56" s="22"/>
      <c r="I56" s="22"/>
      <c r="J56" s="22"/>
      <c r="K56" s="22"/>
      <c r="L56" s="22"/>
      <c r="M56" s="22"/>
      <c r="N56" s="22"/>
      <c r="O56" s="22"/>
      <c r="P56" s="22"/>
      <c r="Q56" s="22"/>
      <c r="R56" s="22"/>
      <c r="S56" s="22"/>
      <c r="T56" s="22"/>
      <c r="U56" s="22"/>
      <c r="V56" s="22"/>
      <c r="W56" s="22"/>
      <c r="X56" s="22"/>
      <c r="Y56" s="22"/>
      <c r="Z56" s="22"/>
      <c r="AA56" s="22"/>
      <c r="AB56" s="22"/>
      <c r="AC56" s="22"/>
      <c r="AD56" s="22"/>
      <c r="AE56" s="22"/>
      <c r="AF56" s="22"/>
      <c r="AG56" s="22"/>
      <c r="AH56" s="22"/>
      <c r="AI56" s="22"/>
      <c r="AJ56" s="22"/>
      <c r="AK56" s="22"/>
      <c r="AL56" s="22"/>
      <c r="AM56" s="22"/>
      <c r="AN56" s="22"/>
      <c r="AO56" s="22"/>
      <c r="AP56" s="22"/>
    </row>
    <row r="57" spans="1:42" x14ac:dyDescent="0.25">
      <c r="A57" s="5">
        <f>biomasses!$A$5</f>
        <v>3</v>
      </c>
      <c r="B57" s="22">
        <v>0.35670000000000002</v>
      </c>
      <c r="C57" s="22"/>
      <c r="D57" s="22"/>
      <c r="E57" s="22"/>
      <c r="F57" s="22"/>
      <c r="G57" s="22"/>
      <c r="H57" s="22"/>
      <c r="I57" s="22"/>
      <c r="J57" s="22"/>
      <c r="K57" s="22"/>
      <c r="L57" s="22"/>
      <c r="M57" s="22"/>
      <c r="N57" s="22"/>
      <c r="O57" s="22"/>
      <c r="P57" s="22"/>
      <c r="Q57" s="22"/>
      <c r="R57" s="22"/>
      <c r="S57" s="22"/>
      <c r="T57" s="22"/>
      <c r="U57" s="22"/>
      <c r="V57" s="22"/>
      <c r="W57" s="22"/>
      <c r="X57" s="22"/>
      <c r="Y57" s="22"/>
      <c r="Z57" s="22"/>
      <c r="AA57" s="22"/>
      <c r="AB57" s="22"/>
      <c r="AC57" s="22"/>
      <c r="AD57" s="22"/>
      <c r="AE57" s="22"/>
      <c r="AF57" s="22"/>
      <c r="AG57" s="22"/>
      <c r="AH57" s="22"/>
      <c r="AI57" s="22"/>
      <c r="AJ57" s="22"/>
      <c r="AK57" s="22"/>
      <c r="AL57" s="22"/>
      <c r="AM57" s="22"/>
      <c r="AN57" s="22"/>
      <c r="AO57" s="22"/>
      <c r="AP57" s="22"/>
    </row>
    <row r="58" spans="1:42" x14ac:dyDescent="0.25">
      <c r="A58" s="5">
        <f>biomasses!$A$5</f>
        <v>3</v>
      </c>
      <c r="B58" s="22">
        <v>0.29196</v>
      </c>
      <c r="C58" s="22"/>
      <c r="D58" s="22"/>
      <c r="E58" s="22"/>
      <c r="F58" s="22"/>
      <c r="G58" s="22"/>
      <c r="H58" s="22"/>
      <c r="I58" s="22"/>
      <c r="J58" s="22"/>
      <c r="K58" s="22"/>
      <c r="L58" s="22"/>
      <c r="M58" s="22"/>
      <c r="N58" s="22"/>
      <c r="O58" s="22"/>
      <c r="P58" s="22"/>
      <c r="Q58" s="22"/>
      <c r="R58" s="22"/>
      <c r="S58" s="22"/>
      <c r="T58" s="22"/>
      <c r="U58" s="22"/>
      <c r="V58" s="22"/>
      <c r="W58" s="22"/>
      <c r="X58" s="22"/>
      <c r="Y58" s="22"/>
      <c r="Z58" s="22"/>
      <c r="AA58" s="22"/>
      <c r="AB58" s="22"/>
      <c r="AC58" s="22"/>
      <c r="AD58" s="22"/>
      <c r="AE58" s="22"/>
      <c r="AF58" s="22"/>
      <c r="AG58" s="22"/>
      <c r="AH58" s="22"/>
      <c r="AI58" s="22"/>
      <c r="AJ58" s="22"/>
      <c r="AK58" s="22"/>
      <c r="AL58" s="22"/>
      <c r="AM58" s="22"/>
      <c r="AN58" s="22"/>
      <c r="AO58" s="22"/>
      <c r="AP58" s="22"/>
    </row>
    <row r="59" spans="1:42" x14ac:dyDescent="0.25">
      <c r="A59" s="5">
        <f>biomasses!$A$5</f>
        <v>3</v>
      </c>
      <c r="B59" s="22">
        <v>0.21678</v>
      </c>
      <c r="C59" s="22"/>
      <c r="D59" s="22"/>
      <c r="E59" s="22"/>
      <c r="F59" s="22"/>
      <c r="G59" s="22"/>
      <c r="H59" s="22"/>
      <c r="I59" s="22"/>
      <c r="J59" s="22"/>
      <c r="K59" s="22"/>
      <c r="L59" s="22"/>
      <c r="M59" s="22"/>
      <c r="N59" s="22"/>
      <c r="O59" s="22"/>
      <c r="P59" s="22"/>
      <c r="Q59" s="22"/>
      <c r="R59" s="22"/>
      <c r="S59" s="22"/>
      <c r="T59" s="22"/>
      <c r="U59" s="22"/>
      <c r="V59" s="22"/>
      <c r="W59" s="22"/>
      <c r="X59" s="22"/>
      <c r="Y59" s="22"/>
      <c r="Z59" s="22"/>
      <c r="AA59" s="22"/>
      <c r="AB59" s="22"/>
      <c r="AC59" s="22"/>
      <c r="AD59" s="22"/>
      <c r="AE59" s="22"/>
      <c r="AF59" s="22"/>
      <c r="AG59" s="22"/>
      <c r="AH59" s="22"/>
      <c r="AI59" s="22"/>
      <c r="AJ59" s="22"/>
      <c r="AK59" s="22"/>
      <c r="AL59" s="22"/>
      <c r="AM59" s="22"/>
      <c r="AN59" s="22"/>
      <c r="AO59" s="22"/>
      <c r="AP59" s="22"/>
    </row>
    <row r="60" spans="1:42" x14ac:dyDescent="0.25">
      <c r="A60" s="5">
        <f>biomasses!$A$5</f>
        <v>3</v>
      </c>
      <c r="B60" s="22">
        <v>0.28439999999999999</v>
      </c>
      <c r="C60" s="22"/>
      <c r="D60" s="22"/>
      <c r="E60" s="22"/>
      <c r="F60" s="22"/>
      <c r="G60" s="22"/>
      <c r="H60" s="22"/>
      <c r="I60" s="22"/>
      <c r="J60" s="22"/>
      <c r="K60" s="22"/>
      <c r="L60" s="22"/>
      <c r="M60" s="22"/>
      <c r="N60" s="22"/>
      <c r="O60" s="22"/>
      <c r="P60" s="22"/>
      <c r="Q60" s="22"/>
      <c r="R60" s="22"/>
      <c r="S60" s="22"/>
      <c r="T60" s="22"/>
      <c r="U60" s="22"/>
      <c r="V60" s="22"/>
      <c r="W60" s="22"/>
      <c r="X60" s="22"/>
      <c r="Y60" s="22"/>
      <c r="Z60" s="22"/>
      <c r="AA60" s="22"/>
      <c r="AB60" s="22"/>
      <c r="AC60" s="22"/>
      <c r="AD60" s="22"/>
      <c r="AE60" s="22"/>
      <c r="AF60" s="22"/>
      <c r="AG60" s="22"/>
      <c r="AH60" s="22"/>
      <c r="AI60" s="22"/>
      <c r="AJ60" s="22"/>
      <c r="AK60" s="22"/>
      <c r="AL60" s="22"/>
      <c r="AM60" s="22"/>
      <c r="AN60" s="22"/>
      <c r="AO60" s="22"/>
      <c r="AP60" s="22"/>
    </row>
    <row r="61" spans="1:42" x14ac:dyDescent="0.25">
      <c r="A61" s="5">
        <f>biomasses!$A$5</f>
        <v>3</v>
      </c>
      <c r="B61" s="22">
        <v>0.34</v>
      </c>
      <c r="C61" s="22"/>
      <c r="D61" s="22"/>
      <c r="E61" s="22"/>
      <c r="F61" s="22"/>
      <c r="G61" s="22"/>
      <c r="H61" s="22"/>
      <c r="I61" s="22"/>
      <c r="J61" s="22"/>
      <c r="K61" s="22"/>
      <c r="L61" s="22"/>
      <c r="M61" s="22"/>
      <c r="N61" s="22"/>
      <c r="O61" s="22"/>
      <c r="P61" s="22"/>
      <c r="Q61" s="22"/>
      <c r="R61" s="22"/>
      <c r="S61" s="22"/>
      <c r="T61" s="22"/>
      <c r="U61" s="22"/>
      <c r="V61" s="22"/>
      <c r="W61" s="22"/>
      <c r="X61" s="22"/>
      <c r="Y61" s="22"/>
      <c r="Z61" s="22"/>
      <c r="AA61" s="22"/>
      <c r="AB61" s="22"/>
      <c r="AC61" s="22"/>
      <c r="AD61" s="22"/>
      <c r="AE61" s="22"/>
      <c r="AF61" s="22"/>
      <c r="AG61" s="22"/>
      <c r="AH61" s="22"/>
      <c r="AI61" s="22"/>
      <c r="AJ61" s="22"/>
      <c r="AK61" s="22"/>
      <c r="AL61" s="22"/>
      <c r="AM61" s="22"/>
      <c r="AN61" s="22"/>
      <c r="AO61" s="22"/>
      <c r="AP61" s="22"/>
    </row>
    <row r="62" spans="1:42" x14ac:dyDescent="0.25">
      <c r="A62" s="5">
        <f>biomasses!$A$5</f>
        <v>3</v>
      </c>
      <c r="B62" s="22">
        <v>0.30628</v>
      </c>
      <c r="C62" s="22"/>
      <c r="D62" s="22"/>
      <c r="E62" s="22"/>
      <c r="F62" s="22"/>
      <c r="G62" s="22"/>
      <c r="H62" s="22"/>
      <c r="I62" s="22"/>
      <c r="J62" s="22"/>
      <c r="K62" s="22"/>
      <c r="L62" s="22"/>
      <c r="M62" s="22"/>
      <c r="N62" s="22"/>
      <c r="O62" s="22"/>
      <c r="P62" s="22"/>
      <c r="Q62" s="22"/>
      <c r="R62" s="22"/>
      <c r="S62" s="22"/>
      <c r="T62" s="22"/>
      <c r="U62" s="22"/>
      <c r="V62" s="22"/>
      <c r="W62" s="22"/>
      <c r="X62" s="22"/>
      <c r="Y62" s="22"/>
      <c r="Z62" s="22"/>
      <c r="AA62" s="22"/>
      <c r="AB62" s="22"/>
      <c r="AC62" s="22"/>
      <c r="AD62" s="22"/>
      <c r="AE62" s="22"/>
      <c r="AF62" s="22"/>
      <c r="AG62" s="22"/>
      <c r="AH62" s="22"/>
      <c r="AI62" s="22"/>
      <c r="AJ62" s="22"/>
      <c r="AK62" s="22"/>
      <c r="AL62" s="22"/>
      <c r="AM62" s="22"/>
      <c r="AN62" s="22"/>
      <c r="AO62" s="22"/>
      <c r="AP62" s="22"/>
    </row>
    <row r="63" spans="1:42" x14ac:dyDescent="0.25">
      <c r="A63" s="5">
        <f>biomasses!$A$6</f>
        <v>4</v>
      </c>
      <c r="D63" s="7"/>
      <c r="E63" s="25"/>
      <c r="J63" s="7"/>
      <c r="K63" s="25"/>
      <c r="P63" s="7"/>
      <c r="Q63" s="25"/>
      <c r="V63" s="7"/>
      <c r="W63" s="25"/>
      <c r="AB63" s="7"/>
      <c r="AC63" s="25"/>
      <c r="AH63" s="7"/>
      <c r="AI63" s="25"/>
      <c r="AN63" s="7"/>
      <c r="AO63" s="25"/>
    </row>
    <row r="64" spans="1:42" x14ac:dyDescent="0.25">
      <c r="A64" s="5">
        <f>biomasses!$A$6</f>
        <v>4</v>
      </c>
      <c r="D64" s="7"/>
      <c r="E64" s="25"/>
      <c r="J64" s="7"/>
      <c r="K64" s="25"/>
      <c r="P64" s="7"/>
      <c r="Q64" s="25"/>
      <c r="V64" s="7"/>
      <c r="W64" s="25"/>
      <c r="AB64" s="7"/>
      <c r="AC64" s="25"/>
      <c r="AH64" s="7"/>
      <c r="AI64" s="25"/>
      <c r="AN64" s="7"/>
      <c r="AO64" s="25"/>
    </row>
    <row r="65" spans="1:42" x14ac:dyDescent="0.25">
      <c r="A65" s="5">
        <f>biomasses!$A$6</f>
        <v>4</v>
      </c>
      <c r="D65" s="7"/>
      <c r="E65" s="25"/>
      <c r="J65" s="7"/>
      <c r="K65" s="25"/>
      <c r="P65" s="7"/>
      <c r="Q65" s="25"/>
      <c r="V65" s="7"/>
      <c r="W65" s="25"/>
      <c r="AB65" s="7"/>
      <c r="AC65" s="25"/>
      <c r="AH65" s="7"/>
      <c r="AI65" s="25"/>
      <c r="AN65" s="7"/>
      <c r="AO65" s="25"/>
    </row>
    <row r="66" spans="1:42" x14ac:dyDescent="0.25">
      <c r="A66" s="5">
        <f>biomasses!$A$6</f>
        <v>4</v>
      </c>
      <c r="D66" s="7"/>
      <c r="E66" s="25"/>
      <c r="J66" s="7"/>
      <c r="K66" s="25"/>
      <c r="P66" s="7"/>
      <c r="Q66" s="25"/>
      <c r="V66" s="7"/>
      <c r="W66" s="25"/>
      <c r="AB66" s="7"/>
      <c r="AC66" s="25"/>
      <c r="AH66" s="7"/>
      <c r="AI66" s="25"/>
      <c r="AN66" s="7"/>
      <c r="AO66" s="25"/>
    </row>
    <row r="67" spans="1:42" x14ac:dyDescent="0.25">
      <c r="A67" s="5">
        <f>biomasses!$A$6</f>
        <v>4</v>
      </c>
      <c r="D67" s="7"/>
      <c r="E67" s="25"/>
      <c r="J67" s="7"/>
      <c r="K67" s="25"/>
      <c r="P67" s="7"/>
      <c r="Q67" s="25"/>
      <c r="V67" s="7"/>
      <c r="W67" s="25"/>
      <c r="AB67" s="7"/>
      <c r="AC67" s="25"/>
      <c r="AH67" s="7"/>
      <c r="AI67" s="25"/>
      <c r="AN67" s="7"/>
      <c r="AO67" s="25"/>
    </row>
    <row r="68" spans="1:42" x14ac:dyDescent="0.25">
      <c r="A68" s="5">
        <f>biomasses!$A$6</f>
        <v>4</v>
      </c>
      <c r="D68" s="7"/>
      <c r="E68" s="25"/>
      <c r="J68" s="7"/>
      <c r="K68" s="25"/>
      <c r="P68" s="7"/>
      <c r="Q68" s="25"/>
      <c r="V68" s="7"/>
      <c r="W68" s="25"/>
      <c r="AB68" s="7"/>
      <c r="AC68" s="25"/>
      <c r="AH68" s="7"/>
      <c r="AI68" s="25"/>
      <c r="AN68" s="7"/>
      <c r="AO68" s="25"/>
    </row>
    <row r="69" spans="1:42" x14ac:dyDescent="0.25">
      <c r="A69" s="5">
        <f>biomasses!$A$6</f>
        <v>4</v>
      </c>
      <c r="D69" s="7"/>
      <c r="E69" s="25"/>
      <c r="J69" s="7"/>
      <c r="K69" s="25"/>
      <c r="P69" s="7"/>
      <c r="Q69" s="25"/>
      <c r="V69" s="7"/>
      <c r="W69" s="25"/>
      <c r="AB69" s="7"/>
      <c r="AC69" s="25"/>
      <c r="AH69" s="7"/>
      <c r="AI69" s="25"/>
      <c r="AN69" s="7"/>
      <c r="AO69" s="25"/>
    </row>
    <row r="70" spans="1:42" x14ac:dyDescent="0.25">
      <c r="A70" s="5">
        <f>biomasses!$A$6</f>
        <v>4</v>
      </c>
      <c r="D70" s="7"/>
      <c r="E70" s="25"/>
      <c r="J70" s="7"/>
      <c r="K70" s="25"/>
      <c r="P70" s="7"/>
      <c r="Q70" s="25"/>
      <c r="V70" s="7"/>
      <c r="W70" s="25"/>
      <c r="AB70" s="7"/>
      <c r="AC70" s="25"/>
      <c r="AH70" s="7"/>
      <c r="AI70" s="25"/>
      <c r="AN70" s="7"/>
      <c r="AO70" s="25"/>
    </row>
    <row r="71" spans="1:42" x14ac:dyDescent="0.25">
      <c r="A71" s="5">
        <f>biomasses!$A$6</f>
        <v>4</v>
      </c>
      <c r="D71" s="7"/>
      <c r="E71" s="25"/>
      <c r="J71" s="7"/>
      <c r="K71" s="25"/>
      <c r="P71" s="7"/>
      <c r="Q71" s="25"/>
      <c r="V71" s="7"/>
      <c r="W71" s="25"/>
      <c r="AB71" s="7"/>
      <c r="AC71" s="25"/>
      <c r="AH71" s="7"/>
      <c r="AI71" s="25"/>
      <c r="AN71" s="7"/>
      <c r="AO71" s="25"/>
    </row>
    <row r="72" spans="1:42" x14ac:dyDescent="0.25">
      <c r="A72" s="5">
        <f>biomasses!$A$6</f>
        <v>4</v>
      </c>
      <c r="D72" s="7"/>
      <c r="E72" s="25"/>
      <c r="J72" s="7"/>
      <c r="K72" s="25"/>
      <c r="P72" s="7"/>
      <c r="Q72" s="25"/>
      <c r="V72" s="7"/>
      <c r="W72" s="25"/>
      <c r="AB72" s="7"/>
      <c r="AC72" s="25"/>
      <c r="AH72" s="7"/>
      <c r="AI72" s="25"/>
      <c r="AN72" s="7"/>
      <c r="AO72" s="25"/>
    </row>
    <row r="73" spans="1:42" x14ac:dyDescent="0.25">
      <c r="A73" s="5">
        <f>biomasses!$A$6</f>
        <v>4</v>
      </c>
      <c r="B73" s="22">
        <v>6.9599999999999991</v>
      </c>
      <c r="C73" s="22"/>
      <c r="D73" s="22"/>
      <c r="E73" s="22"/>
      <c r="F73" s="22"/>
      <c r="G73" s="22"/>
      <c r="H73" s="22"/>
      <c r="I73" s="22"/>
      <c r="J73" s="22"/>
      <c r="K73" s="22"/>
      <c r="L73" s="22"/>
      <c r="M73" s="22"/>
      <c r="N73" s="22"/>
      <c r="O73" s="22"/>
      <c r="P73" s="22"/>
      <c r="Q73" s="22"/>
      <c r="R73" s="22"/>
      <c r="S73" s="22"/>
      <c r="T73" s="22"/>
      <c r="U73" s="22"/>
      <c r="V73" s="22"/>
      <c r="W73" s="22"/>
      <c r="X73" s="22"/>
      <c r="Y73" s="22"/>
      <c r="Z73" s="22"/>
      <c r="AA73" s="22"/>
      <c r="AB73" s="22"/>
      <c r="AC73" s="22"/>
      <c r="AD73" s="22"/>
      <c r="AE73" s="22"/>
      <c r="AF73" s="22"/>
      <c r="AG73" s="22"/>
      <c r="AH73" s="22"/>
      <c r="AI73" s="22"/>
      <c r="AJ73" s="22"/>
      <c r="AK73" s="22"/>
      <c r="AL73" s="22"/>
      <c r="AM73" s="22"/>
      <c r="AN73" s="22"/>
      <c r="AO73" s="22"/>
      <c r="AP73" s="22"/>
    </row>
    <row r="74" spans="1:42" x14ac:dyDescent="0.25">
      <c r="A74" s="5">
        <f>biomasses!$A$6</f>
        <v>4</v>
      </c>
      <c r="B74" s="22">
        <v>7.0399999999999991</v>
      </c>
      <c r="C74" s="22"/>
      <c r="D74" s="22"/>
      <c r="E74" s="22"/>
      <c r="F74" s="22"/>
      <c r="G74" s="22"/>
      <c r="H74" s="22"/>
      <c r="I74" s="22"/>
      <c r="J74" s="22"/>
      <c r="K74" s="22"/>
      <c r="L74" s="22"/>
      <c r="M74" s="22"/>
      <c r="N74" s="22"/>
      <c r="O74" s="22"/>
      <c r="P74" s="22"/>
      <c r="Q74" s="22"/>
      <c r="R74" s="22"/>
      <c r="S74" s="22"/>
      <c r="T74" s="22"/>
      <c r="U74" s="22"/>
      <c r="V74" s="22"/>
      <c r="W74" s="22"/>
      <c r="X74" s="22"/>
      <c r="Y74" s="22"/>
      <c r="Z74" s="22"/>
      <c r="AA74" s="22"/>
      <c r="AB74" s="22"/>
      <c r="AC74" s="22"/>
      <c r="AD74" s="22"/>
      <c r="AE74" s="22"/>
      <c r="AF74" s="22"/>
      <c r="AG74" s="22"/>
      <c r="AH74" s="22"/>
      <c r="AI74" s="22"/>
      <c r="AJ74" s="22"/>
      <c r="AK74" s="22"/>
      <c r="AL74" s="22"/>
      <c r="AM74" s="22"/>
      <c r="AN74" s="22"/>
      <c r="AO74" s="22"/>
      <c r="AP74" s="22"/>
    </row>
    <row r="75" spans="1:42" x14ac:dyDescent="0.25">
      <c r="A75" s="5">
        <f>biomasses!$A$6</f>
        <v>4</v>
      </c>
      <c r="B75" s="22">
        <v>8.64</v>
      </c>
      <c r="C75" s="22"/>
      <c r="D75" s="22"/>
      <c r="E75" s="22"/>
      <c r="F75" s="22"/>
      <c r="G75" s="22"/>
      <c r="H75" s="22"/>
      <c r="I75" s="22"/>
      <c r="J75" s="22"/>
      <c r="K75" s="22"/>
      <c r="L75" s="22"/>
      <c r="M75" s="22"/>
      <c r="N75" s="22"/>
      <c r="O75" s="22"/>
      <c r="P75" s="22"/>
      <c r="Q75" s="22"/>
      <c r="R75" s="22"/>
      <c r="S75" s="22"/>
      <c r="T75" s="22"/>
      <c r="U75" s="22"/>
      <c r="V75" s="22"/>
      <c r="W75" s="22"/>
      <c r="X75" s="22"/>
      <c r="Y75" s="22"/>
      <c r="Z75" s="22"/>
      <c r="AA75" s="22"/>
      <c r="AB75" s="22"/>
      <c r="AC75" s="22"/>
      <c r="AD75" s="22"/>
      <c r="AE75" s="22"/>
      <c r="AF75" s="22"/>
      <c r="AG75" s="22"/>
      <c r="AH75" s="22"/>
      <c r="AI75" s="22"/>
      <c r="AJ75" s="22"/>
      <c r="AK75" s="22"/>
      <c r="AL75" s="22"/>
      <c r="AM75" s="22"/>
      <c r="AN75" s="22"/>
      <c r="AO75" s="22"/>
      <c r="AP75" s="22"/>
    </row>
    <row r="76" spans="1:42" x14ac:dyDescent="0.25">
      <c r="A76" s="5">
        <f>biomasses!$A$6</f>
        <v>4</v>
      </c>
      <c r="B76" s="22">
        <v>10.050000000000001</v>
      </c>
      <c r="C76" s="22"/>
      <c r="D76" s="22"/>
      <c r="E76" s="22"/>
      <c r="F76" s="22"/>
      <c r="G76" s="22"/>
      <c r="H76" s="22"/>
      <c r="I76" s="22"/>
      <c r="J76" s="22"/>
      <c r="K76" s="22"/>
      <c r="L76" s="22"/>
      <c r="M76" s="22"/>
      <c r="N76" s="22"/>
      <c r="O76" s="22"/>
      <c r="P76" s="22"/>
      <c r="Q76" s="22"/>
      <c r="R76" s="22"/>
      <c r="S76" s="22"/>
      <c r="T76" s="22"/>
      <c r="U76" s="22"/>
      <c r="V76" s="22"/>
      <c r="W76" s="22"/>
      <c r="X76" s="22"/>
      <c r="Y76" s="22"/>
      <c r="Z76" s="22"/>
      <c r="AA76" s="22"/>
      <c r="AB76" s="22"/>
      <c r="AC76" s="22"/>
      <c r="AD76" s="22"/>
      <c r="AE76" s="22"/>
      <c r="AF76" s="22"/>
      <c r="AG76" s="22"/>
      <c r="AH76" s="22"/>
      <c r="AI76" s="22"/>
      <c r="AJ76" s="22"/>
      <c r="AK76" s="22"/>
      <c r="AL76" s="22"/>
      <c r="AM76" s="22"/>
      <c r="AN76" s="22"/>
      <c r="AO76" s="22"/>
      <c r="AP76" s="22"/>
    </row>
    <row r="77" spans="1:42" x14ac:dyDescent="0.25">
      <c r="A77" s="5">
        <f>biomasses!$A$6</f>
        <v>4</v>
      </c>
      <c r="B77" s="22"/>
      <c r="C77" s="22"/>
      <c r="D77" s="22"/>
      <c r="E77" s="22"/>
      <c r="F77" s="22"/>
      <c r="G77" s="22"/>
      <c r="H77" s="22"/>
      <c r="I77" s="22"/>
      <c r="J77" s="22"/>
      <c r="K77" s="22"/>
      <c r="L77" s="22"/>
      <c r="M77" s="22"/>
      <c r="N77" s="22"/>
      <c r="O77" s="22"/>
      <c r="P77" s="22"/>
      <c r="Q77" s="22"/>
      <c r="R77" s="22"/>
      <c r="S77" s="22"/>
      <c r="T77" s="22"/>
      <c r="U77" s="22"/>
      <c r="V77" s="22"/>
      <c r="W77" s="22"/>
      <c r="X77" s="22"/>
      <c r="Y77" s="22"/>
      <c r="Z77" s="22"/>
      <c r="AA77" s="22"/>
      <c r="AB77" s="22"/>
      <c r="AC77" s="22"/>
      <c r="AD77" s="22"/>
      <c r="AE77" s="22"/>
      <c r="AF77" s="22"/>
      <c r="AG77" s="22"/>
      <c r="AH77" s="22"/>
      <c r="AI77" s="22"/>
      <c r="AJ77" s="22"/>
      <c r="AK77" s="22"/>
      <c r="AL77" s="22"/>
      <c r="AM77" s="22"/>
      <c r="AN77" s="22"/>
      <c r="AO77" s="22"/>
      <c r="AP77" s="22"/>
    </row>
    <row r="78" spans="1:42" x14ac:dyDescent="0.25">
      <c r="A78" s="5">
        <f>biomasses!$A$6</f>
        <v>4</v>
      </c>
      <c r="B78" s="22">
        <v>10.72</v>
      </c>
      <c r="C78" s="22"/>
      <c r="D78" s="22"/>
      <c r="E78" s="22"/>
      <c r="F78" s="22"/>
      <c r="G78" s="22"/>
      <c r="H78" s="22"/>
      <c r="I78" s="22"/>
      <c r="J78" s="22"/>
      <c r="K78" s="22"/>
      <c r="L78" s="22"/>
      <c r="M78" s="22"/>
      <c r="N78" s="22"/>
      <c r="O78" s="22"/>
      <c r="P78" s="22"/>
      <c r="Q78" s="22"/>
      <c r="R78" s="22"/>
      <c r="S78" s="22"/>
      <c r="T78" s="22"/>
      <c r="U78" s="22"/>
      <c r="V78" s="22"/>
      <c r="W78" s="22"/>
      <c r="X78" s="22"/>
      <c r="Y78" s="22"/>
      <c r="Z78" s="22"/>
      <c r="AA78" s="22"/>
      <c r="AB78" s="22"/>
      <c r="AC78" s="22"/>
      <c r="AD78" s="22"/>
      <c r="AE78" s="22"/>
      <c r="AF78" s="22"/>
      <c r="AG78" s="22"/>
      <c r="AH78" s="22"/>
      <c r="AI78" s="22"/>
      <c r="AJ78" s="22"/>
      <c r="AK78" s="22"/>
      <c r="AL78" s="22"/>
      <c r="AM78" s="22"/>
      <c r="AN78" s="22"/>
      <c r="AO78" s="22"/>
      <c r="AP78" s="22"/>
    </row>
    <row r="79" spans="1:42" x14ac:dyDescent="0.25">
      <c r="A79" s="5">
        <f>biomasses!$A$6</f>
        <v>4</v>
      </c>
      <c r="B79" s="22">
        <v>7</v>
      </c>
      <c r="C79" s="22"/>
      <c r="D79" s="22"/>
      <c r="E79" s="22"/>
      <c r="F79" s="22"/>
      <c r="G79" s="22"/>
      <c r="H79" s="22"/>
      <c r="I79" s="22"/>
      <c r="J79" s="22"/>
      <c r="K79" s="22"/>
      <c r="L79" s="22"/>
      <c r="M79" s="22"/>
      <c r="N79" s="22"/>
      <c r="O79" s="22"/>
      <c r="P79" s="22"/>
      <c r="Q79" s="22"/>
      <c r="R79" s="22"/>
      <c r="S79" s="22"/>
      <c r="T79" s="22"/>
      <c r="U79" s="22"/>
      <c r="V79" s="22"/>
      <c r="W79" s="22"/>
      <c r="X79" s="22"/>
      <c r="Y79" s="22"/>
      <c r="Z79" s="22"/>
      <c r="AA79" s="22"/>
      <c r="AB79" s="22"/>
      <c r="AC79" s="22"/>
      <c r="AD79" s="22"/>
      <c r="AE79" s="22"/>
      <c r="AF79" s="22"/>
      <c r="AG79" s="22"/>
      <c r="AH79" s="22"/>
      <c r="AI79" s="22"/>
      <c r="AJ79" s="22"/>
      <c r="AK79" s="22"/>
      <c r="AL79" s="22"/>
      <c r="AM79" s="22"/>
      <c r="AN79" s="22"/>
      <c r="AO79" s="22"/>
      <c r="AP79" s="22"/>
    </row>
    <row r="80" spans="1:42" x14ac:dyDescent="0.25">
      <c r="A80" s="5">
        <f>biomasses!$A$6</f>
        <v>4</v>
      </c>
      <c r="B80" s="22">
        <v>8.5500000000000007</v>
      </c>
      <c r="C80" s="22"/>
      <c r="D80" s="22"/>
      <c r="E80" s="22"/>
      <c r="F80" s="22"/>
      <c r="G80" s="22"/>
      <c r="H80" s="22"/>
      <c r="I80" s="22"/>
      <c r="J80" s="22"/>
      <c r="K80" s="22"/>
      <c r="L80" s="22"/>
      <c r="M80" s="22"/>
      <c r="N80" s="22"/>
      <c r="O80" s="22"/>
      <c r="P80" s="22"/>
      <c r="Q80" s="22"/>
      <c r="R80" s="22"/>
      <c r="S80" s="22"/>
      <c r="T80" s="22"/>
      <c r="U80" s="22"/>
      <c r="V80" s="22"/>
      <c r="W80" s="22"/>
      <c r="X80" s="22"/>
      <c r="Y80" s="22"/>
      <c r="Z80" s="22"/>
      <c r="AA80" s="22"/>
      <c r="AB80" s="22"/>
      <c r="AC80" s="22"/>
      <c r="AD80" s="22"/>
      <c r="AE80" s="22"/>
      <c r="AF80" s="22"/>
      <c r="AG80" s="22"/>
      <c r="AH80" s="22"/>
      <c r="AI80" s="22"/>
      <c r="AJ80" s="22"/>
      <c r="AK80" s="22"/>
      <c r="AL80" s="22"/>
      <c r="AM80" s="22"/>
      <c r="AN80" s="22"/>
      <c r="AO80" s="22"/>
      <c r="AP80" s="22"/>
    </row>
    <row r="81" spans="1:42" x14ac:dyDescent="0.25">
      <c r="A81" s="5">
        <f>biomasses!$A$6</f>
        <v>4</v>
      </c>
      <c r="B81" s="22">
        <v>6.7164999999999999</v>
      </c>
      <c r="C81" s="22"/>
      <c r="D81" s="22"/>
      <c r="E81" s="22"/>
      <c r="F81" s="22"/>
      <c r="G81" s="22"/>
      <c r="H81" s="22"/>
      <c r="I81" s="22"/>
      <c r="J81" s="22"/>
      <c r="K81" s="22"/>
      <c r="L81" s="22"/>
      <c r="M81" s="22"/>
      <c r="N81" s="22"/>
      <c r="O81" s="22"/>
      <c r="P81" s="22"/>
      <c r="Q81" s="22"/>
      <c r="R81" s="22"/>
      <c r="S81" s="22"/>
      <c r="T81" s="22"/>
      <c r="U81" s="22"/>
      <c r="V81" s="22"/>
      <c r="W81" s="22"/>
      <c r="X81" s="22"/>
      <c r="Y81" s="22"/>
      <c r="Z81" s="22"/>
      <c r="AA81" s="22"/>
      <c r="AB81" s="22"/>
      <c r="AC81" s="22"/>
      <c r="AD81" s="22"/>
      <c r="AE81" s="22"/>
      <c r="AF81" s="22"/>
      <c r="AG81" s="22"/>
      <c r="AH81" s="22"/>
      <c r="AI81" s="22"/>
      <c r="AJ81" s="22"/>
      <c r="AK81" s="22"/>
      <c r="AL81" s="22"/>
      <c r="AM81" s="22"/>
      <c r="AN81" s="22"/>
      <c r="AO81" s="22"/>
      <c r="AP81" s="22"/>
    </row>
    <row r="82" spans="1:42" x14ac:dyDescent="0.25">
      <c r="A82" s="5">
        <f>biomasses!$A$6</f>
        <v>4</v>
      </c>
      <c r="B82" s="22">
        <v>5.9185499999999998</v>
      </c>
      <c r="C82" s="22"/>
      <c r="D82" s="22"/>
      <c r="E82" s="22"/>
      <c r="F82" s="22"/>
      <c r="G82" s="22"/>
      <c r="H82" s="22"/>
      <c r="I82" s="22"/>
      <c r="J82" s="22"/>
      <c r="K82" s="22"/>
      <c r="L82" s="22"/>
      <c r="M82" s="22"/>
      <c r="N82" s="22"/>
      <c r="O82" s="22"/>
      <c r="P82" s="22"/>
      <c r="Q82" s="22"/>
      <c r="R82" s="22"/>
      <c r="S82" s="22"/>
      <c r="T82" s="22"/>
      <c r="U82" s="22"/>
      <c r="V82" s="22"/>
      <c r="W82" s="22"/>
      <c r="X82" s="22"/>
      <c r="Y82" s="22"/>
      <c r="Z82" s="22"/>
      <c r="AA82" s="22"/>
      <c r="AB82" s="22"/>
      <c r="AC82" s="22"/>
      <c r="AD82" s="22"/>
      <c r="AE82" s="22"/>
      <c r="AF82" s="22"/>
      <c r="AG82" s="22"/>
      <c r="AH82" s="22"/>
      <c r="AI82" s="22"/>
      <c r="AJ82" s="22"/>
      <c r="AK82" s="22"/>
      <c r="AL82" s="22"/>
      <c r="AM82" s="22"/>
      <c r="AN82" s="22"/>
      <c r="AO82" s="22"/>
      <c r="AP82" s="22"/>
    </row>
    <row r="83" spans="1:42" x14ac:dyDescent="0.25">
      <c r="A83" s="5">
        <f>biomasses!$A$6</f>
        <v>4</v>
      </c>
      <c r="B83" s="22">
        <v>11.655200000000001</v>
      </c>
      <c r="C83" s="22"/>
      <c r="D83" s="22"/>
      <c r="E83" s="22"/>
      <c r="F83" s="22"/>
      <c r="G83" s="22"/>
      <c r="H83" s="22"/>
      <c r="I83" s="22"/>
      <c r="J83" s="22"/>
      <c r="K83" s="22"/>
      <c r="L83" s="22"/>
      <c r="M83" s="22"/>
      <c r="N83" s="22"/>
      <c r="O83" s="22"/>
      <c r="P83" s="22"/>
      <c r="Q83" s="22"/>
      <c r="R83" s="22"/>
      <c r="S83" s="22"/>
      <c r="T83" s="22"/>
      <c r="U83" s="22"/>
      <c r="V83" s="22"/>
      <c r="W83" s="22"/>
      <c r="X83" s="22"/>
      <c r="Y83" s="22"/>
      <c r="Z83" s="22"/>
      <c r="AA83" s="22"/>
      <c r="AB83" s="22"/>
      <c r="AC83" s="22"/>
      <c r="AD83" s="22"/>
      <c r="AE83" s="22"/>
      <c r="AF83" s="22"/>
      <c r="AG83" s="22"/>
      <c r="AH83" s="22"/>
      <c r="AI83" s="22"/>
      <c r="AJ83" s="22"/>
      <c r="AK83" s="22"/>
      <c r="AL83" s="22"/>
      <c r="AM83" s="22"/>
      <c r="AN83" s="22"/>
      <c r="AO83" s="22"/>
      <c r="AP83" s="22"/>
    </row>
    <row r="84" spans="1:42" x14ac:dyDescent="0.25">
      <c r="A84" s="5">
        <f>biomasses!$A$6</f>
        <v>4</v>
      </c>
      <c r="B84" s="22">
        <v>11.44825</v>
      </c>
      <c r="C84" s="22"/>
      <c r="D84" s="22"/>
      <c r="E84" s="22"/>
      <c r="F84" s="22"/>
      <c r="G84" s="22"/>
      <c r="H84" s="22"/>
      <c r="I84" s="22"/>
      <c r="J84" s="22"/>
      <c r="K84" s="22"/>
      <c r="L84" s="22"/>
      <c r="M84" s="22"/>
      <c r="N84" s="22"/>
      <c r="O84" s="22"/>
      <c r="P84" s="22"/>
      <c r="Q84" s="22"/>
      <c r="R84" s="22"/>
      <c r="S84" s="22"/>
      <c r="T84" s="22"/>
      <c r="U84" s="22"/>
      <c r="V84" s="22"/>
      <c r="W84" s="22"/>
      <c r="X84" s="22"/>
      <c r="Y84" s="22"/>
      <c r="Z84" s="22"/>
      <c r="AA84" s="22"/>
      <c r="AB84" s="22"/>
      <c r="AC84" s="22"/>
      <c r="AD84" s="22"/>
      <c r="AE84" s="22"/>
      <c r="AF84" s="22"/>
      <c r="AG84" s="22"/>
      <c r="AH84" s="22"/>
      <c r="AI84" s="22"/>
      <c r="AJ84" s="22"/>
      <c r="AK84" s="22"/>
      <c r="AL84" s="22"/>
      <c r="AM84" s="22"/>
      <c r="AN84" s="22"/>
      <c r="AO84" s="22"/>
      <c r="AP84" s="22"/>
    </row>
    <row r="85" spans="1:42" x14ac:dyDescent="0.25">
      <c r="A85" s="5">
        <f>biomasses!$A$6</f>
        <v>4</v>
      </c>
      <c r="B85" s="22">
        <v>9.7613990000000008</v>
      </c>
      <c r="C85" s="22"/>
      <c r="D85" s="22"/>
      <c r="E85" s="22"/>
      <c r="F85" s="22"/>
      <c r="G85" s="22"/>
      <c r="H85" s="22"/>
      <c r="I85" s="22"/>
      <c r="J85" s="22"/>
      <c r="K85" s="22"/>
      <c r="L85" s="22"/>
      <c r="M85" s="22"/>
      <c r="N85" s="22"/>
      <c r="O85" s="22"/>
      <c r="P85" s="22"/>
      <c r="Q85" s="22"/>
      <c r="R85" s="22"/>
      <c r="S85" s="22"/>
      <c r="T85" s="22"/>
      <c r="U85" s="22"/>
      <c r="V85" s="22"/>
      <c r="W85" s="22"/>
      <c r="X85" s="22"/>
      <c r="Y85" s="22"/>
      <c r="Z85" s="22"/>
      <c r="AA85" s="22"/>
      <c r="AB85" s="22"/>
      <c r="AC85" s="22"/>
      <c r="AD85" s="22"/>
      <c r="AE85" s="22"/>
      <c r="AF85" s="22"/>
      <c r="AG85" s="22"/>
      <c r="AH85" s="22"/>
      <c r="AI85" s="22"/>
      <c r="AJ85" s="22"/>
      <c r="AK85" s="22"/>
      <c r="AL85" s="22"/>
      <c r="AM85" s="22"/>
      <c r="AN85" s="22"/>
      <c r="AO85" s="22"/>
      <c r="AP85" s="22"/>
    </row>
    <row r="86" spans="1:42" ht="21" customHeight="1" x14ac:dyDescent="0.25">
      <c r="A86" s="5">
        <f>biomasses!$A$6</f>
        <v>4</v>
      </c>
      <c r="B86" s="22">
        <v>12.210599999999999</v>
      </c>
      <c r="C86" s="22"/>
      <c r="D86" s="22"/>
      <c r="E86" s="22"/>
      <c r="F86" s="22"/>
      <c r="G86" s="22"/>
      <c r="H86" s="22"/>
      <c r="I86" s="22"/>
      <c r="J86" s="22"/>
      <c r="K86" s="22"/>
      <c r="L86" s="22"/>
      <c r="M86" s="22"/>
      <c r="N86" s="22"/>
      <c r="O86" s="22"/>
      <c r="P86" s="22"/>
      <c r="Q86" s="22"/>
      <c r="R86" s="22"/>
      <c r="S86" s="22"/>
      <c r="T86" s="22"/>
      <c r="U86" s="22"/>
      <c r="V86" s="22"/>
      <c r="W86" s="22"/>
      <c r="X86" s="22"/>
      <c r="Y86" s="22"/>
      <c r="Z86" s="22"/>
      <c r="AA86" s="22"/>
      <c r="AB86" s="22"/>
      <c r="AC86" s="22"/>
      <c r="AD86" s="22"/>
      <c r="AE86" s="22"/>
      <c r="AF86" s="22"/>
      <c r="AG86" s="22"/>
      <c r="AH86" s="22"/>
      <c r="AI86" s="22"/>
      <c r="AJ86" s="22"/>
      <c r="AK86" s="22"/>
      <c r="AL86" s="22"/>
      <c r="AM86" s="22"/>
      <c r="AN86" s="22"/>
      <c r="AO86" s="22"/>
      <c r="AP86" s="22"/>
    </row>
    <row r="87" spans="1:42" x14ac:dyDescent="0.25">
      <c r="A87" s="5">
        <f>biomasses!$A$6</f>
        <v>4</v>
      </c>
      <c r="B87" s="22">
        <v>10.9032</v>
      </c>
      <c r="C87" s="22"/>
      <c r="D87" s="22"/>
      <c r="E87" s="22"/>
      <c r="F87" s="22"/>
      <c r="G87" s="22"/>
      <c r="H87" s="22"/>
      <c r="I87" s="22"/>
      <c r="J87" s="22"/>
      <c r="K87" s="22"/>
      <c r="L87" s="22"/>
      <c r="M87" s="22"/>
      <c r="N87" s="22"/>
      <c r="O87" s="22"/>
      <c r="P87" s="22"/>
      <c r="Q87" s="22"/>
      <c r="R87" s="22"/>
      <c r="S87" s="22"/>
      <c r="T87" s="22"/>
      <c r="U87" s="22"/>
      <c r="V87" s="22"/>
      <c r="W87" s="22"/>
      <c r="X87" s="22"/>
      <c r="Y87" s="22"/>
      <c r="Z87" s="22"/>
      <c r="AA87" s="22"/>
      <c r="AB87" s="22"/>
      <c r="AC87" s="22"/>
      <c r="AD87" s="22"/>
      <c r="AE87" s="22"/>
      <c r="AF87" s="22"/>
      <c r="AG87" s="22"/>
      <c r="AH87" s="22"/>
      <c r="AI87" s="22"/>
      <c r="AJ87" s="22"/>
      <c r="AK87" s="22"/>
      <c r="AL87" s="22"/>
      <c r="AM87" s="22"/>
      <c r="AN87" s="22"/>
      <c r="AO87" s="22"/>
      <c r="AP87" s="22"/>
    </row>
    <row r="88" spans="1:42" x14ac:dyDescent="0.25">
      <c r="A88" s="5">
        <f>biomasses!$A$6</f>
        <v>4</v>
      </c>
      <c r="B88" s="22">
        <v>11.622699999999998</v>
      </c>
      <c r="C88" s="22"/>
      <c r="D88" s="22"/>
      <c r="E88" s="22"/>
      <c r="F88" s="22"/>
      <c r="G88" s="22"/>
      <c r="H88" s="22"/>
      <c r="I88" s="22"/>
      <c r="J88" s="22"/>
      <c r="K88" s="22"/>
      <c r="L88" s="22"/>
      <c r="M88" s="22"/>
      <c r="N88" s="22"/>
      <c r="O88" s="22"/>
      <c r="P88" s="22"/>
      <c r="Q88" s="22"/>
      <c r="R88" s="22"/>
      <c r="S88" s="22"/>
      <c r="T88" s="22"/>
      <c r="U88" s="22"/>
      <c r="V88" s="22"/>
      <c r="W88" s="22"/>
      <c r="X88" s="22"/>
      <c r="Y88" s="22"/>
      <c r="Z88" s="22"/>
      <c r="AA88" s="22"/>
      <c r="AB88" s="22"/>
      <c r="AC88" s="22"/>
      <c r="AD88" s="22"/>
      <c r="AE88" s="22"/>
      <c r="AF88" s="22"/>
      <c r="AG88" s="22"/>
      <c r="AH88" s="22"/>
      <c r="AI88" s="22"/>
      <c r="AJ88" s="22"/>
      <c r="AK88" s="22"/>
      <c r="AL88" s="22"/>
      <c r="AM88" s="22"/>
      <c r="AN88" s="22"/>
      <c r="AO88" s="22"/>
      <c r="AP88" s="22"/>
    </row>
    <row r="89" spans="1:42" x14ac:dyDescent="0.25">
      <c r="A89" s="5">
        <f>biomasses!$A$6</f>
        <v>4</v>
      </c>
      <c r="B89" s="22">
        <v>8.8891600000000004</v>
      </c>
      <c r="C89" s="22"/>
      <c r="D89" s="22"/>
      <c r="E89" s="22"/>
      <c r="F89" s="22"/>
      <c r="G89" s="22"/>
      <c r="H89" s="22"/>
      <c r="I89" s="22"/>
      <c r="J89" s="22"/>
      <c r="K89" s="22"/>
      <c r="L89" s="22"/>
      <c r="M89" s="22"/>
      <c r="N89" s="22"/>
      <c r="O89" s="22"/>
      <c r="P89" s="22"/>
      <c r="Q89" s="22"/>
      <c r="R89" s="22"/>
      <c r="S89" s="22"/>
      <c r="T89" s="22"/>
      <c r="U89" s="22"/>
      <c r="V89" s="22"/>
      <c r="W89" s="22"/>
      <c r="X89" s="22"/>
      <c r="Y89" s="22"/>
      <c r="Z89" s="22"/>
      <c r="AA89" s="22"/>
      <c r="AB89" s="22"/>
      <c r="AC89" s="22"/>
      <c r="AD89" s="22"/>
      <c r="AE89" s="22"/>
      <c r="AF89" s="22"/>
      <c r="AG89" s="22"/>
      <c r="AH89" s="22"/>
      <c r="AI89" s="22"/>
      <c r="AJ89" s="22"/>
      <c r="AK89" s="22"/>
      <c r="AL89" s="22"/>
      <c r="AM89" s="22"/>
      <c r="AN89" s="22"/>
      <c r="AO89" s="22"/>
      <c r="AP89" s="22"/>
    </row>
    <row r="90" spans="1:42" x14ac:dyDescent="0.25">
      <c r="A90" s="5">
        <f>biomasses!$A$6</f>
        <v>4</v>
      </c>
      <c r="B90" s="22"/>
      <c r="C90" s="22"/>
      <c r="D90" s="22"/>
      <c r="E90" s="22"/>
      <c r="F90" s="22"/>
      <c r="G90" s="22"/>
      <c r="H90" s="22"/>
      <c r="I90" s="22"/>
      <c r="J90" s="22"/>
      <c r="K90" s="22"/>
      <c r="L90" s="22"/>
      <c r="M90" s="22"/>
      <c r="N90" s="22"/>
      <c r="O90" s="22"/>
      <c r="P90" s="22"/>
      <c r="Q90" s="22"/>
      <c r="R90" s="22"/>
      <c r="S90" s="22"/>
      <c r="T90" s="22"/>
      <c r="U90" s="22"/>
      <c r="V90" s="22"/>
      <c r="W90" s="22"/>
      <c r="X90" s="22"/>
      <c r="Y90" s="22"/>
      <c r="Z90" s="22"/>
      <c r="AA90" s="22"/>
      <c r="AB90" s="22"/>
      <c r="AC90" s="22"/>
      <c r="AD90" s="22"/>
      <c r="AE90" s="22"/>
      <c r="AF90" s="22"/>
      <c r="AG90" s="22"/>
      <c r="AH90" s="22"/>
      <c r="AI90" s="22"/>
      <c r="AJ90" s="22"/>
      <c r="AK90" s="22"/>
      <c r="AL90" s="22"/>
      <c r="AM90" s="22"/>
      <c r="AN90" s="22"/>
      <c r="AO90" s="22"/>
      <c r="AP90" s="22"/>
    </row>
    <row r="91" spans="1:42" x14ac:dyDescent="0.25">
      <c r="A91" s="5">
        <f>biomasses!$A$6</f>
        <v>4</v>
      </c>
      <c r="B91" s="22"/>
      <c r="C91" s="22"/>
      <c r="D91" s="22"/>
      <c r="E91" s="22"/>
      <c r="F91" s="22"/>
      <c r="G91" s="22"/>
      <c r="H91" s="22"/>
      <c r="I91" s="22"/>
      <c r="J91" s="22"/>
      <c r="K91" s="22"/>
      <c r="L91" s="22"/>
      <c r="M91" s="22"/>
      <c r="N91" s="22"/>
      <c r="O91" s="22"/>
      <c r="P91" s="22"/>
      <c r="Q91" s="22"/>
      <c r="R91" s="22"/>
      <c r="S91" s="22"/>
      <c r="T91" s="22"/>
      <c r="U91" s="22"/>
      <c r="V91" s="22"/>
      <c r="W91" s="22"/>
      <c r="X91" s="22"/>
      <c r="Y91" s="22"/>
      <c r="Z91" s="22"/>
      <c r="AA91" s="22"/>
      <c r="AB91" s="22"/>
      <c r="AC91" s="22"/>
      <c r="AD91" s="22"/>
      <c r="AE91" s="22"/>
      <c r="AF91" s="22"/>
      <c r="AG91" s="22"/>
      <c r="AH91" s="22"/>
      <c r="AI91" s="22"/>
      <c r="AJ91" s="22"/>
      <c r="AK91" s="22"/>
      <c r="AL91" s="22"/>
      <c r="AM91" s="22"/>
      <c r="AN91" s="22"/>
      <c r="AO91" s="22"/>
      <c r="AP91" s="22"/>
    </row>
    <row r="92" spans="1:42" x14ac:dyDescent="0.25">
      <c r="A92" s="5">
        <f>biomasses!$A$6</f>
        <v>4</v>
      </c>
      <c r="B92" s="22"/>
      <c r="C92" s="22"/>
      <c r="D92" s="22"/>
      <c r="E92" s="22"/>
      <c r="F92" s="22"/>
      <c r="G92" s="22"/>
      <c r="H92" s="22"/>
      <c r="I92" s="22"/>
      <c r="J92" s="22"/>
      <c r="K92" s="22"/>
      <c r="L92" s="22"/>
      <c r="M92" s="22"/>
      <c r="N92" s="22"/>
      <c r="O92" s="22"/>
      <c r="P92" s="22"/>
      <c r="Q92" s="22"/>
      <c r="R92" s="22"/>
      <c r="S92" s="22"/>
      <c r="T92" s="22"/>
      <c r="U92" s="22"/>
      <c r="V92" s="22"/>
      <c r="W92" s="22"/>
      <c r="X92" s="22"/>
      <c r="Y92" s="22"/>
      <c r="Z92" s="22"/>
      <c r="AA92" s="22"/>
      <c r="AB92" s="22"/>
      <c r="AC92" s="22"/>
      <c r="AD92" s="22"/>
      <c r="AE92" s="22"/>
      <c r="AF92" s="22"/>
      <c r="AG92" s="22"/>
      <c r="AH92" s="22"/>
      <c r="AI92" s="22"/>
      <c r="AJ92" s="22"/>
      <c r="AK92" s="22"/>
      <c r="AL92" s="22"/>
      <c r="AM92" s="22"/>
      <c r="AN92" s="22"/>
      <c r="AO92" s="22"/>
      <c r="AP92" s="22"/>
    </row>
    <row r="93" spans="1:42" x14ac:dyDescent="0.25">
      <c r="A93" s="5">
        <f>biomasses!$A$6</f>
        <v>4</v>
      </c>
      <c r="B93" s="22"/>
      <c r="C93" s="22"/>
      <c r="D93" s="22"/>
      <c r="E93" s="22"/>
      <c r="F93" s="22"/>
      <c r="G93" s="22"/>
      <c r="H93" s="22"/>
      <c r="I93" s="22"/>
      <c r="J93" s="22"/>
      <c r="K93" s="22"/>
      <c r="L93" s="22"/>
      <c r="M93" s="22"/>
      <c r="N93" s="22"/>
      <c r="O93" s="22"/>
      <c r="P93" s="22"/>
      <c r="Q93" s="22"/>
      <c r="R93" s="22"/>
      <c r="S93" s="22"/>
      <c r="T93" s="22"/>
      <c r="U93" s="22"/>
      <c r="V93" s="22"/>
      <c r="W93" s="22"/>
      <c r="X93" s="22"/>
      <c r="Y93" s="22"/>
      <c r="Z93" s="22"/>
      <c r="AA93" s="22"/>
      <c r="AB93" s="22"/>
      <c r="AC93" s="22"/>
      <c r="AD93" s="22"/>
      <c r="AE93" s="22"/>
      <c r="AF93" s="22"/>
      <c r="AG93" s="22"/>
      <c r="AH93" s="22"/>
      <c r="AI93" s="22"/>
      <c r="AJ93" s="22"/>
      <c r="AK93" s="22"/>
      <c r="AL93" s="22"/>
      <c r="AM93" s="22"/>
      <c r="AN93" s="22"/>
      <c r="AO93" s="22"/>
      <c r="AP93" s="22"/>
    </row>
    <row r="94" spans="1:42" x14ac:dyDescent="0.25">
      <c r="A94" s="5">
        <f>biomasses!$A$6</f>
        <v>4</v>
      </c>
      <c r="B94" s="22"/>
      <c r="C94" s="22"/>
      <c r="D94" s="22"/>
      <c r="E94" s="22"/>
      <c r="F94" s="22"/>
      <c r="G94" s="22"/>
      <c r="H94" s="22"/>
      <c r="I94" s="22"/>
      <c r="J94" s="22"/>
      <c r="K94" s="22"/>
      <c r="L94" s="22"/>
      <c r="M94" s="22"/>
      <c r="N94" s="22"/>
      <c r="O94" s="22"/>
      <c r="P94" s="22"/>
      <c r="Q94" s="22"/>
      <c r="R94" s="22"/>
      <c r="S94" s="22"/>
      <c r="T94" s="22"/>
      <c r="U94" s="22"/>
      <c r="V94" s="22"/>
      <c r="W94" s="22"/>
      <c r="X94" s="22"/>
      <c r="Y94" s="22"/>
      <c r="Z94" s="22"/>
      <c r="AA94" s="22"/>
      <c r="AB94" s="22"/>
      <c r="AC94" s="22"/>
      <c r="AD94" s="22"/>
      <c r="AE94" s="22"/>
      <c r="AF94" s="22"/>
      <c r="AG94" s="22"/>
      <c r="AH94" s="22"/>
      <c r="AI94" s="22"/>
      <c r="AJ94" s="22"/>
      <c r="AK94" s="22"/>
      <c r="AL94" s="22"/>
      <c r="AM94" s="22"/>
      <c r="AN94" s="22"/>
      <c r="AO94" s="22"/>
      <c r="AP94" s="22"/>
    </row>
    <row r="95" spans="1:42" x14ac:dyDescent="0.25">
      <c r="A95" s="5">
        <f>biomasses!$A$6</f>
        <v>4</v>
      </c>
      <c r="B95" s="22"/>
      <c r="C95" s="22"/>
      <c r="D95" s="22"/>
      <c r="E95" s="22"/>
      <c r="F95" s="22"/>
      <c r="G95" s="22"/>
      <c r="H95" s="22"/>
      <c r="I95" s="22"/>
      <c r="J95" s="22"/>
      <c r="K95" s="22"/>
      <c r="L95" s="22"/>
      <c r="M95" s="22"/>
      <c r="N95" s="22"/>
      <c r="O95" s="22"/>
      <c r="P95" s="22"/>
      <c r="Q95" s="22"/>
      <c r="R95" s="22"/>
      <c r="S95" s="22"/>
      <c r="T95" s="22"/>
      <c r="U95" s="22"/>
      <c r="V95" s="22"/>
      <c r="W95" s="22"/>
      <c r="X95" s="22"/>
      <c r="Y95" s="22"/>
      <c r="Z95" s="22"/>
      <c r="AA95" s="22"/>
      <c r="AB95" s="22"/>
      <c r="AC95" s="22"/>
      <c r="AD95" s="22"/>
      <c r="AE95" s="22"/>
      <c r="AF95" s="22"/>
      <c r="AG95" s="22"/>
      <c r="AH95" s="22"/>
      <c r="AI95" s="22"/>
      <c r="AJ95" s="22"/>
      <c r="AK95" s="22"/>
      <c r="AL95" s="22"/>
      <c r="AM95" s="22"/>
      <c r="AN95" s="22"/>
      <c r="AO95" s="22"/>
      <c r="AP95" s="22"/>
    </row>
    <row r="96" spans="1:42" x14ac:dyDescent="0.25">
      <c r="A96" s="5">
        <f>biomasses!$A$6</f>
        <v>4</v>
      </c>
      <c r="B96" s="22">
        <v>9.3711599999999997</v>
      </c>
      <c r="C96" s="22"/>
      <c r="D96" s="22"/>
      <c r="E96" s="22"/>
      <c r="F96" s="22"/>
      <c r="G96" s="22"/>
      <c r="H96" s="22"/>
      <c r="I96" s="22"/>
      <c r="J96" s="22"/>
      <c r="K96" s="22"/>
      <c r="L96" s="22"/>
      <c r="M96" s="22"/>
      <c r="N96" s="22"/>
      <c r="O96" s="22"/>
      <c r="P96" s="22"/>
      <c r="Q96" s="22"/>
      <c r="R96" s="22"/>
      <c r="S96" s="22"/>
      <c r="T96" s="22"/>
      <c r="U96" s="22"/>
      <c r="V96" s="22"/>
      <c r="W96" s="22"/>
      <c r="X96" s="22"/>
      <c r="Y96" s="22"/>
      <c r="Z96" s="22"/>
      <c r="AA96" s="22"/>
      <c r="AB96" s="22"/>
      <c r="AC96" s="22"/>
      <c r="AD96" s="22"/>
      <c r="AE96" s="22"/>
      <c r="AF96" s="22"/>
      <c r="AG96" s="22"/>
      <c r="AH96" s="22"/>
      <c r="AI96" s="22"/>
      <c r="AJ96" s="22"/>
      <c r="AK96" s="22"/>
      <c r="AL96" s="22"/>
      <c r="AM96" s="22"/>
      <c r="AN96" s="22"/>
      <c r="AO96" s="22"/>
      <c r="AP96" s="22"/>
    </row>
    <row r="97" spans="1:42" x14ac:dyDescent="0.25">
      <c r="A97" s="5">
        <f>biomasses!$A$6</f>
        <v>4</v>
      </c>
      <c r="B97" s="22">
        <v>12.64927</v>
      </c>
      <c r="C97" s="22"/>
      <c r="D97" s="22"/>
      <c r="E97" s="22"/>
      <c r="F97" s="22"/>
      <c r="G97" s="22"/>
      <c r="H97" s="22"/>
      <c r="I97" s="22"/>
      <c r="J97" s="22"/>
      <c r="K97" s="22"/>
      <c r="L97" s="22"/>
      <c r="M97" s="22"/>
      <c r="N97" s="22"/>
      <c r="O97" s="22"/>
      <c r="P97" s="22"/>
      <c r="Q97" s="22"/>
      <c r="R97" s="22"/>
      <c r="S97" s="22"/>
      <c r="T97" s="22"/>
      <c r="U97" s="22"/>
      <c r="V97" s="22"/>
      <c r="W97" s="22"/>
      <c r="X97" s="22"/>
      <c r="Y97" s="22"/>
      <c r="Z97" s="22"/>
      <c r="AA97" s="22"/>
      <c r="AB97" s="22"/>
      <c r="AC97" s="22"/>
      <c r="AD97" s="22"/>
      <c r="AE97" s="22"/>
      <c r="AF97" s="22"/>
      <c r="AG97" s="22"/>
      <c r="AH97" s="22"/>
      <c r="AI97" s="22"/>
      <c r="AJ97" s="22"/>
      <c r="AK97" s="22"/>
      <c r="AL97" s="22"/>
      <c r="AM97" s="22"/>
      <c r="AN97" s="22"/>
      <c r="AO97" s="22"/>
      <c r="AP97" s="22"/>
    </row>
    <row r="98" spans="1:42" x14ac:dyDescent="0.25">
      <c r="A98" s="5">
        <f>biomasses!$A$6</f>
        <v>4</v>
      </c>
      <c r="B98" s="22">
        <v>11.75</v>
      </c>
      <c r="C98" s="22"/>
      <c r="D98" s="22"/>
      <c r="E98" s="22"/>
      <c r="F98" s="22"/>
      <c r="G98" s="22"/>
      <c r="H98" s="22"/>
      <c r="I98" s="22"/>
      <c r="J98" s="22"/>
      <c r="K98" s="22"/>
      <c r="L98" s="22"/>
      <c r="M98" s="22"/>
      <c r="N98" s="22"/>
      <c r="O98" s="22"/>
      <c r="P98" s="22"/>
      <c r="Q98" s="22"/>
      <c r="R98" s="22"/>
      <c r="S98" s="22"/>
      <c r="T98" s="22"/>
      <c r="U98" s="22"/>
      <c r="V98" s="22"/>
      <c r="W98" s="22"/>
      <c r="X98" s="22"/>
      <c r="Y98" s="22"/>
      <c r="Z98" s="22"/>
      <c r="AA98" s="22"/>
      <c r="AB98" s="22"/>
      <c r="AC98" s="22"/>
      <c r="AD98" s="22"/>
      <c r="AE98" s="22"/>
      <c r="AF98" s="22"/>
      <c r="AG98" s="22"/>
      <c r="AH98" s="22"/>
      <c r="AI98" s="22"/>
      <c r="AJ98" s="22"/>
      <c r="AK98" s="22"/>
      <c r="AL98" s="22"/>
      <c r="AM98" s="22"/>
      <c r="AN98" s="22"/>
      <c r="AO98" s="22"/>
      <c r="AP98" s="22"/>
    </row>
    <row r="99" spans="1:42" x14ac:dyDescent="0.25">
      <c r="A99" s="5">
        <f>biomasses!$A$6</f>
        <v>4</v>
      </c>
      <c r="B99" s="22">
        <v>12.780000000000001</v>
      </c>
      <c r="C99" s="22"/>
      <c r="D99" s="22"/>
      <c r="E99" s="22"/>
      <c r="F99" s="22"/>
      <c r="G99" s="22"/>
      <c r="H99" s="22"/>
      <c r="I99" s="22"/>
      <c r="J99" s="22"/>
      <c r="K99" s="22"/>
      <c r="L99" s="22"/>
      <c r="M99" s="22"/>
      <c r="N99" s="22"/>
      <c r="O99" s="22"/>
      <c r="P99" s="22"/>
      <c r="Q99" s="22"/>
      <c r="R99" s="22"/>
      <c r="S99" s="22"/>
      <c r="T99" s="22"/>
      <c r="U99" s="22"/>
      <c r="V99" s="22"/>
      <c r="W99" s="22"/>
      <c r="X99" s="22"/>
      <c r="Y99" s="22"/>
      <c r="Z99" s="22"/>
      <c r="AA99" s="22"/>
      <c r="AB99" s="22"/>
      <c r="AC99" s="22"/>
      <c r="AD99" s="22"/>
      <c r="AE99" s="22"/>
      <c r="AF99" s="22"/>
      <c r="AG99" s="22"/>
      <c r="AH99" s="22"/>
      <c r="AI99" s="22"/>
      <c r="AJ99" s="22"/>
      <c r="AK99" s="22"/>
      <c r="AL99" s="22"/>
      <c r="AM99" s="22"/>
      <c r="AN99" s="22"/>
      <c r="AO99" s="22"/>
      <c r="AP99" s="22"/>
    </row>
    <row r="100" spans="1:42" x14ac:dyDescent="0.25">
      <c r="A100" s="5">
        <f>biomasses!$A$6</f>
        <v>4</v>
      </c>
      <c r="B100" s="22">
        <v>22.34</v>
      </c>
      <c r="C100" s="22"/>
      <c r="D100" s="22"/>
      <c r="E100" s="22"/>
      <c r="F100" s="22"/>
      <c r="G100" s="22"/>
      <c r="H100" s="22"/>
      <c r="I100" s="22"/>
      <c r="J100" s="22"/>
      <c r="K100" s="22"/>
      <c r="L100" s="22"/>
      <c r="M100" s="22"/>
      <c r="N100" s="22"/>
      <c r="O100" s="22"/>
      <c r="P100" s="22"/>
      <c r="Q100" s="22"/>
      <c r="R100" s="22"/>
      <c r="S100" s="22"/>
      <c r="T100" s="22"/>
      <c r="U100" s="22"/>
      <c r="V100" s="22"/>
      <c r="W100" s="22"/>
      <c r="X100" s="22"/>
      <c r="Y100" s="22"/>
      <c r="Z100" s="22"/>
      <c r="AA100" s="22"/>
      <c r="AB100" s="22"/>
      <c r="AC100" s="22"/>
      <c r="AD100" s="22"/>
      <c r="AE100" s="22"/>
      <c r="AF100" s="22"/>
      <c r="AG100" s="22"/>
      <c r="AH100" s="22"/>
      <c r="AI100" s="22"/>
      <c r="AJ100" s="22"/>
      <c r="AK100" s="22"/>
      <c r="AL100" s="22"/>
      <c r="AM100" s="22"/>
      <c r="AN100" s="22"/>
      <c r="AO100" s="22"/>
      <c r="AP100" s="22"/>
    </row>
    <row r="101" spans="1:42" x14ac:dyDescent="0.25">
      <c r="A101" s="5">
        <f>biomasses!$A$7</f>
        <v>5</v>
      </c>
      <c r="D101" s="7"/>
      <c r="E101" s="25"/>
      <c r="J101" s="7"/>
      <c r="K101" s="25"/>
      <c r="P101" s="7"/>
      <c r="Q101" s="25"/>
      <c r="V101" s="7"/>
      <c r="W101" s="25"/>
      <c r="AB101" s="7"/>
      <c r="AC101" s="25"/>
      <c r="AH101" s="7"/>
      <c r="AI101" s="25"/>
      <c r="AN101" s="7"/>
      <c r="AO101" s="25"/>
    </row>
    <row r="102" spans="1:42" x14ac:dyDescent="0.25">
      <c r="A102" s="5">
        <f>biomasses!$A$7</f>
        <v>5</v>
      </c>
      <c r="D102" s="7"/>
      <c r="E102" s="25"/>
      <c r="J102" s="7"/>
      <c r="K102" s="25"/>
      <c r="P102" s="7"/>
      <c r="Q102" s="25"/>
      <c r="V102" s="7"/>
      <c r="W102" s="25"/>
      <c r="AB102" s="7"/>
      <c r="AC102" s="25"/>
      <c r="AH102" s="7"/>
      <c r="AI102" s="25"/>
      <c r="AN102" s="7"/>
      <c r="AO102" s="25"/>
    </row>
    <row r="103" spans="1:42" x14ac:dyDescent="0.25">
      <c r="A103" s="5">
        <f>biomasses!$A$7</f>
        <v>5</v>
      </c>
      <c r="D103" s="7"/>
      <c r="E103" s="25"/>
      <c r="J103" s="7"/>
      <c r="K103" s="25"/>
      <c r="P103" s="7"/>
      <c r="Q103" s="25"/>
      <c r="V103" s="7"/>
      <c r="W103" s="25"/>
      <c r="AB103" s="7"/>
      <c r="AC103" s="25"/>
      <c r="AH103" s="7"/>
      <c r="AI103" s="25"/>
      <c r="AN103" s="7"/>
      <c r="AO103" s="25"/>
    </row>
    <row r="104" spans="1:42" x14ac:dyDescent="0.25">
      <c r="A104" s="5">
        <f>biomasses!$A$7</f>
        <v>5</v>
      </c>
      <c r="D104" s="7"/>
      <c r="E104" s="25"/>
      <c r="J104" s="7"/>
      <c r="K104" s="25"/>
      <c r="P104" s="7"/>
      <c r="Q104" s="25"/>
      <c r="V104" s="7"/>
      <c r="W104" s="25"/>
      <c r="AB104" s="7"/>
      <c r="AC104" s="25"/>
      <c r="AH104" s="7"/>
      <c r="AI104" s="25"/>
      <c r="AN104" s="7"/>
      <c r="AO104" s="25"/>
    </row>
    <row r="105" spans="1:42" x14ac:dyDescent="0.25">
      <c r="A105" s="5">
        <f>biomasses!$A$7</f>
        <v>5</v>
      </c>
      <c r="D105" s="7"/>
      <c r="E105" s="25"/>
      <c r="J105" s="7"/>
      <c r="K105" s="25"/>
      <c r="P105" s="7"/>
      <c r="Q105" s="25"/>
      <c r="V105" s="7"/>
      <c r="W105" s="25"/>
      <c r="AB105" s="7"/>
      <c r="AC105" s="25"/>
      <c r="AH105" s="7"/>
      <c r="AI105" s="25"/>
      <c r="AN105" s="7"/>
      <c r="AO105" s="25"/>
    </row>
    <row r="106" spans="1:42" x14ac:dyDescent="0.25">
      <c r="A106" s="5">
        <f>biomasses!$A$7</f>
        <v>5</v>
      </c>
      <c r="D106" s="7"/>
      <c r="E106" s="25"/>
      <c r="J106" s="7"/>
      <c r="K106" s="25"/>
      <c r="P106" s="7"/>
      <c r="Q106" s="25"/>
      <c r="V106" s="7"/>
      <c r="W106" s="25"/>
      <c r="AB106" s="7"/>
      <c r="AC106" s="25"/>
      <c r="AH106" s="7"/>
      <c r="AI106" s="25"/>
      <c r="AN106" s="7"/>
      <c r="AO106" s="25"/>
    </row>
    <row r="107" spans="1:42" x14ac:dyDescent="0.25">
      <c r="A107" s="5">
        <f>biomasses!$A$7</f>
        <v>5</v>
      </c>
      <c r="D107" s="7"/>
      <c r="E107" s="25"/>
      <c r="J107" s="7"/>
      <c r="K107" s="25"/>
      <c r="P107" s="7"/>
      <c r="Q107" s="25"/>
      <c r="V107" s="7"/>
      <c r="W107" s="25"/>
      <c r="AB107" s="7"/>
      <c r="AC107" s="25"/>
      <c r="AH107" s="7"/>
      <c r="AI107" s="25"/>
      <c r="AN107" s="7"/>
      <c r="AO107" s="25"/>
    </row>
    <row r="108" spans="1:42" x14ac:dyDescent="0.25">
      <c r="A108" s="5">
        <f>biomasses!$A$7</f>
        <v>5</v>
      </c>
      <c r="D108" s="7"/>
      <c r="E108" s="25"/>
      <c r="J108" s="7"/>
      <c r="K108" s="25"/>
      <c r="P108" s="7"/>
      <c r="Q108" s="25"/>
      <c r="V108" s="7"/>
      <c r="W108" s="25"/>
      <c r="AB108" s="7"/>
      <c r="AC108" s="25"/>
      <c r="AH108" s="7"/>
      <c r="AI108" s="25"/>
      <c r="AN108" s="7"/>
      <c r="AO108" s="25"/>
    </row>
    <row r="109" spans="1:42" x14ac:dyDescent="0.25">
      <c r="A109" s="5">
        <f>biomasses!$A$7</f>
        <v>5</v>
      </c>
      <c r="D109" s="7"/>
      <c r="E109" s="25"/>
      <c r="J109" s="7"/>
      <c r="K109" s="25"/>
      <c r="P109" s="7"/>
      <c r="Q109" s="25"/>
      <c r="V109" s="7"/>
      <c r="W109" s="25"/>
      <c r="AB109" s="7"/>
      <c r="AC109" s="25"/>
      <c r="AH109" s="7"/>
      <c r="AI109" s="25"/>
      <c r="AN109" s="7"/>
      <c r="AO109" s="25"/>
    </row>
    <row r="110" spans="1:42" x14ac:dyDescent="0.25">
      <c r="A110" s="5">
        <f>biomasses!$A$7</f>
        <v>5</v>
      </c>
      <c r="D110" s="7"/>
      <c r="E110" s="25"/>
      <c r="J110" s="7"/>
      <c r="K110" s="25"/>
      <c r="P110" s="7"/>
      <c r="Q110" s="25"/>
      <c r="V110" s="7"/>
      <c r="W110" s="25"/>
      <c r="AB110" s="7"/>
      <c r="AC110" s="25"/>
      <c r="AH110" s="7"/>
      <c r="AI110" s="25"/>
      <c r="AN110" s="7"/>
      <c r="AO110" s="25"/>
    </row>
    <row r="111" spans="1:42" x14ac:dyDescent="0.25">
      <c r="A111" s="5">
        <f>biomasses!$A$7</f>
        <v>5</v>
      </c>
      <c r="D111" s="7"/>
      <c r="E111" s="25"/>
      <c r="J111" s="7"/>
      <c r="K111" s="25"/>
      <c r="P111" s="7"/>
      <c r="Q111" s="25"/>
      <c r="V111" s="7"/>
      <c r="W111" s="25"/>
      <c r="AB111" s="7"/>
      <c r="AC111" s="25"/>
      <c r="AH111" s="7"/>
      <c r="AI111" s="25"/>
      <c r="AN111" s="7"/>
      <c r="AO111" s="25"/>
    </row>
    <row r="112" spans="1:42" x14ac:dyDescent="0.25">
      <c r="A112" s="5">
        <f>biomasses!$A$7</f>
        <v>5</v>
      </c>
      <c r="D112" s="7"/>
      <c r="E112" s="25"/>
      <c r="J112" s="7"/>
      <c r="K112" s="25"/>
      <c r="P112" s="7"/>
      <c r="Q112" s="25"/>
      <c r="V112" s="7"/>
      <c r="W112" s="25"/>
      <c r="AB112" s="7"/>
      <c r="AC112" s="25"/>
      <c r="AH112" s="7"/>
      <c r="AI112" s="25"/>
      <c r="AN112" s="7"/>
      <c r="AO112" s="25"/>
    </row>
    <row r="113" spans="1:41" x14ac:dyDescent="0.25">
      <c r="A113" s="5">
        <f>biomasses!$A$7</f>
        <v>5</v>
      </c>
      <c r="D113" s="7"/>
      <c r="E113" s="25"/>
      <c r="J113" s="7"/>
      <c r="K113" s="25"/>
      <c r="P113" s="7"/>
      <c r="Q113" s="25"/>
      <c r="V113" s="7"/>
      <c r="W113" s="25"/>
      <c r="AB113" s="7"/>
      <c r="AC113" s="25"/>
      <c r="AH113" s="7"/>
      <c r="AI113" s="25"/>
      <c r="AN113" s="7"/>
      <c r="AO113" s="25"/>
    </row>
    <row r="114" spans="1:41" x14ac:dyDescent="0.25">
      <c r="A114" s="5">
        <f>biomasses!$A$7</f>
        <v>5</v>
      </c>
      <c r="D114" s="7"/>
      <c r="E114" s="25"/>
      <c r="J114" s="7"/>
      <c r="K114" s="25"/>
      <c r="P114" s="7"/>
      <c r="Q114" s="25"/>
      <c r="V114" s="7"/>
      <c r="W114" s="25"/>
      <c r="AB114" s="7"/>
      <c r="AC114" s="25"/>
      <c r="AH114" s="7"/>
      <c r="AI114" s="25"/>
      <c r="AN114" s="7"/>
      <c r="AO114" s="25"/>
    </row>
    <row r="115" spans="1:41" x14ac:dyDescent="0.25">
      <c r="A115" s="5">
        <f>biomasses!$A$7</f>
        <v>5</v>
      </c>
      <c r="D115" s="7"/>
      <c r="E115" s="25"/>
      <c r="J115" s="7"/>
      <c r="K115" s="25"/>
      <c r="P115" s="7"/>
      <c r="Q115" s="25"/>
      <c r="V115" s="7"/>
      <c r="W115" s="25"/>
      <c r="AB115" s="7"/>
      <c r="AC115" s="25"/>
      <c r="AH115" s="7"/>
      <c r="AI115" s="25"/>
      <c r="AN115" s="7"/>
      <c r="AO115" s="25"/>
    </row>
    <row r="116" spans="1:41" x14ac:dyDescent="0.25">
      <c r="A116" s="5">
        <f>biomasses!$A$7</f>
        <v>5</v>
      </c>
      <c r="D116" s="7"/>
      <c r="E116" s="25"/>
      <c r="J116" s="7"/>
      <c r="K116" s="25"/>
      <c r="P116" s="7"/>
      <c r="Q116" s="25"/>
      <c r="V116" s="7"/>
      <c r="W116" s="25"/>
      <c r="AB116" s="7"/>
      <c r="AC116" s="25"/>
      <c r="AH116" s="7"/>
      <c r="AI116" s="25"/>
      <c r="AN116" s="7"/>
      <c r="AO116" s="25"/>
    </row>
    <row r="117" spans="1:41" x14ac:dyDescent="0.25">
      <c r="A117" s="5">
        <f>biomasses!$A$7</f>
        <v>5</v>
      </c>
      <c r="D117" s="7"/>
      <c r="E117" s="25"/>
      <c r="J117" s="7"/>
      <c r="K117" s="25"/>
      <c r="P117" s="7"/>
      <c r="Q117" s="25"/>
      <c r="V117" s="7"/>
      <c r="W117" s="25"/>
      <c r="AB117" s="7"/>
      <c r="AC117" s="25"/>
      <c r="AH117" s="7"/>
      <c r="AI117" s="25"/>
      <c r="AN117" s="7"/>
      <c r="AO117" s="25"/>
    </row>
    <row r="118" spans="1:41" x14ac:dyDescent="0.25">
      <c r="A118" s="5">
        <f>biomasses!$A$7</f>
        <v>5</v>
      </c>
      <c r="D118" s="7"/>
      <c r="E118" s="25"/>
      <c r="J118" s="7"/>
      <c r="K118" s="25"/>
      <c r="P118" s="7"/>
      <c r="Q118" s="25"/>
      <c r="V118" s="7"/>
      <c r="W118" s="25"/>
      <c r="AB118" s="7"/>
      <c r="AC118" s="25"/>
      <c r="AH118" s="7"/>
      <c r="AI118" s="25"/>
      <c r="AN118" s="7"/>
      <c r="AO118" s="25"/>
    </row>
    <row r="119" spans="1:41" x14ac:dyDescent="0.25">
      <c r="A119" s="5">
        <f>biomasses!$A$7</f>
        <v>5</v>
      </c>
      <c r="D119" s="7"/>
      <c r="E119" s="25"/>
      <c r="J119" s="7"/>
      <c r="K119" s="25"/>
      <c r="P119" s="7"/>
      <c r="Q119" s="25"/>
      <c r="V119" s="7"/>
      <c r="W119" s="25"/>
      <c r="AB119" s="7"/>
      <c r="AC119" s="25"/>
      <c r="AH119" s="7"/>
      <c r="AI119" s="25"/>
      <c r="AN119" s="7"/>
      <c r="AO119" s="25"/>
    </row>
    <row r="120" spans="1:41" x14ac:dyDescent="0.25">
      <c r="A120" s="5">
        <f>biomasses!$A$7</f>
        <v>5</v>
      </c>
      <c r="D120" s="7"/>
      <c r="E120" s="25"/>
      <c r="J120" s="7"/>
      <c r="K120" s="25"/>
      <c r="P120" s="7"/>
      <c r="Q120" s="25"/>
      <c r="V120" s="7"/>
      <c r="W120" s="25"/>
      <c r="AB120" s="7"/>
      <c r="AC120" s="25"/>
      <c r="AH120" s="7"/>
      <c r="AI120" s="25"/>
      <c r="AN120" s="7"/>
      <c r="AO120" s="25"/>
    </row>
    <row r="121" spans="1:41" x14ac:dyDescent="0.25">
      <c r="A121" s="5">
        <f>biomasses!$A$7</f>
        <v>5</v>
      </c>
      <c r="D121" s="7"/>
      <c r="E121" s="25"/>
      <c r="J121" s="7"/>
      <c r="K121" s="25"/>
      <c r="P121" s="7"/>
      <c r="Q121" s="25"/>
      <c r="V121" s="7"/>
      <c r="W121" s="25"/>
      <c r="AB121" s="7"/>
      <c r="AC121" s="25"/>
      <c r="AH121" s="7"/>
      <c r="AI121" s="25"/>
      <c r="AN121" s="7"/>
      <c r="AO121" s="25"/>
    </row>
    <row r="122" spans="1:41" x14ac:dyDescent="0.25">
      <c r="A122" s="5">
        <f>biomasses!$A$7</f>
        <v>5</v>
      </c>
      <c r="D122" s="7"/>
      <c r="E122" s="25"/>
      <c r="J122" s="7"/>
      <c r="K122" s="25"/>
      <c r="P122" s="7"/>
      <c r="Q122" s="25"/>
      <c r="V122" s="7"/>
      <c r="W122" s="25"/>
      <c r="AB122" s="7"/>
      <c r="AC122" s="25"/>
      <c r="AH122" s="7"/>
      <c r="AI122" s="25"/>
      <c r="AN122" s="7"/>
      <c r="AO122" s="25"/>
    </row>
    <row r="123" spans="1:41" x14ac:dyDescent="0.25">
      <c r="A123" s="5">
        <f>biomasses!$A$7</f>
        <v>5</v>
      </c>
      <c r="D123" s="7"/>
      <c r="E123" s="25"/>
      <c r="J123" s="7"/>
      <c r="K123" s="25"/>
      <c r="P123" s="7"/>
      <c r="Q123" s="25"/>
      <c r="V123" s="7"/>
      <c r="W123" s="25"/>
      <c r="AB123" s="7"/>
      <c r="AC123" s="25"/>
      <c r="AH123" s="7"/>
      <c r="AI123" s="25"/>
      <c r="AN123" s="7"/>
      <c r="AO123" s="25"/>
    </row>
    <row r="124" spans="1:41" x14ac:dyDescent="0.25">
      <c r="A124" s="5">
        <f>biomasses!$A$7</f>
        <v>5</v>
      </c>
      <c r="D124" s="7"/>
      <c r="E124" s="25"/>
      <c r="J124" s="7"/>
      <c r="K124" s="25"/>
      <c r="P124" s="7"/>
      <c r="Q124" s="25"/>
      <c r="V124" s="7"/>
      <c r="W124" s="25"/>
      <c r="AB124" s="7"/>
      <c r="AC124" s="25"/>
      <c r="AH124" s="7"/>
      <c r="AI124" s="25"/>
      <c r="AN124" s="7"/>
      <c r="AO124" s="25"/>
    </row>
    <row r="125" spans="1:41" x14ac:dyDescent="0.25">
      <c r="A125" s="5">
        <f>biomasses!$A$7</f>
        <v>5</v>
      </c>
      <c r="D125" s="7"/>
      <c r="E125" s="25"/>
      <c r="J125" s="7"/>
      <c r="K125" s="25"/>
      <c r="P125" s="7"/>
      <c r="Q125" s="25"/>
      <c r="V125" s="7"/>
      <c r="W125" s="25"/>
      <c r="AB125" s="7"/>
      <c r="AC125" s="25"/>
      <c r="AH125" s="7"/>
      <c r="AI125" s="25"/>
      <c r="AN125" s="7"/>
      <c r="AO125" s="25"/>
    </row>
    <row r="126" spans="1:41" x14ac:dyDescent="0.25">
      <c r="A126" s="5">
        <f>biomasses!$A$7</f>
        <v>5</v>
      </c>
      <c r="D126" s="7"/>
      <c r="E126" s="25"/>
      <c r="J126" s="7"/>
      <c r="K126" s="25"/>
      <c r="P126" s="7"/>
      <c r="Q126" s="25"/>
      <c r="V126" s="7"/>
      <c r="W126" s="25"/>
      <c r="AB126" s="7"/>
      <c r="AC126" s="25"/>
      <c r="AH126" s="7"/>
      <c r="AI126" s="25"/>
      <c r="AN126" s="7"/>
      <c r="AO126" s="25"/>
    </row>
    <row r="127" spans="1:41" x14ac:dyDescent="0.25">
      <c r="A127" s="5">
        <f>biomasses!$A$7</f>
        <v>5</v>
      </c>
      <c r="D127" s="7"/>
      <c r="E127" s="25"/>
      <c r="J127" s="7"/>
      <c r="K127" s="25"/>
      <c r="P127" s="7"/>
      <c r="Q127" s="25"/>
      <c r="V127" s="7"/>
      <c r="W127" s="25"/>
      <c r="AB127" s="7"/>
      <c r="AC127" s="25"/>
      <c r="AH127" s="7"/>
      <c r="AI127" s="25"/>
      <c r="AN127" s="7"/>
      <c r="AO127" s="25"/>
    </row>
    <row r="128" spans="1:41" x14ac:dyDescent="0.25">
      <c r="A128" s="5">
        <f>biomasses!$A$7</f>
        <v>5</v>
      </c>
      <c r="D128" s="7"/>
      <c r="E128" s="25"/>
      <c r="J128" s="7"/>
      <c r="K128" s="25"/>
      <c r="P128" s="7"/>
      <c r="Q128" s="25"/>
      <c r="V128" s="7"/>
      <c r="W128" s="25"/>
      <c r="AB128" s="7"/>
      <c r="AC128" s="25"/>
      <c r="AH128" s="7"/>
      <c r="AI128" s="25"/>
      <c r="AN128" s="7"/>
      <c r="AO128" s="25"/>
    </row>
    <row r="129" spans="1:42" ht="18.75" customHeight="1" x14ac:dyDescent="0.25">
      <c r="A129" s="5">
        <f>biomasses!$A$7</f>
        <v>5</v>
      </c>
      <c r="D129" s="7"/>
      <c r="E129" s="25"/>
      <c r="J129" s="7"/>
      <c r="K129" s="25"/>
      <c r="P129" s="7"/>
      <c r="Q129" s="25"/>
      <c r="V129" s="7"/>
      <c r="W129" s="25"/>
      <c r="AB129" s="7"/>
      <c r="AC129" s="25"/>
      <c r="AH129" s="7"/>
      <c r="AI129" s="25"/>
      <c r="AN129" s="7"/>
      <c r="AO129" s="25"/>
    </row>
    <row r="130" spans="1:42" x14ac:dyDescent="0.25">
      <c r="A130" s="5">
        <f>biomasses!$A$7</f>
        <v>5</v>
      </c>
      <c r="D130" s="7"/>
      <c r="E130" s="25"/>
      <c r="J130" s="7"/>
      <c r="K130" s="25"/>
      <c r="P130" s="7"/>
      <c r="Q130" s="25"/>
      <c r="V130" s="7"/>
      <c r="W130" s="25"/>
      <c r="AB130" s="7"/>
      <c r="AC130" s="25"/>
      <c r="AH130" s="7"/>
      <c r="AI130" s="25"/>
      <c r="AN130" s="7"/>
      <c r="AO130" s="25"/>
    </row>
    <row r="131" spans="1:42" x14ac:dyDescent="0.25">
      <c r="A131" s="5">
        <f>biomasses!$A$7</f>
        <v>5</v>
      </c>
      <c r="D131" s="7"/>
      <c r="E131" s="25"/>
      <c r="J131" s="7"/>
      <c r="K131" s="25"/>
      <c r="P131" s="7"/>
      <c r="Q131" s="25"/>
      <c r="V131" s="7"/>
      <c r="W131" s="25"/>
      <c r="AB131" s="7"/>
      <c r="AC131" s="25"/>
      <c r="AH131" s="7"/>
      <c r="AI131" s="25"/>
      <c r="AN131" s="7"/>
      <c r="AO131" s="25"/>
    </row>
    <row r="132" spans="1:42" x14ac:dyDescent="0.25">
      <c r="A132" s="5">
        <f>biomasses!$A$7</f>
        <v>5</v>
      </c>
      <c r="D132" s="7"/>
      <c r="E132" s="25"/>
      <c r="J132" s="7"/>
      <c r="K132" s="25"/>
      <c r="P132" s="7"/>
      <c r="Q132" s="25"/>
      <c r="V132" s="7"/>
      <c r="W132" s="25"/>
      <c r="AB132" s="7"/>
      <c r="AC132" s="25"/>
      <c r="AH132" s="7"/>
      <c r="AI132" s="25"/>
      <c r="AN132" s="7"/>
      <c r="AO132" s="25"/>
    </row>
    <row r="133" spans="1:42" x14ac:dyDescent="0.25">
      <c r="A133" s="5">
        <f>biomasses!$A$7</f>
        <v>5</v>
      </c>
      <c r="D133" s="7"/>
      <c r="E133" s="25"/>
      <c r="J133" s="7"/>
      <c r="K133" s="25"/>
      <c r="P133" s="7"/>
      <c r="Q133" s="25"/>
      <c r="V133" s="7"/>
      <c r="W133" s="25"/>
      <c r="AB133" s="7"/>
      <c r="AC133" s="25"/>
      <c r="AH133" s="7"/>
      <c r="AI133" s="25"/>
      <c r="AN133" s="7"/>
      <c r="AO133" s="25"/>
    </row>
    <row r="134" spans="1:42" x14ac:dyDescent="0.25">
      <c r="A134" s="5">
        <f>biomasses!$A$7</f>
        <v>5</v>
      </c>
      <c r="D134" s="7"/>
      <c r="E134" s="25"/>
      <c r="J134" s="7"/>
      <c r="K134" s="25"/>
      <c r="P134" s="7"/>
      <c r="Q134" s="25"/>
      <c r="V134" s="7"/>
      <c r="W134" s="25"/>
      <c r="AB134" s="7"/>
      <c r="AC134" s="25"/>
      <c r="AH134" s="7"/>
      <c r="AI134" s="25"/>
      <c r="AN134" s="7"/>
      <c r="AO134" s="25"/>
    </row>
    <row r="135" spans="1:42" x14ac:dyDescent="0.25">
      <c r="A135" s="5">
        <f>biomasses!$A$7</f>
        <v>5</v>
      </c>
      <c r="D135" s="7"/>
      <c r="E135" s="25"/>
      <c r="J135" s="7"/>
      <c r="K135" s="25"/>
      <c r="P135" s="7"/>
      <c r="Q135" s="25"/>
      <c r="V135" s="7"/>
      <c r="W135" s="25"/>
      <c r="AB135" s="7"/>
      <c r="AC135" s="25"/>
      <c r="AH135" s="7"/>
      <c r="AI135" s="25"/>
      <c r="AN135" s="7"/>
      <c r="AO135" s="25"/>
    </row>
    <row r="136" spans="1:42" x14ac:dyDescent="0.25">
      <c r="A136" s="5">
        <f>biomasses!$A$7</f>
        <v>5</v>
      </c>
      <c r="D136" s="7"/>
      <c r="E136" s="25"/>
      <c r="J136" s="7"/>
      <c r="K136" s="25"/>
      <c r="P136" s="7"/>
      <c r="Q136" s="25"/>
      <c r="V136" s="7"/>
      <c r="W136" s="25"/>
      <c r="AB136" s="7"/>
      <c r="AC136" s="25"/>
      <c r="AH136" s="7"/>
      <c r="AI136" s="25"/>
      <c r="AN136" s="7"/>
      <c r="AO136" s="25"/>
    </row>
    <row r="137" spans="1:42" x14ac:dyDescent="0.25">
      <c r="A137" s="5">
        <f>biomasses!$A$7</f>
        <v>5</v>
      </c>
      <c r="D137" s="7"/>
      <c r="E137" s="25"/>
      <c r="J137" s="7"/>
      <c r="K137" s="25"/>
      <c r="P137" s="7"/>
      <c r="Q137" s="25"/>
      <c r="V137" s="7"/>
      <c r="W137" s="25"/>
      <c r="AB137" s="7"/>
      <c r="AC137" s="25"/>
      <c r="AH137" s="7"/>
      <c r="AI137" s="25"/>
      <c r="AN137" s="7"/>
      <c r="AO137" s="25"/>
    </row>
    <row r="138" spans="1:42" x14ac:dyDescent="0.25">
      <c r="A138" s="5">
        <f>biomasses!$A$7</f>
        <v>5</v>
      </c>
      <c r="B138" s="22">
        <v>7.5</v>
      </c>
      <c r="C138" s="22"/>
      <c r="D138" s="22"/>
      <c r="E138" s="22"/>
      <c r="F138" s="22"/>
      <c r="G138" s="22"/>
      <c r="H138" s="22"/>
      <c r="I138" s="22"/>
      <c r="J138" s="22"/>
      <c r="K138" s="22"/>
      <c r="L138" s="22"/>
      <c r="M138" s="22"/>
      <c r="N138" s="22"/>
      <c r="O138" s="22"/>
      <c r="P138" s="22"/>
      <c r="Q138" s="22"/>
      <c r="R138" s="22"/>
      <c r="S138" s="22"/>
      <c r="T138" s="22"/>
      <c r="U138" s="22"/>
      <c r="V138" s="22"/>
      <c r="W138" s="22"/>
      <c r="X138" s="22"/>
      <c r="Y138" s="22"/>
      <c r="Z138" s="22"/>
      <c r="AA138" s="22"/>
      <c r="AB138" s="22"/>
      <c r="AC138" s="22"/>
      <c r="AD138" s="22"/>
      <c r="AE138" s="22"/>
      <c r="AF138" s="22"/>
      <c r="AG138" s="22"/>
      <c r="AH138" s="22"/>
      <c r="AI138" s="22"/>
      <c r="AJ138" s="22"/>
      <c r="AK138" s="22"/>
      <c r="AL138" s="22"/>
      <c r="AM138" s="22"/>
      <c r="AN138" s="22"/>
      <c r="AO138" s="22"/>
      <c r="AP138" s="22"/>
    </row>
    <row r="139" spans="1:42" x14ac:dyDescent="0.25">
      <c r="A139" s="5">
        <f>biomasses!$A$7</f>
        <v>5</v>
      </c>
      <c r="B139" s="22">
        <v>15.600000000000001</v>
      </c>
      <c r="C139" s="22"/>
      <c r="D139" s="22"/>
      <c r="E139" s="22"/>
      <c r="F139" s="22"/>
      <c r="G139" s="22"/>
      <c r="H139" s="22"/>
      <c r="I139" s="22"/>
      <c r="J139" s="22"/>
      <c r="K139" s="22"/>
      <c r="L139" s="22"/>
      <c r="M139" s="22"/>
      <c r="N139" s="22"/>
      <c r="O139" s="22"/>
      <c r="P139" s="22"/>
      <c r="Q139" s="22"/>
      <c r="R139" s="22"/>
      <c r="S139" s="22"/>
      <c r="T139" s="22"/>
      <c r="U139" s="22"/>
      <c r="V139" s="22"/>
      <c r="W139" s="22"/>
      <c r="X139" s="22"/>
      <c r="Y139" s="22"/>
      <c r="Z139" s="22"/>
      <c r="AA139" s="22"/>
      <c r="AB139" s="22"/>
      <c r="AC139" s="22"/>
      <c r="AD139" s="22"/>
      <c r="AE139" s="22"/>
      <c r="AF139" s="22"/>
      <c r="AG139" s="22"/>
      <c r="AH139" s="22"/>
      <c r="AI139" s="22"/>
      <c r="AJ139" s="22"/>
      <c r="AK139" s="22"/>
      <c r="AL139" s="22"/>
      <c r="AM139" s="22"/>
      <c r="AN139" s="22"/>
      <c r="AO139" s="22"/>
      <c r="AP139" s="22"/>
    </row>
    <row r="140" spans="1:42" x14ac:dyDescent="0.25">
      <c r="A140" s="5">
        <f>biomasses!$A$7</f>
        <v>5</v>
      </c>
      <c r="B140" s="22">
        <v>19.38</v>
      </c>
      <c r="C140" s="22"/>
      <c r="D140" s="22"/>
      <c r="E140" s="22"/>
      <c r="F140" s="22"/>
      <c r="G140" s="22"/>
      <c r="H140" s="22"/>
      <c r="I140" s="22"/>
      <c r="J140" s="22"/>
      <c r="K140" s="22"/>
      <c r="L140" s="22"/>
      <c r="M140" s="22"/>
      <c r="N140" s="22"/>
      <c r="O140" s="22"/>
      <c r="P140" s="22"/>
      <c r="Q140" s="22"/>
      <c r="R140" s="22"/>
      <c r="S140" s="22"/>
      <c r="T140" s="22"/>
      <c r="U140" s="22"/>
      <c r="V140" s="22"/>
      <c r="W140" s="22"/>
      <c r="X140" s="22"/>
      <c r="Y140" s="22"/>
      <c r="Z140" s="22"/>
      <c r="AA140" s="22"/>
      <c r="AB140" s="22"/>
      <c r="AC140" s="22"/>
      <c r="AD140" s="22"/>
      <c r="AE140" s="22"/>
      <c r="AF140" s="22"/>
      <c r="AG140" s="22"/>
      <c r="AH140" s="22"/>
      <c r="AI140" s="22"/>
      <c r="AJ140" s="22"/>
      <c r="AK140" s="22"/>
      <c r="AL140" s="22"/>
      <c r="AM140" s="22"/>
      <c r="AN140" s="22"/>
      <c r="AO140" s="22"/>
      <c r="AP140" s="22"/>
    </row>
    <row r="141" spans="1:42" x14ac:dyDescent="0.25">
      <c r="A141" s="5">
        <f>biomasses!$A$7</f>
        <v>5</v>
      </c>
      <c r="B141" s="22">
        <v>11.899999999999999</v>
      </c>
      <c r="C141" s="22"/>
      <c r="D141" s="22"/>
      <c r="E141" s="22"/>
      <c r="F141" s="22"/>
      <c r="G141" s="22"/>
      <c r="H141" s="22"/>
      <c r="I141" s="22"/>
      <c r="J141" s="22"/>
      <c r="K141" s="22"/>
      <c r="L141" s="22"/>
      <c r="M141" s="22"/>
      <c r="N141" s="22"/>
      <c r="O141" s="22"/>
      <c r="P141" s="22"/>
      <c r="Q141" s="22"/>
      <c r="R141" s="22"/>
      <c r="S141" s="22"/>
      <c r="T141" s="22"/>
      <c r="U141" s="22"/>
      <c r="V141" s="22"/>
      <c r="W141" s="22"/>
      <c r="X141" s="22"/>
      <c r="Y141" s="22"/>
      <c r="Z141" s="22"/>
      <c r="AA141" s="22"/>
      <c r="AB141" s="22"/>
      <c r="AC141" s="22"/>
      <c r="AD141" s="22"/>
      <c r="AE141" s="22"/>
      <c r="AF141" s="22"/>
      <c r="AG141" s="22"/>
      <c r="AH141" s="22"/>
      <c r="AI141" s="22"/>
      <c r="AJ141" s="22"/>
      <c r="AK141" s="22"/>
      <c r="AL141" s="22"/>
      <c r="AM141" s="22"/>
      <c r="AN141" s="22"/>
      <c r="AO141" s="22"/>
      <c r="AP141" s="22"/>
    </row>
    <row r="142" spans="1:42" x14ac:dyDescent="0.25">
      <c r="A142" s="5">
        <f>biomasses!$A$7</f>
        <v>5</v>
      </c>
      <c r="B142" s="22">
        <v>13.3</v>
      </c>
      <c r="C142" s="22"/>
      <c r="D142" s="22"/>
      <c r="E142" s="22"/>
      <c r="F142" s="22"/>
      <c r="G142" s="22"/>
      <c r="H142" s="22"/>
      <c r="I142" s="22"/>
      <c r="J142" s="22"/>
      <c r="K142" s="22"/>
      <c r="L142" s="22"/>
      <c r="M142" s="22"/>
      <c r="N142" s="22"/>
      <c r="O142" s="22"/>
      <c r="P142" s="22"/>
      <c r="Q142" s="22"/>
      <c r="R142" s="22"/>
      <c r="S142" s="22"/>
      <c r="T142" s="22"/>
      <c r="U142" s="22"/>
      <c r="V142" s="22"/>
      <c r="W142" s="22"/>
      <c r="X142" s="22"/>
      <c r="Y142" s="22"/>
      <c r="Z142" s="22"/>
      <c r="AA142" s="22"/>
      <c r="AB142" s="22"/>
      <c r="AC142" s="22"/>
      <c r="AD142" s="22"/>
      <c r="AE142" s="22"/>
      <c r="AF142" s="22"/>
      <c r="AG142" s="22"/>
      <c r="AH142" s="22"/>
      <c r="AI142" s="22"/>
      <c r="AJ142" s="22"/>
      <c r="AK142" s="22"/>
      <c r="AL142" s="22"/>
      <c r="AM142" s="22"/>
      <c r="AN142" s="22"/>
      <c r="AO142" s="22"/>
      <c r="AP142" s="22"/>
    </row>
    <row r="143" spans="1:42" x14ac:dyDescent="0.25">
      <c r="A143" s="5">
        <f>biomasses!$A$7</f>
        <v>5</v>
      </c>
      <c r="B143" s="22">
        <v>16.34</v>
      </c>
      <c r="C143" s="22"/>
      <c r="D143" s="22"/>
      <c r="E143" s="22"/>
      <c r="F143" s="22"/>
      <c r="G143" s="22"/>
      <c r="H143" s="22"/>
      <c r="I143" s="22"/>
      <c r="J143" s="22"/>
      <c r="K143" s="22"/>
      <c r="L143" s="22"/>
      <c r="M143" s="22"/>
      <c r="N143" s="22"/>
      <c r="O143" s="22"/>
      <c r="P143" s="22"/>
      <c r="Q143" s="22"/>
      <c r="R143" s="22"/>
      <c r="S143" s="22"/>
      <c r="T143" s="22"/>
      <c r="U143" s="22"/>
      <c r="V143" s="22"/>
      <c r="W143" s="22"/>
      <c r="X143" s="22"/>
      <c r="Y143" s="22"/>
      <c r="Z143" s="22"/>
      <c r="AA143" s="22"/>
      <c r="AB143" s="22"/>
      <c r="AC143" s="22"/>
      <c r="AD143" s="22"/>
      <c r="AE143" s="22"/>
      <c r="AF143" s="22"/>
      <c r="AG143" s="22"/>
      <c r="AH143" s="22"/>
      <c r="AI143" s="22"/>
      <c r="AJ143" s="22"/>
      <c r="AK143" s="22"/>
      <c r="AL143" s="22"/>
      <c r="AM143" s="22"/>
      <c r="AN143" s="22"/>
      <c r="AO143" s="22"/>
      <c r="AP143" s="22"/>
    </row>
    <row r="144" spans="1:42" x14ac:dyDescent="0.25">
      <c r="A144" s="5">
        <f>biomasses!$A$7</f>
        <v>5</v>
      </c>
      <c r="B144" s="22">
        <v>11.75</v>
      </c>
      <c r="C144" s="22"/>
      <c r="D144" s="22"/>
      <c r="E144" s="22"/>
      <c r="F144" s="22"/>
      <c r="G144" s="22"/>
      <c r="H144" s="22"/>
      <c r="I144" s="22"/>
      <c r="J144" s="22"/>
      <c r="K144" s="22"/>
      <c r="L144" s="22"/>
      <c r="M144" s="22"/>
      <c r="N144" s="22"/>
      <c r="O144" s="22"/>
      <c r="P144" s="22"/>
      <c r="Q144" s="22"/>
      <c r="R144" s="22"/>
      <c r="S144" s="22"/>
      <c r="T144" s="22"/>
      <c r="U144" s="22"/>
      <c r="V144" s="22"/>
      <c r="W144" s="22"/>
      <c r="X144" s="22"/>
      <c r="Y144" s="22"/>
      <c r="Z144" s="22"/>
      <c r="AA144" s="22"/>
      <c r="AB144" s="22"/>
      <c r="AC144" s="22"/>
      <c r="AD144" s="22"/>
      <c r="AE144" s="22"/>
      <c r="AF144" s="22"/>
      <c r="AG144" s="22"/>
      <c r="AH144" s="22"/>
      <c r="AI144" s="22"/>
      <c r="AJ144" s="22"/>
      <c r="AK144" s="22"/>
      <c r="AL144" s="22"/>
      <c r="AM144" s="22"/>
      <c r="AN144" s="22"/>
      <c r="AO144" s="22"/>
      <c r="AP144" s="22"/>
    </row>
    <row r="145" spans="1:42" x14ac:dyDescent="0.25">
      <c r="A145" s="5">
        <f>biomasses!$A$7</f>
        <v>5</v>
      </c>
      <c r="B145" s="22">
        <v>16.930299999999999</v>
      </c>
      <c r="C145" s="22"/>
      <c r="D145" s="22"/>
      <c r="E145" s="22"/>
      <c r="F145" s="22"/>
      <c r="G145" s="22"/>
      <c r="H145" s="22"/>
      <c r="I145" s="22"/>
      <c r="J145" s="22"/>
      <c r="K145" s="22"/>
      <c r="L145" s="22"/>
      <c r="M145" s="22"/>
      <c r="N145" s="22"/>
      <c r="O145" s="22"/>
      <c r="P145" s="22"/>
      <c r="Q145" s="22"/>
      <c r="R145" s="22"/>
      <c r="S145" s="22"/>
      <c r="T145" s="22"/>
      <c r="U145" s="22"/>
      <c r="V145" s="22"/>
      <c r="W145" s="22"/>
      <c r="X145" s="22"/>
      <c r="Y145" s="22"/>
      <c r="Z145" s="22"/>
      <c r="AA145" s="22"/>
      <c r="AB145" s="22"/>
      <c r="AC145" s="22"/>
      <c r="AD145" s="22"/>
      <c r="AE145" s="22"/>
      <c r="AF145" s="22"/>
      <c r="AG145" s="22"/>
      <c r="AH145" s="22"/>
      <c r="AI145" s="22"/>
      <c r="AJ145" s="22"/>
      <c r="AK145" s="22"/>
      <c r="AL145" s="22"/>
      <c r="AM145" s="22"/>
      <c r="AN145" s="22"/>
      <c r="AO145" s="22"/>
      <c r="AP145" s="22"/>
    </row>
    <row r="146" spans="1:42" x14ac:dyDescent="0.25">
      <c r="A146" s="5">
        <f>biomasses!$A$7</f>
        <v>5</v>
      </c>
      <c r="B146" s="22">
        <v>12.2889</v>
      </c>
      <c r="C146" s="22"/>
      <c r="D146" s="22"/>
      <c r="E146" s="22"/>
      <c r="F146" s="22"/>
      <c r="G146" s="22"/>
      <c r="H146" s="22"/>
      <c r="I146" s="22"/>
      <c r="J146" s="22"/>
      <c r="K146" s="22"/>
      <c r="L146" s="22"/>
      <c r="M146" s="22"/>
      <c r="N146" s="22"/>
      <c r="O146" s="22"/>
      <c r="P146" s="22"/>
      <c r="Q146" s="22"/>
      <c r="R146" s="22"/>
      <c r="S146" s="22"/>
      <c r="T146" s="22"/>
      <c r="U146" s="22"/>
      <c r="V146" s="22"/>
      <c r="W146" s="22"/>
      <c r="X146" s="22"/>
      <c r="Y146" s="22"/>
      <c r="Z146" s="22"/>
      <c r="AA146" s="22"/>
      <c r="AB146" s="22"/>
      <c r="AC146" s="22"/>
      <c r="AD146" s="22"/>
      <c r="AE146" s="22"/>
      <c r="AF146" s="22"/>
      <c r="AG146" s="22"/>
      <c r="AH146" s="22"/>
      <c r="AI146" s="22"/>
      <c r="AJ146" s="22"/>
      <c r="AK146" s="22"/>
      <c r="AL146" s="22"/>
      <c r="AM146" s="22"/>
      <c r="AN146" s="22"/>
      <c r="AO146" s="22"/>
      <c r="AP146" s="22"/>
    </row>
    <row r="147" spans="1:42" x14ac:dyDescent="0.25">
      <c r="A147" s="5">
        <f>biomasses!$A$7</f>
        <v>5</v>
      </c>
      <c r="B147" s="22">
        <v>30.139199999999995</v>
      </c>
      <c r="C147" s="22"/>
      <c r="D147" s="22"/>
      <c r="E147" s="22"/>
      <c r="F147" s="22"/>
      <c r="G147" s="22"/>
      <c r="H147" s="22"/>
      <c r="I147" s="22"/>
      <c r="J147" s="22"/>
      <c r="K147" s="22"/>
      <c r="L147" s="22"/>
      <c r="M147" s="22"/>
      <c r="N147" s="22"/>
      <c r="O147" s="22"/>
      <c r="P147" s="22"/>
      <c r="Q147" s="22"/>
      <c r="R147" s="22"/>
      <c r="S147" s="22"/>
      <c r="T147" s="22"/>
      <c r="U147" s="22"/>
      <c r="V147" s="22"/>
      <c r="W147" s="22"/>
      <c r="X147" s="22"/>
      <c r="Y147" s="22"/>
      <c r="Z147" s="22"/>
      <c r="AA147" s="22"/>
      <c r="AB147" s="22"/>
      <c r="AC147" s="22"/>
      <c r="AD147" s="22"/>
      <c r="AE147" s="22"/>
      <c r="AF147" s="22"/>
      <c r="AG147" s="22"/>
      <c r="AH147" s="22"/>
      <c r="AI147" s="22"/>
      <c r="AJ147" s="22"/>
      <c r="AK147" s="22"/>
      <c r="AL147" s="22"/>
      <c r="AM147" s="22"/>
      <c r="AN147" s="22"/>
      <c r="AO147" s="22"/>
      <c r="AP147" s="22"/>
    </row>
    <row r="148" spans="1:42" x14ac:dyDescent="0.25">
      <c r="A148" s="5">
        <f>biomasses!$A$7</f>
        <v>5</v>
      </c>
      <c r="B148" s="22">
        <v>36.438099999999999</v>
      </c>
      <c r="C148" s="22"/>
      <c r="D148" s="22"/>
      <c r="E148" s="22"/>
      <c r="F148" s="22"/>
      <c r="G148" s="22"/>
      <c r="H148" s="22"/>
      <c r="I148" s="22"/>
      <c r="J148" s="22"/>
      <c r="K148" s="22"/>
      <c r="L148" s="22"/>
      <c r="M148" s="22"/>
      <c r="N148" s="22"/>
      <c r="O148" s="22"/>
      <c r="P148" s="22"/>
      <c r="Q148" s="22"/>
      <c r="R148" s="22"/>
      <c r="S148" s="22"/>
      <c r="T148" s="22"/>
      <c r="U148" s="22"/>
      <c r="V148" s="22"/>
      <c r="W148" s="22"/>
      <c r="X148" s="22"/>
      <c r="Y148" s="22"/>
      <c r="Z148" s="22"/>
      <c r="AA148" s="22"/>
      <c r="AB148" s="22"/>
      <c r="AC148" s="22"/>
      <c r="AD148" s="22"/>
      <c r="AE148" s="22"/>
      <c r="AF148" s="22"/>
      <c r="AG148" s="22"/>
      <c r="AH148" s="22"/>
      <c r="AI148" s="22"/>
      <c r="AJ148" s="22"/>
      <c r="AK148" s="22"/>
      <c r="AL148" s="22"/>
      <c r="AM148" s="22"/>
      <c r="AN148" s="22"/>
      <c r="AO148" s="22"/>
      <c r="AP148" s="22"/>
    </row>
    <row r="149" spans="1:42" x14ac:dyDescent="0.25">
      <c r="A149" s="5">
        <f>biomasses!$A$7</f>
        <v>5</v>
      </c>
      <c r="B149" s="22">
        <v>41.325599999999994</v>
      </c>
      <c r="C149" s="22"/>
      <c r="D149" s="22"/>
      <c r="E149" s="22"/>
      <c r="F149" s="22"/>
      <c r="G149" s="22"/>
      <c r="H149" s="22"/>
      <c r="I149" s="22"/>
      <c r="J149" s="22"/>
      <c r="K149" s="22"/>
      <c r="L149" s="22"/>
      <c r="M149" s="22"/>
      <c r="N149" s="22"/>
      <c r="O149" s="22"/>
      <c r="P149" s="22"/>
      <c r="Q149" s="22"/>
      <c r="R149" s="22"/>
      <c r="S149" s="22"/>
      <c r="T149" s="22"/>
      <c r="U149" s="22"/>
      <c r="V149" s="22"/>
      <c r="W149" s="22"/>
      <c r="X149" s="22"/>
      <c r="Y149" s="22"/>
      <c r="Z149" s="22"/>
      <c r="AA149" s="22"/>
      <c r="AB149" s="22"/>
      <c r="AC149" s="22"/>
      <c r="AD149" s="22"/>
      <c r="AE149" s="22"/>
      <c r="AF149" s="22"/>
      <c r="AG149" s="22"/>
      <c r="AH149" s="22"/>
      <c r="AI149" s="22"/>
      <c r="AJ149" s="22"/>
      <c r="AK149" s="22"/>
      <c r="AL149" s="22"/>
      <c r="AM149" s="22"/>
      <c r="AN149" s="22"/>
      <c r="AO149" s="22"/>
      <c r="AP149" s="22"/>
    </row>
    <row r="150" spans="1:42" x14ac:dyDescent="0.25">
      <c r="A150" s="5">
        <f>biomasses!$A$7</f>
        <v>5</v>
      </c>
      <c r="B150" s="22"/>
      <c r="C150" s="22"/>
      <c r="D150" s="22"/>
      <c r="E150" s="22"/>
      <c r="F150" s="22"/>
      <c r="G150" s="22"/>
      <c r="H150" s="22"/>
      <c r="I150" s="22"/>
      <c r="J150" s="22"/>
      <c r="K150" s="22"/>
      <c r="L150" s="22"/>
      <c r="M150" s="22"/>
      <c r="N150" s="22"/>
      <c r="O150" s="22"/>
      <c r="P150" s="22"/>
      <c r="Q150" s="22"/>
      <c r="R150" s="22"/>
      <c r="S150" s="22"/>
      <c r="T150" s="22"/>
      <c r="U150" s="22"/>
      <c r="V150" s="22"/>
      <c r="W150" s="22"/>
      <c r="X150" s="22"/>
      <c r="Y150" s="22"/>
      <c r="Z150" s="22"/>
      <c r="AA150" s="22"/>
      <c r="AB150" s="22"/>
      <c r="AC150" s="22"/>
      <c r="AD150" s="22"/>
      <c r="AE150" s="22"/>
      <c r="AF150" s="22"/>
      <c r="AG150" s="22"/>
      <c r="AH150" s="22"/>
      <c r="AI150" s="22"/>
      <c r="AJ150" s="22"/>
      <c r="AK150" s="22"/>
      <c r="AL150" s="22"/>
      <c r="AM150" s="22"/>
      <c r="AN150" s="22"/>
      <c r="AO150" s="22"/>
      <c r="AP150" s="22"/>
    </row>
    <row r="151" spans="1:42" x14ac:dyDescent="0.25">
      <c r="A151" s="5">
        <f>biomasses!$A$7</f>
        <v>5</v>
      </c>
      <c r="B151" s="22">
        <v>18.5166</v>
      </c>
      <c r="C151" s="22"/>
      <c r="D151" s="22"/>
      <c r="E151" s="22"/>
      <c r="F151" s="22"/>
      <c r="G151" s="22"/>
      <c r="H151" s="22"/>
      <c r="I151" s="22"/>
      <c r="J151" s="22"/>
      <c r="K151" s="22"/>
      <c r="L151" s="22"/>
      <c r="M151" s="22"/>
      <c r="N151" s="22"/>
      <c r="O151" s="22"/>
      <c r="P151" s="22"/>
      <c r="Q151" s="22"/>
      <c r="R151" s="22"/>
      <c r="S151" s="22"/>
      <c r="T151" s="22"/>
      <c r="U151" s="22"/>
      <c r="V151" s="22"/>
      <c r="W151" s="22"/>
      <c r="X151" s="22"/>
      <c r="Y151" s="22"/>
      <c r="Z151" s="22"/>
      <c r="AA151" s="22"/>
      <c r="AB151" s="22"/>
      <c r="AC151" s="22"/>
      <c r="AD151" s="22"/>
      <c r="AE151" s="22"/>
      <c r="AF151" s="22"/>
      <c r="AG151" s="22"/>
      <c r="AH151" s="22"/>
      <c r="AI151" s="22"/>
      <c r="AJ151" s="22"/>
      <c r="AK151" s="22"/>
      <c r="AL151" s="22"/>
      <c r="AM151" s="22"/>
      <c r="AN151" s="22"/>
      <c r="AO151" s="22"/>
      <c r="AP151" s="22"/>
    </row>
    <row r="152" spans="1:42" x14ac:dyDescent="0.25">
      <c r="A152" s="5">
        <f>biomasses!$A$7</f>
        <v>5</v>
      </c>
      <c r="B152" s="22">
        <v>18.583200000000001</v>
      </c>
      <c r="C152" s="22"/>
      <c r="D152" s="22"/>
      <c r="E152" s="22"/>
      <c r="F152" s="22"/>
      <c r="G152" s="22"/>
      <c r="H152" s="22"/>
      <c r="I152" s="22"/>
      <c r="J152" s="22"/>
      <c r="K152" s="22"/>
      <c r="L152" s="22"/>
      <c r="M152" s="22"/>
      <c r="N152" s="22"/>
      <c r="O152" s="22"/>
      <c r="P152" s="22"/>
      <c r="Q152" s="22"/>
      <c r="R152" s="22"/>
      <c r="S152" s="22"/>
      <c r="T152" s="22"/>
      <c r="U152" s="22"/>
      <c r="V152" s="22"/>
      <c r="W152" s="22"/>
      <c r="X152" s="22"/>
      <c r="Y152" s="22"/>
      <c r="Z152" s="22"/>
      <c r="AA152" s="22"/>
      <c r="AB152" s="22"/>
      <c r="AC152" s="22"/>
      <c r="AD152" s="22"/>
      <c r="AE152" s="22"/>
      <c r="AF152" s="22"/>
      <c r="AG152" s="22"/>
      <c r="AH152" s="22"/>
      <c r="AI152" s="22"/>
      <c r="AJ152" s="22"/>
      <c r="AK152" s="22"/>
      <c r="AL152" s="22"/>
      <c r="AM152" s="22"/>
      <c r="AN152" s="22"/>
      <c r="AO152" s="22"/>
      <c r="AP152" s="22"/>
    </row>
    <row r="153" spans="1:42" x14ac:dyDescent="0.25">
      <c r="A153" s="5">
        <f>biomasses!$A$7</f>
        <v>5</v>
      </c>
      <c r="B153" s="22">
        <v>36.436140000000002</v>
      </c>
      <c r="C153" s="22"/>
      <c r="D153" s="22"/>
      <c r="E153" s="22"/>
      <c r="F153" s="22"/>
      <c r="G153" s="22"/>
      <c r="H153" s="22"/>
      <c r="I153" s="22"/>
      <c r="J153" s="22"/>
      <c r="K153" s="22"/>
      <c r="L153" s="22"/>
      <c r="M153" s="22"/>
      <c r="N153" s="22"/>
      <c r="O153" s="22"/>
      <c r="P153" s="22"/>
      <c r="Q153" s="22"/>
      <c r="R153" s="22"/>
      <c r="S153" s="22"/>
      <c r="T153" s="22"/>
      <c r="U153" s="22"/>
      <c r="V153" s="22"/>
      <c r="W153" s="22"/>
      <c r="X153" s="22"/>
      <c r="Y153" s="22"/>
      <c r="Z153" s="22"/>
      <c r="AA153" s="22"/>
      <c r="AB153" s="22"/>
      <c r="AC153" s="22"/>
      <c r="AD153" s="22"/>
      <c r="AE153" s="22"/>
      <c r="AF153" s="22"/>
      <c r="AG153" s="22"/>
      <c r="AH153" s="22"/>
      <c r="AI153" s="22"/>
      <c r="AJ153" s="22"/>
      <c r="AK153" s="22"/>
      <c r="AL153" s="22"/>
      <c r="AM153" s="22"/>
      <c r="AN153" s="22"/>
      <c r="AO153" s="22"/>
      <c r="AP153" s="22"/>
    </row>
    <row r="154" spans="1:42" x14ac:dyDescent="0.25">
      <c r="A154" s="5">
        <f>biomasses!$A$7</f>
        <v>5</v>
      </c>
      <c r="B154" s="22">
        <v>16.92624</v>
      </c>
      <c r="C154" s="22"/>
      <c r="D154" s="22"/>
      <c r="E154" s="22"/>
      <c r="F154" s="22"/>
      <c r="G154" s="22"/>
      <c r="H154" s="22"/>
      <c r="I154" s="22"/>
      <c r="J154" s="22"/>
      <c r="K154" s="22"/>
      <c r="L154" s="22"/>
      <c r="M154" s="22"/>
      <c r="N154" s="22"/>
      <c r="O154" s="22"/>
      <c r="P154" s="22"/>
      <c r="Q154" s="22"/>
      <c r="R154" s="22"/>
      <c r="S154" s="22"/>
      <c r="T154" s="22"/>
      <c r="U154" s="22"/>
      <c r="V154" s="22"/>
      <c r="W154" s="22"/>
      <c r="X154" s="22"/>
      <c r="Y154" s="22"/>
      <c r="Z154" s="22"/>
      <c r="AA154" s="22"/>
      <c r="AB154" s="22"/>
      <c r="AC154" s="22"/>
      <c r="AD154" s="22"/>
      <c r="AE154" s="22"/>
      <c r="AF154" s="22"/>
      <c r="AG154" s="22"/>
      <c r="AH154" s="22"/>
      <c r="AI154" s="22"/>
      <c r="AJ154" s="22"/>
      <c r="AK154" s="22"/>
      <c r="AL154" s="22"/>
      <c r="AM154" s="22"/>
      <c r="AN154" s="22"/>
      <c r="AO154" s="22"/>
      <c r="AP154" s="22"/>
    </row>
    <row r="155" spans="1:42" x14ac:dyDescent="0.25">
      <c r="A155" s="5">
        <f>biomasses!$A$7</f>
        <v>5</v>
      </c>
      <c r="B155" s="22">
        <v>41.64</v>
      </c>
      <c r="C155" s="22"/>
      <c r="D155" s="22"/>
      <c r="E155" s="22"/>
      <c r="F155" s="22"/>
      <c r="G155" s="22"/>
      <c r="H155" s="22"/>
      <c r="I155" s="22"/>
      <c r="J155" s="22"/>
      <c r="K155" s="22"/>
      <c r="L155" s="22"/>
      <c r="M155" s="22"/>
      <c r="N155" s="22"/>
      <c r="O155" s="22"/>
      <c r="P155" s="22"/>
      <c r="Q155" s="22"/>
      <c r="R155" s="22"/>
      <c r="S155" s="22"/>
      <c r="T155" s="22"/>
      <c r="U155" s="22"/>
      <c r="V155" s="22"/>
      <c r="W155" s="22"/>
      <c r="X155" s="22"/>
      <c r="Y155" s="22"/>
      <c r="Z155" s="22"/>
      <c r="AA155" s="22"/>
      <c r="AB155" s="22"/>
      <c r="AC155" s="22"/>
      <c r="AD155" s="22"/>
      <c r="AE155" s="22"/>
      <c r="AF155" s="22"/>
      <c r="AG155" s="22"/>
      <c r="AH155" s="22"/>
      <c r="AI155" s="22"/>
      <c r="AJ155" s="22"/>
      <c r="AK155" s="22"/>
      <c r="AL155" s="22"/>
      <c r="AM155" s="22"/>
      <c r="AN155" s="22"/>
      <c r="AO155" s="22"/>
      <c r="AP155" s="22"/>
    </row>
    <row r="156" spans="1:42" x14ac:dyDescent="0.25">
      <c r="A156" s="5">
        <f>biomasses!$A$7</f>
        <v>5</v>
      </c>
      <c r="B156" s="22">
        <v>40.840000000000003</v>
      </c>
      <c r="C156" s="22"/>
      <c r="D156" s="22"/>
      <c r="E156" s="22"/>
      <c r="F156" s="22"/>
      <c r="G156" s="22"/>
      <c r="H156" s="22"/>
      <c r="I156" s="22"/>
      <c r="J156" s="22"/>
      <c r="K156" s="22"/>
      <c r="L156" s="22"/>
      <c r="M156" s="22"/>
      <c r="N156" s="22"/>
      <c r="O156" s="22"/>
      <c r="P156" s="22"/>
      <c r="Q156" s="22"/>
      <c r="R156" s="22"/>
      <c r="S156" s="22"/>
      <c r="T156" s="22"/>
      <c r="U156" s="22"/>
      <c r="V156" s="22"/>
      <c r="W156" s="22"/>
      <c r="X156" s="22"/>
      <c r="Y156" s="22"/>
      <c r="Z156" s="22"/>
      <c r="AA156" s="22"/>
      <c r="AB156" s="22"/>
      <c r="AC156" s="22"/>
      <c r="AD156" s="22"/>
      <c r="AE156" s="22"/>
      <c r="AF156" s="22"/>
      <c r="AG156" s="22"/>
      <c r="AH156" s="22"/>
      <c r="AI156" s="22"/>
      <c r="AJ156" s="22"/>
      <c r="AK156" s="22"/>
      <c r="AL156" s="22"/>
      <c r="AM156" s="22"/>
      <c r="AN156" s="22"/>
      <c r="AO156" s="22"/>
      <c r="AP156" s="22"/>
    </row>
    <row r="157" spans="1:42" x14ac:dyDescent="0.25">
      <c r="A157" s="5">
        <f>biomasses!$A$7</f>
        <v>5</v>
      </c>
      <c r="B157" s="22">
        <v>49.290000000000006</v>
      </c>
      <c r="C157" s="22"/>
      <c r="D157" s="22"/>
      <c r="E157" s="22"/>
      <c r="F157" s="22"/>
      <c r="G157" s="22"/>
      <c r="H157" s="22"/>
      <c r="I157" s="22"/>
      <c r="J157" s="22"/>
      <c r="K157" s="22"/>
      <c r="L157" s="22"/>
      <c r="M157" s="22"/>
      <c r="N157" s="22"/>
      <c r="O157" s="22"/>
      <c r="P157" s="22"/>
      <c r="Q157" s="22"/>
      <c r="R157" s="22"/>
      <c r="S157" s="22"/>
      <c r="T157" s="22"/>
      <c r="U157" s="22"/>
      <c r="V157" s="22"/>
      <c r="W157" s="22"/>
      <c r="X157" s="22"/>
      <c r="Y157" s="22"/>
      <c r="Z157" s="22"/>
      <c r="AA157" s="22"/>
      <c r="AB157" s="22"/>
      <c r="AC157" s="22"/>
      <c r="AD157" s="22"/>
      <c r="AE157" s="22"/>
      <c r="AF157" s="22"/>
      <c r="AG157" s="22"/>
      <c r="AH157" s="22"/>
      <c r="AI157" s="22"/>
      <c r="AJ157" s="22"/>
      <c r="AK157" s="22"/>
      <c r="AL157" s="22"/>
      <c r="AM157" s="22"/>
      <c r="AN157" s="22"/>
      <c r="AO157" s="22"/>
      <c r="AP157" s="22"/>
    </row>
    <row r="158" spans="1:42" x14ac:dyDescent="0.25">
      <c r="A158" s="5">
        <f>biomasses!$A$7</f>
        <v>5</v>
      </c>
      <c r="B158" s="22">
        <v>41.27000000000001</v>
      </c>
      <c r="C158" s="22"/>
      <c r="D158" s="22"/>
      <c r="E158" s="22"/>
      <c r="F158" s="22"/>
      <c r="G158" s="22"/>
      <c r="H158" s="22"/>
      <c r="I158" s="22"/>
      <c r="J158" s="22"/>
      <c r="K158" s="22"/>
      <c r="L158" s="22"/>
      <c r="M158" s="22"/>
      <c r="N158" s="22"/>
      <c r="O158" s="22"/>
      <c r="P158" s="22"/>
      <c r="Q158" s="22"/>
      <c r="R158" s="22"/>
      <c r="S158" s="22"/>
      <c r="T158" s="22"/>
      <c r="U158" s="22"/>
      <c r="V158" s="22"/>
      <c r="W158" s="22"/>
      <c r="X158" s="22"/>
      <c r="Y158" s="22"/>
      <c r="Z158" s="22"/>
      <c r="AA158" s="22"/>
      <c r="AB158" s="22"/>
      <c r="AC158" s="22"/>
      <c r="AD158" s="22"/>
      <c r="AE158" s="22"/>
      <c r="AF158" s="22"/>
      <c r="AG158" s="22"/>
      <c r="AH158" s="22"/>
      <c r="AI158" s="22"/>
      <c r="AJ158" s="22"/>
      <c r="AK158" s="22"/>
      <c r="AL158" s="22"/>
      <c r="AM158" s="22"/>
      <c r="AN158" s="22"/>
      <c r="AO158" s="22"/>
      <c r="AP158" s="22"/>
    </row>
    <row r="159" spans="1:42" x14ac:dyDescent="0.25">
      <c r="A159" s="5">
        <f>biomasses!$A$8</f>
        <v>6</v>
      </c>
      <c r="D159" s="7"/>
      <c r="E159" s="25"/>
      <c r="J159" s="7"/>
      <c r="K159" s="25"/>
      <c r="P159" s="7"/>
      <c r="Q159" s="25"/>
      <c r="V159" s="7"/>
      <c r="W159" s="25"/>
      <c r="AB159" s="7"/>
      <c r="AC159" s="25"/>
      <c r="AH159" s="7"/>
      <c r="AI159" s="25"/>
      <c r="AN159" s="7"/>
      <c r="AO159" s="25"/>
    </row>
    <row r="160" spans="1:42" x14ac:dyDescent="0.25">
      <c r="A160" s="5">
        <f>biomasses!$A$8</f>
        <v>6</v>
      </c>
      <c r="D160" s="7"/>
      <c r="E160" s="25"/>
      <c r="J160" s="7"/>
      <c r="K160" s="25"/>
      <c r="P160" s="7"/>
      <c r="Q160" s="25"/>
      <c r="V160" s="7"/>
      <c r="W160" s="25"/>
      <c r="AB160" s="7"/>
      <c r="AC160" s="25"/>
      <c r="AH160" s="7"/>
      <c r="AI160" s="25"/>
      <c r="AN160" s="7"/>
      <c r="AO160" s="25"/>
    </row>
    <row r="161" spans="1:42" x14ac:dyDescent="0.25">
      <c r="A161" s="5">
        <f>biomasses!$A$8</f>
        <v>6</v>
      </c>
      <c r="D161" s="7"/>
      <c r="E161" s="25"/>
      <c r="J161" s="7"/>
      <c r="K161" s="25"/>
      <c r="P161" s="7"/>
      <c r="Q161" s="25"/>
      <c r="V161" s="7"/>
      <c r="W161" s="25"/>
      <c r="AB161" s="7"/>
      <c r="AC161" s="25"/>
      <c r="AH161" s="7"/>
      <c r="AI161" s="25"/>
      <c r="AN161" s="7"/>
      <c r="AO161" s="25"/>
    </row>
    <row r="162" spans="1:42" x14ac:dyDescent="0.25">
      <c r="A162" s="5">
        <f>biomasses!$A$8</f>
        <v>6</v>
      </c>
      <c r="D162" s="7"/>
      <c r="E162" s="25"/>
      <c r="J162" s="7"/>
      <c r="K162" s="25"/>
      <c r="P162" s="7"/>
      <c r="Q162" s="25"/>
      <c r="V162" s="7"/>
      <c r="W162" s="25"/>
      <c r="AB162" s="7"/>
      <c r="AC162" s="25"/>
      <c r="AH162" s="7"/>
      <c r="AI162" s="25"/>
      <c r="AN162" s="7"/>
      <c r="AO162" s="25"/>
    </row>
    <row r="163" spans="1:42" x14ac:dyDescent="0.25">
      <c r="A163" s="5">
        <f>biomasses!$A$8</f>
        <v>6</v>
      </c>
      <c r="D163" s="7"/>
      <c r="E163" s="25"/>
      <c r="J163" s="7"/>
      <c r="K163" s="25"/>
      <c r="P163" s="7"/>
      <c r="Q163" s="25"/>
      <c r="V163" s="7"/>
      <c r="W163" s="25"/>
      <c r="AB163" s="7"/>
      <c r="AC163" s="25"/>
      <c r="AH163" s="7"/>
      <c r="AI163" s="25"/>
      <c r="AN163" s="7"/>
      <c r="AO163" s="25"/>
    </row>
    <row r="164" spans="1:42" x14ac:dyDescent="0.25">
      <c r="A164" s="5">
        <f>biomasses!$A$8</f>
        <v>6</v>
      </c>
      <c r="D164" s="7"/>
      <c r="E164" s="25"/>
      <c r="J164" s="7"/>
      <c r="K164" s="25"/>
      <c r="P164" s="7"/>
      <c r="Q164" s="25"/>
      <c r="V164" s="7"/>
      <c r="W164" s="25"/>
      <c r="AB164" s="7"/>
      <c r="AC164" s="25"/>
      <c r="AH164" s="7"/>
      <c r="AI164" s="25"/>
      <c r="AN164" s="7"/>
      <c r="AO164" s="25"/>
    </row>
    <row r="165" spans="1:42" x14ac:dyDescent="0.25">
      <c r="A165" s="5">
        <f>biomasses!$A$8</f>
        <v>6</v>
      </c>
      <c r="B165" s="22">
        <v>29.64</v>
      </c>
      <c r="C165" s="22"/>
      <c r="D165" s="22"/>
      <c r="E165" s="22"/>
      <c r="F165" s="22"/>
      <c r="G165" s="22"/>
      <c r="H165" s="22"/>
      <c r="I165" s="22"/>
      <c r="J165" s="22"/>
      <c r="K165" s="22"/>
      <c r="L165" s="22"/>
      <c r="M165" s="22"/>
      <c r="N165" s="22"/>
      <c r="O165" s="22"/>
      <c r="P165" s="22"/>
      <c r="Q165" s="22"/>
      <c r="R165" s="22"/>
      <c r="S165" s="22"/>
      <c r="T165" s="22"/>
      <c r="U165" s="22"/>
      <c r="V165" s="22"/>
      <c r="W165" s="22"/>
      <c r="X165" s="22"/>
      <c r="Y165" s="22"/>
      <c r="Z165" s="22"/>
      <c r="AA165" s="22"/>
      <c r="AB165" s="22"/>
      <c r="AC165" s="22"/>
      <c r="AD165" s="22"/>
      <c r="AE165" s="22"/>
      <c r="AF165" s="22"/>
      <c r="AG165" s="22"/>
      <c r="AH165" s="22"/>
      <c r="AI165" s="22"/>
      <c r="AJ165" s="22"/>
      <c r="AK165" s="22"/>
      <c r="AL165" s="22"/>
      <c r="AM165" s="22"/>
      <c r="AN165" s="22"/>
      <c r="AO165" s="22"/>
      <c r="AP165" s="22"/>
    </row>
    <row r="166" spans="1:42" x14ac:dyDescent="0.25">
      <c r="A166" s="5">
        <f>biomasses!$A$8</f>
        <v>6</v>
      </c>
      <c r="B166" s="22">
        <v>63.19</v>
      </c>
      <c r="C166" s="22"/>
      <c r="D166" s="22"/>
      <c r="E166" s="22"/>
      <c r="F166" s="22"/>
      <c r="G166" s="22"/>
      <c r="H166" s="22"/>
      <c r="I166" s="22"/>
      <c r="J166" s="22"/>
      <c r="K166" s="22"/>
      <c r="L166" s="22"/>
      <c r="M166" s="22"/>
      <c r="N166" s="22"/>
      <c r="O166" s="22"/>
      <c r="P166" s="22"/>
      <c r="Q166" s="22"/>
      <c r="R166" s="22"/>
      <c r="S166" s="22"/>
      <c r="T166" s="22"/>
      <c r="U166" s="22"/>
      <c r="V166" s="22"/>
      <c r="W166" s="22"/>
      <c r="X166" s="22"/>
      <c r="Y166" s="22"/>
      <c r="Z166" s="22"/>
      <c r="AA166" s="22"/>
      <c r="AB166" s="22"/>
      <c r="AC166" s="22"/>
      <c r="AD166" s="22"/>
      <c r="AE166" s="22"/>
      <c r="AF166" s="22"/>
      <c r="AG166" s="22"/>
      <c r="AH166" s="22"/>
      <c r="AI166" s="22"/>
      <c r="AJ166" s="22"/>
      <c r="AK166" s="22"/>
      <c r="AL166" s="22"/>
      <c r="AM166" s="22"/>
      <c r="AN166" s="22"/>
      <c r="AO166" s="22"/>
      <c r="AP166" s="22"/>
    </row>
    <row r="167" spans="1:42" ht="17.25" customHeight="1" x14ac:dyDescent="0.25">
      <c r="A167" s="5">
        <f>biomasses!$A$8</f>
        <v>6</v>
      </c>
      <c r="B167" s="22">
        <v>37.409999999999997</v>
      </c>
      <c r="C167" s="22"/>
      <c r="D167" s="22"/>
      <c r="E167" s="22"/>
      <c r="F167" s="22"/>
      <c r="G167" s="22"/>
      <c r="H167" s="22"/>
      <c r="I167" s="22"/>
      <c r="J167" s="22"/>
      <c r="K167" s="22"/>
      <c r="L167" s="22"/>
      <c r="M167" s="22"/>
      <c r="N167" s="22"/>
      <c r="O167" s="22"/>
      <c r="P167" s="22"/>
      <c r="Q167" s="22"/>
      <c r="R167" s="22"/>
      <c r="S167" s="22"/>
      <c r="T167" s="22"/>
      <c r="U167" s="22"/>
      <c r="V167" s="22"/>
      <c r="W167" s="22"/>
      <c r="X167" s="22"/>
      <c r="Y167" s="22"/>
      <c r="Z167" s="22"/>
      <c r="AA167" s="22"/>
      <c r="AB167" s="22"/>
      <c r="AC167" s="22"/>
      <c r="AD167" s="22"/>
      <c r="AE167" s="22"/>
      <c r="AF167" s="22"/>
      <c r="AG167" s="22"/>
      <c r="AH167" s="22"/>
      <c r="AI167" s="22"/>
      <c r="AJ167" s="22"/>
      <c r="AK167" s="22"/>
      <c r="AL167" s="22"/>
      <c r="AM167" s="22"/>
      <c r="AN167" s="22"/>
      <c r="AO167" s="22"/>
      <c r="AP167" s="22"/>
    </row>
    <row r="168" spans="1:42" ht="13.5" customHeight="1" x14ac:dyDescent="0.25">
      <c r="A168" s="5">
        <f>biomasses!$A$8</f>
        <v>6</v>
      </c>
      <c r="B168" s="22"/>
      <c r="C168" s="22"/>
      <c r="D168" s="22"/>
      <c r="E168" s="22"/>
      <c r="F168" s="22"/>
      <c r="G168" s="22"/>
      <c r="H168" s="22"/>
      <c r="I168" s="22"/>
      <c r="J168" s="22"/>
      <c r="K168" s="22"/>
      <c r="L168" s="22"/>
      <c r="M168" s="22"/>
      <c r="N168" s="22"/>
      <c r="O168" s="22"/>
      <c r="P168" s="22"/>
      <c r="Q168" s="22"/>
      <c r="R168" s="22"/>
      <c r="S168" s="22"/>
      <c r="T168" s="22"/>
      <c r="U168" s="22"/>
      <c r="V168" s="22"/>
      <c r="W168" s="22"/>
      <c r="X168" s="22"/>
      <c r="Y168" s="22"/>
      <c r="Z168" s="22"/>
      <c r="AA168" s="22"/>
      <c r="AB168" s="22"/>
      <c r="AC168" s="22"/>
      <c r="AD168" s="22"/>
      <c r="AE168" s="22"/>
      <c r="AF168" s="22"/>
      <c r="AG168" s="22"/>
      <c r="AH168" s="22"/>
      <c r="AI168" s="22"/>
      <c r="AJ168" s="22"/>
      <c r="AK168" s="22"/>
      <c r="AL168" s="22"/>
      <c r="AM168" s="22"/>
      <c r="AN168" s="22"/>
      <c r="AO168" s="22"/>
      <c r="AP168" s="22"/>
    </row>
    <row r="169" spans="1:42" ht="15" customHeight="1" x14ac:dyDescent="0.25">
      <c r="A169" s="5">
        <f>biomasses!$A$8</f>
        <v>6</v>
      </c>
      <c r="B169" s="22">
        <v>34.68</v>
      </c>
      <c r="C169" s="22"/>
      <c r="D169" s="22"/>
      <c r="E169" s="22"/>
      <c r="F169" s="22"/>
      <c r="G169" s="22"/>
      <c r="H169" s="22"/>
      <c r="I169" s="22"/>
      <c r="J169" s="22"/>
      <c r="K169" s="22"/>
      <c r="L169" s="22"/>
      <c r="M169" s="22"/>
      <c r="N169" s="22"/>
      <c r="O169" s="22"/>
      <c r="P169" s="22"/>
      <c r="Q169" s="22"/>
      <c r="R169" s="22"/>
      <c r="S169" s="22"/>
      <c r="T169" s="22"/>
      <c r="U169" s="22"/>
      <c r="V169" s="22"/>
      <c r="W169" s="22"/>
      <c r="X169" s="22"/>
      <c r="Y169" s="22"/>
      <c r="Z169" s="22"/>
      <c r="AA169" s="22"/>
      <c r="AB169" s="22"/>
      <c r="AC169" s="22"/>
      <c r="AD169" s="22"/>
      <c r="AE169" s="22"/>
      <c r="AF169" s="22"/>
      <c r="AG169" s="22"/>
      <c r="AH169" s="22"/>
      <c r="AI169" s="22"/>
      <c r="AJ169" s="22"/>
      <c r="AK169" s="22"/>
      <c r="AL169" s="22"/>
      <c r="AM169" s="22"/>
      <c r="AN169" s="22"/>
      <c r="AO169" s="22"/>
      <c r="AP169" s="22"/>
    </row>
    <row r="170" spans="1:42" x14ac:dyDescent="0.25">
      <c r="A170" s="5">
        <f>biomasses!$A$8</f>
        <v>6</v>
      </c>
      <c r="B170" s="22">
        <v>48.98</v>
      </c>
      <c r="C170" s="22"/>
      <c r="D170" s="22"/>
      <c r="E170" s="22"/>
      <c r="F170" s="22"/>
      <c r="G170" s="22"/>
      <c r="H170" s="22"/>
      <c r="I170" s="22"/>
      <c r="J170" s="22"/>
      <c r="K170" s="22"/>
      <c r="L170" s="22"/>
      <c r="M170" s="22"/>
      <c r="N170" s="22"/>
      <c r="O170" s="22"/>
      <c r="P170" s="22"/>
      <c r="Q170" s="22"/>
      <c r="R170" s="22"/>
      <c r="S170" s="22"/>
      <c r="T170" s="22"/>
      <c r="U170" s="22"/>
      <c r="V170" s="22"/>
      <c r="W170" s="22"/>
      <c r="X170" s="22"/>
      <c r="Y170" s="22"/>
      <c r="Z170" s="22"/>
      <c r="AA170" s="22"/>
      <c r="AB170" s="22"/>
      <c r="AC170" s="22"/>
      <c r="AD170" s="22"/>
      <c r="AE170" s="22"/>
      <c r="AF170" s="22"/>
      <c r="AG170" s="22"/>
      <c r="AH170" s="22"/>
      <c r="AI170" s="22"/>
      <c r="AJ170" s="22"/>
      <c r="AK170" s="22"/>
      <c r="AL170" s="22"/>
      <c r="AM170" s="22"/>
      <c r="AN170" s="22"/>
      <c r="AO170" s="22"/>
      <c r="AP170" s="22"/>
    </row>
    <row r="171" spans="1:42" x14ac:dyDescent="0.25">
      <c r="A171" s="5">
        <f>biomasses!$A$8</f>
        <v>6</v>
      </c>
      <c r="B171" s="22">
        <v>55.1935</v>
      </c>
      <c r="C171" s="22"/>
      <c r="D171" s="22"/>
      <c r="E171" s="22"/>
      <c r="F171" s="22"/>
      <c r="G171" s="22"/>
      <c r="H171" s="22"/>
      <c r="I171" s="22"/>
      <c r="J171" s="22"/>
      <c r="K171" s="22"/>
      <c r="L171" s="22"/>
      <c r="M171" s="22"/>
      <c r="N171" s="22"/>
      <c r="O171" s="22"/>
      <c r="P171" s="22"/>
      <c r="Q171" s="22"/>
      <c r="R171" s="22"/>
      <c r="S171" s="22"/>
      <c r="T171" s="22"/>
      <c r="U171" s="22"/>
      <c r="V171" s="22"/>
      <c r="W171" s="22"/>
      <c r="X171" s="22"/>
      <c r="Y171" s="22"/>
      <c r="Z171" s="22"/>
      <c r="AA171" s="22"/>
      <c r="AB171" s="22"/>
      <c r="AC171" s="22"/>
      <c r="AD171" s="22"/>
      <c r="AE171" s="22"/>
      <c r="AF171" s="22"/>
      <c r="AG171" s="22"/>
      <c r="AH171" s="22"/>
      <c r="AI171" s="22"/>
      <c r="AJ171" s="22"/>
      <c r="AK171" s="22"/>
      <c r="AL171" s="22"/>
      <c r="AM171" s="22"/>
      <c r="AN171" s="22"/>
      <c r="AO171" s="22"/>
      <c r="AP171" s="22"/>
    </row>
    <row r="172" spans="1:42" x14ac:dyDescent="0.25">
      <c r="A172" s="5">
        <f>biomasses!$A$8</f>
        <v>6</v>
      </c>
      <c r="B172" s="22">
        <v>63.081000000000003</v>
      </c>
      <c r="C172" s="22"/>
      <c r="D172" s="22"/>
      <c r="E172" s="22"/>
      <c r="F172" s="22"/>
      <c r="G172" s="22"/>
      <c r="H172" s="22"/>
      <c r="I172" s="22"/>
      <c r="J172" s="22"/>
      <c r="K172" s="22"/>
      <c r="L172" s="22"/>
      <c r="M172" s="22"/>
      <c r="N172" s="22"/>
      <c r="O172" s="22"/>
      <c r="P172" s="22"/>
      <c r="Q172" s="22"/>
      <c r="R172" s="22"/>
      <c r="S172" s="22"/>
      <c r="T172" s="22"/>
      <c r="U172" s="22"/>
      <c r="V172" s="22"/>
      <c r="W172" s="22"/>
      <c r="X172" s="22"/>
      <c r="Y172" s="22"/>
      <c r="Z172" s="22"/>
      <c r="AA172" s="22"/>
      <c r="AB172" s="22"/>
      <c r="AC172" s="22"/>
      <c r="AD172" s="22"/>
      <c r="AE172" s="22"/>
      <c r="AF172" s="22"/>
      <c r="AG172" s="22"/>
      <c r="AH172" s="22"/>
      <c r="AI172" s="22"/>
      <c r="AJ172" s="22"/>
      <c r="AK172" s="22"/>
      <c r="AL172" s="22"/>
      <c r="AM172" s="22"/>
      <c r="AN172" s="22"/>
      <c r="AO172" s="22"/>
      <c r="AP172" s="22"/>
    </row>
    <row r="173" spans="1:42" x14ac:dyDescent="0.25">
      <c r="A173" s="5">
        <f>biomasses!$A$8</f>
        <v>6</v>
      </c>
      <c r="B173" s="22">
        <v>58.069199999999995</v>
      </c>
      <c r="C173" s="22"/>
      <c r="D173" s="22"/>
      <c r="E173" s="22"/>
      <c r="F173" s="22"/>
      <c r="G173" s="22"/>
      <c r="H173" s="22"/>
      <c r="I173" s="22"/>
      <c r="J173" s="22"/>
      <c r="K173" s="22"/>
      <c r="L173" s="22"/>
      <c r="M173" s="22"/>
      <c r="N173" s="22"/>
      <c r="O173" s="22"/>
      <c r="P173" s="22"/>
      <c r="Q173" s="22"/>
      <c r="R173" s="22"/>
      <c r="S173" s="22"/>
      <c r="T173" s="22"/>
      <c r="U173" s="22"/>
      <c r="V173" s="22"/>
      <c r="W173" s="22"/>
      <c r="X173" s="22"/>
      <c r="Y173" s="22"/>
      <c r="Z173" s="22"/>
      <c r="AA173" s="22"/>
      <c r="AB173" s="22"/>
      <c r="AC173" s="22"/>
      <c r="AD173" s="22"/>
      <c r="AE173" s="22"/>
      <c r="AF173" s="22"/>
      <c r="AG173" s="22"/>
      <c r="AH173" s="22"/>
      <c r="AI173" s="22"/>
      <c r="AJ173" s="22"/>
      <c r="AK173" s="22"/>
      <c r="AL173" s="22"/>
      <c r="AM173" s="22"/>
      <c r="AN173" s="22"/>
      <c r="AO173" s="22"/>
      <c r="AP173" s="22"/>
    </row>
    <row r="174" spans="1:42" x14ac:dyDescent="0.25">
      <c r="A174" s="5">
        <f>biomasses!$A$8</f>
        <v>6</v>
      </c>
      <c r="B174" s="22">
        <v>65.805440000000004</v>
      </c>
      <c r="C174" s="22"/>
      <c r="D174" s="22"/>
      <c r="E174" s="22"/>
      <c r="F174" s="22"/>
      <c r="G174" s="22"/>
      <c r="H174" s="22"/>
      <c r="I174" s="22"/>
      <c r="J174" s="22"/>
      <c r="K174" s="22"/>
      <c r="L174" s="22"/>
      <c r="M174" s="22"/>
      <c r="N174" s="22"/>
      <c r="O174" s="22"/>
      <c r="P174" s="22"/>
      <c r="Q174" s="22"/>
      <c r="R174" s="22"/>
      <c r="S174" s="22"/>
      <c r="T174" s="22"/>
      <c r="U174" s="22"/>
      <c r="V174" s="22"/>
      <c r="W174" s="22"/>
      <c r="X174" s="22"/>
      <c r="Y174" s="22"/>
      <c r="Z174" s="22"/>
      <c r="AA174" s="22"/>
      <c r="AB174" s="22"/>
      <c r="AC174" s="22"/>
      <c r="AD174" s="22"/>
      <c r="AE174" s="22"/>
      <c r="AF174" s="22"/>
      <c r="AG174" s="22"/>
      <c r="AH174" s="22"/>
      <c r="AI174" s="22"/>
      <c r="AJ174" s="22"/>
      <c r="AK174" s="22"/>
      <c r="AL174" s="22"/>
      <c r="AM174" s="22"/>
      <c r="AN174" s="22"/>
      <c r="AO174" s="22"/>
      <c r="AP174" s="22"/>
    </row>
    <row r="175" spans="1:42" x14ac:dyDescent="0.25">
      <c r="A175" s="5">
        <f>biomasses!$A$8</f>
        <v>6</v>
      </c>
      <c r="B175" s="22"/>
      <c r="C175" s="22"/>
      <c r="D175" s="22"/>
      <c r="E175" s="22"/>
      <c r="F175" s="22"/>
      <c r="G175" s="22"/>
      <c r="H175" s="22"/>
      <c r="I175" s="22"/>
      <c r="J175" s="22"/>
      <c r="K175" s="22"/>
      <c r="L175" s="22"/>
      <c r="M175" s="22"/>
      <c r="N175" s="22"/>
      <c r="O175" s="22"/>
      <c r="P175" s="22"/>
      <c r="Q175" s="22"/>
      <c r="R175" s="22"/>
      <c r="S175" s="22"/>
      <c r="T175" s="22"/>
      <c r="U175" s="22"/>
      <c r="V175" s="22"/>
      <c r="W175" s="22"/>
      <c r="X175" s="22"/>
      <c r="Y175" s="22"/>
      <c r="Z175" s="22"/>
      <c r="AA175" s="22"/>
      <c r="AB175" s="22"/>
      <c r="AC175" s="22"/>
      <c r="AD175" s="22"/>
      <c r="AE175" s="22"/>
      <c r="AF175" s="22"/>
      <c r="AG175" s="22"/>
      <c r="AH175" s="22"/>
      <c r="AI175" s="22"/>
      <c r="AJ175" s="22"/>
      <c r="AK175" s="22"/>
      <c r="AL175" s="22"/>
      <c r="AM175" s="22"/>
      <c r="AN175" s="22"/>
      <c r="AO175" s="22"/>
      <c r="AP175" s="22"/>
    </row>
    <row r="176" spans="1:42" x14ac:dyDescent="0.25">
      <c r="A176" s="5">
        <f>biomasses!$A$8</f>
        <v>6</v>
      </c>
      <c r="B176" s="22">
        <v>29.258470000000003</v>
      </c>
      <c r="C176" s="22"/>
      <c r="D176" s="22"/>
      <c r="E176" s="22"/>
      <c r="F176" s="22"/>
      <c r="G176" s="22"/>
      <c r="H176" s="22"/>
      <c r="I176" s="22"/>
      <c r="J176" s="22"/>
      <c r="K176" s="22"/>
      <c r="L176" s="22"/>
      <c r="M176" s="22"/>
      <c r="N176" s="22"/>
      <c r="O176" s="22"/>
      <c r="P176" s="22"/>
      <c r="Q176" s="22"/>
      <c r="R176" s="22"/>
      <c r="S176" s="22"/>
      <c r="T176" s="22"/>
      <c r="U176" s="22"/>
      <c r="V176" s="22"/>
      <c r="W176" s="22"/>
      <c r="X176" s="22"/>
      <c r="Y176" s="22"/>
      <c r="Z176" s="22"/>
      <c r="AA176" s="22"/>
      <c r="AB176" s="22"/>
      <c r="AC176" s="22"/>
      <c r="AD176" s="22"/>
      <c r="AE176" s="22"/>
      <c r="AF176" s="22"/>
      <c r="AG176" s="22"/>
      <c r="AH176" s="22"/>
      <c r="AI176" s="22"/>
      <c r="AJ176" s="22"/>
      <c r="AK176" s="22"/>
      <c r="AL176" s="22"/>
      <c r="AM176" s="22"/>
      <c r="AN176" s="22"/>
      <c r="AO176" s="22"/>
      <c r="AP176" s="22"/>
    </row>
    <row r="177" spans="1:42" x14ac:dyDescent="0.25">
      <c r="A177" s="5">
        <f>biomasses!$A$8</f>
        <v>6</v>
      </c>
      <c r="B177" s="22">
        <v>27.087989999999998</v>
      </c>
      <c r="C177" s="22"/>
      <c r="D177" s="22"/>
      <c r="E177" s="22"/>
      <c r="F177" s="22"/>
      <c r="G177" s="22"/>
      <c r="H177" s="22"/>
      <c r="I177" s="22"/>
      <c r="J177" s="22"/>
      <c r="K177" s="22"/>
      <c r="L177" s="22"/>
      <c r="M177" s="22"/>
      <c r="N177" s="22"/>
      <c r="O177" s="22"/>
      <c r="P177" s="22"/>
      <c r="Q177" s="22"/>
      <c r="R177" s="22"/>
      <c r="S177" s="22"/>
      <c r="T177" s="22"/>
      <c r="U177" s="22"/>
      <c r="V177" s="22"/>
      <c r="W177" s="22"/>
      <c r="X177" s="22"/>
      <c r="Y177" s="22"/>
      <c r="Z177" s="22"/>
      <c r="AA177" s="22"/>
      <c r="AB177" s="22"/>
      <c r="AC177" s="22"/>
      <c r="AD177" s="22"/>
      <c r="AE177" s="22"/>
      <c r="AF177" s="22"/>
      <c r="AG177" s="22"/>
      <c r="AH177" s="22"/>
      <c r="AI177" s="22"/>
      <c r="AJ177" s="22"/>
      <c r="AK177" s="22"/>
      <c r="AL177" s="22"/>
      <c r="AM177" s="22"/>
      <c r="AN177" s="22"/>
      <c r="AO177" s="22"/>
      <c r="AP177" s="22"/>
    </row>
    <row r="178" spans="1:42" x14ac:dyDescent="0.25">
      <c r="A178" s="5">
        <f>biomasses!$A$8</f>
        <v>6</v>
      </c>
      <c r="B178" s="22">
        <v>34.236379999999997</v>
      </c>
      <c r="C178" s="22"/>
      <c r="D178" s="22"/>
      <c r="E178" s="22"/>
      <c r="F178" s="22"/>
      <c r="G178" s="22"/>
      <c r="H178" s="22"/>
      <c r="I178" s="22"/>
      <c r="J178" s="22"/>
      <c r="K178" s="22"/>
      <c r="L178" s="22"/>
      <c r="M178" s="22"/>
      <c r="N178" s="22"/>
      <c r="O178" s="22"/>
      <c r="P178" s="22"/>
      <c r="Q178" s="22"/>
      <c r="R178" s="22"/>
      <c r="S178" s="22"/>
      <c r="T178" s="22"/>
      <c r="U178" s="22"/>
      <c r="V178" s="22"/>
      <c r="W178" s="22"/>
      <c r="X178" s="22"/>
      <c r="Y178" s="22"/>
      <c r="Z178" s="22"/>
      <c r="AA178" s="22"/>
      <c r="AB178" s="22"/>
      <c r="AC178" s="22"/>
      <c r="AD178" s="22"/>
      <c r="AE178" s="22"/>
      <c r="AF178" s="22"/>
      <c r="AG178" s="22"/>
      <c r="AH178" s="22"/>
      <c r="AI178" s="22"/>
      <c r="AJ178" s="22"/>
      <c r="AK178" s="22"/>
      <c r="AL178" s="22"/>
      <c r="AM178" s="22"/>
      <c r="AN178" s="22"/>
      <c r="AO178" s="22"/>
      <c r="AP178" s="22"/>
    </row>
    <row r="179" spans="1:42" x14ac:dyDescent="0.25">
      <c r="A179" s="5">
        <f>biomasses!$A$9</f>
        <v>7</v>
      </c>
      <c r="D179" s="7"/>
      <c r="E179" s="25"/>
      <c r="J179" s="7"/>
      <c r="K179" s="25"/>
      <c r="P179" s="7"/>
      <c r="Q179" s="25"/>
      <c r="V179" s="7"/>
      <c r="W179" s="25"/>
      <c r="AB179" s="7"/>
      <c r="AC179" s="25"/>
      <c r="AH179" s="7"/>
      <c r="AI179" s="25"/>
      <c r="AN179" s="7"/>
      <c r="AO179" s="25"/>
    </row>
    <row r="180" spans="1:42" x14ac:dyDescent="0.25">
      <c r="A180" s="5">
        <f>biomasses!$A$9</f>
        <v>7</v>
      </c>
      <c r="D180" s="7"/>
      <c r="E180" s="25"/>
      <c r="J180" s="7"/>
      <c r="K180" s="25"/>
      <c r="P180" s="7"/>
      <c r="Q180" s="25"/>
      <c r="V180" s="7"/>
      <c r="W180" s="25"/>
      <c r="AB180" s="7"/>
      <c r="AC180" s="25"/>
      <c r="AH180" s="7"/>
      <c r="AI180" s="25"/>
      <c r="AN180" s="7"/>
      <c r="AO180" s="25"/>
    </row>
    <row r="181" spans="1:42" x14ac:dyDescent="0.25">
      <c r="A181" s="5">
        <f>biomasses!$A$9</f>
        <v>7</v>
      </c>
      <c r="D181" s="7"/>
      <c r="E181" s="25"/>
      <c r="J181" s="7"/>
      <c r="K181" s="25"/>
      <c r="P181" s="7"/>
      <c r="Q181" s="25"/>
      <c r="V181" s="7"/>
      <c r="W181" s="25"/>
      <c r="AB181" s="7"/>
      <c r="AC181" s="25"/>
      <c r="AH181" s="7"/>
      <c r="AI181" s="25"/>
      <c r="AN181" s="7"/>
      <c r="AO181" s="25"/>
    </row>
    <row r="182" spans="1:42" x14ac:dyDescent="0.25">
      <c r="A182" s="5">
        <f>biomasses!$A$9</f>
        <v>7</v>
      </c>
      <c r="D182" s="7"/>
      <c r="E182" s="25"/>
      <c r="J182" s="7"/>
      <c r="K182" s="25"/>
      <c r="P182" s="7"/>
      <c r="Q182" s="25"/>
      <c r="V182" s="7"/>
      <c r="W182" s="25"/>
      <c r="AB182" s="7"/>
      <c r="AC182" s="25"/>
      <c r="AH182" s="7"/>
      <c r="AI182" s="25"/>
      <c r="AN182" s="7"/>
      <c r="AO182" s="25"/>
    </row>
    <row r="183" spans="1:42" x14ac:dyDescent="0.25">
      <c r="A183" s="5">
        <f>biomasses!$A$9</f>
        <v>7</v>
      </c>
      <c r="D183" s="7"/>
      <c r="E183" s="25"/>
      <c r="J183" s="7"/>
      <c r="K183" s="25"/>
      <c r="P183" s="7"/>
      <c r="Q183" s="25"/>
      <c r="V183" s="7"/>
      <c r="W183" s="25"/>
      <c r="AB183" s="7"/>
      <c r="AC183" s="25"/>
      <c r="AH183" s="7"/>
      <c r="AI183" s="25"/>
      <c r="AN183" s="7"/>
      <c r="AO183" s="25"/>
    </row>
    <row r="184" spans="1:42" x14ac:dyDescent="0.25">
      <c r="A184" s="5">
        <f>biomasses!$A$9</f>
        <v>7</v>
      </c>
      <c r="D184" s="7"/>
      <c r="E184" s="25"/>
      <c r="J184" s="7"/>
      <c r="K184" s="25"/>
      <c r="P184" s="7"/>
      <c r="Q184" s="25"/>
      <c r="V184" s="7"/>
      <c r="W184" s="25"/>
      <c r="AB184" s="7"/>
      <c r="AC184" s="25"/>
      <c r="AH184" s="7"/>
      <c r="AI184" s="25"/>
      <c r="AN184" s="7"/>
      <c r="AO184" s="25"/>
    </row>
    <row r="185" spans="1:42" x14ac:dyDescent="0.25">
      <c r="A185" s="5">
        <f>biomasses!$A$9</f>
        <v>7</v>
      </c>
      <c r="D185" s="7"/>
      <c r="E185" s="25"/>
      <c r="J185" s="7"/>
      <c r="K185" s="25"/>
      <c r="P185" s="7"/>
      <c r="Q185" s="25"/>
      <c r="V185" s="7"/>
      <c r="W185" s="25"/>
      <c r="AB185" s="7"/>
      <c r="AC185" s="25"/>
      <c r="AH185" s="7"/>
      <c r="AI185" s="25"/>
      <c r="AN185" s="7"/>
      <c r="AO185" s="25"/>
    </row>
    <row r="186" spans="1:42" x14ac:dyDescent="0.25">
      <c r="A186" s="5">
        <f>biomasses!$A$9</f>
        <v>7</v>
      </c>
      <c r="D186" s="7"/>
      <c r="E186" s="25"/>
      <c r="J186" s="7"/>
      <c r="K186" s="25"/>
      <c r="P186" s="7"/>
      <c r="Q186" s="25"/>
      <c r="V186" s="7"/>
      <c r="W186" s="25"/>
      <c r="AB186" s="7"/>
      <c r="AC186" s="25"/>
      <c r="AH186" s="7"/>
      <c r="AI186" s="25"/>
      <c r="AN186" s="7"/>
      <c r="AO186" s="25"/>
    </row>
    <row r="187" spans="1:42" x14ac:dyDescent="0.25">
      <c r="A187" s="5">
        <f>biomasses!$A$9</f>
        <v>7</v>
      </c>
      <c r="D187" s="7"/>
      <c r="E187" s="25"/>
      <c r="J187" s="7"/>
      <c r="K187" s="25"/>
      <c r="P187" s="7"/>
      <c r="Q187" s="25"/>
      <c r="V187" s="7"/>
      <c r="W187" s="25"/>
      <c r="AB187" s="7"/>
      <c r="AC187" s="25"/>
      <c r="AH187" s="7"/>
      <c r="AI187" s="25"/>
      <c r="AN187" s="7"/>
      <c r="AO187" s="25"/>
    </row>
    <row r="188" spans="1:42" x14ac:dyDescent="0.25">
      <c r="A188" s="5">
        <f>biomasses!$A$9</f>
        <v>7</v>
      </c>
      <c r="D188" s="7"/>
      <c r="E188" s="25"/>
      <c r="J188" s="7"/>
      <c r="K188" s="25"/>
      <c r="P188" s="7"/>
      <c r="Q188" s="25"/>
      <c r="V188" s="7"/>
      <c r="W188" s="25"/>
      <c r="AB188" s="7"/>
      <c r="AC188" s="25"/>
      <c r="AH188" s="7"/>
      <c r="AI188" s="25"/>
      <c r="AN188" s="7"/>
      <c r="AO188" s="25"/>
    </row>
    <row r="189" spans="1:42" x14ac:dyDescent="0.25">
      <c r="A189" s="5">
        <f>biomasses!$A$9</f>
        <v>7</v>
      </c>
      <c r="D189" s="7"/>
      <c r="E189" s="25"/>
      <c r="J189" s="7"/>
      <c r="K189" s="25"/>
      <c r="P189" s="7"/>
      <c r="Q189" s="25"/>
      <c r="V189" s="7"/>
      <c r="W189" s="25"/>
      <c r="AB189" s="7"/>
      <c r="AC189" s="25"/>
      <c r="AH189" s="7"/>
      <c r="AI189" s="25"/>
      <c r="AN189" s="7"/>
      <c r="AO189" s="25"/>
    </row>
    <row r="190" spans="1:42" x14ac:dyDescent="0.25">
      <c r="A190" s="5">
        <f>biomasses!$A$9</f>
        <v>7</v>
      </c>
      <c r="D190" s="7"/>
      <c r="E190" s="25"/>
      <c r="J190" s="7"/>
      <c r="K190" s="25"/>
      <c r="P190" s="7"/>
      <c r="Q190" s="25"/>
      <c r="V190" s="7"/>
      <c r="W190" s="25"/>
      <c r="AB190" s="7"/>
      <c r="AC190" s="25"/>
      <c r="AH190" s="7"/>
      <c r="AI190" s="25"/>
      <c r="AN190" s="7"/>
      <c r="AO190" s="25"/>
    </row>
    <row r="191" spans="1:42" x14ac:dyDescent="0.25">
      <c r="A191" s="5">
        <f>biomasses!$A$9</f>
        <v>7</v>
      </c>
      <c r="D191" s="7"/>
      <c r="E191" s="25"/>
      <c r="J191" s="7"/>
      <c r="K191" s="25"/>
      <c r="P191" s="7"/>
      <c r="Q191" s="25"/>
      <c r="V191" s="7"/>
      <c r="W191" s="25"/>
      <c r="AB191" s="7"/>
      <c r="AC191" s="25"/>
      <c r="AH191" s="7"/>
      <c r="AI191" s="25"/>
      <c r="AN191" s="7"/>
      <c r="AO191" s="25"/>
    </row>
    <row r="192" spans="1:42" x14ac:dyDescent="0.25">
      <c r="A192" s="5">
        <f>biomasses!$A$9</f>
        <v>7</v>
      </c>
      <c r="D192" s="7"/>
      <c r="E192" s="25"/>
      <c r="J192" s="7"/>
      <c r="K192" s="25"/>
      <c r="P192" s="7"/>
      <c r="Q192" s="25"/>
      <c r="V192" s="7"/>
      <c r="W192" s="25"/>
      <c r="AB192" s="7"/>
      <c r="AC192" s="25"/>
      <c r="AH192" s="7"/>
      <c r="AI192" s="25"/>
      <c r="AN192" s="7"/>
      <c r="AO192" s="25"/>
    </row>
    <row r="193" spans="1:41" x14ac:dyDescent="0.25">
      <c r="A193" s="5">
        <f>biomasses!$A$9</f>
        <v>7</v>
      </c>
      <c r="D193" s="7"/>
      <c r="E193" s="25"/>
      <c r="J193" s="7"/>
      <c r="K193" s="25"/>
      <c r="P193" s="7"/>
      <c r="Q193" s="25"/>
      <c r="V193" s="7"/>
      <c r="W193" s="25"/>
      <c r="AB193" s="7"/>
      <c r="AC193" s="25"/>
      <c r="AH193" s="7"/>
      <c r="AI193" s="25"/>
      <c r="AN193" s="7"/>
      <c r="AO193" s="25"/>
    </row>
    <row r="194" spans="1:41" x14ac:dyDescent="0.25">
      <c r="A194" s="5">
        <f>biomasses!$A$9</f>
        <v>7</v>
      </c>
      <c r="D194" s="7"/>
      <c r="E194" s="25"/>
      <c r="J194" s="7"/>
      <c r="K194" s="25"/>
      <c r="P194" s="7"/>
      <c r="Q194" s="25"/>
      <c r="V194" s="7"/>
      <c r="W194" s="25"/>
      <c r="AB194" s="7"/>
      <c r="AC194" s="25"/>
      <c r="AH194" s="7"/>
      <c r="AI194" s="25"/>
      <c r="AN194" s="7"/>
      <c r="AO194" s="25"/>
    </row>
    <row r="195" spans="1:41" x14ac:dyDescent="0.25">
      <c r="A195" s="5">
        <f>biomasses!$A$9</f>
        <v>7</v>
      </c>
      <c r="D195" s="7"/>
      <c r="E195" s="25"/>
      <c r="J195" s="7"/>
      <c r="K195" s="25"/>
      <c r="P195" s="7"/>
      <c r="Q195" s="25"/>
      <c r="V195" s="7"/>
      <c r="W195" s="25"/>
      <c r="AB195" s="7"/>
      <c r="AC195" s="25"/>
      <c r="AH195" s="7"/>
      <c r="AI195" s="25"/>
      <c r="AN195" s="7"/>
      <c r="AO195" s="25"/>
    </row>
    <row r="196" spans="1:41" x14ac:dyDescent="0.25">
      <c r="A196" s="5">
        <f>biomasses!$A$9</f>
        <v>7</v>
      </c>
      <c r="D196" s="7"/>
      <c r="E196" s="25"/>
      <c r="J196" s="7"/>
      <c r="K196" s="25"/>
      <c r="P196" s="7"/>
      <c r="Q196" s="25"/>
      <c r="V196" s="7"/>
      <c r="W196" s="25"/>
      <c r="AB196" s="7"/>
      <c r="AC196" s="25"/>
      <c r="AH196" s="7"/>
      <c r="AI196" s="25"/>
      <c r="AN196" s="7"/>
      <c r="AO196" s="25"/>
    </row>
    <row r="197" spans="1:41" x14ac:dyDescent="0.25">
      <c r="A197" s="5">
        <f>biomasses!$A$9</f>
        <v>7</v>
      </c>
      <c r="D197" s="7"/>
      <c r="E197" s="25"/>
      <c r="J197" s="7"/>
      <c r="K197" s="25"/>
      <c r="P197" s="7"/>
      <c r="Q197" s="25"/>
      <c r="V197" s="7"/>
      <c r="W197" s="25"/>
      <c r="AB197" s="7"/>
      <c r="AC197" s="25"/>
      <c r="AH197" s="7"/>
      <c r="AI197" s="25"/>
      <c r="AN197" s="7"/>
      <c r="AO197" s="25"/>
    </row>
    <row r="198" spans="1:41" x14ac:dyDescent="0.25">
      <c r="A198" s="5">
        <f>biomasses!$A$9</f>
        <v>7</v>
      </c>
      <c r="D198" s="7"/>
      <c r="E198" s="25"/>
      <c r="J198" s="7"/>
      <c r="K198" s="25"/>
      <c r="P198" s="7"/>
      <c r="Q198" s="25"/>
      <c r="V198" s="7"/>
      <c r="W198" s="25"/>
      <c r="AB198" s="7"/>
      <c r="AC198" s="25"/>
      <c r="AH198" s="7"/>
      <c r="AI198" s="25"/>
      <c r="AN198" s="7"/>
      <c r="AO198" s="25"/>
    </row>
    <row r="199" spans="1:41" x14ac:dyDescent="0.25">
      <c r="A199" s="5">
        <f>biomasses!$A$9</f>
        <v>7</v>
      </c>
      <c r="D199" s="7"/>
      <c r="E199" s="25"/>
      <c r="J199" s="7"/>
      <c r="K199" s="25"/>
      <c r="P199" s="7"/>
      <c r="Q199" s="25"/>
      <c r="V199" s="7"/>
      <c r="W199" s="25"/>
      <c r="AB199" s="7"/>
      <c r="AC199" s="25"/>
      <c r="AH199" s="7"/>
      <c r="AI199" s="25"/>
      <c r="AN199" s="7"/>
      <c r="AO199" s="25"/>
    </row>
    <row r="200" spans="1:41" x14ac:dyDescent="0.25">
      <c r="A200" s="5">
        <f>biomasses!$A$9</f>
        <v>7</v>
      </c>
      <c r="D200" s="7"/>
      <c r="E200" s="25"/>
      <c r="J200" s="7"/>
      <c r="K200" s="25"/>
      <c r="P200" s="7"/>
      <c r="Q200" s="25"/>
      <c r="V200" s="7"/>
      <c r="W200" s="25"/>
      <c r="AB200" s="7"/>
      <c r="AC200" s="25"/>
      <c r="AH200" s="7"/>
      <c r="AI200" s="25"/>
      <c r="AN200" s="7"/>
      <c r="AO200" s="25"/>
    </row>
    <row r="201" spans="1:41" x14ac:dyDescent="0.25">
      <c r="A201" s="5">
        <f>biomasses!$A$9</f>
        <v>7</v>
      </c>
      <c r="D201" s="7"/>
      <c r="E201" s="25"/>
      <c r="J201" s="7"/>
      <c r="K201" s="25"/>
      <c r="P201" s="7"/>
      <c r="Q201" s="25"/>
      <c r="V201" s="7"/>
      <c r="W201" s="25"/>
      <c r="AB201" s="7"/>
      <c r="AC201" s="25"/>
      <c r="AH201" s="7"/>
      <c r="AI201" s="25"/>
      <c r="AN201" s="7"/>
      <c r="AO201" s="25"/>
    </row>
    <row r="202" spans="1:41" x14ac:dyDescent="0.25">
      <c r="A202" s="5">
        <f>biomasses!$A$9</f>
        <v>7</v>
      </c>
      <c r="D202" s="7"/>
      <c r="E202" s="25"/>
      <c r="J202" s="7"/>
      <c r="K202" s="25"/>
      <c r="P202" s="7"/>
      <c r="Q202" s="25"/>
      <c r="V202" s="7"/>
      <c r="W202" s="25"/>
      <c r="AB202" s="7"/>
      <c r="AC202" s="25"/>
      <c r="AH202" s="7"/>
      <c r="AI202" s="25"/>
      <c r="AN202" s="7"/>
      <c r="AO202" s="25"/>
    </row>
    <row r="203" spans="1:41" x14ac:dyDescent="0.25">
      <c r="A203" s="5">
        <f>biomasses!$A$9</f>
        <v>7</v>
      </c>
      <c r="D203" s="7"/>
      <c r="E203" s="25"/>
      <c r="J203" s="7"/>
      <c r="K203" s="25"/>
      <c r="P203" s="7"/>
      <c r="Q203" s="25"/>
      <c r="V203" s="7"/>
      <c r="W203" s="25"/>
      <c r="AB203" s="7"/>
      <c r="AC203" s="25"/>
      <c r="AH203" s="7"/>
      <c r="AI203" s="25"/>
      <c r="AN203" s="7"/>
      <c r="AO203" s="25"/>
    </row>
    <row r="204" spans="1:41" x14ac:dyDescent="0.25">
      <c r="A204" s="5">
        <f>biomasses!$A$9</f>
        <v>7</v>
      </c>
      <c r="D204" s="7"/>
      <c r="E204" s="25"/>
      <c r="J204" s="7"/>
      <c r="K204" s="25"/>
      <c r="P204" s="7"/>
      <c r="Q204" s="25"/>
      <c r="V204" s="7"/>
      <c r="W204" s="25"/>
      <c r="AB204" s="7"/>
      <c r="AC204" s="25"/>
      <c r="AH204" s="7"/>
      <c r="AI204" s="25"/>
      <c r="AN204" s="7"/>
      <c r="AO204" s="25"/>
    </row>
    <row r="205" spans="1:41" x14ac:dyDescent="0.25">
      <c r="A205" s="5">
        <f>biomasses!$A$9</f>
        <v>7</v>
      </c>
      <c r="D205" s="7"/>
      <c r="E205" s="25"/>
      <c r="J205" s="7"/>
      <c r="K205" s="25"/>
      <c r="P205" s="7"/>
      <c r="Q205" s="25"/>
      <c r="V205" s="7"/>
      <c r="W205" s="25"/>
      <c r="AB205" s="7"/>
      <c r="AC205" s="25"/>
      <c r="AH205" s="7"/>
      <c r="AI205" s="25"/>
      <c r="AN205" s="7"/>
      <c r="AO205" s="25"/>
    </row>
    <row r="206" spans="1:41" x14ac:dyDescent="0.25">
      <c r="A206" s="5">
        <f>biomasses!$A$9</f>
        <v>7</v>
      </c>
      <c r="D206" s="7"/>
      <c r="E206" s="25"/>
      <c r="J206" s="7"/>
      <c r="K206" s="25"/>
      <c r="P206" s="7"/>
      <c r="Q206" s="25"/>
      <c r="V206" s="7"/>
      <c r="W206" s="25"/>
      <c r="AB206" s="7"/>
      <c r="AC206" s="25"/>
      <c r="AH206" s="7"/>
      <c r="AI206" s="25"/>
      <c r="AN206" s="7"/>
      <c r="AO206" s="25"/>
    </row>
    <row r="207" spans="1:41" x14ac:dyDescent="0.25">
      <c r="A207" s="5">
        <f>biomasses!$A$9</f>
        <v>7</v>
      </c>
      <c r="D207" s="7"/>
      <c r="E207" s="25"/>
      <c r="J207" s="7"/>
      <c r="K207" s="25"/>
      <c r="P207" s="7"/>
      <c r="Q207" s="25"/>
      <c r="V207" s="7"/>
      <c r="W207" s="25"/>
      <c r="AB207" s="7"/>
      <c r="AC207" s="25"/>
      <c r="AH207" s="7"/>
      <c r="AI207" s="25"/>
      <c r="AN207" s="7"/>
      <c r="AO207" s="25"/>
    </row>
    <row r="208" spans="1:41" x14ac:dyDescent="0.25">
      <c r="A208" s="5">
        <f>biomasses!$A$9</f>
        <v>7</v>
      </c>
      <c r="D208" s="7"/>
      <c r="E208" s="25"/>
      <c r="J208" s="7"/>
      <c r="K208" s="25"/>
      <c r="P208" s="7"/>
      <c r="Q208" s="25"/>
      <c r="V208" s="7"/>
      <c r="W208" s="25"/>
      <c r="AB208" s="7"/>
      <c r="AC208" s="25"/>
      <c r="AH208" s="7"/>
      <c r="AI208" s="25"/>
      <c r="AN208" s="7"/>
      <c r="AO208" s="25"/>
    </row>
    <row r="209" spans="1:41" x14ac:dyDescent="0.25">
      <c r="A209" s="5">
        <f>biomasses!$A$9</f>
        <v>7</v>
      </c>
      <c r="D209" s="7"/>
      <c r="E209" s="25"/>
      <c r="J209" s="7"/>
      <c r="K209" s="25"/>
      <c r="P209" s="7"/>
      <c r="Q209" s="25"/>
      <c r="V209" s="7"/>
      <c r="W209" s="25"/>
      <c r="AB209" s="7"/>
      <c r="AC209" s="25"/>
      <c r="AH209" s="7"/>
      <c r="AI209" s="25"/>
      <c r="AN209" s="7"/>
      <c r="AO209" s="25"/>
    </row>
    <row r="210" spans="1:41" x14ac:dyDescent="0.25">
      <c r="A210" s="5">
        <f>biomasses!$A$9</f>
        <v>7</v>
      </c>
      <c r="D210" s="7"/>
      <c r="E210" s="25"/>
      <c r="J210" s="7"/>
      <c r="K210" s="25"/>
      <c r="P210" s="7"/>
      <c r="Q210" s="25"/>
      <c r="V210" s="7"/>
      <c r="W210" s="25"/>
      <c r="AB210" s="7"/>
      <c r="AC210" s="25"/>
      <c r="AH210" s="7"/>
      <c r="AI210" s="25"/>
      <c r="AN210" s="7"/>
      <c r="AO210" s="25"/>
    </row>
    <row r="211" spans="1:41" x14ac:dyDescent="0.25">
      <c r="A211" s="5">
        <f>biomasses!$A$9</f>
        <v>7</v>
      </c>
      <c r="D211" s="7"/>
      <c r="E211" s="25"/>
      <c r="J211" s="7"/>
      <c r="K211" s="25"/>
      <c r="P211" s="7"/>
      <c r="Q211" s="25"/>
      <c r="V211" s="7"/>
      <c r="W211" s="25"/>
      <c r="AB211" s="7"/>
      <c r="AC211" s="25"/>
      <c r="AH211" s="7"/>
      <c r="AI211" s="25"/>
      <c r="AN211" s="7"/>
      <c r="AO211" s="25"/>
    </row>
    <row r="212" spans="1:41" x14ac:dyDescent="0.25">
      <c r="A212" s="5">
        <f>biomasses!$A$9</f>
        <v>7</v>
      </c>
      <c r="D212" s="7"/>
      <c r="E212" s="25"/>
      <c r="J212" s="7"/>
      <c r="K212" s="25"/>
      <c r="P212" s="7"/>
      <c r="Q212" s="25"/>
      <c r="V212" s="7"/>
      <c r="W212" s="25"/>
      <c r="AB212" s="7"/>
      <c r="AC212" s="25"/>
      <c r="AH212" s="7"/>
      <c r="AI212" s="25"/>
      <c r="AN212" s="7"/>
      <c r="AO212" s="25"/>
    </row>
    <row r="213" spans="1:41" x14ac:dyDescent="0.25">
      <c r="A213" s="5">
        <f>biomasses!$A$9</f>
        <v>7</v>
      </c>
      <c r="D213" s="7"/>
      <c r="E213" s="25"/>
      <c r="J213" s="7"/>
      <c r="K213" s="25"/>
      <c r="P213" s="7"/>
      <c r="Q213" s="25"/>
      <c r="V213" s="7"/>
      <c r="W213" s="25"/>
      <c r="AB213" s="7"/>
      <c r="AC213" s="25"/>
      <c r="AH213" s="7"/>
      <c r="AI213" s="25"/>
      <c r="AN213" s="7"/>
      <c r="AO213" s="25"/>
    </row>
    <row r="214" spans="1:41" x14ac:dyDescent="0.25">
      <c r="A214" s="5">
        <f>biomasses!$A$9</f>
        <v>7</v>
      </c>
      <c r="D214" s="7"/>
      <c r="E214" s="25"/>
      <c r="J214" s="7"/>
      <c r="K214" s="25"/>
      <c r="P214" s="7"/>
      <c r="Q214" s="25"/>
      <c r="V214" s="7"/>
      <c r="W214" s="25"/>
      <c r="AB214" s="7"/>
      <c r="AC214" s="25"/>
      <c r="AH214" s="7"/>
      <c r="AI214" s="25"/>
      <c r="AN214" s="7"/>
      <c r="AO214" s="25"/>
    </row>
    <row r="215" spans="1:41" x14ac:dyDescent="0.25">
      <c r="A215" s="5">
        <f>biomasses!$A$9</f>
        <v>7</v>
      </c>
      <c r="D215" s="7"/>
      <c r="E215" s="25"/>
      <c r="J215" s="7"/>
      <c r="K215" s="25"/>
      <c r="P215" s="7"/>
      <c r="Q215" s="25"/>
      <c r="V215" s="7"/>
      <c r="W215" s="25"/>
      <c r="AB215" s="7"/>
      <c r="AC215" s="25"/>
      <c r="AH215" s="7"/>
      <c r="AI215" s="25"/>
      <c r="AN215" s="7"/>
      <c r="AO215" s="25"/>
    </row>
    <row r="216" spans="1:41" x14ac:dyDescent="0.25">
      <c r="A216" s="5">
        <f>biomasses!$A$9</f>
        <v>7</v>
      </c>
      <c r="D216" s="7"/>
      <c r="E216" s="25"/>
      <c r="J216" s="7"/>
      <c r="K216" s="25"/>
      <c r="P216" s="7"/>
      <c r="Q216" s="25"/>
      <c r="V216" s="7"/>
      <c r="W216" s="25"/>
      <c r="AB216" s="7"/>
      <c r="AC216" s="25"/>
      <c r="AH216" s="7"/>
      <c r="AI216" s="25"/>
      <c r="AN216" s="7"/>
      <c r="AO216" s="25"/>
    </row>
    <row r="217" spans="1:41" x14ac:dyDescent="0.25">
      <c r="A217" s="5">
        <f>biomasses!$A$9</f>
        <v>7</v>
      </c>
      <c r="D217" s="7"/>
      <c r="E217" s="25"/>
      <c r="J217" s="7"/>
      <c r="K217" s="25"/>
      <c r="P217" s="7"/>
      <c r="Q217" s="25"/>
      <c r="V217" s="7"/>
      <c r="W217" s="25"/>
      <c r="AB217" s="7"/>
      <c r="AC217" s="25"/>
      <c r="AH217" s="7"/>
      <c r="AI217" s="25"/>
      <c r="AN217" s="7"/>
      <c r="AO217" s="25"/>
    </row>
    <row r="218" spans="1:41" x14ac:dyDescent="0.25">
      <c r="A218" s="5">
        <f>biomasses!$A$9</f>
        <v>7</v>
      </c>
      <c r="D218" s="7"/>
      <c r="E218" s="25"/>
      <c r="J218" s="7"/>
      <c r="K218" s="25"/>
      <c r="P218" s="7"/>
      <c r="Q218" s="25"/>
      <c r="V218" s="7"/>
      <c r="W218" s="25"/>
      <c r="AB218" s="7"/>
      <c r="AC218" s="25"/>
      <c r="AH218" s="7"/>
      <c r="AI218" s="25"/>
      <c r="AN218" s="7"/>
      <c r="AO218" s="25"/>
    </row>
    <row r="219" spans="1:41" x14ac:dyDescent="0.25">
      <c r="A219" s="5">
        <f>biomasses!$A$9</f>
        <v>7</v>
      </c>
      <c r="D219" s="7"/>
      <c r="E219" s="25"/>
      <c r="J219" s="7"/>
      <c r="K219" s="25"/>
      <c r="P219" s="7"/>
      <c r="Q219" s="25"/>
      <c r="V219" s="7"/>
      <c r="W219" s="25"/>
      <c r="AB219" s="7"/>
      <c r="AC219" s="25"/>
      <c r="AH219" s="7"/>
      <c r="AI219" s="25"/>
      <c r="AN219" s="7"/>
      <c r="AO219" s="25"/>
    </row>
    <row r="220" spans="1:41" x14ac:dyDescent="0.25">
      <c r="A220" s="5">
        <f>biomasses!$A$9</f>
        <v>7</v>
      </c>
      <c r="D220" s="7"/>
      <c r="E220" s="25"/>
      <c r="J220" s="7"/>
      <c r="K220" s="25"/>
      <c r="P220" s="7"/>
      <c r="Q220" s="25"/>
      <c r="V220" s="7"/>
      <c r="W220" s="25"/>
      <c r="AB220" s="7"/>
      <c r="AC220" s="25"/>
      <c r="AH220" s="7"/>
      <c r="AI220" s="25"/>
      <c r="AN220" s="7"/>
      <c r="AO220" s="25"/>
    </row>
    <row r="221" spans="1:41" x14ac:dyDescent="0.25">
      <c r="A221" s="5">
        <f>biomasses!$A$9</f>
        <v>7</v>
      </c>
      <c r="D221" s="7"/>
      <c r="E221" s="25"/>
      <c r="J221" s="7"/>
      <c r="K221" s="25"/>
      <c r="P221" s="7"/>
      <c r="Q221" s="25"/>
      <c r="V221" s="7"/>
      <c r="W221" s="25"/>
      <c r="AB221" s="7"/>
      <c r="AC221" s="25"/>
      <c r="AH221" s="7"/>
      <c r="AI221" s="25"/>
      <c r="AN221" s="7"/>
      <c r="AO221" s="25"/>
    </row>
    <row r="222" spans="1:41" x14ac:dyDescent="0.25">
      <c r="A222" s="5">
        <f>biomasses!$A$9</f>
        <v>7</v>
      </c>
      <c r="D222" s="7"/>
      <c r="E222" s="25"/>
      <c r="J222" s="7"/>
      <c r="K222" s="25"/>
      <c r="P222" s="7"/>
      <c r="Q222" s="25"/>
      <c r="V222" s="7"/>
      <c r="W222" s="25"/>
      <c r="AB222" s="7"/>
      <c r="AC222" s="25"/>
      <c r="AH222" s="7"/>
      <c r="AI222" s="25"/>
      <c r="AN222" s="7"/>
      <c r="AO222" s="25"/>
    </row>
    <row r="223" spans="1:41" x14ac:dyDescent="0.25">
      <c r="A223" s="5">
        <f>biomasses!$A$9</f>
        <v>7</v>
      </c>
      <c r="D223" s="7"/>
      <c r="E223" s="25"/>
      <c r="J223" s="7"/>
      <c r="K223" s="25"/>
      <c r="P223" s="7"/>
      <c r="Q223" s="25"/>
      <c r="V223" s="7"/>
      <c r="W223" s="25"/>
      <c r="AB223" s="7"/>
      <c r="AC223" s="25"/>
      <c r="AH223" s="7"/>
      <c r="AI223" s="25"/>
      <c r="AN223" s="7"/>
      <c r="AO223" s="25"/>
    </row>
    <row r="224" spans="1:41" x14ac:dyDescent="0.25">
      <c r="A224" s="5">
        <f>biomasses!$A$9</f>
        <v>7</v>
      </c>
      <c r="D224" s="7"/>
      <c r="E224" s="25"/>
      <c r="J224" s="7"/>
      <c r="K224" s="25"/>
      <c r="P224" s="7"/>
      <c r="Q224" s="25"/>
      <c r="V224" s="7"/>
      <c r="W224" s="25"/>
      <c r="AB224" s="7"/>
      <c r="AC224" s="25"/>
      <c r="AH224" s="7"/>
      <c r="AI224" s="25"/>
      <c r="AN224" s="7"/>
      <c r="AO224" s="25"/>
    </row>
    <row r="225" spans="1:41" x14ac:dyDescent="0.25">
      <c r="A225" s="5">
        <f>biomasses!$A$9</f>
        <v>7</v>
      </c>
      <c r="D225" s="7"/>
      <c r="E225" s="25"/>
      <c r="J225" s="7"/>
      <c r="K225" s="25"/>
      <c r="P225" s="7"/>
      <c r="Q225" s="25"/>
      <c r="V225" s="7"/>
      <c r="W225" s="25"/>
      <c r="AB225" s="7"/>
      <c r="AC225" s="25"/>
      <c r="AH225" s="7"/>
      <c r="AI225" s="25"/>
      <c r="AN225" s="7"/>
      <c r="AO225" s="25"/>
    </row>
    <row r="226" spans="1:41" x14ac:dyDescent="0.25">
      <c r="A226" s="5">
        <f>biomasses!$A$9</f>
        <v>7</v>
      </c>
      <c r="D226" s="7"/>
      <c r="E226" s="25"/>
      <c r="J226" s="7"/>
      <c r="K226" s="25"/>
      <c r="P226" s="7"/>
      <c r="Q226" s="25"/>
      <c r="V226" s="7"/>
      <c r="W226" s="25"/>
      <c r="AB226" s="7"/>
      <c r="AC226" s="25"/>
      <c r="AH226" s="7"/>
      <c r="AI226" s="25"/>
      <c r="AN226" s="7"/>
      <c r="AO226" s="25"/>
    </row>
    <row r="227" spans="1:41" x14ac:dyDescent="0.25">
      <c r="A227" s="5">
        <f>biomasses!$A$9</f>
        <v>7</v>
      </c>
      <c r="D227" s="7"/>
      <c r="E227" s="25"/>
      <c r="J227" s="7"/>
      <c r="K227" s="25"/>
      <c r="P227" s="7"/>
      <c r="Q227" s="25"/>
      <c r="V227" s="7"/>
      <c r="W227" s="25"/>
      <c r="AB227" s="7"/>
      <c r="AC227" s="25"/>
      <c r="AH227" s="7"/>
      <c r="AI227" s="25"/>
      <c r="AN227" s="7"/>
      <c r="AO227" s="25"/>
    </row>
    <row r="228" spans="1:41" x14ac:dyDescent="0.25">
      <c r="A228" s="5">
        <f>biomasses!$A$9</f>
        <v>7</v>
      </c>
      <c r="D228" s="7"/>
      <c r="E228" s="25"/>
      <c r="J228" s="7"/>
      <c r="K228" s="25"/>
      <c r="P228" s="7"/>
      <c r="Q228" s="25"/>
      <c r="V228" s="7"/>
      <c r="W228" s="25"/>
      <c r="AB228" s="7"/>
      <c r="AC228" s="25"/>
      <c r="AH228" s="7"/>
      <c r="AI228" s="25"/>
      <c r="AN228" s="7"/>
      <c r="AO228" s="25"/>
    </row>
    <row r="229" spans="1:41" x14ac:dyDescent="0.25">
      <c r="A229" s="5">
        <f>biomasses!$A$9</f>
        <v>7</v>
      </c>
      <c r="D229" s="7"/>
      <c r="E229" s="25"/>
      <c r="J229" s="7"/>
      <c r="K229" s="25"/>
      <c r="P229" s="7"/>
      <c r="Q229" s="25"/>
      <c r="V229" s="7"/>
      <c r="W229" s="25"/>
      <c r="AB229" s="7"/>
      <c r="AC229" s="25"/>
      <c r="AH229" s="7"/>
      <c r="AI229" s="25"/>
      <c r="AN229" s="7"/>
      <c r="AO229" s="25"/>
    </row>
    <row r="230" spans="1:41" x14ac:dyDescent="0.25">
      <c r="A230" s="5">
        <f>biomasses!$A$9</f>
        <v>7</v>
      </c>
      <c r="D230" s="7"/>
      <c r="E230" s="25"/>
      <c r="J230" s="7"/>
      <c r="K230" s="25"/>
      <c r="P230" s="7"/>
      <c r="Q230" s="25"/>
      <c r="V230" s="7"/>
      <c r="W230" s="25"/>
      <c r="AB230" s="7"/>
      <c r="AC230" s="25"/>
      <c r="AH230" s="7"/>
      <c r="AI230" s="25"/>
      <c r="AN230" s="7"/>
      <c r="AO230" s="25"/>
    </row>
    <row r="231" spans="1:41" x14ac:dyDescent="0.25">
      <c r="A231" s="5">
        <f>biomasses!$A$9</f>
        <v>7</v>
      </c>
      <c r="D231" s="7"/>
      <c r="E231" s="25"/>
      <c r="J231" s="7"/>
      <c r="K231" s="25"/>
      <c r="P231" s="7"/>
      <c r="Q231" s="25"/>
      <c r="V231" s="7"/>
      <c r="W231" s="25"/>
      <c r="AB231" s="7"/>
      <c r="AC231" s="25"/>
      <c r="AH231" s="7"/>
      <c r="AI231" s="25"/>
      <c r="AN231" s="7"/>
      <c r="AO231" s="25"/>
    </row>
    <row r="232" spans="1:41" x14ac:dyDescent="0.25">
      <c r="A232" s="5">
        <f>biomasses!$A$9</f>
        <v>7</v>
      </c>
      <c r="D232" s="7"/>
      <c r="E232" s="25"/>
      <c r="J232" s="7"/>
      <c r="K232" s="25"/>
      <c r="P232" s="7"/>
      <c r="Q232" s="25"/>
      <c r="V232" s="7"/>
      <c r="W232" s="25"/>
      <c r="AB232" s="7"/>
      <c r="AC232" s="25"/>
      <c r="AH232" s="7"/>
      <c r="AI232" s="25"/>
      <c r="AN232" s="7"/>
      <c r="AO232" s="25"/>
    </row>
    <row r="233" spans="1:41" x14ac:dyDescent="0.25">
      <c r="A233" s="5">
        <f>biomasses!$A$9</f>
        <v>7</v>
      </c>
      <c r="D233" s="7"/>
      <c r="E233" s="25"/>
      <c r="J233" s="7"/>
      <c r="K233" s="25"/>
      <c r="P233" s="7"/>
      <c r="Q233" s="25"/>
      <c r="V233" s="7"/>
      <c r="W233" s="25"/>
      <c r="AB233" s="7"/>
      <c r="AC233" s="25"/>
      <c r="AH233" s="7"/>
      <c r="AI233" s="25"/>
      <c r="AN233" s="7"/>
      <c r="AO233" s="25"/>
    </row>
    <row r="234" spans="1:41" x14ac:dyDescent="0.25">
      <c r="A234" s="5">
        <f>biomasses!$A$9</f>
        <v>7</v>
      </c>
      <c r="D234" s="7"/>
      <c r="E234" s="25"/>
      <c r="J234" s="7"/>
      <c r="K234" s="25"/>
      <c r="P234" s="7"/>
      <c r="Q234" s="25"/>
      <c r="V234" s="7"/>
      <c r="W234" s="25"/>
      <c r="AB234" s="7"/>
      <c r="AC234" s="25"/>
      <c r="AH234" s="7"/>
      <c r="AI234" s="25"/>
      <c r="AN234" s="7"/>
      <c r="AO234" s="25"/>
    </row>
    <row r="235" spans="1:41" x14ac:dyDescent="0.25">
      <c r="A235" s="5">
        <f>biomasses!$A$9</f>
        <v>7</v>
      </c>
      <c r="D235" s="7"/>
      <c r="E235" s="25"/>
      <c r="J235" s="7"/>
      <c r="K235" s="25"/>
      <c r="P235" s="7"/>
      <c r="Q235" s="25"/>
      <c r="V235" s="7"/>
      <c r="W235" s="25"/>
      <c r="AB235" s="7"/>
      <c r="AC235" s="25"/>
      <c r="AH235" s="7"/>
      <c r="AI235" s="25"/>
      <c r="AN235" s="7"/>
      <c r="AO235" s="25"/>
    </row>
    <row r="236" spans="1:41" x14ac:dyDescent="0.25">
      <c r="A236" s="5">
        <f>biomasses!$A$9</f>
        <v>7</v>
      </c>
      <c r="D236" s="7"/>
      <c r="E236" s="25"/>
      <c r="J236" s="7"/>
      <c r="K236" s="25"/>
      <c r="P236" s="7"/>
      <c r="Q236" s="25"/>
      <c r="V236" s="7"/>
      <c r="W236" s="25"/>
      <c r="AB236" s="7"/>
      <c r="AC236" s="25"/>
      <c r="AH236" s="7"/>
      <c r="AI236" s="25"/>
      <c r="AN236" s="7"/>
      <c r="AO236" s="25"/>
    </row>
    <row r="237" spans="1:41" x14ac:dyDescent="0.25">
      <c r="A237" s="5">
        <f>biomasses!$A$9</f>
        <v>7</v>
      </c>
      <c r="D237" s="7"/>
      <c r="E237" s="25"/>
      <c r="J237" s="7"/>
      <c r="K237" s="25"/>
      <c r="P237" s="7"/>
      <c r="Q237" s="25"/>
      <c r="V237" s="7"/>
      <c r="W237" s="25"/>
      <c r="AB237" s="7"/>
      <c r="AC237" s="25"/>
      <c r="AH237" s="7"/>
      <c r="AI237" s="25"/>
      <c r="AN237" s="7"/>
      <c r="AO237" s="25"/>
    </row>
    <row r="238" spans="1:41" x14ac:dyDescent="0.25">
      <c r="A238" s="5">
        <f>biomasses!$A$9</f>
        <v>7</v>
      </c>
      <c r="D238" s="7"/>
      <c r="E238" s="25"/>
      <c r="J238" s="7"/>
      <c r="K238" s="25"/>
      <c r="P238" s="7"/>
      <c r="Q238" s="25"/>
      <c r="V238" s="7"/>
      <c r="W238" s="25"/>
      <c r="AB238" s="7"/>
      <c r="AC238" s="25"/>
      <c r="AH238" s="7"/>
      <c r="AI238" s="25"/>
      <c r="AN238" s="7"/>
      <c r="AO238" s="25"/>
    </row>
    <row r="239" spans="1:41" x14ac:dyDescent="0.25">
      <c r="A239" s="5">
        <f>biomasses!$A$9</f>
        <v>7</v>
      </c>
      <c r="D239" s="7"/>
      <c r="E239" s="25"/>
      <c r="J239" s="7"/>
      <c r="K239" s="25"/>
      <c r="P239" s="7"/>
      <c r="Q239" s="25"/>
      <c r="V239" s="7"/>
      <c r="W239" s="25"/>
      <c r="AB239" s="7"/>
      <c r="AC239" s="25"/>
      <c r="AH239" s="7"/>
      <c r="AI239" s="25"/>
      <c r="AN239" s="7"/>
      <c r="AO239" s="25"/>
    </row>
    <row r="240" spans="1:41" x14ac:dyDescent="0.25">
      <c r="A240" s="5">
        <f>biomasses!$A$9</f>
        <v>7</v>
      </c>
      <c r="D240" s="7"/>
      <c r="E240" s="25"/>
      <c r="J240" s="7"/>
      <c r="K240" s="25"/>
      <c r="P240" s="7"/>
      <c r="Q240" s="25"/>
      <c r="V240" s="7"/>
      <c r="W240" s="25"/>
      <c r="AB240" s="7"/>
      <c r="AC240" s="25"/>
      <c r="AH240" s="7"/>
      <c r="AI240" s="25"/>
      <c r="AN240" s="7"/>
      <c r="AO240" s="25"/>
    </row>
    <row r="241" spans="1:41" x14ac:dyDescent="0.25">
      <c r="A241" s="5">
        <f>biomasses!$A$9</f>
        <v>7</v>
      </c>
      <c r="D241" s="7"/>
      <c r="E241" s="25"/>
      <c r="J241" s="7"/>
      <c r="K241" s="25"/>
      <c r="P241" s="7"/>
      <c r="Q241" s="25"/>
      <c r="V241" s="7"/>
      <c r="W241" s="25"/>
      <c r="AB241" s="7"/>
      <c r="AC241" s="25"/>
      <c r="AH241" s="7"/>
      <c r="AI241" s="25"/>
      <c r="AN241" s="7"/>
      <c r="AO241" s="25"/>
    </row>
    <row r="242" spans="1:41" x14ac:dyDescent="0.25">
      <c r="A242" s="5">
        <f>biomasses!$A$9</f>
        <v>7</v>
      </c>
      <c r="D242" s="7"/>
      <c r="E242" s="25"/>
      <c r="J242" s="7"/>
      <c r="K242" s="25"/>
      <c r="P242" s="7"/>
      <c r="Q242" s="25"/>
      <c r="V242" s="7"/>
      <c r="W242" s="25"/>
      <c r="AB242" s="7"/>
      <c r="AC242" s="25"/>
      <c r="AH242" s="7"/>
      <c r="AI242" s="25"/>
      <c r="AN242" s="7"/>
      <c r="AO242" s="25"/>
    </row>
    <row r="243" spans="1:41" x14ac:dyDescent="0.25">
      <c r="A243" s="5">
        <f>biomasses!$A$9</f>
        <v>7</v>
      </c>
      <c r="D243" s="7"/>
      <c r="E243" s="25"/>
      <c r="J243" s="7"/>
      <c r="K243" s="25"/>
      <c r="P243" s="7"/>
      <c r="Q243" s="25"/>
      <c r="V243" s="7"/>
      <c r="W243" s="25"/>
      <c r="AB243" s="7"/>
      <c r="AC243" s="25"/>
      <c r="AH243" s="7"/>
      <c r="AI243" s="25"/>
      <c r="AN243" s="7"/>
      <c r="AO243" s="25"/>
    </row>
    <row r="244" spans="1:41" x14ac:dyDescent="0.25">
      <c r="A244" s="5">
        <f>biomasses!$A$9</f>
        <v>7</v>
      </c>
      <c r="D244" s="7"/>
      <c r="E244" s="25"/>
      <c r="J244" s="7"/>
      <c r="K244" s="25"/>
      <c r="P244" s="7"/>
      <c r="Q244" s="25"/>
      <c r="V244" s="7"/>
      <c r="W244" s="25"/>
      <c r="AB244" s="7"/>
      <c r="AC244" s="25"/>
      <c r="AH244" s="7"/>
      <c r="AI244" s="25"/>
      <c r="AN244" s="7"/>
      <c r="AO244" s="25"/>
    </row>
    <row r="245" spans="1:41" x14ac:dyDescent="0.25">
      <c r="A245" s="5">
        <f>biomasses!$A$9</f>
        <v>7</v>
      </c>
      <c r="D245" s="7"/>
      <c r="E245" s="25"/>
      <c r="J245" s="7"/>
      <c r="K245" s="25"/>
      <c r="P245" s="7"/>
      <c r="Q245" s="25"/>
      <c r="V245" s="7"/>
      <c r="W245" s="25"/>
      <c r="AB245" s="7"/>
      <c r="AC245" s="25"/>
      <c r="AH245" s="7"/>
      <c r="AI245" s="25"/>
      <c r="AN245" s="7"/>
      <c r="AO245" s="25"/>
    </row>
    <row r="246" spans="1:41" x14ac:dyDescent="0.25">
      <c r="A246" s="5">
        <f>biomasses!$A$9</f>
        <v>7</v>
      </c>
      <c r="D246" s="7"/>
      <c r="E246" s="25"/>
      <c r="J246" s="7"/>
      <c r="K246" s="25"/>
      <c r="P246" s="7"/>
      <c r="Q246" s="25"/>
      <c r="V246" s="7"/>
      <c r="W246" s="25"/>
      <c r="AB246" s="7"/>
      <c r="AC246" s="25"/>
      <c r="AH246" s="7"/>
      <c r="AI246" s="25"/>
      <c r="AN246" s="7"/>
      <c r="AO246" s="25"/>
    </row>
    <row r="247" spans="1:41" x14ac:dyDescent="0.25">
      <c r="A247" s="5">
        <f>biomasses!$A$9</f>
        <v>7</v>
      </c>
      <c r="D247" s="7"/>
      <c r="E247" s="25"/>
      <c r="J247" s="7"/>
      <c r="K247" s="25"/>
      <c r="P247" s="7"/>
      <c r="Q247" s="25"/>
      <c r="V247" s="7"/>
      <c r="W247" s="25"/>
      <c r="AB247" s="7"/>
      <c r="AC247" s="25"/>
      <c r="AH247" s="7"/>
      <c r="AI247" s="25"/>
      <c r="AN247" s="7"/>
      <c r="AO247" s="25"/>
    </row>
    <row r="248" spans="1:41" x14ac:dyDescent="0.25">
      <c r="A248" s="5">
        <f>biomasses!$A$9</f>
        <v>7</v>
      </c>
      <c r="D248" s="7"/>
      <c r="E248" s="25"/>
      <c r="J248" s="7"/>
      <c r="K248" s="25"/>
      <c r="P248" s="7"/>
      <c r="Q248" s="25"/>
      <c r="V248" s="7"/>
      <c r="W248" s="25"/>
      <c r="AB248" s="7"/>
      <c r="AC248" s="25"/>
      <c r="AH248" s="7"/>
      <c r="AI248" s="25"/>
      <c r="AN248" s="7"/>
      <c r="AO248" s="25"/>
    </row>
    <row r="249" spans="1:41" x14ac:dyDescent="0.25">
      <c r="A249" s="5">
        <f>biomasses!$A$9</f>
        <v>7</v>
      </c>
      <c r="D249" s="7"/>
      <c r="E249" s="25"/>
      <c r="J249" s="7"/>
      <c r="K249" s="25"/>
      <c r="P249" s="7"/>
      <c r="Q249" s="25"/>
      <c r="V249" s="7"/>
      <c r="W249" s="25"/>
      <c r="AB249" s="7"/>
      <c r="AC249" s="25"/>
      <c r="AH249" s="7"/>
      <c r="AI249" s="25"/>
      <c r="AN249" s="7"/>
      <c r="AO249" s="25"/>
    </row>
    <row r="250" spans="1:41" x14ac:dyDescent="0.25">
      <c r="A250" s="5">
        <f>biomasses!$A$9</f>
        <v>7</v>
      </c>
      <c r="D250" s="7"/>
      <c r="E250" s="25"/>
      <c r="J250" s="7"/>
      <c r="K250" s="25"/>
      <c r="P250" s="7"/>
      <c r="Q250" s="25"/>
      <c r="V250" s="7"/>
      <c r="W250" s="25"/>
      <c r="AB250" s="7"/>
      <c r="AC250" s="25"/>
      <c r="AH250" s="7"/>
      <c r="AI250" s="25"/>
      <c r="AN250" s="7"/>
      <c r="AO250" s="25"/>
    </row>
    <row r="251" spans="1:41" x14ac:dyDescent="0.25">
      <c r="A251" s="5">
        <f>biomasses!$A$9</f>
        <v>7</v>
      </c>
      <c r="D251" s="7"/>
      <c r="E251" s="25"/>
      <c r="J251" s="7"/>
      <c r="K251" s="25"/>
      <c r="P251" s="7"/>
      <c r="Q251" s="25"/>
      <c r="V251" s="7"/>
      <c r="W251" s="25"/>
      <c r="AB251" s="7"/>
      <c r="AC251" s="25"/>
      <c r="AH251" s="7"/>
      <c r="AI251" s="25"/>
      <c r="AN251" s="7"/>
      <c r="AO251" s="25"/>
    </row>
    <row r="252" spans="1:41" x14ac:dyDescent="0.25">
      <c r="A252" s="5">
        <f>biomasses!$A$9</f>
        <v>7</v>
      </c>
      <c r="D252" s="7"/>
      <c r="E252" s="25"/>
      <c r="J252" s="7"/>
      <c r="K252" s="25"/>
      <c r="P252" s="7"/>
      <c r="Q252" s="25"/>
      <c r="V252" s="7"/>
      <c r="W252" s="25"/>
      <c r="AB252" s="7"/>
      <c r="AC252" s="25"/>
      <c r="AH252" s="7"/>
      <c r="AI252" s="25"/>
      <c r="AN252" s="7"/>
      <c r="AO252" s="25"/>
    </row>
    <row r="253" spans="1:41" x14ac:dyDescent="0.25">
      <c r="A253" s="5">
        <f>biomasses!$A$9</f>
        <v>7</v>
      </c>
      <c r="D253" s="7"/>
      <c r="E253" s="25"/>
      <c r="J253" s="7"/>
      <c r="K253" s="25"/>
      <c r="P253" s="7"/>
      <c r="Q253" s="25"/>
      <c r="V253" s="7"/>
      <c r="W253" s="25"/>
      <c r="AB253" s="7"/>
      <c r="AC253" s="25"/>
      <c r="AH253" s="7"/>
      <c r="AI253" s="25"/>
      <c r="AN253" s="7"/>
      <c r="AO253" s="25"/>
    </row>
    <row r="254" spans="1:41" x14ac:dyDescent="0.25">
      <c r="A254" s="5">
        <f>biomasses!$A$9</f>
        <v>7</v>
      </c>
      <c r="D254" s="7"/>
      <c r="E254" s="25"/>
      <c r="J254" s="7"/>
      <c r="K254" s="25"/>
      <c r="P254" s="7"/>
      <c r="Q254" s="25"/>
      <c r="V254" s="7"/>
      <c r="W254" s="25"/>
      <c r="AB254" s="7"/>
      <c r="AC254" s="25"/>
      <c r="AH254" s="7"/>
      <c r="AI254" s="25"/>
      <c r="AN254" s="7"/>
      <c r="AO254" s="25"/>
    </row>
    <row r="255" spans="1:41" x14ac:dyDescent="0.25">
      <c r="A255" s="5">
        <f>biomasses!$A$9</f>
        <v>7</v>
      </c>
      <c r="D255" s="7"/>
      <c r="E255" s="25"/>
      <c r="J255" s="7"/>
      <c r="K255" s="25"/>
      <c r="P255" s="7"/>
      <c r="Q255" s="25"/>
      <c r="V255" s="7"/>
      <c r="W255" s="25"/>
      <c r="AB255" s="7"/>
      <c r="AC255" s="25"/>
      <c r="AH255" s="7"/>
      <c r="AI255" s="25"/>
      <c r="AN255" s="7"/>
      <c r="AO255" s="25"/>
    </row>
    <row r="256" spans="1:41" x14ac:dyDescent="0.25">
      <c r="A256" s="5">
        <f>biomasses!$A$9</f>
        <v>7</v>
      </c>
      <c r="D256" s="7"/>
      <c r="E256" s="25"/>
      <c r="J256" s="7"/>
      <c r="K256" s="25"/>
      <c r="P256" s="7"/>
      <c r="Q256" s="25"/>
      <c r="V256" s="7"/>
      <c r="W256" s="25"/>
      <c r="AB256" s="7"/>
      <c r="AC256" s="25"/>
      <c r="AH256" s="7"/>
      <c r="AI256" s="25"/>
      <c r="AN256" s="7"/>
      <c r="AO256" s="25"/>
    </row>
    <row r="257" spans="1:41" x14ac:dyDescent="0.25">
      <c r="A257" s="5">
        <f>biomasses!$A$9</f>
        <v>7</v>
      </c>
      <c r="D257" s="7"/>
      <c r="E257" s="25"/>
      <c r="J257" s="7"/>
      <c r="K257" s="25"/>
      <c r="P257" s="7"/>
      <c r="Q257" s="25"/>
      <c r="V257" s="7"/>
      <c r="W257" s="25"/>
      <c r="AB257" s="7"/>
      <c r="AC257" s="25"/>
      <c r="AH257" s="7"/>
      <c r="AI257" s="25"/>
      <c r="AN257" s="7"/>
      <c r="AO257" s="25"/>
    </row>
    <row r="258" spans="1:41" x14ac:dyDescent="0.25">
      <c r="A258" s="5">
        <f>biomasses!$A$9</f>
        <v>7</v>
      </c>
      <c r="D258" s="7"/>
      <c r="E258" s="25"/>
      <c r="J258" s="7"/>
      <c r="K258" s="25"/>
      <c r="P258" s="7"/>
      <c r="Q258" s="25"/>
      <c r="V258" s="7"/>
      <c r="W258" s="25"/>
      <c r="AB258" s="7"/>
      <c r="AC258" s="25"/>
      <c r="AH258" s="7"/>
      <c r="AI258" s="25"/>
      <c r="AN258" s="7"/>
      <c r="AO258" s="25"/>
    </row>
    <row r="259" spans="1:41" x14ac:dyDescent="0.25">
      <c r="A259" s="5">
        <f>biomasses!$A$9</f>
        <v>7</v>
      </c>
      <c r="D259" s="7"/>
      <c r="E259" s="25"/>
      <c r="J259" s="7"/>
      <c r="K259" s="25"/>
      <c r="P259" s="7"/>
      <c r="Q259" s="25"/>
      <c r="V259" s="7"/>
      <c r="W259" s="25"/>
      <c r="AB259" s="7"/>
      <c r="AC259" s="25"/>
      <c r="AH259" s="7"/>
      <c r="AI259" s="25"/>
      <c r="AN259" s="7"/>
      <c r="AO259" s="25"/>
    </row>
    <row r="260" spans="1:41" x14ac:dyDescent="0.25">
      <c r="A260" s="5">
        <f>biomasses!$A$9</f>
        <v>7</v>
      </c>
      <c r="D260" s="7"/>
      <c r="E260" s="25"/>
      <c r="J260" s="7"/>
      <c r="K260" s="25"/>
      <c r="P260" s="7"/>
      <c r="Q260" s="25"/>
      <c r="V260" s="7"/>
      <c r="W260" s="25"/>
      <c r="AB260" s="7"/>
      <c r="AC260" s="25"/>
      <c r="AH260" s="7"/>
      <c r="AI260" s="25"/>
      <c r="AN260" s="7"/>
      <c r="AO260" s="25"/>
    </row>
    <row r="261" spans="1:41" x14ac:dyDescent="0.25">
      <c r="A261" s="5">
        <f>biomasses!$A$9</f>
        <v>7</v>
      </c>
      <c r="D261" s="7"/>
      <c r="E261" s="25"/>
      <c r="J261" s="7"/>
      <c r="K261" s="25"/>
      <c r="P261" s="7"/>
      <c r="Q261" s="25"/>
      <c r="V261" s="7"/>
      <c r="W261" s="25"/>
      <c r="AB261" s="7"/>
      <c r="AC261" s="25"/>
      <c r="AH261" s="7"/>
      <c r="AI261" s="25"/>
      <c r="AN261" s="7"/>
      <c r="AO261" s="25"/>
    </row>
    <row r="262" spans="1:41" x14ac:dyDescent="0.25">
      <c r="A262" s="5">
        <f>biomasses!$A$9</f>
        <v>7</v>
      </c>
      <c r="D262" s="7"/>
      <c r="E262" s="25"/>
      <c r="J262" s="7"/>
      <c r="K262" s="25"/>
      <c r="P262" s="7"/>
      <c r="Q262" s="25"/>
      <c r="V262" s="7"/>
      <c r="W262" s="25"/>
      <c r="AB262" s="7"/>
      <c r="AC262" s="25"/>
      <c r="AH262" s="7"/>
      <c r="AI262" s="25"/>
      <c r="AN262" s="7"/>
      <c r="AO262" s="25"/>
    </row>
    <row r="263" spans="1:41" x14ac:dyDescent="0.25">
      <c r="A263" s="5">
        <f>biomasses!$A$9</f>
        <v>7</v>
      </c>
      <c r="D263" s="7"/>
      <c r="E263" s="25"/>
      <c r="J263" s="7"/>
      <c r="K263" s="25"/>
      <c r="P263" s="7"/>
      <c r="Q263" s="25"/>
      <c r="V263" s="7"/>
      <c r="W263" s="25"/>
      <c r="AB263" s="7"/>
      <c r="AC263" s="25"/>
      <c r="AH263" s="7"/>
      <c r="AI263" s="25"/>
      <c r="AN263" s="7"/>
      <c r="AO263" s="25"/>
    </row>
    <row r="264" spans="1:41" x14ac:dyDescent="0.25">
      <c r="A264" s="5">
        <f>biomasses!$A$9</f>
        <v>7</v>
      </c>
      <c r="D264" s="7"/>
      <c r="E264" s="25"/>
      <c r="J264" s="7"/>
      <c r="K264" s="25"/>
      <c r="P264" s="7"/>
      <c r="Q264" s="25"/>
      <c r="V264" s="7"/>
      <c r="W264" s="25"/>
      <c r="AB264" s="7"/>
      <c r="AC264" s="25"/>
      <c r="AH264" s="7"/>
      <c r="AI264" s="25"/>
      <c r="AN264" s="7"/>
      <c r="AO264" s="25"/>
    </row>
    <row r="265" spans="1:41" x14ac:dyDescent="0.25">
      <c r="A265" s="5">
        <f>biomasses!$A$9</f>
        <v>7</v>
      </c>
      <c r="D265" s="7"/>
      <c r="E265" s="25"/>
      <c r="J265" s="7"/>
      <c r="K265" s="25"/>
      <c r="P265" s="7"/>
      <c r="Q265" s="25"/>
      <c r="V265" s="7"/>
      <c r="W265" s="25"/>
      <c r="AB265" s="7"/>
      <c r="AC265" s="25"/>
      <c r="AH265" s="7"/>
      <c r="AI265" s="25"/>
      <c r="AN265" s="7"/>
      <c r="AO265" s="25"/>
    </row>
    <row r="266" spans="1:41" x14ac:dyDescent="0.25">
      <c r="A266" s="5">
        <f>biomasses!$A$9</f>
        <v>7</v>
      </c>
      <c r="D266" s="7"/>
      <c r="E266" s="25"/>
      <c r="J266" s="7"/>
      <c r="K266" s="25"/>
      <c r="P266" s="7"/>
      <c r="Q266" s="25"/>
      <c r="V266" s="7"/>
      <c r="W266" s="25"/>
      <c r="AB266" s="7"/>
      <c r="AC266" s="25"/>
      <c r="AH266" s="7"/>
      <c r="AI266" s="25"/>
      <c r="AN266" s="7"/>
      <c r="AO266" s="25"/>
    </row>
    <row r="267" spans="1:41" x14ac:dyDescent="0.25">
      <c r="A267" s="5">
        <f>biomasses!$A$9</f>
        <v>7</v>
      </c>
      <c r="D267" s="7"/>
      <c r="E267" s="25"/>
      <c r="J267" s="7"/>
      <c r="K267" s="25"/>
      <c r="P267" s="7"/>
      <c r="Q267" s="25"/>
      <c r="V267" s="7"/>
      <c r="W267" s="25"/>
      <c r="AB267" s="7"/>
      <c r="AC267" s="25"/>
      <c r="AH267" s="7"/>
      <c r="AI267" s="25"/>
      <c r="AN267" s="7"/>
      <c r="AO267" s="25"/>
    </row>
    <row r="268" spans="1:41" x14ac:dyDescent="0.25">
      <c r="A268" s="5">
        <f>biomasses!$A$9</f>
        <v>7</v>
      </c>
      <c r="D268" s="7"/>
      <c r="E268" s="25"/>
      <c r="J268" s="7"/>
      <c r="K268" s="25"/>
      <c r="P268" s="7"/>
      <c r="Q268" s="25"/>
      <c r="V268" s="7"/>
      <c r="W268" s="25"/>
      <c r="AB268" s="7"/>
      <c r="AC268" s="25"/>
      <c r="AH268" s="7"/>
      <c r="AI268" s="25"/>
      <c r="AN268" s="7"/>
      <c r="AO268" s="25"/>
    </row>
    <row r="269" spans="1:41" x14ac:dyDescent="0.25">
      <c r="A269" s="5">
        <f>biomasses!$A$9</f>
        <v>7</v>
      </c>
      <c r="D269" s="7"/>
      <c r="E269" s="25"/>
      <c r="J269" s="7"/>
      <c r="K269" s="25"/>
      <c r="P269" s="7"/>
      <c r="Q269" s="25"/>
      <c r="V269" s="7"/>
      <c r="W269" s="25"/>
      <c r="AB269" s="7"/>
      <c r="AC269" s="25"/>
      <c r="AH269" s="7"/>
      <c r="AI269" s="25"/>
      <c r="AN269" s="7"/>
      <c r="AO269" s="25"/>
    </row>
    <row r="270" spans="1:41" x14ac:dyDescent="0.25">
      <c r="A270" s="5">
        <f>biomasses!$A$9</f>
        <v>7</v>
      </c>
      <c r="D270" s="7"/>
      <c r="E270" s="25"/>
      <c r="J270" s="7"/>
      <c r="K270" s="25"/>
      <c r="P270" s="7"/>
      <c r="Q270" s="25"/>
      <c r="V270" s="7"/>
      <c r="W270" s="25"/>
      <c r="AB270" s="7"/>
      <c r="AC270" s="25"/>
      <c r="AH270" s="7"/>
      <c r="AI270" s="25"/>
      <c r="AN270" s="7"/>
      <c r="AO270" s="25"/>
    </row>
    <row r="271" spans="1:41" x14ac:dyDescent="0.25">
      <c r="A271" s="5">
        <f>biomasses!$A$9</f>
        <v>7</v>
      </c>
      <c r="D271" s="7"/>
      <c r="E271" s="25"/>
      <c r="J271" s="7"/>
      <c r="K271" s="25"/>
      <c r="P271" s="7"/>
      <c r="Q271" s="25"/>
      <c r="V271" s="7"/>
      <c r="W271" s="25"/>
      <c r="AB271" s="7"/>
      <c r="AC271" s="25"/>
      <c r="AH271" s="7"/>
      <c r="AI271" s="25"/>
      <c r="AN271" s="7"/>
      <c r="AO271" s="25"/>
    </row>
    <row r="272" spans="1:41" x14ac:dyDescent="0.25">
      <c r="A272" s="5">
        <f>biomasses!$A$9</f>
        <v>7</v>
      </c>
      <c r="D272" s="7"/>
      <c r="E272" s="25"/>
      <c r="J272" s="7"/>
      <c r="K272" s="25"/>
      <c r="P272" s="7"/>
      <c r="Q272" s="25"/>
      <c r="V272" s="7"/>
      <c r="W272" s="25"/>
      <c r="AB272" s="7"/>
      <c r="AC272" s="25"/>
      <c r="AH272" s="7"/>
      <c r="AI272" s="25"/>
      <c r="AN272" s="7"/>
      <c r="AO272" s="25"/>
    </row>
    <row r="273" spans="1:41" x14ac:dyDescent="0.25">
      <c r="A273" s="5">
        <f>biomasses!$A$9</f>
        <v>7</v>
      </c>
      <c r="D273" s="7"/>
      <c r="E273" s="25"/>
      <c r="J273" s="7"/>
      <c r="K273" s="25"/>
      <c r="P273" s="7"/>
      <c r="Q273" s="25"/>
      <c r="V273" s="7"/>
      <c r="W273" s="25"/>
      <c r="AB273" s="7"/>
      <c r="AC273" s="25"/>
      <c r="AH273" s="7"/>
      <c r="AI273" s="25"/>
      <c r="AN273" s="7"/>
      <c r="AO273" s="25"/>
    </row>
    <row r="274" spans="1:41" x14ac:dyDescent="0.25">
      <c r="A274" s="5">
        <f>biomasses!$A$9</f>
        <v>7</v>
      </c>
      <c r="D274" s="7"/>
      <c r="E274" s="25"/>
      <c r="J274" s="7"/>
      <c r="K274" s="25"/>
      <c r="P274" s="7"/>
      <c r="Q274" s="25"/>
      <c r="V274" s="7"/>
      <c r="W274" s="25"/>
      <c r="AB274" s="7"/>
      <c r="AC274" s="25"/>
      <c r="AH274" s="7"/>
      <c r="AI274" s="25"/>
      <c r="AN274" s="7"/>
      <c r="AO274" s="25"/>
    </row>
    <row r="275" spans="1:41" x14ac:dyDescent="0.25">
      <c r="A275" s="5">
        <f>biomasses!$A$9</f>
        <v>7</v>
      </c>
      <c r="D275" s="7"/>
      <c r="E275" s="25"/>
      <c r="J275" s="7"/>
      <c r="K275" s="25"/>
      <c r="P275" s="7"/>
      <c r="Q275" s="25"/>
      <c r="V275" s="7"/>
      <c r="W275" s="25"/>
      <c r="AB275" s="7"/>
      <c r="AC275" s="25"/>
      <c r="AH275" s="7"/>
      <c r="AI275" s="25"/>
      <c r="AN275" s="7"/>
      <c r="AO275" s="25"/>
    </row>
    <row r="276" spans="1:41" x14ac:dyDescent="0.25">
      <c r="A276" s="5">
        <f>biomasses!$A$9</f>
        <v>7</v>
      </c>
      <c r="D276" s="7"/>
      <c r="E276" s="25"/>
      <c r="J276" s="7"/>
      <c r="K276" s="25"/>
      <c r="P276" s="7"/>
      <c r="Q276" s="25"/>
      <c r="V276" s="7"/>
      <c r="W276" s="25"/>
      <c r="AB276" s="7"/>
      <c r="AC276" s="25"/>
      <c r="AH276" s="7"/>
      <c r="AI276" s="25"/>
      <c r="AN276" s="7"/>
      <c r="AO276" s="25"/>
    </row>
    <row r="277" spans="1:41" x14ac:dyDescent="0.25">
      <c r="A277" s="5">
        <f>biomasses!$A$9</f>
        <v>7</v>
      </c>
      <c r="D277" s="7"/>
      <c r="E277" s="25"/>
      <c r="J277" s="7"/>
      <c r="K277" s="25"/>
      <c r="P277" s="7"/>
      <c r="Q277" s="25"/>
      <c r="V277" s="7"/>
      <c r="W277" s="25"/>
      <c r="AB277" s="7"/>
      <c r="AC277" s="25"/>
      <c r="AH277" s="7"/>
      <c r="AI277" s="25"/>
      <c r="AN277" s="7"/>
      <c r="AO277" s="25"/>
    </row>
    <row r="278" spans="1:41" x14ac:dyDescent="0.25">
      <c r="A278" s="5">
        <f>biomasses!$A$9</f>
        <v>7</v>
      </c>
      <c r="D278" s="7"/>
      <c r="E278" s="25"/>
      <c r="J278" s="7"/>
      <c r="K278" s="25"/>
      <c r="P278" s="7"/>
      <c r="Q278" s="25"/>
      <c r="V278" s="7"/>
      <c r="W278" s="25"/>
      <c r="AB278" s="7"/>
      <c r="AC278" s="25"/>
      <c r="AH278" s="7"/>
      <c r="AI278" s="25"/>
      <c r="AN278" s="7"/>
      <c r="AO278" s="25"/>
    </row>
    <row r="279" spans="1:41" x14ac:dyDescent="0.25">
      <c r="A279" s="5">
        <f>biomasses!$A$9</f>
        <v>7</v>
      </c>
      <c r="D279" s="7"/>
      <c r="E279" s="25"/>
      <c r="J279" s="7"/>
      <c r="K279" s="25"/>
      <c r="P279" s="7"/>
      <c r="Q279" s="25"/>
      <c r="V279" s="7"/>
      <c r="W279" s="25"/>
      <c r="AB279" s="7"/>
      <c r="AC279" s="25"/>
      <c r="AH279" s="7"/>
      <c r="AI279" s="25"/>
      <c r="AN279" s="7"/>
      <c r="AO279" s="25"/>
    </row>
    <row r="280" spans="1:41" x14ac:dyDescent="0.25">
      <c r="A280" s="5">
        <f>biomasses!$A$9</f>
        <v>7</v>
      </c>
      <c r="D280" s="7"/>
      <c r="E280" s="25"/>
      <c r="J280" s="7"/>
      <c r="K280" s="25"/>
      <c r="P280" s="7"/>
      <c r="Q280" s="25"/>
      <c r="V280" s="7"/>
      <c r="W280" s="25"/>
      <c r="AB280" s="7"/>
      <c r="AC280" s="25"/>
      <c r="AH280" s="7"/>
      <c r="AI280" s="25"/>
      <c r="AN280" s="7"/>
      <c r="AO280" s="25"/>
    </row>
    <row r="281" spans="1:41" x14ac:dyDescent="0.25">
      <c r="A281" s="5">
        <f>biomasses!$A$9</f>
        <v>7</v>
      </c>
      <c r="D281" s="7"/>
      <c r="E281" s="25"/>
      <c r="J281" s="7"/>
      <c r="K281" s="25"/>
      <c r="P281" s="7"/>
      <c r="Q281" s="25"/>
      <c r="V281" s="7"/>
      <c r="W281" s="25"/>
      <c r="AB281" s="7"/>
      <c r="AC281" s="25"/>
      <c r="AH281" s="7"/>
      <c r="AI281" s="25"/>
      <c r="AN281" s="7"/>
      <c r="AO281" s="25"/>
    </row>
    <row r="282" spans="1:41" x14ac:dyDescent="0.25">
      <c r="A282" s="5">
        <f>biomasses!$A$9</f>
        <v>7</v>
      </c>
      <c r="D282" s="7"/>
      <c r="E282" s="25"/>
      <c r="J282" s="7"/>
      <c r="K282" s="25"/>
      <c r="P282" s="7"/>
      <c r="Q282" s="25"/>
      <c r="V282" s="7"/>
      <c r="W282" s="25"/>
      <c r="AB282" s="7"/>
      <c r="AC282" s="25"/>
      <c r="AH282" s="7"/>
      <c r="AI282" s="25"/>
      <c r="AN282" s="7"/>
      <c r="AO282" s="25"/>
    </row>
    <row r="283" spans="1:41" x14ac:dyDescent="0.25">
      <c r="A283" s="5">
        <f>biomasses!$A$9</f>
        <v>7</v>
      </c>
      <c r="D283" s="7"/>
      <c r="E283" s="25"/>
      <c r="J283" s="7"/>
      <c r="K283" s="25"/>
      <c r="P283" s="7"/>
      <c r="Q283" s="25"/>
      <c r="V283" s="7"/>
      <c r="W283" s="25"/>
      <c r="AB283" s="7"/>
      <c r="AC283" s="25"/>
      <c r="AH283" s="7"/>
      <c r="AI283" s="25"/>
      <c r="AN283" s="7"/>
      <c r="AO283" s="25"/>
    </row>
    <row r="284" spans="1:41" x14ac:dyDescent="0.25">
      <c r="A284" s="5">
        <f>biomasses!$A$9</f>
        <v>7</v>
      </c>
      <c r="D284" s="7"/>
      <c r="E284" s="25"/>
      <c r="J284" s="7"/>
      <c r="K284" s="25"/>
      <c r="P284" s="7"/>
      <c r="Q284" s="25"/>
      <c r="V284" s="7"/>
      <c r="W284" s="25"/>
      <c r="AB284" s="7"/>
      <c r="AC284" s="25"/>
      <c r="AH284" s="7"/>
      <c r="AI284" s="25"/>
      <c r="AN284" s="7"/>
      <c r="AO284" s="25"/>
    </row>
    <row r="285" spans="1:41" x14ac:dyDescent="0.25">
      <c r="A285" s="5">
        <f>biomasses!$A$9</f>
        <v>7</v>
      </c>
      <c r="D285" s="7"/>
      <c r="E285" s="25"/>
      <c r="J285" s="7"/>
      <c r="K285" s="25"/>
      <c r="P285" s="7"/>
      <c r="Q285" s="25"/>
      <c r="V285" s="7"/>
      <c r="W285" s="25"/>
      <c r="AB285" s="7"/>
      <c r="AC285" s="25"/>
      <c r="AH285" s="7"/>
      <c r="AI285" s="25"/>
      <c r="AN285" s="7"/>
      <c r="AO285" s="25"/>
    </row>
    <row r="286" spans="1:41" x14ac:dyDescent="0.25">
      <c r="A286" s="5">
        <f>biomasses!$A$9</f>
        <v>7</v>
      </c>
      <c r="D286" s="7"/>
      <c r="E286" s="25"/>
      <c r="J286" s="7"/>
      <c r="K286" s="25"/>
      <c r="P286" s="7"/>
      <c r="Q286" s="25"/>
      <c r="V286" s="7"/>
      <c r="W286" s="25"/>
      <c r="AB286" s="7"/>
      <c r="AC286" s="25"/>
      <c r="AH286" s="7"/>
      <c r="AI286" s="25"/>
      <c r="AN286" s="7"/>
      <c r="AO286" s="25"/>
    </row>
    <row r="287" spans="1:41" x14ac:dyDescent="0.25">
      <c r="A287" s="5">
        <f>biomasses!$A$9</f>
        <v>7</v>
      </c>
      <c r="D287" s="7"/>
      <c r="E287" s="25"/>
      <c r="J287" s="7"/>
      <c r="K287" s="25"/>
      <c r="P287" s="7"/>
      <c r="Q287" s="25"/>
      <c r="V287" s="7"/>
      <c r="W287" s="25"/>
      <c r="AB287" s="7"/>
      <c r="AC287" s="25"/>
      <c r="AH287" s="7"/>
      <c r="AI287" s="25"/>
      <c r="AN287" s="7"/>
      <c r="AO287" s="25"/>
    </row>
    <row r="288" spans="1:41" x14ac:dyDescent="0.25">
      <c r="A288" s="5">
        <f>biomasses!$A$9</f>
        <v>7</v>
      </c>
      <c r="D288" s="7"/>
      <c r="E288" s="25"/>
      <c r="J288" s="7"/>
      <c r="K288" s="25"/>
      <c r="P288" s="7"/>
      <c r="Q288" s="25"/>
      <c r="V288" s="7"/>
      <c r="W288" s="25"/>
      <c r="AB288" s="7"/>
      <c r="AC288" s="25"/>
      <c r="AH288" s="7"/>
      <c r="AI288" s="25"/>
      <c r="AN288" s="7"/>
      <c r="AO288" s="25"/>
    </row>
    <row r="289" spans="1:42" x14ac:dyDescent="0.25">
      <c r="A289" s="5">
        <f>biomasses!$A$9</f>
        <v>7</v>
      </c>
      <c r="D289" s="7"/>
      <c r="E289" s="25"/>
      <c r="J289" s="7"/>
      <c r="K289" s="25"/>
      <c r="P289" s="7"/>
      <c r="Q289" s="25"/>
      <c r="V289" s="7"/>
      <c r="W289" s="25"/>
      <c r="AB289" s="7"/>
      <c r="AC289" s="25"/>
      <c r="AH289" s="7"/>
      <c r="AI289" s="25"/>
      <c r="AN289" s="7"/>
      <c r="AO289" s="25"/>
    </row>
    <row r="290" spans="1:42" x14ac:dyDescent="0.25">
      <c r="A290" s="5">
        <f>biomasses!$A$10</f>
        <v>8</v>
      </c>
      <c r="D290" s="7"/>
      <c r="E290" s="25"/>
      <c r="J290" s="7"/>
      <c r="K290" s="25"/>
      <c r="P290" s="7"/>
      <c r="Q290" s="25"/>
      <c r="V290" s="7"/>
      <c r="W290" s="25"/>
      <c r="AB290" s="7"/>
      <c r="AC290" s="25"/>
      <c r="AH290" s="7"/>
      <c r="AI290" s="25"/>
      <c r="AN290" s="7"/>
      <c r="AO290" s="25"/>
    </row>
    <row r="291" spans="1:42" x14ac:dyDescent="0.25">
      <c r="A291" s="5">
        <f>biomasses!$A$10</f>
        <v>8</v>
      </c>
      <c r="D291" s="7"/>
      <c r="E291" s="25"/>
      <c r="J291" s="7"/>
      <c r="K291" s="25"/>
      <c r="P291" s="7"/>
      <c r="Q291" s="25"/>
      <c r="V291" s="7"/>
      <c r="W291" s="25"/>
      <c r="AB291" s="7"/>
      <c r="AC291" s="25"/>
      <c r="AH291" s="7"/>
      <c r="AI291" s="25"/>
      <c r="AN291" s="7"/>
      <c r="AO291" s="25"/>
    </row>
    <row r="292" spans="1:42" x14ac:dyDescent="0.25">
      <c r="A292" s="5">
        <f>biomasses!$A$10</f>
        <v>8</v>
      </c>
      <c r="D292" s="7"/>
      <c r="E292" s="25"/>
      <c r="J292" s="7"/>
      <c r="K292" s="25"/>
      <c r="P292" s="7"/>
      <c r="Q292" s="25"/>
      <c r="V292" s="7"/>
      <c r="W292" s="25"/>
      <c r="AB292" s="7"/>
      <c r="AC292" s="25"/>
      <c r="AH292" s="7"/>
      <c r="AI292" s="25"/>
      <c r="AN292" s="7"/>
      <c r="AO292" s="25"/>
    </row>
    <row r="293" spans="1:42" x14ac:dyDescent="0.25">
      <c r="A293" s="5">
        <f>biomasses!$A$10</f>
        <v>8</v>
      </c>
      <c r="D293" s="7"/>
      <c r="E293" s="25"/>
      <c r="J293" s="7"/>
      <c r="K293" s="25"/>
      <c r="P293" s="7"/>
      <c r="Q293" s="25"/>
      <c r="V293" s="7"/>
      <c r="W293" s="25"/>
      <c r="AB293" s="7"/>
      <c r="AC293" s="25"/>
      <c r="AH293" s="7"/>
      <c r="AI293" s="25"/>
      <c r="AN293" s="7"/>
      <c r="AO293" s="25"/>
    </row>
    <row r="294" spans="1:42" x14ac:dyDescent="0.25">
      <c r="A294" s="5">
        <f>biomasses!$A$11</f>
        <v>9</v>
      </c>
      <c r="B294" s="22">
        <v>10.349</v>
      </c>
      <c r="C294" s="22"/>
      <c r="D294" s="22"/>
      <c r="E294" s="22"/>
      <c r="F294" s="22"/>
      <c r="G294" s="22"/>
      <c r="H294" s="22"/>
      <c r="I294" s="22"/>
      <c r="J294" s="22"/>
      <c r="K294" s="22"/>
      <c r="L294" s="22"/>
      <c r="M294" s="22"/>
      <c r="N294" s="22"/>
      <c r="O294" s="22"/>
      <c r="P294" s="22"/>
      <c r="Q294" s="22"/>
      <c r="R294" s="22"/>
      <c r="S294" s="22"/>
      <c r="T294" s="22"/>
      <c r="U294" s="22"/>
      <c r="V294" s="22"/>
      <c r="W294" s="22"/>
      <c r="X294" s="22"/>
      <c r="Y294" s="22"/>
      <c r="Z294" s="22"/>
      <c r="AA294" s="22"/>
      <c r="AB294" s="22"/>
      <c r="AC294" s="22"/>
      <c r="AD294" s="22"/>
      <c r="AE294" s="22"/>
      <c r="AF294" s="22"/>
      <c r="AG294" s="22"/>
      <c r="AH294" s="22"/>
      <c r="AI294" s="22"/>
      <c r="AJ294" s="22"/>
      <c r="AK294" s="22"/>
      <c r="AL294" s="22"/>
      <c r="AM294" s="22"/>
      <c r="AN294" s="22"/>
      <c r="AO294" s="22"/>
      <c r="AP294" s="22"/>
    </row>
    <row r="295" spans="1:42" x14ac:dyDescent="0.25">
      <c r="A295" s="5">
        <f>biomasses!$A$11</f>
        <v>9</v>
      </c>
      <c r="B295" s="22">
        <v>9.0402000000000005</v>
      </c>
      <c r="C295" s="22"/>
      <c r="D295" s="22"/>
      <c r="E295" s="22"/>
      <c r="F295" s="22"/>
      <c r="G295" s="22"/>
      <c r="H295" s="22"/>
      <c r="I295" s="22"/>
      <c r="J295" s="22"/>
      <c r="K295" s="22"/>
      <c r="L295" s="22"/>
      <c r="M295" s="22"/>
      <c r="N295" s="22"/>
      <c r="O295" s="22"/>
      <c r="P295" s="22"/>
      <c r="Q295" s="22"/>
      <c r="R295" s="22"/>
      <c r="S295" s="22"/>
      <c r="T295" s="22"/>
      <c r="U295" s="22"/>
      <c r="V295" s="22"/>
      <c r="W295" s="22"/>
      <c r="X295" s="22"/>
      <c r="Y295" s="22"/>
      <c r="Z295" s="22"/>
      <c r="AA295" s="22"/>
      <c r="AB295" s="22"/>
      <c r="AC295" s="22"/>
      <c r="AD295" s="22"/>
      <c r="AE295" s="22"/>
      <c r="AF295" s="22"/>
      <c r="AG295" s="22"/>
      <c r="AH295" s="22"/>
      <c r="AI295" s="22"/>
      <c r="AJ295" s="22"/>
      <c r="AK295" s="22"/>
      <c r="AL295" s="22"/>
      <c r="AM295" s="22"/>
      <c r="AN295" s="22"/>
      <c r="AO295" s="22"/>
      <c r="AP295" s="22"/>
    </row>
    <row r="296" spans="1:42" x14ac:dyDescent="0.25">
      <c r="A296" s="5">
        <f>biomasses!$A$11</f>
        <v>9</v>
      </c>
      <c r="B296" s="22">
        <v>9.1929999999999996</v>
      </c>
      <c r="C296" s="22"/>
      <c r="D296" s="22"/>
      <c r="E296" s="22"/>
      <c r="F296" s="22"/>
      <c r="G296" s="22"/>
      <c r="H296" s="22"/>
      <c r="I296" s="22"/>
      <c r="J296" s="22"/>
      <c r="K296" s="22"/>
      <c r="L296" s="22"/>
      <c r="M296" s="22"/>
      <c r="N296" s="22"/>
      <c r="O296" s="22"/>
      <c r="P296" s="22"/>
      <c r="Q296" s="22"/>
      <c r="R296" s="22"/>
      <c r="S296" s="22"/>
      <c r="T296" s="22"/>
      <c r="U296" s="22"/>
      <c r="V296" s="22"/>
      <c r="W296" s="22"/>
      <c r="X296" s="22"/>
      <c r="Y296" s="22"/>
      <c r="Z296" s="22"/>
      <c r="AA296" s="22"/>
      <c r="AB296" s="22"/>
      <c r="AC296" s="22"/>
      <c r="AD296" s="22"/>
      <c r="AE296" s="22"/>
      <c r="AF296" s="22"/>
      <c r="AG296" s="22"/>
      <c r="AH296" s="22"/>
      <c r="AI296" s="22"/>
      <c r="AJ296" s="22"/>
      <c r="AK296" s="22"/>
      <c r="AL296" s="22"/>
      <c r="AM296" s="22"/>
      <c r="AN296" s="22"/>
      <c r="AO296" s="22"/>
      <c r="AP296" s="22"/>
    </row>
    <row r="297" spans="1:42" x14ac:dyDescent="0.25">
      <c r="A297" s="5">
        <f>biomasses!$A$11</f>
        <v>9</v>
      </c>
      <c r="B297" s="22">
        <v>18.36</v>
      </c>
      <c r="C297" s="22"/>
      <c r="D297" s="22"/>
      <c r="E297" s="22"/>
      <c r="F297" s="22"/>
      <c r="G297" s="22"/>
      <c r="H297" s="22"/>
      <c r="I297" s="22"/>
      <c r="J297" s="22"/>
      <c r="K297" s="22"/>
      <c r="L297" s="22"/>
      <c r="M297" s="22"/>
      <c r="N297" s="22"/>
      <c r="O297" s="22"/>
      <c r="P297" s="22"/>
      <c r="Q297" s="22"/>
      <c r="R297" s="22"/>
      <c r="S297" s="22"/>
      <c r="T297" s="22"/>
      <c r="U297" s="22"/>
      <c r="V297" s="22"/>
      <c r="W297" s="22"/>
      <c r="X297" s="22"/>
      <c r="Y297" s="22"/>
      <c r="Z297" s="22"/>
      <c r="AA297" s="22"/>
      <c r="AB297" s="22"/>
      <c r="AC297" s="22"/>
      <c r="AD297" s="22"/>
      <c r="AE297" s="22"/>
      <c r="AF297" s="22"/>
      <c r="AG297" s="22"/>
      <c r="AH297" s="22"/>
      <c r="AI297" s="22"/>
      <c r="AJ297" s="22"/>
      <c r="AK297" s="22"/>
      <c r="AL297" s="22"/>
      <c r="AM297" s="22"/>
      <c r="AN297" s="22"/>
      <c r="AO297" s="22"/>
      <c r="AP297" s="22"/>
    </row>
    <row r="298" spans="1:42" x14ac:dyDescent="0.25">
      <c r="A298" s="5">
        <f>biomasses!$A$11</f>
        <v>9</v>
      </c>
      <c r="B298" s="22">
        <v>2.1978</v>
      </c>
      <c r="C298" s="22"/>
      <c r="D298" s="22"/>
      <c r="E298" s="22"/>
      <c r="F298" s="22"/>
      <c r="G298" s="22"/>
      <c r="H298" s="22"/>
      <c r="I298" s="22"/>
      <c r="J298" s="22"/>
      <c r="K298" s="22"/>
      <c r="L298" s="22"/>
      <c r="M298" s="22"/>
      <c r="N298" s="22"/>
      <c r="O298" s="22"/>
      <c r="P298" s="22"/>
      <c r="Q298" s="22"/>
      <c r="R298" s="22"/>
      <c r="S298" s="22"/>
      <c r="T298" s="22"/>
      <c r="U298" s="22"/>
      <c r="V298" s="22"/>
      <c r="W298" s="22"/>
      <c r="X298" s="22"/>
      <c r="Y298" s="22"/>
      <c r="Z298" s="22"/>
      <c r="AA298" s="22"/>
      <c r="AB298" s="22"/>
      <c r="AC298" s="22"/>
      <c r="AD298" s="22"/>
      <c r="AE298" s="22"/>
      <c r="AF298" s="22"/>
      <c r="AG298" s="22"/>
      <c r="AH298" s="22"/>
      <c r="AI298" s="22"/>
      <c r="AJ298" s="22"/>
      <c r="AK298" s="22"/>
      <c r="AL298" s="22"/>
      <c r="AM298" s="22"/>
      <c r="AN298" s="22"/>
      <c r="AO298" s="22"/>
      <c r="AP298" s="22"/>
    </row>
    <row r="299" spans="1:42" x14ac:dyDescent="0.25">
      <c r="A299" s="5">
        <f>biomasses!$A$11</f>
        <v>9</v>
      </c>
      <c r="B299" s="22">
        <v>13.439999999999998</v>
      </c>
      <c r="C299" s="22"/>
      <c r="D299" s="22"/>
      <c r="E299" s="22"/>
      <c r="F299" s="22"/>
      <c r="G299" s="22"/>
      <c r="H299" s="22"/>
      <c r="I299" s="22"/>
      <c r="J299" s="22"/>
      <c r="K299" s="22"/>
      <c r="L299" s="22"/>
      <c r="M299" s="22"/>
      <c r="N299" s="22"/>
      <c r="O299" s="22"/>
      <c r="P299" s="22"/>
      <c r="Q299" s="22"/>
      <c r="R299" s="22"/>
      <c r="S299" s="22"/>
      <c r="T299" s="22"/>
      <c r="U299" s="22"/>
      <c r="V299" s="22"/>
      <c r="W299" s="22"/>
      <c r="X299" s="22"/>
      <c r="Y299" s="22"/>
      <c r="Z299" s="22"/>
      <c r="AA299" s="22"/>
      <c r="AB299" s="22"/>
      <c r="AC299" s="22"/>
      <c r="AD299" s="22"/>
      <c r="AE299" s="22"/>
      <c r="AF299" s="22"/>
      <c r="AG299" s="22"/>
      <c r="AH299" s="22"/>
      <c r="AI299" s="22"/>
      <c r="AJ299" s="22"/>
      <c r="AK299" s="22"/>
      <c r="AL299" s="22"/>
      <c r="AM299" s="22"/>
      <c r="AN299" s="22"/>
      <c r="AO299" s="22"/>
      <c r="AP299" s="22"/>
    </row>
    <row r="300" spans="1:42" x14ac:dyDescent="0.25">
      <c r="A300" s="5">
        <f>biomasses!$A$11</f>
        <v>9</v>
      </c>
      <c r="B300" s="22">
        <v>14.3</v>
      </c>
      <c r="C300" s="22"/>
      <c r="D300" s="22"/>
      <c r="E300" s="22"/>
      <c r="F300" s="22"/>
      <c r="G300" s="22"/>
      <c r="H300" s="22"/>
      <c r="I300" s="22"/>
      <c r="J300" s="22"/>
      <c r="K300" s="22"/>
      <c r="L300" s="22"/>
      <c r="M300" s="22"/>
      <c r="N300" s="22"/>
      <c r="O300" s="22"/>
      <c r="P300" s="22"/>
      <c r="Q300" s="22"/>
      <c r="R300" s="22"/>
      <c r="S300" s="22"/>
      <c r="T300" s="22"/>
      <c r="U300" s="22"/>
      <c r="V300" s="22"/>
      <c r="W300" s="22"/>
      <c r="X300" s="22"/>
      <c r="Y300" s="22"/>
      <c r="Z300" s="22"/>
      <c r="AA300" s="22"/>
      <c r="AB300" s="22"/>
      <c r="AC300" s="22"/>
      <c r="AD300" s="22"/>
      <c r="AE300" s="22"/>
      <c r="AF300" s="22"/>
      <c r="AG300" s="22"/>
      <c r="AH300" s="22"/>
      <c r="AI300" s="22"/>
      <c r="AJ300" s="22"/>
      <c r="AK300" s="22"/>
      <c r="AL300" s="22"/>
      <c r="AM300" s="22"/>
      <c r="AN300" s="22"/>
      <c r="AO300" s="22"/>
      <c r="AP300" s="22"/>
    </row>
    <row r="301" spans="1:42" x14ac:dyDescent="0.25">
      <c r="A301" s="5">
        <f>biomasses!$A$11</f>
        <v>9</v>
      </c>
      <c r="B301" s="22">
        <v>13.622</v>
      </c>
      <c r="C301" s="22"/>
      <c r="D301" s="22"/>
      <c r="E301" s="22"/>
      <c r="F301" s="22"/>
      <c r="G301" s="22"/>
      <c r="H301" s="22"/>
      <c r="I301" s="22"/>
      <c r="J301" s="22"/>
      <c r="K301" s="22"/>
      <c r="L301" s="22"/>
      <c r="M301" s="22"/>
      <c r="N301" s="22"/>
      <c r="O301" s="22"/>
      <c r="P301" s="22"/>
      <c r="Q301" s="22"/>
      <c r="R301" s="22"/>
      <c r="S301" s="22"/>
      <c r="T301" s="22"/>
      <c r="U301" s="22"/>
      <c r="V301" s="22"/>
      <c r="W301" s="22"/>
      <c r="X301" s="22"/>
      <c r="Y301" s="22"/>
      <c r="Z301" s="22"/>
      <c r="AA301" s="22"/>
      <c r="AB301" s="22"/>
      <c r="AC301" s="22"/>
      <c r="AD301" s="22"/>
      <c r="AE301" s="22"/>
      <c r="AF301" s="22"/>
      <c r="AG301" s="22"/>
      <c r="AH301" s="22"/>
      <c r="AI301" s="22"/>
      <c r="AJ301" s="22"/>
      <c r="AK301" s="22"/>
      <c r="AL301" s="22"/>
      <c r="AM301" s="22"/>
      <c r="AN301" s="22"/>
      <c r="AO301" s="22"/>
      <c r="AP301" s="22"/>
    </row>
    <row r="302" spans="1:42" x14ac:dyDescent="0.25">
      <c r="A302" s="5">
        <f>biomasses!$A$11</f>
        <v>9</v>
      </c>
      <c r="B302" s="22">
        <v>13.633800000000001</v>
      </c>
      <c r="C302" s="22"/>
      <c r="D302" s="22"/>
      <c r="E302" s="22"/>
      <c r="F302" s="22"/>
      <c r="G302" s="22"/>
      <c r="H302" s="22"/>
      <c r="I302" s="22"/>
      <c r="J302" s="22"/>
      <c r="K302" s="22"/>
      <c r="L302" s="22"/>
      <c r="M302" s="22"/>
      <c r="N302" s="22"/>
      <c r="O302" s="22"/>
      <c r="P302" s="22"/>
      <c r="Q302" s="22"/>
      <c r="R302" s="22"/>
      <c r="S302" s="22"/>
      <c r="T302" s="22"/>
      <c r="U302" s="22"/>
      <c r="V302" s="22"/>
      <c r="W302" s="22"/>
      <c r="X302" s="22"/>
      <c r="Y302" s="22"/>
      <c r="Z302" s="22"/>
      <c r="AA302" s="22"/>
      <c r="AB302" s="22"/>
      <c r="AC302" s="22"/>
      <c r="AD302" s="22"/>
      <c r="AE302" s="22"/>
      <c r="AF302" s="22"/>
      <c r="AG302" s="22"/>
      <c r="AH302" s="22"/>
      <c r="AI302" s="22"/>
      <c r="AJ302" s="22"/>
      <c r="AK302" s="22"/>
      <c r="AL302" s="22"/>
      <c r="AM302" s="22"/>
      <c r="AN302" s="22"/>
      <c r="AO302" s="22"/>
      <c r="AP302" s="22"/>
    </row>
    <row r="303" spans="1:42" x14ac:dyDescent="0.25">
      <c r="A303" s="5">
        <f>biomasses!$A$11</f>
        <v>9</v>
      </c>
      <c r="B303" s="22">
        <v>12.276500000000002</v>
      </c>
      <c r="C303" s="22"/>
      <c r="D303" s="22"/>
      <c r="E303" s="22"/>
      <c r="F303" s="22"/>
      <c r="G303" s="22"/>
      <c r="H303" s="22"/>
      <c r="I303" s="22"/>
      <c r="J303" s="22"/>
      <c r="K303" s="22"/>
      <c r="L303" s="22"/>
      <c r="M303" s="22"/>
      <c r="N303" s="22"/>
      <c r="O303" s="22"/>
      <c r="P303" s="22"/>
      <c r="Q303" s="22"/>
      <c r="R303" s="22"/>
      <c r="S303" s="22"/>
      <c r="T303" s="22"/>
      <c r="U303" s="22"/>
      <c r="V303" s="22"/>
      <c r="W303" s="22"/>
      <c r="X303" s="22"/>
      <c r="Y303" s="22"/>
      <c r="Z303" s="22"/>
      <c r="AA303" s="22"/>
      <c r="AB303" s="22"/>
      <c r="AC303" s="22"/>
      <c r="AD303" s="22"/>
      <c r="AE303" s="22"/>
      <c r="AF303" s="22"/>
      <c r="AG303" s="22"/>
      <c r="AH303" s="22"/>
      <c r="AI303" s="22"/>
      <c r="AJ303" s="22"/>
      <c r="AK303" s="22"/>
      <c r="AL303" s="22"/>
      <c r="AM303" s="22"/>
      <c r="AN303" s="22"/>
      <c r="AO303" s="22"/>
      <c r="AP303" s="22"/>
    </row>
    <row r="304" spans="1:42" x14ac:dyDescent="0.25">
      <c r="A304" s="5">
        <f>biomasses!$A$11</f>
        <v>9</v>
      </c>
      <c r="B304" s="22">
        <v>10.5</v>
      </c>
      <c r="C304" s="22"/>
      <c r="D304" s="22"/>
      <c r="E304" s="22"/>
      <c r="F304" s="22"/>
      <c r="G304" s="22"/>
      <c r="H304" s="22"/>
      <c r="I304" s="22"/>
      <c r="J304" s="22"/>
      <c r="K304" s="22"/>
      <c r="L304" s="22"/>
      <c r="M304" s="22"/>
      <c r="N304" s="22"/>
      <c r="O304" s="22"/>
      <c r="P304" s="22"/>
      <c r="Q304" s="22"/>
      <c r="R304" s="22"/>
      <c r="S304" s="22"/>
      <c r="T304" s="22"/>
      <c r="U304" s="22"/>
      <c r="V304" s="22"/>
      <c r="W304" s="22"/>
      <c r="X304" s="22"/>
      <c r="Y304" s="22"/>
      <c r="Z304" s="22"/>
      <c r="AA304" s="22"/>
      <c r="AB304" s="22"/>
      <c r="AC304" s="22"/>
      <c r="AD304" s="22"/>
      <c r="AE304" s="22"/>
      <c r="AF304" s="22"/>
      <c r="AG304" s="22"/>
      <c r="AH304" s="22"/>
      <c r="AI304" s="22"/>
      <c r="AJ304" s="22"/>
      <c r="AK304" s="22"/>
      <c r="AL304" s="22"/>
      <c r="AM304" s="22"/>
      <c r="AN304" s="22"/>
      <c r="AO304" s="22"/>
      <c r="AP304" s="22"/>
    </row>
    <row r="305" spans="1:42" x14ac:dyDescent="0.25">
      <c r="A305" s="5">
        <f>biomasses!$A$11</f>
        <v>9</v>
      </c>
      <c r="B305" s="22"/>
      <c r="C305" s="22"/>
      <c r="D305" s="22"/>
      <c r="E305" s="22"/>
      <c r="F305" s="22"/>
      <c r="G305" s="22"/>
      <c r="H305" s="22"/>
      <c r="I305" s="22"/>
      <c r="J305" s="22"/>
      <c r="K305" s="22"/>
      <c r="L305" s="22"/>
      <c r="M305" s="22"/>
      <c r="N305" s="22"/>
      <c r="O305" s="22"/>
      <c r="P305" s="22"/>
      <c r="Q305" s="22"/>
      <c r="R305" s="22"/>
      <c r="S305" s="22"/>
      <c r="T305" s="22"/>
      <c r="U305" s="22"/>
      <c r="V305" s="22"/>
      <c r="W305" s="22"/>
      <c r="X305" s="22"/>
      <c r="Y305" s="22"/>
      <c r="Z305" s="22"/>
      <c r="AA305" s="22"/>
      <c r="AB305" s="22"/>
      <c r="AC305" s="22"/>
      <c r="AD305" s="22"/>
      <c r="AE305" s="22"/>
      <c r="AF305" s="22"/>
      <c r="AG305" s="22"/>
      <c r="AH305" s="22"/>
      <c r="AI305" s="22"/>
      <c r="AJ305" s="22"/>
      <c r="AK305" s="22"/>
      <c r="AL305" s="22"/>
      <c r="AM305" s="22"/>
      <c r="AN305" s="22"/>
      <c r="AO305" s="22"/>
      <c r="AP305" s="22"/>
    </row>
    <row r="306" spans="1:42" x14ac:dyDescent="0.25">
      <c r="A306" s="5">
        <f>biomasses!$A$11</f>
        <v>9</v>
      </c>
      <c r="B306" s="22">
        <v>16.2</v>
      </c>
      <c r="C306" s="22"/>
      <c r="D306" s="22"/>
      <c r="E306" s="22"/>
      <c r="F306" s="22"/>
      <c r="G306" s="22"/>
      <c r="H306" s="22"/>
      <c r="I306" s="22"/>
      <c r="J306" s="22"/>
      <c r="K306" s="22"/>
      <c r="L306" s="22"/>
      <c r="M306" s="22"/>
      <c r="N306" s="22"/>
      <c r="O306" s="22"/>
      <c r="P306" s="22"/>
      <c r="Q306" s="22"/>
      <c r="R306" s="22"/>
      <c r="S306" s="22"/>
      <c r="T306" s="22"/>
      <c r="U306" s="22"/>
      <c r="V306" s="22"/>
      <c r="W306" s="22"/>
      <c r="X306" s="22"/>
      <c r="Y306" s="22"/>
      <c r="Z306" s="22"/>
      <c r="AA306" s="22"/>
      <c r="AB306" s="22"/>
      <c r="AC306" s="22"/>
      <c r="AD306" s="22"/>
      <c r="AE306" s="22"/>
      <c r="AF306" s="22"/>
      <c r="AG306" s="22"/>
      <c r="AH306" s="22"/>
      <c r="AI306" s="22"/>
      <c r="AJ306" s="22"/>
      <c r="AK306" s="22"/>
      <c r="AL306" s="22"/>
      <c r="AM306" s="22"/>
      <c r="AN306" s="22"/>
      <c r="AO306" s="22"/>
      <c r="AP306" s="22"/>
    </row>
    <row r="307" spans="1:42" x14ac:dyDescent="0.25">
      <c r="A307" s="5">
        <f>biomasses!$A$11</f>
        <v>9</v>
      </c>
      <c r="B307" s="22">
        <v>10.712</v>
      </c>
      <c r="C307" s="22"/>
      <c r="D307" s="22"/>
      <c r="E307" s="22"/>
      <c r="F307" s="22"/>
      <c r="G307" s="22"/>
      <c r="H307" s="22"/>
      <c r="I307" s="22"/>
      <c r="J307" s="22"/>
      <c r="K307" s="22"/>
      <c r="L307" s="22"/>
      <c r="M307" s="22"/>
      <c r="N307" s="22"/>
      <c r="O307" s="22"/>
      <c r="P307" s="22"/>
      <c r="Q307" s="22"/>
      <c r="R307" s="22"/>
      <c r="S307" s="22"/>
      <c r="T307" s="22"/>
      <c r="U307" s="22"/>
      <c r="V307" s="22"/>
      <c r="W307" s="22"/>
      <c r="X307" s="22"/>
      <c r="Y307" s="22"/>
      <c r="Z307" s="22"/>
      <c r="AA307" s="22"/>
      <c r="AB307" s="22"/>
      <c r="AC307" s="22"/>
      <c r="AD307" s="22"/>
      <c r="AE307" s="22"/>
      <c r="AF307" s="22"/>
      <c r="AG307" s="22"/>
      <c r="AH307" s="22"/>
      <c r="AI307" s="22"/>
      <c r="AJ307" s="22"/>
      <c r="AK307" s="22"/>
      <c r="AL307" s="22"/>
      <c r="AM307" s="22"/>
      <c r="AN307" s="22"/>
      <c r="AO307" s="22"/>
      <c r="AP307" s="22"/>
    </row>
    <row r="308" spans="1:42" x14ac:dyDescent="0.25">
      <c r="A308" s="5">
        <f>biomasses!$A$11</f>
        <v>9</v>
      </c>
      <c r="B308" s="22">
        <v>10.4422</v>
      </c>
      <c r="C308" s="22"/>
      <c r="D308" s="22"/>
      <c r="E308" s="22"/>
      <c r="F308" s="22"/>
      <c r="G308" s="22"/>
      <c r="H308" s="22"/>
      <c r="I308" s="22"/>
      <c r="J308" s="22"/>
      <c r="K308" s="22"/>
      <c r="L308" s="22"/>
      <c r="M308" s="22"/>
      <c r="N308" s="22"/>
      <c r="O308" s="22"/>
      <c r="P308" s="22"/>
      <c r="Q308" s="22"/>
      <c r="R308" s="22"/>
      <c r="S308" s="22"/>
      <c r="T308" s="22"/>
      <c r="U308" s="22"/>
      <c r="V308" s="22"/>
      <c r="W308" s="22"/>
      <c r="X308" s="22"/>
      <c r="Y308" s="22"/>
      <c r="Z308" s="22"/>
      <c r="AA308" s="22"/>
      <c r="AB308" s="22"/>
      <c r="AC308" s="22"/>
      <c r="AD308" s="22"/>
      <c r="AE308" s="22"/>
      <c r="AF308" s="22"/>
      <c r="AG308" s="22"/>
      <c r="AH308" s="22"/>
      <c r="AI308" s="22"/>
      <c r="AJ308" s="22"/>
      <c r="AK308" s="22"/>
      <c r="AL308" s="22"/>
      <c r="AM308" s="22"/>
      <c r="AN308" s="22"/>
      <c r="AO308" s="22"/>
      <c r="AP308" s="22"/>
    </row>
    <row r="309" spans="1:42" x14ac:dyDescent="0.25">
      <c r="A309" s="5">
        <f>biomasses!$A$11</f>
        <v>9</v>
      </c>
      <c r="B309" s="22">
        <v>12.401999999999999</v>
      </c>
      <c r="C309" s="22"/>
      <c r="D309" s="22"/>
      <c r="E309" s="22"/>
      <c r="F309" s="22"/>
      <c r="G309" s="22"/>
      <c r="H309" s="22"/>
      <c r="I309" s="22"/>
      <c r="J309" s="22"/>
      <c r="K309" s="22"/>
      <c r="L309" s="22"/>
      <c r="M309" s="22"/>
      <c r="N309" s="22"/>
      <c r="O309" s="22"/>
      <c r="P309" s="22"/>
      <c r="Q309" s="22"/>
      <c r="R309" s="22"/>
      <c r="S309" s="22"/>
      <c r="T309" s="22"/>
      <c r="U309" s="22"/>
      <c r="V309" s="22"/>
      <c r="W309" s="22"/>
      <c r="X309" s="22"/>
      <c r="Y309" s="22"/>
      <c r="Z309" s="22"/>
      <c r="AA309" s="22"/>
      <c r="AB309" s="22"/>
      <c r="AC309" s="22"/>
      <c r="AD309" s="22"/>
      <c r="AE309" s="22"/>
      <c r="AF309" s="22"/>
      <c r="AG309" s="22"/>
      <c r="AH309" s="22"/>
      <c r="AI309" s="22"/>
      <c r="AJ309" s="22"/>
      <c r="AK309" s="22"/>
      <c r="AL309" s="22"/>
      <c r="AM309" s="22"/>
      <c r="AN309" s="22"/>
      <c r="AO309" s="22"/>
      <c r="AP309" s="22"/>
    </row>
    <row r="310" spans="1:42" x14ac:dyDescent="0.25">
      <c r="A310" s="5">
        <f>biomasses!$A$11</f>
        <v>9</v>
      </c>
      <c r="B310" s="22">
        <v>9.83535</v>
      </c>
      <c r="C310" s="22"/>
      <c r="D310" s="22"/>
      <c r="E310" s="22"/>
      <c r="F310" s="22"/>
      <c r="G310" s="22"/>
      <c r="H310" s="22"/>
      <c r="I310" s="22"/>
      <c r="J310" s="22"/>
      <c r="K310" s="22"/>
      <c r="L310" s="22"/>
      <c r="M310" s="22"/>
      <c r="N310" s="22"/>
      <c r="O310" s="22"/>
      <c r="P310" s="22"/>
      <c r="Q310" s="22"/>
      <c r="R310" s="22"/>
      <c r="S310" s="22"/>
      <c r="T310" s="22"/>
      <c r="U310" s="22"/>
      <c r="V310" s="22"/>
      <c r="W310" s="22"/>
      <c r="X310" s="22"/>
      <c r="Y310" s="22"/>
      <c r="Z310" s="22"/>
      <c r="AA310" s="22"/>
      <c r="AB310" s="22"/>
      <c r="AC310" s="22"/>
      <c r="AD310" s="22"/>
      <c r="AE310" s="22"/>
      <c r="AF310" s="22"/>
      <c r="AG310" s="22"/>
      <c r="AH310" s="22"/>
      <c r="AI310" s="22"/>
      <c r="AJ310" s="22"/>
      <c r="AK310" s="22"/>
      <c r="AL310" s="22"/>
      <c r="AM310" s="22"/>
      <c r="AN310" s="22"/>
      <c r="AO310" s="22"/>
      <c r="AP310" s="22"/>
    </row>
    <row r="311" spans="1:42" x14ac:dyDescent="0.25">
      <c r="A311" s="5">
        <f>biomasses!$A$11</f>
        <v>9</v>
      </c>
      <c r="B311" s="22">
        <v>7.9344000000000001</v>
      </c>
      <c r="C311" s="22"/>
      <c r="D311" s="22"/>
      <c r="E311" s="22"/>
      <c r="F311" s="22"/>
      <c r="G311" s="22"/>
      <c r="H311" s="22"/>
      <c r="I311" s="22"/>
      <c r="J311" s="22"/>
      <c r="K311" s="22"/>
      <c r="L311" s="22"/>
      <c r="M311" s="22"/>
      <c r="N311" s="22"/>
      <c r="O311" s="22"/>
      <c r="P311" s="22"/>
      <c r="Q311" s="22"/>
      <c r="R311" s="22"/>
      <c r="S311" s="22"/>
      <c r="T311" s="22"/>
      <c r="U311" s="22"/>
      <c r="V311" s="22"/>
      <c r="W311" s="22"/>
      <c r="X311" s="22"/>
      <c r="Y311" s="22"/>
      <c r="Z311" s="22"/>
      <c r="AA311" s="22"/>
      <c r="AB311" s="22"/>
      <c r="AC311" s="22"/>
      <c r="AD311" s="22"/>
      <c r="AE311" s="22"/>
      <c r="AF311" s="22"/>
      <c r="AG311" s="22"/>
      <c r="AH311" s="22"/>
      <c r="AI311" s="22"/>
      <c r="AJ311" s="22"/>
      <c r="AK311" s="22"/>
      <c r="AL311" s="22"/>
      <c r="AM311" s="22"/>
      <c r="AN311" s="22"/>
      <c r="AO311" s="22"/>
      <c r="AP311" s="22"/>
    </row>
    <row r="312" spans="1:42" x14ac:dyDescent="0.25">
      <c r="A312" s="5">
        <f>biomasses!$A$11</f>
        <v>9</v>
      </c>
      <c r="B312" s="22">
        <v>7.9464000000000006</v>
      </c>
      <c r="C312" s="22"/>
      <c r="D312" s="22"/>
      <c r="E312" s="22"/>
      <c r="F312" s="22"/>
      <c r="G312" s="22"/>
      <c r="H312" s="22"/>
      <c r="I312" s="22"/>
      <c r="J312" s="22"/>
      <c r="K312" s="22"/>
      <c r="L312" s="22"/>
      <c r="M312" s="22"/>
      <c r="N312" s="22"/>
      <c r="O312" s="22"/>
      <c r="P312" s="22"/>
      <c r="Q312" s="22"/>
      <c r="R312" s="22"/>
      <c r="S312" s="22"/>
      <c r="T312" s="22"/>
      <c r="U312" s="22"/>
      <c r="V312" s="22"/>
      <c r="W312" s="22"/>
      <c r="X312" s="22"/>
      <c r="Y312" s="22"/>
      <c r="Z312" s="22"/>
      <c r="AA312" s="22"/>
      <c r="AB312" s="22"/>
      <c r="AC312" s="22"/>
      <c r="AD312" s="22"/>
      <c r="AE312" s="22"/>
      <c r="AF312" s="22"/>
      <c r="AG312" s="22"/>
      <c r="AH312" s="22"/>
      <c r="AI312" s="22"/>
      <c r="AJ312" s="22"/>
      <c r="AK312" s="22"/>
      <c r="AL312" s="22"/>
      <c r="AM312" s="22"/>
      <c r="AN312" s="22"/>
      <c r="AO312" s="22"/>
      <c r="AP312" s="22"/>
    </row>
    <row r="313" spans="1:42" x14ac:dyDescent="0.25">
      <c r="A313" s="5">
        <f>biomasses!$A$11</f>
        <v>9</v>
      </c>
      <c r="B313" s="22">
        <v>9.24</v>
      </c>
      <c r="C313" s="22"/>
      <c r="D313" s="22"/>
      <c r="E313" s="22"/>
      <c r="F313" s="22"/>
      <c r="G313" s="22"/>
      <c r="H313" s="22"/>
      <c r="I313" s="22"/>
      <c r="J313" s="22"/>
      <c r="K313" s="22"/>
      <c r="L313" s="22"/>
      <c r="M313" s="22"/>
      <c r="N313" s="22"/>
      <c r="O313" s="22"/>
      <c r="P313" s="22"/>
      <c r="Q313" s="22"/>
      <c r="R313" s="22"/>
      <c r="S313" s="22"/>
      <c r="T313" s="22"/>
      <c r="U313" s="22"/>
      <c r="V313" s="22"/>
      <c r="W313" s="22"/>
      <c r="X313" s="22"/>
      <c r="Y313" s="22"/>
      <c r="Z313" s="22"/>
      <c r="AA313" s="22"/>
      <c r="AB313" s="22"/>
      <c r="AC313" s="22"/>
      <c r="AD313" s="22"/>
      <c r="AE313" s="22"/>
      <c r="AF313" s="22"/>
      <c r="AG313" s="22"/>
      <c r="AH313" s="22"/>
      <c r="AI313" s="22"/>
      <c r="AJ313" s="22"/>
      <c r="AK313" s="22"/>
      <c r="AL313" s="22"/>
      <c r="AM313" s="22"/>
      <c r="AN313" s="22"/>
      <c r="AO313" s="22"/>
      <c r="AP313" s="22"/>
    </row>
    <row r="314" spans="1:42" x14ac:dyDescent="0.25">
      <c r="A314" s="5">
        <f>biomasses!$A$11</f>
        <v>9</v>
      </c>
      <c r="B314" s="22">
        <v>4.0609999999999999</v>
      </c>
      <c r="C314" s="22"/>
      <c r="D314" s="22"/>
      <c r="E314" s="22"/>
      <c r="F314" s="22"/>
      <c r="G314" s="22"/>
      <c r="H314" s="22"/>
      <c r="I314" s="22"/>
      <c r="J314" s="22"/>
      <c r="K314" s="22"/>
      <c r="L314" s="22"/>
      <c r="M314" s="22"/>
      <c r="N314" s="22"/>
      <c r="O314" s="22"/>
      <c r="P314" s="22"/>
      <c r="Q314" s="22"/>
      <c r="R314" s="22"/>
      <c r="S314" s="22"/>
      <c r="T314" s="22"/>
      <c r="U314" s="22"/>
      <c r="V314" s="22"/>
      <c r="W314" s="22"/>
      <c r="X314" s="22"/>
      <c r="Y314" s="22"/>
      <c r="Z314" s="22"/>
      <c r="AA314" s="22"/>
      <c r="AB314" s="22"/>
      <c r="AC314" s="22"/>
      <c r="AD314" s="22"/>
      <c r="AE314" s="22"/>
      <c r="AF314" s="22"/>
      <c r="AG314" s="22"/>
      <c r="AH314" s="22"/>
      <c r="AI314" s="22"/>
      <c r="AJ314" s="22"/>
      <c r="AK314" s="22"/>
      <c r="AL314" s="22"/>
      <c r="AM314" s="22"/>
      <c r="AN314" s="22"/>
      <c r="AO314" s="22"/>
      <c r="AP314" s="22"/>
    </row>
    <row r="315" spans="1:42" x14ac:dyDescent="0.25">
      <c r="A315" s="5">
        <f>biomasses!$A$11</f>
        <v>9</v>
      </c>
      <c r="B315" s="22">
        <v>9.76</v>
      </c>
      <c r="C315" s="22"/>
      <c r="D315" s="22"/>
      <c r="E315" s="22"/>
      <c r="F315" s="22"/>
      <c r="G315" s="22"/>
      <c r="H315" s="22"/>
      <c r="I315" s="22"/>
      <c r="J315" s="22"/>
      <c r="K315" s="22"/>
      <c r="L315" s="22"/>
      <c r="M315" s="22"/>
      <c r="N315" s="22"/>
      <c r="O315" s="22"/>
      <c r="P315" s="22"/>
      <c r="Q315" s="22"/>
      <c r="R315" s="22"/>
      <c r="S315" s="22"/>
      <c r="T315" s="22"/>
      <c r="U315" s="22"/>
      <c r="V315" s="22"/>
      <c r="W315" s="22"/>
      <c r="X315" s="22"/>
      <c r="Y315" s="22"/>
      <c r="Z315" s="22"/>
      <c r="AA315" s="22"/>
      <c r="AB315" s="22"/>
      <c r="AC315" s="22"/>
      <c r="AD315" s="22"/>
      <c r="AE315" s="22"/>
      <c r="AF315" s="22"/>
      <c r="AG315" s="22"/>
      <c r="AH315" s="22"/>
      <c r="AI315" s="22"/>
      <c r="AJ315" s="22"/>
      <c r="AK315" s="22"/>
      <c r="AL315" s="22"/>
      <c r="AM315" s="22"/>
      <c r="AN315" s="22"/>
      <c r="AO315" s="22"/>
      <c r="AP315" s="22"/>
    </row>
    <row r="316" spans="1:42" x14ac:dyDescent="0.25">
      <c r="A316" s="5">
        <f>biomasses!$A$11</f>
        <v>9</v>
      </c>
      <c r="B316" s="22">
        <v>6.5</v>
      </c>
      <c r="C316" s="22"/>
      <c r="D316" s="22"/>
      <c r="E316" s="22"/>
      <c r="F316" s="22"/>
      <c r="G316" s="22"/>
      <c r="H316" s="22"/>
      <c r="I316" s="22"/>
      <c r="J316" s="22"/>
      <c r="K316" s="22"/>
      <c r="L316" s="22"/>
      <c r="M316" s="22"/>
      <c r="N316" s="22"/>
      <c r="O316" s="22"/>
      <c r="P316" s="22"/>
      <c r="Q316" s="22"/>
      <c r="R316" s="22"/>
      <c r="S316" s="22"/>
      <c r="T316" s="22"/>
      <c r="U316" s="22"/>
      <c r="V316" s="22"/>
      <c r="W316" s="22"/>
      <c r="X316" s="22"/>
      <c r="Y316" s="22"/>
      <c r="Z316" s="22"/>
      <c r="AA316" s="22"/>
      <c r="AB316" s="22"/>
      <c r="AC316" s="22"/>
      <c r="AD316" s="22"/>
      <c r="AE316" s="22"/>
      <c r="AF316" s="22"/>
      <c r="AG316" s="22"/>
      <c r="AH316" s="22"/>
      <c r="AI316" s="22"/>
      <c r="AJ316" s="22"/>
      <c r="AK316" s="22"/>
      <c r="AL316" s="22"/>
      <c r="AM316" s="22"/>
      <c r="AN316" s="22"/>
      <c r="AO316" s="22"/>
      <c r="AP316" s="22"/>
    </row>
    <row r="317" spans="1:42" x14ac:dyDescent="0.25">
      <c r="A317" s="5">
        <f>biomasses!$A$11</f>
        <v>9</v>
      </c>
      <c r="B317" s="22">
        <v>5.28</v>
      </c>
      <c r="C317" s="22"/>
      <c r="D317" s="22"/>
      <c r="E317" s="22"/>
      <c r="F317" s="22"/>
      <c r="G317" s="22"/>
      <c r="H317" s="22"/>
      <c r="I317" s="22"/>
      <c r="J317" s="22"/>
      <c r="K317" s="22"/>
      <c r="L317" s="22"/>
      <c r="M317" s="22"/>
      <c r="N317" s="22"/>
      <c r="O317" s="22"/>
      <c r="P317" s="22"/>
      <c r="Q317" s="22"/>
      <c r="R317" s="22"/>
      <c r="S317" s="22"/>
      <c r="T317" s="22"/>
      <c r="U317" s="22"/>
      <c r="V317" s="22"/>
      <c r="W317" s="22"/>
      <c r="X317" s="22"/>
      <c r="Y317" s="22"/>
      <c r="Z317" s="22"/>
      <c r="AA317" s="22"/>
      <c r="AB317" s="22"/>
      <c r="AC317" s="22"/>
      <c r="AD317" s="22"/>
      <c r="AE317" s="22"/>
      <c r="AF317" s="22"/>
      <c r="AG317" s="22"/>
      <c r="AH317" s="22"/>
      <c r="AI317" s="22"/>
      <c r="AJ317" s="22"/>
      <c r="AK317" s="22"/>
      <c r="AL317" s="22"/>
      <c r="AM317" s="22"/>
      <c r="AN317" s="22"/>
      <c r="AO317" s="22"/>
      <c r="AP317" s="22"/>
    </row>
    <row r="318" spans="1:42" x14ac:dyDescent="0.25">
      <c r="A318" s="5">
        <f>biomasses!$A$11</f>
        <v>9</v>
      </c>
      <c r="B318" s="22">
        <v>4.1800199999999998</v>
      </c>
      <c r="C318" s="22"/>
      <c r="D318" s="22"/>
      <c r="E318" s="22"/>
      <c r="F318" s="22"/>
      <c r="G318" s="22"/>
      <c r="H318" s="22"/>
      <c r="I318" s="22"/>
      <c r="J318" s="22"/>
      <c r="K318" s="22"/>
      <c r="L318" s="22"/>
      <c r="M318" s="22"/>
      <c r="N318" s="22"/>
      <c r="O318" s="22"/>
      <c r="P318" s="22"/>
      <c r="Q318" s="22"/>
      <c r="R318" s="22"/>
      <c r="S318" s="22"/>
      <c r="T318" s="22"/>
      <c r="U318" s="22"/>
      <c r="V318" s="22"/>
      <c r="W318" s="22"/>
      <c r="X318" s="22"/>
      <c r="Y318" s="22"/>
      <c r="Z318" s="22"/>
      <c r="AA318" s="22"/>
      <c r="AB318" s="22"/>
      <c r="AC318" s="22"/>
      <c r="AD318" s="22"/>
      <c r="AE318" s="22"/>
      <c r="AF318" s="22"/>
      <c r="AG318" s="22"/>
      <c r="AH318" s="22"/>
      <c r="AI318" s="22"/>
      <c r="AJ318" s="22"/>
      <c r="AK318" s="22"/>
      <c r="AL318" s="22"/>
      <c r="AM318" s="22"/>
      <c r="AN318" s="22"/>
      <c r="AO318" s="22"/>
      <c r="AP318" s="22"/>
    </row>
    <row r="319" spans="1:42" x14ac:dyDescent="0.25">
      <c r="A319" s="5">
        <f>biomasses!$A$11</f>
        <v>9</v>
      </c>
      <c r="B319" s="22">
        <v>7.4570999999999996</v>
      </c>
      <c r="C319" s="22"/>
      <c r="D319" s="22"/>
      <c r="E319" s="22"/>
      <c r="F319" s="22"/>
      <c r="G319" s="22"/>
      <c r="H319" s="22"/>
      <c r="I319" s="22"/>
      <c r="J319" s="22"/>
      <c r="K319" s="22"/>
      <c r="L319" s="22"/>
      <c r="M319" s="22"/>
      <c r="N319" s="22"/>
      <c r="O319" s="22"/>
      <c r="P319" s="22"/>
      <c r="Q319" s="22"/>
      <c r="R319" s="22"/>
      <c r="S319" s="22"/>
      <c r="T319" s="22"/>
      <c r="U319" s="22"/>
      <c r="V319" s="22"/>
      <c r="W319" s="22"/>
      <c r="X319" s="22"/>
      <c r="Y319" s="22"/>
      <c r="Z319" s="22"/>
      <c r="AA319" s="22"/>
      <c r="AB319" s="22"/>
      <c r="AC319" s="22"/>
      <c r="AD319" s="22"/>
      <c r="AE319" s="22"/>
      <c r="AF319" s="22"/>
      <c r="AG319" s="22"/>
      <c r="AH319" s="22"/>
      <c r="AI319" s="22"/>
      <c r="AJ319" s="22"/>
      <c r="AK319" s="22"/>
      <c r="AL319" s="22"/>
      <c r="AM319" s="22"/>
      <c r="AN319" s="22"/>
      <c r="AO319" s="22"/>
      <c r="AP319" s="22"/>
    </row>
    <row r="320" spans="1:42" x14ac:dyDescent="0.25">
      <c r="A320" s="5">
        <f>biomasses!$A$11</f>
        <v>9</v>
      </c>
      <c r="B320" s="22">
        <v>5.5469999999999997</v>
      </c>
      <c r="C320" s="22"/>
      <c r="D320" s="22"/>
      <c r="E320" s="22"/>
      <c r="F320" s="22"/>
      <c r="G320" s="22"/>
      <c r="H320" s="22"/>
      <c r="I320" s="22"/>
      <c r="J320" s="22"/>
      <c r="K320" s="22"/>
      <c r="L320" s="22"/>
      <c r="M320" s="22"/>
      <c r="N320" s="22"/>
      <c r="O320" s="22"/>
      <c r="P320" s="22"/>
      <c r="Q320" s="22"/>
      <c r="R320" s="22"/>
      <c r="S320" s="22"/>
      <c r="T320" s="22"/>
      <c r="U320" s="22"/>
      <c r="V320" s="22"/>
      <c r="W320" s="22"/>
      <c r="X320" s="22"/>
      <c r="Y320" s="22"/>
      <c r="Z320" s="22"/>
      <c r="AA320" s="22"/>
      <c r="AB320" s="22"/>
      <c r="AC320" s="22"/>
      <c r="AD320" s="22"/>
      <c r="AE320" s="22"/>
      <c r="AF320" s="22"/>
      <c r="AG320" s="22"/>
      <c r="AH320" s="22"/>
      <c r="AI320" s="22"/>
      <c r="AJ320" s="22"/>
      <c r="AK320" s="22"/>
      <c r="AL320" s="22"/>
      <c r="AM320" s="22"/>
      <c r="AN320" s="22"/>
      <c r="AO320" s="22"/>
      <c r="AP320" s="22"/>
    </row>
    <row r="321" spans="1:42" x14ac:dyDescent="0.25">
      <c r="A321" s="5">
        <f>biomasses!$A$11</f>
        <v>9</v>
      </c>
      <c r="B321" s="22">
        <v>11.128</v>
      </c>
      <c r="C321" s="22"/>
      <c r="D321" s="22"/>
      <c r="E321" s="22"/>
      <c r="F321" s="22"/>
      <c r="G321" s="22"/>
      <c r="H321" s="22"/>
      <c r="I321" s="22"/>
      <c r="J321" s="22"/>
      <c r="K321" s="22"/>
      <c r="L321" s="22"/>
      <c r="M321" s="22"/>
      <c r="N321" s="22"/>
      <c r="O321" s="22"/>
      <c r="P321" s="22"/>
      <c r="Q321" s="22"/>
      <c r="R321" s="22"/>
      <c r="S321" s="22"/>
      <c r="T321" s="22"/>
      <c r="U321" s="22"/>
      <c r="V321" s="22"/>
      <c r="W321" s="22"/>
      <c r="X321" s="22"/>
      <c r="Y321" s="22"/>
      <c r="Z321" s="22"/>
      <c r="AA321" s="22"/>
      <c r="AB321" s="22"/>
      <c r="AC321" s="22"/>
      <c r="AD321" s="22"/>
      <c r="AE321" s="22"/>
      <c r="AF321" s="22"/>
      <c r="AG321" s="22"/>
      <c r="AH321" s="22"/>
      <c r="AI321" s="22"/>
      <c r="AJ321" s="22"/>
      <c r="AK321" s="22"/>
      <c r="AL321" s="22"/>
      <c r="AM321" s="22"/>
      <c r="AN321" s="22"/>
      <c r="AO321" s="22"/>
      <c r="AP321" s="22"/>
    </row>
    <row r="322" spans="1:42" x14ac:dyDescent="0.25">
      <c r="A322" s="5">
        <f>biomasses!$A$11</f>
        <v>9</v>
      </c>
      <c r="B322" s="22">
        <v>8.3952000000000009</v>
      </c>
      <c r="C322" s="22"/>
      <c r="D322" s="22"/>
      <c r="E322" s="22"/>
      <c r="F322" s="22"/>
      <c r="G322" s="22"/>
      <c r="H322" s="22"/>
      <c r="I322" s="22"/>
      <c r="J322" s="22"/>
      <c r="K322" s="22"/>
      <c r="L322" s="22"/>
      <c r="M322" s="22"/>
      <c r="N322" s="22"/>
      <c r="O322" s="22"/>
      <c r="P322" s="22"/>
      <c r="Q322" s="22"/>
      <c r="R322" s="22"/>
      <c r="S322" s="22"/>
      <c r="T322" s="22"/>
      <c r="U322" s="22"/>
      <c r="V322" s="22"/>
      <c r="W322" s="22"/>
      <c r="X322" s="22"/>
      <c r="Y322" s="22"/>
      <c r="Z322" s="22"/>
      <c r="AA322" s="22"/>
      <c r="AB322" s="22"/>
      <c r="AC322" s="22"/>
      <c r="AD322" s="22"/>
      <c r="AE322" s="22"/>
      <c r="AF322" s="22"/>
      <c r="AG322" s="22"/>
      <c r="AH322" s="22"/>
      <c r="AI322" s="22"/>
      <c r="AJ322" s="22"/>
      <c r="AK322" s="22"/>
      <c r="AL322" s="22"/>
      <c r="AM322" s="22"/>
      <c r="AN322" s="22"/>
      <c r="AO322" s="22"/>
      <c r="AP322" s="22"/>
    </row>
    <row r="323" spans="1:42" x14ac:dyDescent="0.25">
      <c r="A323" s="5">
        <f>biomasses!$A$11</f>
        <v>9</v>
      </c>
      <c r="B323" s="22">
        <v>11.266</v>
      </c>
      <c r="C323" s="22"/>
      <c r="D323" s="22"/>
      <c r="E323" s="22"/>
      <c r="F323" s="22"/>
      <c r="G323" s="22"/>
      <c r="H323" s="22"/>
      <c r="I323" s="22"/>
      <c r="J323" s="22"/>
      <c r="K323" s="22"/>
      <c r="L323" s="22"/>
      <c r="M323" s="22"/>
      <c r="N323" s="22"/>
      <c r="O323" s="22"/>
      <c r="P323" s="22"/>
      <c r="Q323" s="22"/>
      <c r="R323" s="22"/>
      <c r="S323" s="22"/>
      <c r="T323" s="22"/>
      <c r="U323" s="22"/>
      <c r="V323" s="22"/>
      <c r="W323" s="22"/>
      <c r="X323" s="22"/>
      <c r="Y323" s="22"/>
      <c r="Z323" s="22"/>
      <c r="AA323" s="22"/>
      <c r="AB323" s="22"/>
      <c r="AC323" s="22"/>
      <c r="AD323" s="22"/>
      <c r="AE323" s="22"/>
      <c r="AF323" s="22"/>
      <c r="AG323" s="22"/>
      <c r="AH323" s="22"/>
      <c r="AI323" s="22"/>
      <c r="AJ323" s="22"/>
      <c r="AK323" s="22"/>
      <c r="AL323" s="22"/>
      <c r="AM323" s="22"/>
      <c r="AN323" s="22"/>
      <c r="AO323" s="22"/>
      <c r="AP323" s="22"/>
    </row>
    <row r="324" spans="1:42" x14ac:dyDescent="0.25">
      <c r="A324" s="5">
        <f>biomasses!$A$11</f>
        <v>9</v>
      </c>
      <c r="B324" s="22">
        <v>10.668150000000001</v>
      </c>
      <c r="C324" s="22"/>
      <c r="D324" s="22"/>
      <c r="E324" s="22"/>
      <c r="F324" s="22"/>
      <c r="G324" s="22"/>
      <c r="H324" s="22"/>
      <c r="I324" s="22"/>
      <c r="J324" s="22"/>
      <c r="K324" s="22"/>
      <c r="L324" s="22"/>
      <c r="M324" s="22"/>
      <c r="N324" s="22"/>
      <c r="O324" s="22"/>
      <c r="P324" s="22"/>
      <c r="Q324" s="22"/>
      <c r="R324" s="22"/>
      <c r="S324" s="22"/>
      <c r="T324" s="22"/>
      <c r="U324" s="22"/>
      <c r="V324" s="22"/>
      <c r="W324" s="22"/>
      <c r="X324" s="22"/>
      <c r="Y324" s="22"/>
      <c r="Z324" s="22"/>
      <c r="AA324" s="22"/>
      <c r="AB324" s="22"/>
      <c r="AC324" s="22"/>
      <c r="AD324" s="22"/>
      <c r="AE324" s="22"/>
      <c r="AF324" s="22"/>
      <c r="AG324" s="22"/>
      <c r="AH324" s="22"/>
      <c r="AI324" s="22"/>
      <c r="AJ324" s="22"/>
      <c r="AK324" s="22"/>
      <c r="AL324" s="22"/>
      <c r="AM324" s="22"/>
      <c r="AN324" s="22"/>
      <c r="AO324" s="22"/>
      <c r="AP324" s="22"/>
    </row>
    <row r="325" spans="1:42" x14ac:dyDescent="0.25">
      <c r="A325" s="5">
        <f>biomasses!$A$11</f>
        <v>9</v>
      </c>
      <c r="B325" s="22">
        <v>5.9670000000000005</v>
      </c>
      <c r="C325" s="22"/>
      <c r="D325" s="22"/>
      <c r="E325" s="22"/>
      <c r="F325" s="22"/>
      <c r="G325" s="22"/>
      <c r="H325" s="22"/>
      <c r="I325" s="22"/>
      <c r="J325" s="22"/>
      <c r="K325" s="22"/>
      <c r="L325" s="22"/>
      <c r="M325" s="22"/>
      <c r="N325" s="22"/>
      <c r="O325" s="22"/>
      <c r="P325" s="22"/>
      <c r="Q325" s="22"/>
      <c r="R325" s="22"/>
      <c r="S325" s="22"/>
      <c r="T325" s="22"/>
      <c r="U325" s="22"/>
      <c r="V325" s="22"/>
      <c r="W325" s="22"/>
      <c r="X325" s="22"/>
      <c r="Y325" s="22"/>
      <c r="Z325" s="22"/>
      <c r="AA325" s="22"/>
      <c r="AB325" s="22"/>
      <c r="AC325" s="22"/>
      <c r="AD325" s="22"/>
      <c r="AE325" s="22"/>
      <c r="AF325" s="22"/>
      <c r="AG325" s="22"/>
      <c r="AH325" s="22"/>
      <c r="AI325" s="22"/>
      <c r="AJ325" s="22"/>
      <c r="AK325" s="22"/>
      <c r="AL325" s="22"/>
      <c r="AM325" s="22"/>
      <c r="AN325" s="22"/>
      <c r="AO325" s="22"/>
      <c r="AP325" s="22"/>
    </row>
    <row r="326" spans="1:42" x14ac:dyDescent="0.25">
      <c r="A326" s="5">
        <f>biomasses!$A$11</f>
        <v>9</v>
      </c>
      <c r="B326" s="22">
        <v>3.7136000000000005</v>
      </c>
      <c r="C326" s="22"/>
      <c r="D326" s="22"/>
      <c r="E326" s="22"/>
      <c r="F326" s="22"/>
      <c r="G326" s="22"/>
      <c r="H326" s="22"/>
      <c r="I326" s="22"/>
      <c r="J326" s="22"/>
      <c r="K326" s="22"/>
      <c r="L326" s="22"/>
      <c r="M326" s="22"/>
      <c r="N326" s="22"/>
      <c r="O326" s="22"/>
      <c r="P326" s="22"/>
      <c r="Q326" s="22"/>
      <c r="R326" s="22"/>
      <c r="S326" s="22"/>
      <c r="T326" s="22"/>
      <c r="U326" s="22"/>
      <c r="V326" s="22"/>
      <c r="W326" s="22"/>
      <c r="X326" s="22"/>
      <c r="Y326" s="22"/>
      <c r="Z326" s="22"/>
      <c r="AA326" s="22"/>
      <c r="AB326" s="22"/>
      <c r="AC326" s="22"/>
      <c r="AD326" s="22"/>
      <c r="AE326" s="22"/>
      <c r="AF326" s="22"/>
      <c r="AG326" s="22"/>
      <c r="AH326" s="22"/>
      <c r="AI326" s="22"/>
      <c r="AJ326" s="22"/>
      <c r="AK326" s="22"/>
      <c r="AL326" s="22"/>
      <c r="AM326" s="22"/>
      <c r="AN326" s="22"/>
      <c r="AO326" s="22"/>
      <c r="AP326" s="22"/>
    </row>
    <row r="327" spans="1:42" x14ac:dyDescent="0.25">
      <c r="A327" s="5">
        <f>biomasses!$A$11</f>
        <v>9</v>
      </c>
      <c r="B327" s="22">
        <v>10.383599999999999</v>
      </c>
      <c r="C327" s="22"/>
      <c r="D327" s="22"/>
      <c r="E327" s="22"/>
      <c r="F327" s="22"/>
      <c r="G327" s="22"/>
      <c r="H327" s="22"/>
      <c r="I327" s="22"/>
      <c r="J327" s="22"/>
      <c r="K327" s="22"/>
      <c r="L327" s="22"/>
      <c r="M327" s="22"/>
      <c r="N327" s="22"/>
      <c r="O327" s="22"/>
      <c r="P327" s="22"/>
      <c r="Q327" s="22"/>
      <c r="R327" s="22"/>
      <c r="S327" s="22"/>
      <c r="T327" s="22"/>
      <c r="U327" s="22"/>
      <c r="V327" s="22"/>
      <c r="W327" s="22"/>
      <c r="X327" s="22"/>
      <c r="Y327" s="22"/>
      <c r="Z327" s="22"/>
      <c r="AA327" s="22"/>
      <c r="AB327" s="22"/>
      <c r="AC327" s="22"/>
      <c r="AD327" s="22"/>
      <c r="AE327" s="22"/>
      <c r="AF327" s="22"/>
      <c r="AG327" s="22"/>
      <c r="AH327" s="22"/>
      <c r="AI327" s="22"/>
      <c r="AJ327" s="22"/>
      <c r="AK327" s="22"/>
      <c r="AL327" s="22"/>
      <c r="AM327" s="22"/>
      <c r="AN327" s="22"/>
      <c r="AO327" s="22"/>
      <c r="AP327" s="22"/>
    </row>
    <row r="328" spans="1:42" x14ac:dyDescent="0.25">
      <c r="A328" s="5">
        <f>biomasses!$A$11</f>
        <v>9</v>
      </c>
      <c r="B328" s="22">
        <v>9.43</v>
      </c>
      <c r="C328" s="22"/>
      <c r="D328" s="22"/>
      <c r="E328" s="22"/>
      <c r="F328" s="22"/>
      <c r="G328" s="22"/>
      <c r="H328" s="22"/>
      <c r="I328" s="22"/>
      <c r="J328" s="22"/>
      <c r="K328" s="22"/>
      <c r="L328" s="22"/>
      <c r="M328" s="22"/>
      <c r="N328" s="22"/>
      <c r="O328" s="22"/>
      <c r="P328" s="22"/>
      <c r="Q328" s="22"/>
      <c r="R328" s="22"/>
      <c r="S328" s="22"/>
      <c r="T328" s="22"/>
      <c r="U328" s="22"/>
      <c r="V328" s="22"/>
      <c r="W328" s="22"/>
      <c r="X328" s="22"/>
      <c r="Y328" s="22"/>
      <c r="Z328" s="22"/>
      <c r="AA328" s="22"/>
      <c r="AB328" s="22"/>
      <c r="AC328" s="22"/>
      <c r="AD328" s="22"/>
      <c r="AE328" s="22"/>
      <c r="AF328" s="22"/>
      <c r="AG328" s="22"/>
      <c r="AH328" s="22"/>
      <c r="AI328" s="22"/>
      <c r="AJ328" s="22"/>
      <c r="AK328" s="22"/>
      <c r="AL328" s="22"/>
      <c r="AM328" s="22"/>
      <c r="AN328" s="22"/>
      <c r="AO328" s="22"/>
      <c r="AP328" s="22"/>
    </row>
    <row r="329" spans="1:42" x14ac:dyDescent="0.25">
      <c r="A329" s="5">
        <f>biomasses!$A$11</f>
        <v>9</v>
      </c>
      <c r="B329" s="22">
        <v>9.5045999999999999</v>
      </c>
      <c r="C329" s="22"/>
      <c r="D329" s="22"/>
      <c r="E329" s="22"/>
      <c r="F329" s="22"/>
      <c r="G329" s="22"/>
      <c r="H329" s="22"/>
      <c r="I329" s="22"/>
      <c r="J329" s="22"/>
      <c r="K329" s="22"/>
      <c r="L329" s="22"/>
      <c r="M329" s="22"/>
      <c r="N329" s="22"/>
      <c r="O329" s="22"/>
      <c r="P329" s="22"/>
      <c r="Q329" s="22"/>
      <c r="R329" s="22"/>
      <c r="S329" s="22"/>
      <c r="T329" s="22"/>
      <c r="U329" s="22"/>
      <c r="V329" s="22"/>
      <c r="W329" s="22"/>
      <c r="X329" s="22"/>
      <c r="Y329" s="22"/>
      <c r="Z329" s="22"/>
      <c r="AA329" s="22"/>
      <c r="AB329" s="22"/>
      <c r="AC329" s="22"/>
      <c r="AD329" s="22"/>
      <c r="AE329" s="22"/>
      <c r="AF329" s="22"/>
      <c r="AG329" s="22"/>
      <c r="AH329" s="22"/>
      <c r="AI329" s="22"/>
      <c r="AJ329" s="22"/>
      <c r="AK329" s="22"/>
      <c r="AL329" s="22"/>
      <c r="AM329" s="22"/>
      <c r="AN329" s="22"/>
      <c r="AO329" s="22"/>
      <c r="AP329" s="22"/>
    </row>
    <row r="330" spans="1:42" x14ac:dyDescent="0.25">
      <c r="A330" s="5">
        <f>biomasses!$A$11</f>
        <v>9</v>
      </c>
      <c r="B330" s="22">
        <v>6.016</v>
      </c>
      <c r="C330" s="22"/>
      <c r="D330" s="22"/>
      <c r="E330" s="22"/>
      <c r="F330" s="22"/>
      <c r="G330" s="22"/>
      <c r="H330" s="22"/>
      <c r="I330" s="22"/>
      <c r="J330" s="22"/>
      <c r="K330" s="22"/>
      <c r="L330" s="22"/>
      <c r="M330" s="22"/>
      <c r="N330" s="22"/>
      <c r="O330" s="22"/>
      <c r="P330" s="22"/>
      <c r="Q330" s="22"/>
      <c r="R330" s="22"/>
      <c r="S330" s="22"/>
      <c r="T330" s="22"/>
      <c r="U330" s="22"/>
      <c r="V330" s="22"/>
      <c r="W330" s="22"/>
      <c r="X330" s="22"/>
      <c r="Y330" s="22"/>
      <c r="Z330" s="22"/>
      <c r="AA330" s="22"/>
      <c r="AB330" s="22"/>
      <c r="AC330" s="22"/>
      <c r="AD330" s="22"/>
      <c r="AE330" s="22"/>
      <c r="AF330" s="22"/>
      <c r="AG330" s="22"/>
      <c r="AH330" s="22"/>
      <c r="AI330" s="22"/>
      <c r="AJ330" s="22"/>
      <c r="AK330" s="22"/>
      <c r="AL330" s="22"/>
      <c r="AM330" s="22"/>
      <c r="AN330" s="22"/>
      <c r="AO330" s="22"/>
      <c r="AP330" s="22"/>
    </row>
    <row r="331" spans="1:42" x14ac:dyDescent="0.25">
      <c r="A331" s="5">
        <f>biomasses!$A$11</f>
        <v>9</v>
      </c>
      <c r="B331" s="22">
        <v>9.8236000000000008</v>
      </c>
      <c r="C331" s="22"/>
      <c r="D331" s="22"/>
      <c r="E331" s="22"/>
      <c r="F331" s="22"/>
      <c r="G331" s="22"/>
      <c r="H331" s="22"/>
      <c r="I331" s="22"/>
      <c r="J331" s="22"/>
      <c r="K331" s="22"/>
      <c r="L331" s="22"/>
      <c r="M331" s="22"/>
      <c r="N331" s="22"/>
      <c r="O331" s="22"/>
      <c r="P331" s="22"/>
      <c r="Q331" s="22"/>
      <c r="R331" s="22"/>
      <c r="S331" s="22"/>
      <c r="T331" s="22"/>
      <c r="U331" s="22"/>
      <c r="V331" s="22"/>
      <c r="W331" s="22"/>
      <c r="X331" s="22"/>
      <c r="Y331" s="22"/>
      <c r="Z331" s="22"/>
      <c r="AA331" s="22"/>
      <c r="AB331" s="22"/>
      <c r="AC331" s="22"/>
      <c r="AD331" s="22"/>
      <c r="AE331" s="22"/>
      <c r="AF331" s="22"/>
      <c r="AG331" s="22"/>
      <c r="AH331" s="22"/>
      <c r="AI331" s="22"/>
      <c r="AJ331" s="22"/>
      <c r="AK331" s="22"/>
      <c r="AL331" s="22"/>
      <c r="AM331" s="22"/>
      <c r="AN331" s="22"/>
      <c r="AO331" s="22"/>
      <c r="AP331" s="22"/>
    </row>
    <row r="332" spans="1:42" x14ac:dyDescent="0.25">
      <c r="A332" s="5">
        <f>biomasses!$A$11</f>
        <v>9</v>
      </c>
      <c r="B332" s="22">
        <v>6.9730999999999996</v>
      </c>
      <c r="C332" s="22"/>
      <c r="D332" s="22"/>
      <c r="E332" s="22"/>
      <c r="F332" s="22"/>
      <c r="G332" s="22"/>
      <c r="H332" s="22"/>
      <c r="I332" s="22"/>
      <c r="J332" s="22"/>
      <c r="K332" s="22"/>
      <c r="L332" s="22"/>
      <c r="M332" s="22"/>
      <c r="N332" s="22"/>
      <c r="O332" s="22"/>
      <c r="P332" s="22"/>
      <c r="Q332" s="22"/>
      <c r="R332" s="22"/>
      <c r="S332" s="22"/>
      <c r="T332" s="22"/>
      <c r="U332" s="22"/>
      <c r="V332" s="22"/>
      <c r="W332" s="22"/>
      <c r="X332" s="22"/>
      <c r="Y332" s="22"/>
      <c r="Z332" s="22"/>
      <c r="AA332" s="22"/>
      <c r="AB332" s="22"/>
      <c r="AC332" s="22"/>
      <c r="AD332" s="22"/>
      <c r="AE332" s="22"/>
      <c r="AF332" s="22"/>
      <c r="AG332" s="22"/>
      <c r="AH332" s="22"/>
      <c r="AI332" s="22"/>
      <c r="AJ332" s="22"/>
      <c r="AK332" s="22"/>
      <c r="AL332" s="22"/>
      <c r="AM332" s="22"/>
      <c r="AN332" s="22"/>
      <c r="AO332" s="22"/>
      <c r="AP332" s="22"/>
    </row>
    <row r="333" spans="1:42" x14ac:dyDescent="0.25">
      <c r="A333" s="5">
        <f>biomasses!$A$11</f>
        <v>9</v>
      </c>
      <c r="B333" s="22">
        <v>6.5427</v>
      </c>
      <c r="C333" s="22"/>
      <c r="D333" s="22"/>
      <c r="E333" s="22"/>
      <c r="F333" s="22"/>
      <c r="G333" s="22"/>
      <c r="H333" s="22"/>
      <c r="I333" s="22"/>
      <c r="J333" s="22"/>
      <c r="K333" s="22"/>
      <c r="L333" s="22"/>
      <c r="M333" s="22"/>
      <c r="N333" s="22"/>
      <c r="O333" s="22"/>
      <c r="P333" s="22"/>
      <c r="Q333" s="22"/>
      <c r="R333" s="22"/>
      <c r="S333" s="22"/>
      <c r="T333" s="22"/>
      <c r="U333" s="22"/>
      <c r="V333" s="22"/>
      <c r="W333" s="22"/>
      <c r="X333" s="22"/>
      <c r="Y333" s="22"/>
      <c r="Z333" s="22"/>
      <c r="AA333" s="22"/>
      <c r="AB333" s="22"/>
      <c r="AC333" s="22"/>
      <c r="AD333" s="22"/>
      <c r="AE333" s="22"/>
      <c r="AF333" s="22"/>
      <c r="AG333" s="22"/>
      <c r="AH333" s="22"/>
      <c r="AI333" s="22"/>
      <c r="AJ333" s="22"/>
      <c r="AK333" s="22"/>
      <c r="AL333" s="22"/>
      <c r="AM333" s="22"/>
      <c r="AN333" s="22"/>
      <c r="AO333" s="22"/>
      <c r="AP333" s="22"/>
    </row>
    <row r="334" spans="1:42" x14ac:dyDescent="0.25">
      <c r="A334" s="5">
        <f>biomasses!$A$11</f>
        <v>9</v>
      </c>
      <c r="B334" s="22">
        <v>9.0896000000000008</v>
      </c>
      <c r="C334" s="22"/>
      <c r="D334" s="22"/>
      <c r="E334" s="22"/>
      <c r="F334" s="22"/>
      <c r="G334" s="22"/>
      <c r="H334" s="22"/>
      <c r="I334" s="22"/>
      <c r="J334" s="22"/>
      <c r="K334" s="22"/>
      <c r="L334" s="22"/>
      <c r="M334" s="22"/>
      <c r="N334" s="22"/>
      <c r="O334" s="22"/>
      <c r="P334" s="22"/>
      <c r="Q334" s="22"/>
      <c r="R334" s="22"/>
      <c r="S334" s="22"/>
      <c r="T334" s="22"/>
      <c r="U334" s="22"/>
      <c r="V334" s="22"/>
      <c r="W334" s="22"/>
      <c r="X334" s="22"/>
      <c r="Y334" s="22"/>
      <c r="Z334" s="22"/>
      <c r="AA334" s="22"/>
      <c r="AB334" s="22"/>
      <c r="AC334" s="22"/>
      <c r="AD334" s="22"/>
      <c r="AE334" s="22"/>
      <c r="AF334" s="22"/>
      <c r="AG334" s="22"/>
      <c r="AH334" s="22"/>
      <c r="AI334" s="22"/>
      <c r="AJ334" s="22"/>
      <c r="AK334" s="22"/>
      <c r="AL334" s="22"/>
      <c r="AM334" s="22"/>
      <c r="AN334" s="22"/>
      <c r="AO334" s="22"/>
      <c r="AP334" s="22"/>
    </row>
    <row r="335" spans="1:42" x14ac:dyDescent="0.25">
      <c r="A335" s="5">
        <f>biomasses!$A$11</f>
        <v>9</v>
      </c>
      <c r="B335" s="22">
        <v>8.1199999999999992</v>
      </c>
      <c r="C335" s="22"/>
      <c r="D335" s="22"/>
      <c r="E335" s="22"/>
      <c r="F335" s="22"/>
      <c r="G335" s="22"/>
      <c r="H335" s="22"/>
      <c r="I335" s="22"/>
      <c r="J335" s="22"/>
      <c r="K335" s="22"/>
      <c r="L335" s="22"/>
      <c r="M335" s="22"/>
      <c r="N335" s="22"/>
      <c r="O335" s="22"/>
      <c r="P335" s="22"/>
      <c r="Q335" s="22"/>
      <c r="R335" s="22"/>
      <c r="S335" s="22"/>
      <c r="T335" s="22"/>
      <c r="U335" s="22"/>
      <c r="V335" s="22"/>
      <c r="W335" s="22"/>
      <c r="X335" s="22"/>
      <c r="Y335" s="22"/>
      <c r="Z335" s="22"/>
      <c r="AA335" s="22"/>
      <c r="AB335" s="22"/>
      <c r="AC335" s="22"/>
      <c r="AD335" s="22"/>
      <c r="AE335" s="22"/>
      <c r="AF335" s="22"/>
      <c r="AG335" s="22"/>
      <c r="AH335" s="22"/>
      <c r="AI335" s="22"/>
      <c r="AJ335" s="22"/>
      <c r="AK335" s="22"/>
      <c r="AL335" s="22"/>
      <c r="AM335" s="22"/>
      <c r="AN335" s="22"/>
      <c r="AO335" s="22"/>
      <c r="AP335" s="22"/>
    </row>
    <row r="336" spans="1:42" x14ac:dyDescent="0.25">
      <c r="A336" s="5">
        <f>biomasses!$A$11</f>
        <v>9</v>
      </c>
      <c r="B336" s="22">
        <v>6.4077000000000002</v>
      </c>
      <c r="C336" s="22"/>
      <c r="D336" s="22"/>
      <c r="E336" s="22"/>
      <c r="F336" s="22"/>
      <c r="G336" s="22"/>
      <c r="H336" s="22"/>
      <c r="I336" s="22"/>
      <c r="J336" s="22"/>
      <c r="K336" s="22"/>
      <c r="L336" s="22"/>
      <c r="M336" s="22"/>
      <c r="N336" s="22"/>
      <c r="O336" s="22"/>
      <c r="P336" s="22"/>
      <c r="Q336" s="22"/>
      <c r="R336" s="22"/>
      <c r="S336" s="22"/>
      <c r="T336" s="22"/>
      <c r="U336" s="22"/>
      <c r="V336" s="22"/>
      <c r="W336" s="22"/>
      <c r="X336" s="22"/>
      <c r="Y336" s="22"/>
      <c r="Z336" s="22"/>
      <c r="AA336" s="22"/>
      <c r="AB336" s="22"/>
      <c r="AC336" s="22"/>
      <c r="AD336" s="22"/>
      <c r="AE336" s="22"/>
      <c r="AF336" s="22"/>
      <c r="AG336" s="22"/>
      <c r="AH336" s="22"/>
      <c r="AI336" s="22"/>
      <c r="AJ336" s="22"/>
      <c r="AK336" s="22"/>
      <c r="AL336" s="22"/>
      <c r="AM336" s="22"/>
      <c r="AN336" s="22"/>
      <c r="AO336" s="22"/>
      <c r="AP336" s="22"/>
    </row>
    <row r="337" spans="1:42" x14ac:dyDescent="0.25">
      <c r="A337" s="5">
        <f>biomasses!$A$11</f>
        <v>9</v>
      </c>
      <c r="B337" s="22">
        <v>11.4902</v>
      </c>
      <c r="C337" s="22"/>
      <c r="D337" s="22"/>
      <c r="E337" s="22"/>
      <c r="F337" s="22"/>
      <c r="G337" s="22"/>
      <c r="H337" s="22"/>
      <c r="I337" s="22"/>
      <c r="J337" s="22"/>
      <c r="K337" s="22"/>
      <c r="L337" s="22"/>
      <c r="M337" s="22"/>
      <c r="N337" s="22"/>
      <c r="O337" s="22"/>
      <c r="P337" s="22"/>
      <c r="Q337" s="22"/>
      <c r="R337" s="22"/>
      <c r="S337" s="22"/>
      <c r="T337" s="22"/>
      <c r="U337" s="22"/>
      <c r="V337" s="22"/>
      <c r="W337" s="22"/>
      <c r="X337" s="22"/>
      <c r="Y337" s="22"/>
      <c r="Z337" s="22"/>
      <c r="AA337" s="22"/>
      <c r="AB337" s="22"/>
      <c r="AC337" s="22"/>
      <c r="AD337" s="22"/>
      <c r="AE337" s="22"/>
      <c r="AF337" s="22"/>
      <c r="AG337" s="22"/>
      <c r="AH337" s="22"/>
      <c r="AI337" s="22"/>
      <c r="AJ337" s="22"/>
      <c r="AK337" s="22"/>
      <c r="AL337" s="22"/>
      <c r="AM337" s="22"/>
      <c r="AN337" s="22"/>
      <c r="AO337" s="22"/>
      <c r="AP337" s="22"/>
    </row>
    <row r="338" spans="1:42" x14ac:dyDescent="0.25">
      <c r="A338" s="5">
        <f>biomasses!$A$11</f>
        <v>9</v>
      </c>
      <c r="B338" s="22">
        <v>7.4556000000000004</v>
      </c>
      <c r="C338" s="22"/>
      <c r="D338" s="22"/>
      <c r="E338" s="22"/>
      <c r="F338" s="22"/>
      <c r="G338" s="22"/>
      <c r="H338" s="22"/>
      <c r="I338" s="22"/>
      <c r="J338" s="22"/>
      <c r="K338" s="22"/>
      <c r="L338" s="22"/>
      <c r="M338" s="22"/>
      <c r="N338" s="22"/>
      <c r="O338" s="22"/>
      <c r="P338" s="22"/>
      <c r="Q338" s="22"/>
      <c r="R338" s="22"/>
      <c r="S338" s="22"/>
      <c r="T338" s="22"/>
      <c r="U338" s="22"/>
      <c r="V338" s="22"/>
      <c r="W338" s="22"/>
      <c r="X338" s="22"/>
      <c r="Y338" s="22"/>
      <c r="Z338" s="22"/>
      <c r="AA338" s="22"/>
      <c r="AB338" s="22"/>
      <c r="AC338" s="22"/>
      <c r="AD338" s="22"/>
      <c r="AE338" s="22"/>
      <c r="AF338" s="22"/>
      <c r="AG338" s="22"/>
      <c r="AH338" s="22"/>
      <c r="AI338" s="22"/>
      <c r="AJ338" s="22"/>
      <c r="AK338" s="22"/>
      <c r="AL338" s="22"/>
      <c r="AM338" s="22"/>
      <c r="AN338" s="22"/>
      <c r="AO338" s="22"/>
      <c r="AP338" s="22"/>
    </row>
    <row r="339" spans="1:42" x14ac:dyDescent="0.25">
      <c r="A339" s="5">
        <f>biomasses!$A$11</f>
        <v>9</v>
      </c>
      <c r="B339" s="22">
        <v>8.5115999999999996</v>
      </c>
      <c r="C339" s="22"/>
      <c r="D339" s="22"/>
      <c r="E339" s="22"/>
      <c r="F339" s="22"/>
      <c r="G339" s="22"/>
      <c r="H339" s="22"/>
      <c r="I339" s="22"/>
      <c r="J339" s="22"/>
      <c r="K339" s="22"/>
      <c r="L339" s="22"/>
      <c r="M339" s="22"/>
      <c r="N339" s="22"/>
      <c r="O339" s="22"/>
      <c r="P339" s="22"/>
      <c r="Q339" s="22"/>
      <c r="R339" s="22"/>
      <c r="S339" s="22"/>
      <c r="T339" s="22"/>
      <c r="U339" s="22"/>
      <c r="V339" s="22"/>
      <c r="W339" s="22"/>
      <c r="X339" s="22"/>
      <c r="Y339" s="22"/>
      <c r="Z339" s="22"/>
      <c r="AA339" s="22"/>
      <c r="AB339" s="22"/>
      <c r="AC339" s="22"/>
      <c r="AD339" s="22"/>
      <c r="AE339" s="22"/>
      <c r="AF339" s="22"/>
      <c r="AG339" s="22"/>
      <c r="AH339" s="22"/>
      <c r="AI339" s="22"/>
      <c r="AJ339" s="22"/>
      <c r="AK339" s="22"/>
      <c r="AL339" s="22"/>
      <c r="AM339" s="22"/>
      <c r="AN339" s="22"/>
      <c r="AO339" s="22"/>
      <c r="AP339" s="22"/>
    </row>
    <row r="340" spans="1:42" x14ac:dyDescent="0.25">
      <c r="A340" s="5">
        <f>biomasses!$A$11</f>
        <v>9</v>
      </c>
      <c r="B340" s="22">
        <v>7.5734999999999992</v>
      </c>
      <c r="C340" s="22"/>
      <c r="D340" s="22"/>
      <c r="E340" s="22"/>
      <c r="F340" s="22"/>
      <c r="G340" s="22"/>
      <c r="H340" s="22"/>
      <c r="I340" s="22"/>
      <c r="J340" s="22"/>
      <c r="K340" s="22"/>
      <c r="L340" s="22"/>
      <c r="M340" s="22"/>
      <c r="N340" s="22"/>
      <c r="O340" s="22"/>
      <c r="P340" s="22"/>
      <c r="Q340" s="22"/>
      <c r="R340" s="22"/>
      <c r="S340" s="22"/>
      <c r="T340" s="22"/>
      <c r="U340" s="22"/>
      <c r="V340" s="22"/>
      <c r="W340" s="22"/>
      <c r="X340" s="22"/>
      <c r="Y340" s="22"/>
      <c r="Z340" s="22"/>
      <c r="AA340" s="22"/>
      <c r="AB340" s="22"/>
      <c r="AC340" s="22"/>
      <c r="AD340" s="22"/>
      <c r="AE340" s="22"/>
      <c r="AF340" s="22"/>
      <c r="AG340" s="22"/>
      <c r="AH340" s="22"/>
      <c r="AI340" s="22"/>
      <c r="AJ340" s="22"/>
      <c r="AK340" s="22"/>
      <c r="AL340" s="22"/>
      <c r="AM340" s="22"/>
      <c r="AN340" s="22"/>
      <c r="AO340" s="22"/>
      <c r="AP340" s="22"/>
    </row>
    <row r="341" spans="1:42" x14ac:dyDescent="0.25">
      <c r="A341" s="5">
        <f>biomasses!$A$11</f>
        <v>9</v>
      </c>
      <c r="B341" s="22">
        <v>5.6951999999999998</v>
      </c>
      <c r="C341" s="22"/>
      <c r="D341" s="22"/>
      <c r="E341" s="22"/>
      <c r="F341" s="22"/>
      <c r="G341" s="22"/>
      <c r="H341" s="22"/>
      <c r="I341" s="22"/>
      <c r="J341" s="22"/>
      <c r="K341" s="22"/>
      <c r="L341" s="22"/>
      <c r="M341" s="22"/>
      <c r="N341" s="22"/>
      <c r="O341" s="22"/>
      <c r="P341" s="22"/>
      <c r="Q341" s="22"/>
      <c r="R341" s="22"/>
      <c r="S341" s="22"/>
      <c r="T341" s="22"/>
      <c r="U341" s="22"/>
      <c r="V341" s="22"/>
      <c r="W341" s="22"/>
      <c r="X341" s="22"/>
      <c r="Y341" s="22"/>
      <c r="Z341" s="22"/>
      <c r="AA341" s="22"/>
      <c r="AB341" s="22"/>
      <c r="AC341" s="22"/>
      <c r="AD341" s="22"/>
      <c r="AE341" s="22"/>
      <c r="AF341" s="22"/>
      <c r="AG341" s="22"/>
      <c r="AH341" s="22"/>
      <c r="AI341" s="22"/>
      <c r="AJ341" s="22"/>
      <c r="AK341" s="22"/>
      <c r="AL341" s="22"/>
      <c r="AM341" s="22"/>
      <c r="AN341" s="22"/>
      <c r="AO341" s="22"/>
      <c r="AP341" s="22"/>
    </row>
    <row r="342" spans="1:42" x14ac:dyDescent="0.25">
      <c r="A342" s="5">
        <f>biomasses!$A$11</f>
        <v>9</v>
      </c>
      <c r="B342" s="22">
        <v>5.9499999999999993</v>
      </c>
      <c r="C342" s="22"/>
      <c r="D342" s="22"/>
      <c r="E342" s="22"/>
      <c r="F342" s="22"/>
      <c r="G342" s="22"/>
      <c r="H342" s="22"/>
      <c r="I342" s="22"/>
      <c r="J342" s="22"/>
      <c r="K342" s="22"/>
      <c r="L342" s="22"/>
      <c r="M342" s="22"/>
      <c r="N342" s="22"/>
      <c r="O342" s="22"/>
      <c r="P342" s="22"/>
      <c r="Q342" s="22"/>
      <c r="R342" s="22"/>
      <c r="S342" s="22"/>
      <c r="T342" s="22"/>
      <c r="U342" s="22"/>
      <c r="V342" s="22"/>
      <c r="W342" s="22"/>
      <c r="X342" s="22"/>
      <c r="Y342" s="22"/>
      <c r="Z342" s="22"/>
      <c r="AA342" s="22"/>
      <c r="AB342" s="22"/>
      <c r="AC342" s="22"/>
      <c r="AD342" s="22"/>
      <c r="AE342" s="22"/>
      <c r="AF342" s="22"/>
      <c r="AG342" s="22"/>
      <c r="AH342" s="22"/>
      <c r="AI342" s="22"/>
      <c r="AJ342" s="22"/>
      <c r="AK342" s="22"/>
      <c r="AL342" s="22"/>
      <c r="AM342" s="22"/>
      <c r="AN342" s="22"/>
      <c r="AO342" s="22"/>
      <c r="AP342" s="22"/>
    </row>
    <row r="343" spans="1:42" x14ac:dyDescent="0.25">
      <c r="A343" s="5">
        <f>biomasses!$A$11</f>
        <v>9</v>
      </c>
      <c r="B343" s="22">
        <v>6.4449000000000005</v>
      </c>
      <c r="C343" s="22"/>
      <c r="D343" s="22"/>
      <c r="E343" s="22"/>
      <c r="F343" s="22"/>
      <c r="G343" s="22"/>
      <c r="H343" s="22"/>
      <c r="I343" s="22"/>
      <c r="J343" s="22"/>
      <c r="K343" s="22"/>
      <c r="L343" s="22"/>
      <c r="M343" s="22"/>
      <c r="N343" s="22"/>
      <c r="O343" s="22"/>
      <c r="P343" s="22"/>
      <c r="Q343" s="22"/>
      <c r="R343" s="22"/>
      <c r="S343" s="22"/>
      <c r="T343" s="22"/>
      <c r="U343" s="22"/>
      <c r="V343" s="22"/>
      <c r="W343" s="22"/>
      <c r="X343" s="22"/>
      <c r="Y343" s="22"/>
      <c r="Z343" s="22"/>
      <c r="AA343" s="22"/>
      <c r="AB343" s="22"/>
      <c r="AC343" s="22"/>
      <c r="AD343" s="22"/>
      <c r="AE343" s="22"/>
      <c r="AF343" s="22"/>
      <c r="AG343" s="22"/>
      <c r="AH343" s="22"/>
      <c r="AI343" s="22"/>
      <c r="AJ343" s="22"/>
      <c r="AK343" s="22"/>
      <c r="AL343" s="22"/>
      <c r="AM343" s="22"/>
      <c r="AN343" s="22"/>
      <c r="AO343" s="22"/>
      <c r="AP343" s="22"/>
    </row>
    <row r="344" spans="1:42" x14ac:dyDescent="0.25">
      <c r="A344" s="5">
        <f>biomasses!$A$11</f>
        <v>9</v>
      </c>
      <c r="B344" s="22">
        <v>9.7566000000000006</v>
      </c>
      <c r="C344" s="22"/>
      <c r="D344" s="22"/>
      <c r="E344" s="22"/>
      <c r="F344" s="22"/>
      <c r="G344" s="22"/>
      <c r="H344" s="22"/>
      <c r="I344" s="22"/>
      <c r="J344" s="22"/>
      <c r="K344" s="22"/>
      <c r="L344" s="22"/>
      <c r="M344" s="22"/>
      <c r="N344" s="22"/>
      <c r="O344" s="22"/>
      <c r="P344" s="22"/>
      <c r="Q344" s="22"/>
      <c r="R344" s="22"/>
      <c r="S344" s="22"/>
      <c r="T344" s="22"/>
      <c r="U344" s="22"/>
      <c r="V344" s="22"/>
      <c r="W344" s="22"/>
      <c r="X344" s="22"/>
      <c r="Y344" s="22"/>
      <c r="Z344" s="22"/>
      <c r="AA344" s="22"/>
      <c r="AB344" s="22"/>
      <c r="AC344" s="22"/>
      <c r="AD344" s="22"/>
      <c r="AE344" s="22"/>
      <c r="AF344" s="22"/>
      <c r="AG344" s="22"/>
      <c r="AH344" s="22"/>
      <c r="AI344" s="22"/>
      <c r="AJ344" s="22"/>
      <c r="AK344" s="22"/>
      <c r="AL344" s="22"/>
      <c r="AM344" s="22"/>
      <c r="AN344" s="22"/>
      <c r="AO344" s="22"/>
      <c r="AP344" s="22"/>
    </row>
    <row r="345" spans="1:42" x14ac:dyDescent="0.25">
      <c r="A345" s="5">
        <f>biomasses!$A$11</f>
        <v>9</v>
      </c>
      <c r="B345" s="22"/>
      <c r="C345" s="22"/>
      <c r="D345" s="22"/>
      <c r="E345" s="22"/>
      <c r="F345" s="22"/>
      <c r="G345" s="22"/>
      <c r="H345" s="22"/>
      <c r="I345" s="22"/>
      <c r="J345" s="22"/>
      <c r="K345" s="22"/>
      <c r="L345" s="22"/>
      <c r="M345" s="22"/>
      <c r="N345" s="22"/>
      <c r="O345" s="22"/>
      <c r="P345" s="22"/>
      <c r="Q345" s="22"/>
      <c r="R345" s="22"/>
      <c r="S345" s="22"/>
      <c r="T345" s="22"/>
      <c r="U345" s="22"/>
      <c r="V345" s="22"/>
      <c r="W345" s="22"/>
      <c r="X345" s="22"/>
      <c r="Y345" s="22"/>
      <c r="Z345" s="22"/>
      <c r="AA345" s="22"/>
      <c r="AB345" s="22"/>
      <c r="AC345" s="22"/>
      <c r="AD345" s="22"/>
      <c r="AE345" s="22"/>
      <c r="AF345" s="22"/>
      <c r="AG345" s="22"/>
      <c r="AH345" s="22"/>
      <c r="AI345" s="22"/>
      <c r="AJ345" s="22"/>
      <c r="AK345" s="22"/>
      <c r="AL345" s="22"/>
      <c r="AM345" s="22"/>
      <c r="AN345" s="22"/>
      <c r="AO345" s="22"/>
      <c r="AP345" s="22"/>
    </row>
    <row r="346" spans="1:42" x14ac:dyDescent="0.25">
      <c r="A346" s="5">
        <f>biomasses!$A$11</f>
        <v>9</v>
      </c>
      <c r="B346" s="22"/>
      <c r="C346" s="22"/>
      <c r="D346" s="22"/>
      <c r="E346" s="22"/>
      <c r="F346" s="22"/>
      <c r="G346" s="22"/>
      <c r="H346" s="22"/>
      <c r="I346" s="22"/>
      <c r="J346" s="22"/>
      <c r="K346" s="22"/>
      <c r="L346" s="22"/>
      <c r="M346" s="22"/>
      <c r="N346" s="22"/>
      <c r="O346" s="22"/>
      <c r="P346" s="22"/>
      <c r="Q346" s="22"/>
      <c r="R346" s="22"/>
      <c r="S346" s="22"/>
      <c r="T346" s="22"/>
      <c r="U346" s="22"/>
      <c r="V346" s="22"/>
      <c r="W346" s="22"/>
      <c r="X346" s="22"/>
      <c r="Y346" s="22"/>
      <c r="Z346" s="22"/>
      <c r="AA346" s="22"/>
      <c r="AB346" s="22"/>
      <c r="AC346" s="22"/>
      <c r="AD346" s="22"/>
      <c r="AE346" s="22"/>
      <c r="AF346" s="22"/>
      <c r="AG346" s="22"/>
      <c r="AH346" s="22"/>
      <c r="AI346" s="22"/>
      <c r="AJ346" s="22"/>
      <c r="AK346" s="22"/>
      <c r="AL346" s="22"/>
      <c r="AM346" s="22"/>
      <c r="AN346" s="22"/>
      <c r="AO346" s="22"/>
      <c r="AP346" s="22"/>
    </row>
    <row r="347" spans="1:42" x14ac:dyDescent="0.25">
      <c r="A347" s="5">
        <f>biomasses!$A$11</f>
        <v>9</v>
      </c>
      <c r="B347" s="22"/>
      <c r="C347" s="22"/>
      <c r="D347" s="22"/>
      <c r="E347" s="22"/>
      <c r="F347" s="22"/>
      <c r="G347" s="22"/>
      <c r="H347" s="22"/>
      <c r="I347" s="22"/>
      <c r="J347" s="22"/>
      <c r="K347" s="22"/>
      <c r="L347" s="22"/>
      <c r="M347" s="22"/>
      <c r="N347" s="22"/>
      <c r="O347" s="22"/>
      <c r="P347" s="22"/>
      <c r="Q347" s="22"/>
      <c r="R347" s="22"/>
      <c r="S347" s="22"/>
      <c r="T347" s="22"/>
      <c r="U347" s="22"/>
      <c r="V347" s="22"/>
      <c r="W347" s="22"/>
      <c r="X347" s="22"/>
      <c r="Y347" s="22"/>
      <c r="Z347" s="22"/>
      <c r="AA347" s="22"/>
      <c r="AB347" s="22"/>
      <c r="AC347" s="22"/>
      <c r="AD347" s="22"/>
      <c r="AE347" s="22"/>
      <c r="AF347" s="22"/>
      <c r="AG347" s="22"/>
      <c r="AH347" s="22"/>
      <c r="AI347" s="22"/>
      <c r="AJ347" s="22"/>
      <c r="AK347" s="22"/>
      <c r="AL347" s="22"/>
      <c r="AM347" s="22"/>
      <c r="AN347" s="22"/>
      <c r="AO347" s="22"/>
      <c r="AP347" s="22"/>
    </row>
    <row r="348" spans="1:42" x14ac:dyDescent="0.25">
      <c r="A348" s="5">
        <f>biomasses!$A$11</f>
        <v>9</v>
      </c>
      <c r="B348" s="22"/>
      <c r="C348" s="22"/>
      <c r="D348" s="22"/>
      <c r="E348" s="22"/>
      <c r="F348" s="22"/>
      <c r="G348" s="22"/>
      <c r="H348" s="22"/>
      <c r="I348" s="22"/>
      <c r="J348" s="22"/>
      <c r="K348" s="22"/>
      <c r="L348" s="22"/>
      <c r="M348" s="22"/>
      <c r="N348" s="22"/>
      <c r="O348" s="22"/>
      <c r="P348" s="22"/>
      <c r="Q348" s="22"/>
      <c r="R348" s="22"/>
      <c r="S348" s="22"/>
      <c r="T348" s="22"/>
      <c r="U348" s="22"/>
      <c r="V348" s="22"/>
      <c r="W348" s="22"/>
      <c r="X348" s="22"/>
      <c r="Y348" s="22"/>
      <c r="Z348" s="22"/>
      <c r="AA348" s="22"/>
      <c r="AB348" s="22"/>
      <c r="AC348" s="22"/>
      <c r="AD348" s="22"/>
      <c r="AE348" s="22"/>
      <c r="AF348" s="22"/>
      <c r="AG348" s="22"/>
      <c r="AH348" s="22"/>
      <c r="AI348" s="22"/>
      <c r="AJ348" s="22"/>
      <c r="AK348" s="22"/>
      <c r="AL348" s="22"/>
      <c r="AM348" s="22"/>
      <c r="AN348" s="22"/>
      <c r="AO348" s="22"/>
      <c r="AP348" s="22"/>
    </row>
    <row r="349" spans="1:42" x14ac:dyDescent="0.25">
      <c r="A349" s="5">
        <f>biomasses!$A$11</f>
        <v>9</v>
      </c>
      <c r="B349" s="22">
        <v>12.89</v>
      </c>
      <c r="C349" s="22"/>
      <c r="D349" s="22"/>
      <c r="E349" s="22"/>
      <c r="F349" s="22"/>
      <c r="G349" s="22"/>
      <c r="H349" s="22"/>
      <c r="I349" s="22"/>
      <c r="J349" s="22"/>
      <c r="K349" s="22"/>
      <c r="L349" s="22"/>
      <c r="M349" s="22"/>
      <c r="N349" s="22"/>
      <c r="O349" s="22"/>
      <c r="P349" s="22"/>
      <c r="Q349" s="22"/>
      <c r="R349" s="22"/>
      <c r="S349" s="22"/>
      <c r="T349" s="22"/>
      <c r="U349" s="22"/>
      <c r="V349" s="22"/>
      <c r="W349" s="22"/>
      <c r="X349" s="22"/>
      <c r="Y349" s="22"/>
      <c r="Z349" s="22"/>
      <c r="AA349" s="22"/>
      <c r="AB349" s="22"/>
      <c r="AC349" s="22"/>
      <c r="AD349" s="22"/>
      <c r="AE349" s="22"/>
      <c r="AF349" s="22"/>
      <c r="AG349" s="22"/>
      <c r="AH349" s="22"/>
      <c r="AI349" s="22"/>
      <c r="AJ349" s="22"/>
      <c r="AK349" s="22"/>
      <c r="AL349" s="22"/>
      <c r="AM349" s="22"/>
      <c r="AN349" s="22"/>
      <c r="AO349" s="22"/>
      <c r="AP349" s="22"/>
    </row>
    <row r="350" spans="1:42" x14ac:dyDescent="0.25">
      <c r="A350" s="5">
        <f>biomasses!$A$11</f>
        <v>9</v>
      </c>
      <c r="B350" s="22">
        <v>8.5399999999999991</v>
      </c>
      <c r="C350" s="22"/>
      <c r="D350" s="22"/>
      <c r="E350" s="22"/>
      <c r="F350" s="22"/>
      <c r="G350" s="22"/>
      <c r="H350" s="22"/>
      <c r="I350" s="22"/>
      <c r="J350" s="22"/>
      <c r="K350" s="22"/>
      <c r="L350" s="22"/>
      <c r="M350" s="22"/>
      <c r="N350" s="22"/>
      <c r="O350" s="22"/>
      <c r="P350" s="22"/>
      <c r="Q350" s="22"/>
      <c r="R350" s="22"/>
      <c r="S350" s="22"/>
      <c r="T350" s="22"/>
      <c r="U350" s="22"/>
      <c r="V350" s="22"/>
      <c r="W350" s="22"/>
      <c r="X350" s="22"/>
      <c r="Y350" s="22"/>
      <c r="Z350" s="22"/>
      <c r="AA350" s="22"/>
      <c r="AB350" s="22"/>
      <c r="AC350" s="22"/>
      <c r="AD350" s="22"/>
      <c r="AE350" s="22"/>
      <c r="AF350" s="22"/>
      <c r="AG350" s="22"/>
      <c r="AH350" s="22"/>
      <c r="AI350" s="22"/>
      <c r="AJ350" s="22"/>
      <c r="AK350" s="22"/>
      <c r="AL350" s="22"/>
      <c r="AM350" s="22"/>
      <c r="AN350" s="22"/>
      <c r="AO350" s="22"/>
      <c r="AP350" s="22"/>
    </row>
    <row r="351" spans="1:42" x14ac:dyDescent="0.25">
      <c r="A351" s="5">
        <f>biomasses!$A$11</f>
        <v>9</v>
      </c>
      <c r="B351" s="22">
        <v>9.73</v>
      </c>
      <c r="C351" s="22"/>
      <c r="D351" s="22"/>
      <c r="E351" s="22"/>
      <c r="F351" s="22"/>
      <c r="G351" s="22"/>
      <c r="H351" s="22"/>
      <c r="I351" s="22"/>
      <c r="J351" s="22"/>
      <c r="K351" s="22"/>
      <c r="L351" s="22"/>
      <c r="M351" s="22"/>
      <c r="N351" s="22"/>
      <c r="O351" s="22"/>
      <c r="P351" s="22"/>
      <c r="Q351" s="22"/>
      <c r="R351" s="22"/>
      <c r="S351" s="22"/>
      <c r="T351" s="22"/>
      <c r="U351" s="22"/>
      <c r="V351" s="22"/>
      <c r="W351" s="22"/>
      <c r="X351" s="22"/>
      <c r="Y351" s="22"/>
      <c r="Z351" s="22"/>
      <c r="AA351" s="22"/>
      <c r="AB351" s="22"/>
      <c r="AC351" s="22"/>
      <c r="AD351" s="22"/>
      <c r="AE351" s="22"/>
      <c r="AF351" s="22"/>
      <c r="AG351" s="22"/>
      <c r="AH351" s="22"/>
      <c r="AI351" s="22"/>
      <c r="AJ351" s="22"/>
      <c r="AK351" s="22"/>
      <c r="AL351" s="22"/>
      <c r="AM351" s="22"/>
      <c r="AN351" s="22"/>
      <c r="AO351" s="22"/>
      <c r="AP351" s="22"/>
    </row>
    <row r="352" spans="1:42" x14ac:dyDescent="0.25">
      <c r="A352" s="5">
        <f>biomasses!$A$11</f>
        <v>9</v>
      </c>
      <c r="D352" s="7"/>
      <c r="E352" s="25"/>
      <c r="J352" s="7"/>
      <c r="K352" s="25"/>
      <c r="P352" s="7"/>
      <c r="Q352" s="25"/>
      <c r="V352" s="7"/>
      <c r="W352" s="25"/>
      <c r="AB352" s="7"/>
      <c r="AC352" s="25"/>
      <c r="AH352" s="7"/>
      <c r="AI352" s="25"/>
      <c r="AN352" s="7"/>
      <c r="AO352" s="25"/>
    </row>
    <row r="353" spans="1:41" x14ac:dyDescent="0.25">
      <c r="A353" s="5">
        <f>biomasses!$A$11</f>
        <v>9</v>
      </c>
      <c r="D353" s="7"/>
      <c r="E353" s="25"/>
      <c r="J353" s="7"/>
      <c r="K353" s="25"/>
      <c r="P353" s="7"/>
      <c r="Q353" s="25"/>
      <c r="V353" s="7"/>
      <c r="W353" s="25"/>
      <c r="AB353" s="7"/>
      <c r="AC353" s="25"/>
      <c r="AH353" s="7"/>
      <c r="AI353" s="25"/>
      <c r="AN353" s="7"/>
      <c r="AO353" s="25"/>
    </row>
    <row r="354" spans="1:41" x14ac:dyDescent="0.25">
      <c r="A354" s="5">
        <f>biomasses!$A$11</f>
        <v>9</v>
      </c>
      <c r="D354" s="7"/>
      <c r="E354" s="25"/>
      <c r="J354" s="7"/>
      <c r="K354" s="25"/>
      <c r="P354" s="7"/>
      <c r="Q354" s="25"/>
      <c r="V354" s="7"/>
      <c r="W354" s="25"/>
      <c r="AB354" s="7"/>
      <c r="AC354" s="25"/>
      <c r="AH354" s="7"/>
      <c r="AI354" s="25"/>
      <c r="AN354" s="7"/>
      <c r="AO354" s="25"/>
    </row>
    <row r="355" spans="1:41" x14ac:dyDescent="0.25">
      <c r="A355" s="5">
        <f>biomasses!$A$11</f>
        <v>9</v>
      </c>
      <c r="D355" s="7"/>
      <c r="E355" s="25"/>
      <c r="J355" s="7"/>
      <c r="K355" s="25"/>
      <c r="P355" s="7"/>
      <c r="Q355" s="25"/>
      <c r="V355" s="7"/>
      <c r="W355" s="25"/>
      <c r="AB355" s="7"/>
      <c r="AC355" s="25"/>
      <c r="AH355" s="7"/>
      <c r="AI355" s="25"/>
      <c r="AN355" s="7"/>
      <c r="AO355" s="25"/>
    </row>
    <row r="356" spans="1:41" x14ac:dyDescent="0.25">
      <c r="A356" s="5">
        <f>biomasses!$A$11</f>
        <v>9</v>
      </c>
      <c r="D356" s="7"/>
      <c r="E356" s="25"/>
      <c r="J356" s="7"/>
      <c r="K356" s="25"/>
      <c r="P356" s="7"/>
      <c r="Q356" s="25"/>
      <c r="V356" s="7"/>
      <c r="W356" s="25"/>
      <c r="AB356" s="7"/>
      <c r="AC356" s="25"/>
      <c r="AH356" s="7"/>
      <c r="AI356" s="25"/>
      <c r="AN356" s="7"/>
      <c r="AO356" s="25"/>
    </row>
    <row r="357" spans="1:41" x14ac:dyDescent="0.25">
      <c r="A357" s="5">
        <f>biomasses!$A$11</f>
        <v>9</v>
      </c>
      <c r="D357" s="7"/>
      <c r="E357" s="25"/>
      <c r="J357" s="7"/>
      <c r="K357" s="25"/>
      <c r="P357" s="7"/>
      <c r="Q357" s="25"/>
      <c r="V357" s="7"/>
      <c r="W357" s="25"/>
      <c r="AB357" s="7"/>
      <c r="AC357" s="25"/>
      <c r="AH357" s="7"/>
      <c r="AI357" s="25"/>
      <c r="AN357" s="7"/>
      <c r="AO357" s="25"/>
    </row>
    <row r="358" spans="1:41" x14ac:dyDescent="0.25">
      <c r="A358" s="5">
        <f>biomasses!$A$11</f>
        <v>9</v>
      </c>
      <c r="D358" s="7"/>
      <c r="E358" s="25"/>
      <c r="J358" s="7"/>
      <c r="K358" s="25"/>
      <c r="P358" s="7"/>
      <c r="Q358" s="25"/>
      <c r="V358" s="7"/>
      <c r="W358" s="25"/>
      <c r="AB358" s="7"/>
      <c r="AC358" s="25"/>
      <c r="AH358" s="7"/>
      <c r="AI358" s="25"/>
      <c r="AN358" s="7"/>
      <c r="AO358" s="25"/>
    </row>
    <row r="359" spans="1:41" x14ac:dyDescent="0.25">
      <c r="A359" s="5">
        <f>biomasses!$A$11</f>
        <v>9</v>
      </c>
      <c r="D359" s="7"/>
      <c r="E359" s="25"/>
      <c r="J359" s="7"/>
      <c r="K359" s="25"/>
      <c r="P359" s="7"/>
      <c r="Q359" s="25"/>
      <c r="V359" s="7"/>
      <c r="W359" s="25"/>
      <c r="AB359" s="7"/>
      <c r="AC359" s="25"/>
      <c r="AH359" s="7"/>
      <c r="AI359" s="25"/>
      <c r="AN359" s="7"/>
      <c r="AO359" s="25"/>
    </row>
    <row r="360" spans="1:41" x14ac:dyDescent="0.25">
      <c r="A360" s="5">
        <f>biomasses!$A$11</f>
        <v>9</v>
      </c>
      <c r="D360" s="7"/>
      <c r="E360" s="25"/>
      <c r="J360" s="7"/>
      <c r="K360" s="25"/>
      <c r="P360" s="7"/>
      <c r="Q360" s="25"/>
      <c r="V360" s="7"/>
      <c r="W360" s="25"/>
      <c r="AB360" s="7"/>
      <c r="AC360" s="25"/>
      <c r="AH360" s="7"/>
      <c r="AI360" s="25"/>
      <c r="AN360" s="7"/>
      <c r="AO360" s="25"/>
    </row>
    <row r="361" spans="1:41" x14ac:dyDescent="0.25">
      <c r="A361" s="5">
        <f>biomasses!$A$11</f>
        <v>9</v>
      </c>
      <c r="D361" s="7"/>
      <c r="E361" s="25"/>
      <c r="J361" s="7"/>
      <c r="K361" s="25"/>
      <c r="P361" s="7"/>
      <c r="Q361" s="25"/>
      <c r="V361" s="7"/>
      <c r="W361" s="25"/>
      <c r="AB361" s="7"/>
      <c r="AC361" s="25"/>
      <c r="AH361" s="7"/>
      <c r="AI361" s="25"/>
      <c r="AN361" s="7"/>
      <c r="AO361" s="25"/>
    </row>
    <row r="362" spans="1:41" x14ac:dyDescent="0.25">
      <c r="A362" s="5">
        <f>biomasses!$A$11</f>
        <v>9</v>
      </c>
      <c r="D362" s="7"/>
      <c r="E362" s="25"/>
      <c r="J362" s="7"/>
      <c r="K362" s="25"/>
      <c r="P362" s="7"/>
      <c r="Q362" s="25"/>
      <c r="V362" s="7"/>
      <c r="W362" s="25"/>
      <c r="AB362" s="7"/>
      <c r="AC362" s="25"/>
      <c r="AH362" s="7"/>
      <c r="AI362" s="25"/>
      <c r="AN362" s="7"/>
      <c r="AO362" s="25"/>
    </row>
    <row r="363" spans="1:41" x14ac:dyDescent="0.25">
      <c r="A363" s="5">
        <f>biomasses!$A$11</f>
        <v>9</v>
      </c>
      <c r="D363" s="7"/>
      <c r="E363" s="25"/>
      <c r="J363" s="7"/>
      <c r="K363" s="25"/>
      <c r="P363" s="7"/>
      <c r="Q363" s="25"/>
      <c r="V363" s="7"/>
      <c r="W363" s="25"/>
      <c r="AB363" s="7"/>
      <c r="AC363" s="25"/>
      <c r="AH363" s="7"/>
      <c r="AI363" s="25"/>
      <c r="AN363" s="7"/>
      <c r="AO363" s="25"/>
    </row>
    <row r="364" spans="1:41" x14ac:dyDescent="0.25">
      <c r="A364" s="5">
        <f>biomasses!$A$11</f>
        <v>9</v>
      </c>
      <c r="D364" s="7"/>
      <c r="E364" s="25"/>
      <c r="J364" s="7"/>
      <c r="K364" s="25"/>
      <c r="P364" s="7"/>
      <c r="Q364" s="25"/>
      <c r="V364" s="7"/>
      <c r="W364" s="25"/>
      <c r="AB364" s="7"/>
      <c r="AC364" s="25"/>
      <c r="AH364" s="7"/>
      <c r="AI364" s="25"/>
      <c r="AN364" s="7"/>
      <c r="AO364" s="25"/>
    </row>
    <row r="365" spans="1:41" x14ac:dyDescent="0.25">
      <c r="A365" s="5">
        <f>biomasses!$A$11</f>
        <v>9</v>
      </c>
      <c r="D365" s="7"/>
      <c r="E365" s="25"/>
      <c r="J365" s="7"/>
      <c r="K365" s="25"/>
      <c r="P365" s="7"/>
      <c r="Q365" s="25"/>
      <c r="V365" s="7"/>
      <c r="W365" s="25"/>
      <c r="AB365" s="7"/>
      <c r="AC365" s="25"/>
      <c r="AH365" s="7"/>
      <c r="AI365" s="25"/>
      <c r="AN365" s="7"/>
      <c r="AO365" s="25"/>
    </row>
    <row r="366" spans="1:41" x14ac:dyDescent="0.25">
      <c r="A366" s="5">
        <f>biomasses!$A$11</f>
        <v>9</v>
      </c>
      <c r="D366" s="7"/>
      <c r="E366" s="25"/>
      <c r="J366" s="7"/>
      <c r="K366" s="25"/>
      <c r="P366" s="7"/>
      <c r="Q366" s="25"/>
      <c r="V366" s="7"/>
      <c r="W366" s="25"/>
      <c r="AB366" s="7"/>
      <c r="AC366" s="25"/>
      <c r="AH366" s="7"/>
      <c r="AI366" s="25"/>
      <c r="AN366" s="7"/>
      <c r="AO366" s="25"/>
    </row>
    <row r="367" spans="1:41" x14ac:dyDescent="0.25">
      <c r="A367" s="5">
        <f>biomasses!$A$11</f>
        <v>9</v>
      </c>
      <c r="D367" s="7"/>
      <c r="E367" s="25"/>
      <c r="J367" s="7"/>
      <c r="K367" s="25"/>
      <c r="P367" s="7"/>
      <c r="Q367" s="25"/>
      <c r="V367" s="7"/>
      <c r="W367" s="25"/>
      <c r="AB367" s="7"/>
      <c r="AC367" s="25"/>
      <c r="AH367" s="7"/>
      <c r="AI367" s="25"/>
      <c r="AN367" s="7"/>
      <c r="AO367" s="25"/>
    </row>
    <row r="368" spans="1:41" x14ac:dyDescent="0.25">
      <c r="A368" s="5">
        <f>biomasses!$A$11</f>
        <v>9</v>
      </c>
      <c r="D368" s="7"/>
      <c r="E368" s="25"/>
      <c r="J368" s="7"/>
      <c r="K368" s="25"/>
      <c r="P368" s="7"/>
      <c r="Q368" s="25"/>
      <c r="V368" s="7"/>
      <c r="W368" s="25"/>
      <c r="AB368" s="7"/>
      <c r="AC368" s="25"/>
      <c r="AH368" s="7"/>
      <c r="AI368" s="25"/>
      <c r="AN368" s="7"/>
      <c r="AO368" s="25"/>
    </row>
    <row r="369" spans="1:41" x14ac:dyDescent="0.25">
      <c r="A369" s="5">
        <f>biomasses!$A$11</f>
        <v>9</v>
      </c>
      <c r="D369" s="7"/>
      <c r="E369" s="25"/>
      <c r="J369" s="7"/>
      <c r="K369" s="25"/>
      <c r="P369" s="7"/>
      <c r="Q369" s="25"/>
      <c r="V369" s="7"/>
      <c r="W369" s="25"/>
      <c r="AB369" s="7"/>
      <c r="AC369" s="25"/>
      <c r="AH369" s="7"/>
      <c r="AI369" s="25"/>
      <c r="AN369" s="7"/>
      <c r="AO369" s="25"/>
    </row>
    <row r="370" spans="1:41" x14ac:dyDescent="0.25">
      <c r="A370" s="5">
        <f>biomasses!$A$11</f>
        <v>9</v>
      </c>
      <c r="D370" s="7"/>
      <c r="E370" s="25"/>
      <c r="J370" s="7"/>
      <c r="K370" s="25"/>
      <c r="P370" s="7"/>
      <c r="Q370" s="25"/>
      <c r="V370" s="7"/>
      <c r="W370" s="25"/>
      <c r="AB370" s="7"/>
      <c r="AC370" s="25"/>
      <c r="AH370" s="7"/>
      <c r="AI370" s="25"/>
      <c r="AN370" s="7"/>
      <c r="AO370" s="25"/>
    </row>
    <row r="371" spans="1:41" x14ac:dyDescent="0.25">
      <c r="A371" s="5">
        <f>biomasses!$A$11</f>
        <v>9</v>
      </c>
      <c r="D371" s="7"/>
      <c r="E371" s="25"/>
      <c r="J371" s="7"/>
      <c r="K371" s="25"/>
      <c r="P371" s="7"/>
      <c r="Q371" s="25"/>
      <c r="V371" s="7"/>
      <c r="W371" s="25"/>
      <c r="AB371" s="7"/>
      <c r="AC371" s="25"/>
      <c r="AH371" s="7"/>
      <c r="AI371" s="25"/>
      <c r="AN371" s="7"/>
      <c r="AO371" s="25"/>
    </row>
    <row r="372" spans="1:41" x14ac:dyDescent="0.25">
      <c r="A372" s="5">
        <f>biomasses!$A$11</f>
        <v>9</v>
      </c>
      <c r="D372" s="7"/>
      <c r="E372" s="25"/>
      <c r="J372" s="7"/>
      <c r="K372" s="25"/>
      <c r="P372" s="7"/>
      <c r="Q372" s="25"/>
      <c r="V372" s="7"/>
      <c r="W372" s="25"/>
      <c r="AB372" s="7"/>
      <c r="AC372" s="25"/>
      <c r="AH372" s="7"/>
      <c r="AI372" s="25"/>
      <c r="AN372" s="7"/>
      <c r="AO372" s="25"/>
    </row>
    <row r="373" spans="1:41" x14ac:dyDescent="0.25">
      <c r="A373" s="5">
        <f>biomasses!$A$11</f>
        <v>9</v>
      </c>
      <c r="D373" s="7"/>
      <c r="E373" s="25"/>
      <c r="J373" s="7"/>
      <c r="K373" s="25"/>
      <c r="P373" s="7"/>
      <c r="Q373" s="25"/>
      <c r="V373" s="7"/>
      <c r="W373" s="25"/>
      <c r="AB373" s="7"/>
      <c r="AC373" s="25"/>
      <c r="AH373" s="7"/>
      <c r="AI373" s="25"/>
      <c r="AN373" s="7"/>
      <c r="AO373" s="25"/>
    </row>
    <row r="374" spans="1:41" x14ac:dyDescent="0.25">
      <c r="A374" s="5">
        <f>biomasses!$A$11</f>
        <v>9</v>
      </c>
      <c r="D374" s="7"/>
      <c r="E374" s="25"/>
      <c r="J374" s="7"/>
      <c r="K374" s="25"/>
      <c r="P374" s="7"/>
      <c r="Q374" s="25"/>
      <c r="V374" s="7"/>
      <c r="W374" s="25"/>
      <c r="AB374" s="7"/>
      <c r="AC374" s="25"/>
      <c r="AH374" s="7"/>
      <c r="AI374" s="25"/>
      <c r="AN374" s="7"/>
      <c r="AO374" s="25"/>
    </row>
    <row r="375" spans="1:41" x14ac:dyDescent="0.25">
      <c r="A375" s="5">
        <f>biomasses!$A$11</f>
        <v>9</v>
      </c>
      <c r="D375" s="7"/>
      <c r="E375" s="25"/>
      <c r="J375" s="7"/>
      <c r="K375" s="25"/>
      <c r="P375" s="7"/>
      <c r="Q375" s="25"/>
      <c r="V375" s="7"/>
      <c r="W375" s="25"/>
      <c r="AB375" s="7"/>
      <c r="AC375" s="25"/>
      <c r="AH375" s="7"/>
      <c r="AI375" s="25"/>
      <c r="AN375" s="7"/>
      <c r="AO375" s="25"/>
    </row>
    <row r="376" spans="1:41" x14ac:dyDescent="0.25">
      <c r="A376" s="5">
        <f>biomasses!$A$11</f>
        <v>9</v>
      </c>
      <c r="D376" s="7"/>
      <c r="E376" s="25"/>
      <c r="J376" s="7"/>
      <c r="K376" s="25"/>
      <c r="P376" s="7"/>
      <c r="Q376" s="25"/>
      <c r="V376" s="7"/>
      <c r="W376" s="25"/>
      <c r="AB376" s="7"/>
      <c r="AC376" s="25"/>
      <c r="AH376" s="7"/>
      <c r="AI376" s="25"/>
      <c r="AN376" s="7"/>
      <c r="AO376" s="25"/>
    </row>
    <row r="377" spans="1:41" x14ac:dyDescent="0.25">
      <c r="A377" s="5">
        <f>biomasses!$A$11</f>
        <v>9</v>
      </c>
      <c r="D377" s="7"/>
      <c r="E377" s="25"/>
      <c r="J377" s="7"/>
      <c r="K377" s="25"/>
      <c r="P377" s="7"/>
      <c r="Q377" s="25"/>
      <c r="V377" s="7"/>
      <c r="W377" s="25"/>
      <c r="AB377" s="7"/>
      <c r="AC377" s="25"/>
      <c r="AH377" s="7"/>
      <c r="AI377" s="25"/>
      <c r="AN377" s="7"/>
      <c r="AO377" s="25"/>
    </row>
    <row r="378" spans="1:41" x14ac:dyDescent="0.25">
      <c r="A378" s="5">
        <f>biomasses!$A$11</f>
        <v>9</v>
      </c>
      <c r="D378" s="7"/>
      <c r="E378" s="25"/>
      <c r="J378" s="7"/>
      <c r="K378" s="25"/>
      <c r="P378" s="7"/>
      <c r="Q378" s="25"/>
      <c r="V378" s="7"/>
      <c r="W378" s="25"/>
      <c r="AB378" s="7"/>
      <c r="AC378" s="25"/>
      <c r="AH378" s="7"/>
      <c r="AI378" s="25"/>
      <c r="AN378" s="7"/>
      <c r="AO378" s="25"/>
    </row>
    <row r="379" spans="1:41" x14ac:dyDescent="0.25">
      <c r="A379" s="5">
        <f>biomasses!$A$11</f>
        <v>9</v>
      </c>
      <c r="D379" s="7"/>
      <c r="E379" s="25"/>
      <c r="J379" s="7"/>
      <c r="K379" s="25"/>
      <c r="P379" s="7"/>
      <c r="Q379" s="25"/>
      <c r="V379" s="7"/>
      <c r="W379" s="25"/>
      <c r="AB379" s="7"/>
      <c r="AC379" s="25"/>
      <c r="AH379" s="7"/>
      <c r="AI379" s="25"/>
      <c r="AN379" s="7"/>
      <c r="AO379" s="25"/>
    </row>
    <row r="380" spans="1:41" x14ac:dyDescent="0.25">
      <c r="A380" s="5">
        <f>biomasses!$A$11</f>
        <v>9</v>
      </c>
      <c r="D380" s="7"/>
      <c r="E380" s="25"/>
      <c r="J380" s="7"/>
      <c r="K380" s="25"/>
      <c r="P380" s="7"/>
      <c r="Q380" s="25"/>
      <c r="V380" s="7"/>
      <c r="W380" s="25"/>
      <c r="AB380" s="7"/>
      <c r="AC380" s="25"/>
      <c r="AH380" s="7"/>
      <c r="AI380" s="25"/>
      <c r="AN380" s="7"/>
      <c r="AO380" s="25"/>
    </row>
    <row r="381" spans="1:41" x14ac:dyDescent="0.25">
      <c r="A381" s="5">
        <f>biomasses!$A$11</f>
        <v>9</v>
      </c>
      <c r="D381" s="7"/>
      <c r="E381" s="25"/>
      <c r="J381" s="7"/>
      <c r="K381" s="25"/>
      <c r="P381" s="7"/>
      <c r="Q381" s="25"/>
      <c r="V381" s="7"/>
      <c r="W381" s="25"/>
      <c r="AB381" s="7"/>
      <c r="AC381" s="25"/>
      <c r="AH381" s="7"/>
      <c r="AI381" s="25"/>
      <c r="AN381" s="7"/>
      <c r="AO381" s="25"/>
    </row>
    <row r="382" spans="1:41" x14ac:dyDescent="0.25">
      <c r="A382" s="5">
        <f>biomasses!$A$11</f>
        <v>9</v>
      </c>
      <c r="D382" s="7"/>
      <c r="E382" s="25"/>
      <c r="J382" s="7"/>
      <c r="K382" s="25"/>
      <c r="P382" s="7"/>
      <c r="Q382" s="25"/>
      <c r="V382" s="7"/>
      <c r="W382" s="25"/>
      <c r="AB382" s="7"/>
      <c r="AC382" s="25"/>
      <c r="AH382" s="7"/>
      <c r="AI382" s="25"/>
      <c r="AN382" s="7"/>
      <c r="AO382" s="25"/>
    </row>
    <row r="383" spans="1:41" x14ac:dyDescent="0.25">
      <c r="A383" s="5">
        <f>biomasses!$A$11</f>
        <v>9</v>
      </c>
      <c r="D383" s="7"/>
      <c r="E383" s="25"/>
      <c r="J383" s="7"/>
      <c r="K383" s="25"/>
      <c r="P383" s="7"/>
      <c r="Q383" s="25"/>
      <c r="V383" s="7"/>
      <c r="W383" s="25"/>
      <c r="AB383" s="7"/>
      <c r="AC383" s="25"/>
      <c r="AH383" s="7"/>
      <c r="AI383" s="25"/>
      <c r="AN383" s="7"/>
      <c r="AO383" s="25"/>
    </row>
    <row r="384" spans="1:41" x14ac:dyDescent="0.25">
      <c r="A384" s="5">
        <f>biomasses!$A$11</f>
        <v>9</v>
      </c>
      <c r="D384" s="7"/>
      <c r="E384" s="25"/>
      <c r="J384" s="7"/>
      <c r="K384" s="25"/>
      <c r="P384" s="7"/>
      <c r="Q384" s="25"/>
      <c r="V384" s="7"/>
      <c r="W384" s="25"/>
      <c r="AB384" s="7"/>
      <c r="AC384" s="25"/>
      <c r="AH384" s="7"/>
      <c r="AI384" s="25"/>
      <c r="AN384" s="7"/>
      <c r="AO384" s="25"/>
    </row>
    <row r="385" spans="1:41" x14ac:dyDescent="0.25">
      <c r="A385" s="5">
        <f>biomasses!$A$11</f>
        <v>9</v>
      </c>
      <c r="D385" s="7"/>
      <c r="E385" s="25"/>
      <c r="J385" s="7"/>
      <c r="K385" s="25"/>
      <c r="P385" s="7"/>
      <c r="Q385" s="25"/>
      <c r="V385" s="7"/>
      <c r="W385" s="25"/>
      <c r="AB385" s="7"/>
      <c r="AC385" s="25"/>
      <c r="AH385" s="7"/>
      <c r="AI385" s="25"/>
      <c r="AN385" s="7"/>
      <c r="AO385" s="25"/>
    </row>
    <row r="386" spans="1:41" x14ac:dyDescent="0.25">
      <c r="A386" s="5">
        <f>biomasses!$A$11</f>
        <v>9</v>
      </c>
      <c r="D386" s="7"/>
      <c r="E386" s="25"/>
      <c r="J386" s="7"/>
      <c r="K386" s="25"/>
      <c r="P386" s="7"/>
      <c r="Q386" s="25"/>
      <c r="V386" s="7"/>
      <c r="W386" s="25"/>
      <c r="AB386" s="7"/>
      <c r="AC386" s="25"/>
      <c r="AH386" s="7"/>
      <c r="AI386" s="25"/>
      <c r="AN386" s="7"/>
      <c r="AO386" s="25"/>
    </row>
    <row r="387" spans="1:41" x14ac:dyDescent="0.25">
      <c r="A387" s="5">
        <f>biomasses!$A$11</f>
        <v>9</v>
      </c>
      <c r="D387" s="7"/>
      <c r="E387" s="25"/>
      <c r="J387" s="7"/>
      <c r="K387" s="25"/>
      <c r="P387" s="7"/>
      <c r="Q387" s="25"/>
      <c r="V387" s="7"/>
      <c r="W387" s="25"/>
      <c r="AB387" s="7"/>
      <c r="AC387" s="25"/>
      <c r="AH387" s="7"/>
      <c r="AI387" s="25"/>
      <c r="AN387" s="7"/>
      <c r="AO387" s="25"/>
    </row>
    <row r="388" spans="1:41" x14ac:dyDescent="0.25">
      <c r="A388" s="5">
        <f>biomasses!$A$11</f>
        <v>9</v>
      </c>
      <c r="D388" s="7"/>
      <c r="E388" s="25"/>
      <c r="J388" s="7"/>
      <c r="K388" s="25"/>
      <c r="P388" s="7"/>
      <c r="Q388" s="25"/>
      <c r="V388" s="7"/>
      <c r="W388" s="25"/>
      <c r="AB388" s="7"/>
      <c r="AC388" s="25"/>
      <c r="AH388" s="7"/>
      <c r="AI388" s="25"/>
      <c r="AN388" s="7"/>
      <c r="AO388" s="25"/>
    </row>
    <row r="389" spans="1:41" x14ac:dyDescent="0.25">
      <c r="A389" s="5">
        <f>biomasses!$A$11</f>
        <v>9</v>
      </c>
      <c r="D389" s="7"/>
      <c r="E389" s="25"/>
      <c r="J389" s="7"/>
      <c r="K389" s="25"/>
      <c r="P389" s="7"/>
      <c r="Q389" s="25"/>
      <c r="V389" s="7"/>
      <c r="W389" s="25"/>
      <c r="AB389" s="7"/>
      <c r="AC389" s="25"/>
      <c r="AH389" s="7"/>
      <c r="AI389" s="25"/>
      <c r="AN389" s="7"/>
      <c r="AO389" s="25"/>
    </row>
    <row r="390" spans="1:41" x14ac:dyDescent="0.25">
      <c r="A390" s="5">
        <f>biomasses!$A$11</f>
        <v>9</v>
      </c>
      <c r="D390" s="7"/>
      <c r="E390" s="25"/>
      <c r="J390" s="7"/>
      <c r="K390" s="25"/>
      <c r="P390" s="7"/>
      <c r="Q390" s="25"/>
      <c r="V390" s="7"/>
      <c r="W390" s="25"/>
      <c r="AB390" s="7"/>
      <c r="AC390" s="25"/>
      <c r="AH390" s="7"/>
      <c r="AI390" s="25"/>
      <c r="AN390" s="7"/>
      <c r="AO390" s="25"/>
    </row>
    <row r="391" spans="1:41" x14ac:dyDescent="0.25">
      <c r="A391" s="5">
        <f>biomasses!$A$11</f>
        <v>9</v>
      </c>
      <c r="D391" s="7"/>
      <c r="E391" s="25"/>
      <c r="J391" s="7"/>
      <c r="K391" s="25"/>
      <c r="P391" s="7"/>
      <c r="Q391" s="25"/>
      <c r="V391" s="7"/>
      <c r="W391" s="25"/>
      <c r="AB391" s="7"/>
      <c r="AC391" s="25"/>
      <c r="AH391" s="7"/>
      <c r="AI391" s="25"/>
      <c r="AN391" s="7"/>
      <c r="AO391" s="25"/>
    </row>
    <row r="392" spans="1:41" x14ac:dyDescent="0.25">
      <c r="A392" s="5">
        <f>biomasses!$A$11</f>
        <v>9</v>
      </c>
      <c r="D392" s="7"/>
      <c r="E392" s="25"/>
      <c r="J392" s="7"/>
      <c r="K392" s="25"/>
      <c r="P392" s="7"/>
      <c r="Q392" s="25"/>
      <c r="V392" s="7"/>
      <c r="W392" s="25"/>
      <c r="AB392" s="7"/>
      <c r="AC392" s="25"/>
      <c r="AH392" s="7"/>
      <c r="AI392" s="25"/>
      <c r="AN392" s="7"/>
      <c r="AO392" s="25"/>
    </row>
    <row r="393" spans="1:41" x14ac:dyDescent="0.25">
      <c r="A393" s="5">
        <f>biomasses!$A$11</f>
        <v>9</v>
      </c>
      <c r="D393" s="7"/>
      <c r="E393" s="25"/>
      <c r="J393" s="7"/>
      <c r="K393" s="25"/>
      <c r="P393" s="7"/>
      <c r="Q393" s="25"/>
      <c r="V393" s="7"/>
      <c r="W393" s="25"/>
      <c r="AB393" s="7"/>
      <c r="AC393" s="25"/>
      <c r="AH393" s="7"/>
      <c r="AI393" s="25"/>
      <c r="AN393" s="7"/>
      <c r="AO393" s="25"/>
    </row>
    <row r="394" spans="1:41" x14ac:dyDescent="0.25">
      <c r="A394" s="5">
        <f>biomasses!$A$11</f>
        <v>9</v>
      </c>
      <c r="D394" s="7"/>
      <c r="E394" s="25"/>
      <c r="J394" s="7"/>
      <c r="K394" s="25"/>
      <c r="P394" s="7"/>
      <c r="Q394" s="25"/>
      <c r="V394" s="7"/>
      <c r="W394" s="25"/>
      <c r="AB394" s="7"/>
      <c r="AC394" s="25"/>
      <c r="AH394" s="7"/>
      <c r="AI394" s="25"/>
      <c r="AN394" s="7"/>
      <c r="AO394" s="25"/>
    </row>
    <row r="395" spans="1:41" x14ac:dyDescent="0.25">
      <c r="A395" s="5">
        <f>biomasses!$A$11</f>
        <v>9</v>
      </c>
      <c r="D395" s="7"/>
      <c r="E395" s="25"/>
      <c r="J395" s="7"/>
      <c r="K395" s="25"/>
      <c r="P395" s="7"/>
      <c r="Q395" s="25"/>
      <c r="V395" s="7"/>
      <c r="W395" s="25"/>
      <c r="AB395" s="7"/>
      <c r="AC395" s="25"/>
      <c r="AH395" s="7"/>
      <c r="AI395" s="25"/>
      <c r="AN395" s="7"/>
      <c r="AO395" s="25"/>
    </row>
    <row r="396" spans="1:41" x14ac:dyDescent="0.25">
      <c r="A396" s="5">
        <f>biomasses!$A$11</f>
        <v>9</v>
      </c>
      <c r="D396" s="7"/>
      <c r="E396" s="25"/>
      <c r="J396" s="7"/>
      <c r="K396" s="25"/>
      <c r="P396" s="7"/>
      <c r="Q396" s="25"/>
      <c r="V396" s="7"/>
      <c r="W396" s="25"/>
      <c r="AB396" s="7"/>
      <c r="AC396" s="25"/>
      <c r="AH396" s="7"/>
      <c r="AI396" s="25"/>
      <c r="AN396" s="7"/>
      <c r="AO396" s="25"/>
    </row>
    <row r="397" spans="1:41" x14ac:dyDescent="0.25">
      <c r="A397" s="5">
        <f>biomasses!$A$11</f>
        <v>9</v>
      </c>
      <c r="D397" s="7"/>
      <c r="E397" s="25"/>
      <c r="J397" s="7"/>
      <c r="K397" s="25"/>
      <c r="P397" s="7"/>
      <c r="Q397" s="25"/>
      <c r="V397" s="7"/>
      <c r="W397" s="25"/>
      <c r="AB397" s="7"/>
      <c r="AC397" s="25"/>
      <c r="AH397" s="7"/>
      <c r="AI397" s="25"/>
      <c r="AN397" s="7"/>
      <c r="AO397" s="25"/>
    </row>
    <row r="398" spans="1:41" x14ac:dyDescent="0.25">
      <c r="A398" s="5">
        <f>biomasses!$A$11</f>
        <v>9</v>
      </c>
      <c r="D398" s="7"/>
      <c r="E398" s="25"/>
      <c r="J398" s="7"/>
      <c r="K398" s="25"/>
      <c r="P398" s="7"/>
      <c r="Q398" s="25"/>
      <c r="V398" s="7"/>
      <c r="W398" s="25"/>
      <c r="AB398" s="7"/>
      <c r="AC398" s="25"/>
      <c r="AH398" s="7"/>
      <c r="AI398" s="25"/>
      <c r="AN398" s="7"/>
      <c r="AO398" s="25"/>
    </row>
    <row r="399" spans="1:41" x14ac:dyDescent="0.25">
      <c r="A399" s="5">
        <f>biomasses!$A$11</f>
        <v>9</v>
      </c>
      <c r="D399" s="7"/>
      <c r="E399" s="25"/>
      <c r="J399" s="7"/>
      <c r="K399" s="25"/>
      <c r="P399" s="7"/>
      <c r="Q399" s="25"/>
      <c r="V399" s="7"/>
      <c r="W399" s="25"/>
      <c r="AB399" s="7"/>
      <c r="AC399" s="25"/>
      <c r="AH399" s="7"/>
      <c r="AI399" s="25"/>
      <c r="AN399" s="7"/>
      <c r="AO399" s="25"/>
    </row>
    <row r="400" spans="1:41" x14ac:dyDescent="0.25">
      <c r="A400" s="5">
        <f>biomasses!$A$11</f>
        <v>9</v>
      </c>
      <c r="D400" s="7"/>
      <c r="E400" s="25"/>
      <c r="J400" s="7"/>
      <c r="K400" s="25"/>
      <c r="P400" s="7"/>
      <c r="Q400" s="25"/>
      <c r="V400" s="7"/>
      <c r="W400" s="25"/>
      <c r="AB400" s="7"/>
      <c r="AC400" s="25"/>
      <c r="AH400" s="7"/>
      <c r="AI400" s="25"/>
      <c r="AN400" s="7"/>
      <c r="AO400" s="25"/>
    </row>
    <row r="401" spans="1:41" x14ac:dyDescent="0.25">
      <c r="A401" s="5">
        <f>biomasses!$A$11</f>
        <v>9</v>
      </c>
      <c r="D401" s="7"/>
      <c r="E401" s="25"/>
      <c r="J401" s="7"/>
      <c r="K401" s="25"/>
      <c r="P401" s="7"/>
      <c r="Q401" s="25"/>
      <c r="V401" s="7"/>
      <c r="W401" s="25"/>
      <c r="AB401" s="7"/>
      <c r="AC401" s="25"/>
      <c r="AH401" s="7"/>
      <c r="AI401" s="25"/>
      <c r="AN401" s="7"/>
      <c r="AO401" s="25"/>
    </row>
    <row r="402" spans="1:41" x14ac:dyDescent="0.25">
      <c r="A402" s="5">
        <f>biomasses!$A$11</f>
        <v>9</v>
      </c>
      <c r="D402" s="7"/>
      <c r="E402" s="25"/>
      <c r="J402" s="7"/>
      <c r="K402" s="25"/>
      <c r="P402" s="7"/>
      <c r="Q402" s="25"/>
      <c r="V402" s="7"/>
      <c r="W402" s="25"/>
      <c r="AB402" s="7"/>
      <c r="AC402" s="25"/>
      <c r="AH402" s="7"/>
      <c r="AI402" s="25"/>
      <c r="AN402" s="7"/>
      <c r="AO402" s="25"/>
    </row>
    <row r="403" spans="1:41" x14ac:dyDescent="0.25">
      <c r="A403" s="5">
        <f>biomasses!$A$11</f>
        <v>9</v>
      </c>
      <c r="D403" s="7"/>
      <c r="E403" s="25"/>
      <c r="J403" s="7"/>
      <c r="K403" s="25"/>
      <c r="P403" s="7"/>
      <c r="Q403" s="25"/>
      <c r="V403" s="7"/>
      <c r="W403" s="25"/>
      <c r="AB403" s="7"/>
      <c r="AC403" s="25"/>
      <c r="AH403" s="7"/>
      <c r="AI403" s="25"/>
      <c r="AN403" s="7"/>
      <c r="AO403" s="25"/>
    </row>
    <row r="404" spans="1:41" x14ac:dyDescent="0.25">
      <c r="A404" s="5">
        <f>biomasses!$A$11</f>
        <v>9</v>
      </c>
      <c r="D404" s="7"/>
      <c r="E404" s="25"/>
      <c r="J404" s="7"/>
      <c r="K404" s="25"/>
      <c r="P404" s="7"/>
      <c r="Q404" s="25"/>
      <c r="V404" s="7"/>
      <c r="W404" s="25"/>
      <c r="AB404" s="7"/>
      <c r="AC404" s="25"/>
      <c r="AH404" s="7"/>
      <c r="AI404" s="25"/>
      <c r="AN404" s="7"/>
      <c r="AO404" s="25"/>
    </row>
    <row r="405" spans="1:41" x14ac:dyDescent="0.25">
      <c r="A405" s="5">
        <f>biomasses!$A$11</f>
        <v>9</v>
      </c>
      <c r="D405" s="7"/>
      <c r="E405" s="25"/>
      <c r="J405" s="7"/>
      <c r="K405" s="25"/>
      <c r="P405" s="7"/>
      <c r="Q405" s="25"/>
      <c r="V405" s="7"/>
      <c r="W405" s="25"/>
      <c r="AB405" s="7"/>
      <c r="AC405" s="25"/>
      <c r="AH405" s="7"/>
      <c r="AI405" s="25"/>
      <c r="AN405" s="7"/>
      <c r="AO405" s="25"/>
    </row>
    <row r="406" spans="1:41" x14ac:dyDescent="0.25">
      <c r="A406" s="5">
        <f>biomasses!$A$11</f>
        <v>9</v>
      </c>
      <c r="D406" s="7"/>
      <c r="E406" s="25"/>
      <c r="J406" s="7"/>
      <c r="K406" s="25"/>
      <c r="P406" s="7"/>
      <c r="Q406" s="25"/>
      <c r="V406" s="7"/>
      <c r="W406" s="25"/>
      <c r="AB406" s="7"/>
      <c r="AC406" s="25"/>
      <c r="AH406" s="7"/>
      <c r="AI406" s="25"/>
      <c r="AN406" s="7"/>
      <c r="AO406" s="25"/>
    </row>
    <row r="407" spans="1:41" x14ac:dyDescent="0.25">
      <c r="A407" s="5">
        <f>biomasses!$A$11</f>
        <v>9</v>
      </c>
      <c r="D407" s="7"/>
      <c r="E407" s="25"/>
      <c r="J407" s="7"/>
      <c r="K407" s="25"/>
      <c r="P407" s="7"/>
      <c r="Q407" s="25"/>
      <c r="V407" s="7"/>
      <c r="W407" s="25"/>
      <c r="AB407" s="7"/>
      <c r="AC407" s="25"/>
      <c r="AH407" s="7"/>
      <c r="AI407" s="25"/>
      <c r="AN407" s="7"/>
      <c r="AO407" s="25"/>
    </row>
    <row r="408" spans="1:41" x14ac:dyDescent="0.25">
      <c r="A408" s="5">
        <f>biomasses!$A$11</f>
        <v>9</v>
      </c>
      <c r="D408" s="7"/>
      <c r="E408" s="25"/>
      <c r="J408" s="7"/>
      <c r="K408" s="25"/>
      <c r="P408" s="7"/>
      <c r="Q408" s="25"/>
      <c r="V408" s="7"/>
      <c r="W408" s="25"/>
      <c r="AB408" s="7"/>
      <c r="AC408" s="25"/>
      <c r="AH408" s="7"/>
      <c r="AI408" s="25"/>
      <c r="AN408" s="7"/>
      <c r="AO408" s="25"/>
    </row>
    <row r="409" spans="1:41" x14ac:dyDescent="0.25">
      <c r="A409" s="5">
        <f>biomasses!$A$11</f>
        <v>9</v>
      </c>
      <c r="D409" s="7"/>
      <c r="E409" s="25"/>
      <c r="J409" s="7"/>
      <c r="K409" s="25"/>
      <c r="P409" s="7"/>
      <c r="Q409" s="25"/>
      <c r="V409" s="7"/>
      <c r="W409" s="25"/>
      <c r="AB409" s="7"/>
      <c r="AC409" s="25"/>
      <c r="AH409" s="7"/>
      <c r="AI409" s="25"/>
      <c r="AN409" s="7"/>
      <c r="AO409" s="25"/>
    </row>
    <row r="410" spans="1:41" x14ac:dyDescent="0.25">
      <c r="A410" s="5">
        <f>biomasses!$A$11</f>
        <v>9</v>
      </c>
      <c r="D410" s="7"/>
      <c r="E410" s="25"/>
      <c r="J410" s="7"/>
      <c r="K410" s="25"/>
      <c r="P410" s="7"/>
      <c r="Q410" s="25"/>
      <c r="V410" s="7"/>
      <c r="W410" s="25"/>
      <c r="AB410" s="7"/>
      <c r="AC410" s="25"/>
      <c r="AH410" s="7"/>
      <c r="AI410" s="25"/>
      <c r="AN410" s="7"/>
      <c r="AO410" s="25"/>
    </row>
    <row r="411" spans="1:41" x14ac:dyDescent="0.25">
      <c r="A411" s="5">
        <f>biomasses!$A$11</f>
        <v>9</v>
      </c>
      <c r="D411" s="7"/>
      <c r="E411" s="25"/>
      <c r="J411" s="7"/>
      <c r="K411" s="25"/>
      <c r="P411" s="7"/>
      <c r="Q411" s="25"/>
      <c r="V411" s="7"/>
      <c r="W411" s="25"/>
      <c r="AB411" s="7"/>
      <c r="AC411" s="25"/>
      <c r="AH411" s="7"/>
      <c r="AI411" s="25"/>
      <c r="AN411" s="7"/>
      <c r="AO411" s="25"/>
    </row>
    <row r="412" spans="1:41" x14ac:dyDescent="0.25">
      <c r="A412" s="5">
        <f>biomasses!$A$11</f>
        <v>9</v>
      </c>
      <c r="D412" s="7"/>
      <c r="E412" s="25"/>
      <c r="J412" s="7"/>
      <c r="K412" s="25"/>
      <c r="P412" s="7"/>
      <c r="Q412" s="25"/>
      <c r="V412" s="7"/>
      <c r="W412" s="25"/>
      <c r="AB412" s="7"/>
      <c r="AC412" s="25"/>
      <c r="AH412" s="7"/>
      <c r="AI412" s="25"/>
      <c r="AN412" s="7"/>
      <c r="AO412" s="25"/>
    </row>
    <row r="413" spans="1:41" x14ac:dyDescent="0.25">
      <c r="A413" s="5">
        <f>biomasses!$A$11</f>
        <v>9</v>
      </c>
      <c r="D413" s="7"/>
      <c r="E413" s="25"/>
      <c r="J413" s="7"/>
      <c r="K413" s="25"/>
      <c r="P413" s="7"/>
      <c r="Q413" s="25"/>
      <c r="V413" s="7"/>
      <c r="W413" s="25"/>
      <c r="AB413" s="7"/>
      <c r="AC413" s="25"/>
      <c r="AH413" s="7"/>
      <c r="AI413" s="25"/>
      <c r="AN413" s="7"/>
      <c r="AO413" s="25"/>
    </row>
    <row r="414" spans="1:41" x14ac:dyDescent="0.25">
      <c r="A414" s="5">
        <f>biomasses!$A$11</f>
        <v>9</v>
      </c>
      <c r="D414" s="7"/>
      <c r="E414" s="25"/>
      <c r="J414" s="7"/>
      <c r="K414" s="25"/>
      <c r="P414" s="7"/>
      <c r="Q414" s="25"/>
      <c r="V414" s="7"/>
      <c r="W414" s="25"/>
      <c r="AB414" s="7"/>
      <c r="AC414" s="25"/>
      <c r="AH414" s="7"/>
      <c r="AI414" s="25"/>
      <c r="AN414" s="7"/>
      <c r="AO414" s="25"/>
    </row>
    <row r="415" spans="1:41" x14ac:dyDescent="0.25">
      <c r="A415" s="5">
        <f>biomasses!$A$11</f>
        <v>9</v>
      </c>
      <c r="D415" s="7"/>
      <c r="E415" s="25"/>
      <c r="J415" s="7"/>
      <c r="K415" s="25"/>
      <c r="P415" s="7"/>
      <c r="Q415" s="25"/>
      <c r="V415" s="7"/>
      <c r="W415" s="25"/>
      <c r="AB415" s="7"/>
      <c r="AC415" s="25"/>
      <c r="AH415" s="7"/>
      <c r="AI415" s="25"/>
      <c r="AN415" s="7"/>
      <c r="AO415" s="25"/>
    </row>
    <row r="416" spans="1:41" x14ac:dyDescent="0.25">
      <c r="A416" s="5">
        <f>biomasses!$A$11</f>
        <v>9</v>
      </c>
      <c r="D416" s="7"/>
      <c r="E416" s="25"/>
      <c r="J416" s="7"/>
      <c r="K416" s="25"/>
      <c r="P416" s="7"/>
      <c r="Q416" s="25"/>
      <c r="V416" s="7"/>
      <c r="W416" s="25"/>
      <c r="AB416" s="7"/>
      <c r="AC416" s="25"/>
      <c r="AH416" s="7"/>
      <c r="AI416" s="25"/>
      <c r="AN416" s="7"/>
      <c r="AO416" s="25"/>
    </row>
    <row r="417" spans="1:41" x14ac:dyDescent="0.25">
      <c r="A417" s="5">
        <f>biomasses!$A$11</f>
        <v>9</v>
      </c>
      <c r="D417" s="7"/>
      <c r="E417" s="25"/>
      <c r="J417" s="7"/>
      <c r="K417" s="25"/>
      <c r="P417" s="7"/>
      <c r="Q417" s="25"/>
      <c r="V417" s="7"/>
      <c r="W417" s="25"/>
      <c r="AB417" s="7"/>
      <c r="AC417" s="25"/>
      <c r="AH417" s="7"/>
      <c r="AI417" s="25"/>
      <c r="AN417" s="7"/>
      <c r="AO417" s="25"/>
    </row>
    <row r="418" spans="1:41" x14ac:dyDescent="0.25">
      <c r="A418" s="5">
        <f>biomasses!$A$11</f>
        <v>9</v>
      </c>
      <c r="D418" s="7"/>
      <c r="E418" s="25"/>
      <c r="J418" s="7"/>
      <c r="K418" s="25"/>
      <c r="P418" s="7"/>
      <c r="Q418" s="25"/>
      <c r="V418" s="7"/>
      <c r="W418" s="25"/>
      <c r="AB418" s="7"/>
      <c r="AC418" s="25"/>
      <c r="AH418" s="7"/>
      <c r="AI418" s="25"/>
      <c r="AN418" s="7"/>
      <c r="AO418" s="25"/>
    </row>
    <row r="419" spans="1:41" x14ac:dyDescent="0.25">
      <c r="A419" s="5">
        <f>biomasses!$A$11</f>
        <v>9</v>
      </c>
      <c r="D419" s="7"/>
      <c r="E419" s="25"/>
      <c r="J419" s="7"/>
      <c r="K419" s="25"/>
      <c r="P419" s="7"/>
      <c r="Q419" s="25"/>
      <c r="V419" s="7"/>
      <c r="W419" s="25"/>
      <c r="AB419" s="7"/>
      <c r="AC419" s="25"/>
      <c r="AH419" s="7"/>
      <c r="AI419" s="25"/>
      <c r="AN419" s="7"/>
      <c r="AO419" s="25"/>
    </row>
    <row r="420" spans="1:41" x14ac:dyDescent="0.25">
      <c r="A420" s="5">
        <f>biomasses!$A$11</f>
        <v>9</v>
      </c>
      <c r="D420" s="7"/>
      <c r="E420" s="25"/>
      <c r="J420" s="7"/>
      <c r="K420" s="25"/>
      <c r="P420" s="7"/>
      <c r="Q420" s="25"/>
      <c r="V420" s="7"/>
      <c r="W420" s="25"/>
      <c r="AB420" s="7"/>
      <c r="AC420" s="25"/>
      <c r="AH420" s="7"/>
      <c r="AI420" s="25"/>
      <c r="AN420" s="7"/>
      <c r="AO420" s="25"/>
    </row>
    <row r="421" spans="1:41" x14ac:dyDescent="0.25">
      <c r="A421" s="5">
        <f>biomasses!$A$11</f>
        <v>9</v>
      </c>
      <c r="D421" s="7"/>
      <c r="E421" s="25"/>
      <c r="J421" s="7"/>
      <c r="K421" s="25"/>
      <c r="P421" s="7"/>
      <c r="Q421" s="25"/>
      <c r="V421" s="7"/>
      <c r="W421" s="25"/>
      <c r="AB421" s="7"/>
      <c r="AC421" s="25"/>
      <c r="AH421" s="7"/>
      <c r="AI421" s="25"/>
      <c r="AN421" s="7"/>
      <c r="AO421" s="25"/>
    </row>
    <row r="422" spans="1:41" x14ac:dyDescent="0.25">
      <c r="A422" s="5">
        <f>biomasses!$A$11</f>
        <v>9</v>
      </c>
      <c r="D422" s="7"/>
      <c r="E422" s="25"/>
      <c r="J422" s="7"/>
      <c r="K422" s="25"/>
      <c r="P422" s="7"/>
      <c r="Q422" s="25"/>
      <c r="V422" s="7"/>
      <c r="W422" s="25"/>
      <c r="AB422" s="7"/>
      <c r="AC422" s="25"/>
      <c r="AH422" s="7"/>
      <c r="AI422" s="25"/>
      <c r="AN422" s="7"/>
      <c r="AO422" s="25"/>
    </row>
    <row r="423" spans="1:41" x14ac:dyDescent="0.25">
      <c r="A423" s="5">
        <f>biomasses!$A$11</f>
        <v>9</v>
      </c>
      <c r="D423" s="7"/>
      <c r="E423" s="25"/>
      <c r="J423" s="7"/>
      <c r="K423" s="25"/>
      <c r="P423" s="7"/>
      <c r="Q423" s="25"/>
      <c r="V423" s="7"/>
      <c r="W423" s="25"/>
      <c r="AB423" s="7"/>
      <c r="AC423" s="25"/>
      <c r="AH423" s="7"/>
      <c r="AI423" s="25"/>
      <c r="AN423" s="7"/>
      <c r="AO423" s="25"/>
    </row>
    <row r="424" spans="1:41" x14ac:dyDescent="0.25">
      <c r="A424" s="5">
        <f>biomasses!$A$11</f>
        <v>9</v>
      </c>
      <c r="D424" s="7"/>
      <c r="E424" s="25"/>
      <c r="J424" s="7"/>
      <c r="K424" s="25"/>
      <c r="P424" s="7"/>
      <c r="Q424" s="25"/>
      <c r="V424" s="7"/>
      <c r="W424" s="25"/>
      <c r="AB424" s="7"/>
      <c r="AC424" s="25"/>
      <c r="AH424" s="7"/>
      <c r="AI424" s="25"/>
      <c r="AN424" s="7"/>
      <c r="AO424" s="25"/>
    </row>
    <row r="425" spans="1:41" x14ac:dyDescent="0.25">
      <c r="A425" s="5">
        <f>biomasses!$A$11</f>
        <v>9</v>
      </c>
      <c r="D425" s="7"/>
      <c r="E425" s="25"/>
      <c r="J425" s="7"/>
      <c r="K425" s="25"/>
      <c r="P425" s="7"/>
      <c r="Q425" s="25"/>
      <c r="V425" s="7"/>
      <c r="W425" s="25"/>
      <c r="AB425" s="7"/>
      <c r="AC425" s="25"/>
      <c r="AH425" s="7"/>
      <c r="AI425" s="25"/>
      <c r="AN425" s="7"/>
      <c r="AO425" s="25"/>
    </row>
    <row r="426" spans="1:41" x14ac:dyDescent="0.25">
      <c r="A426" s="5">
        <f>biomasses!$A$11</f>
        <v>9</v>
      </c>
      <c r="D426" s="7"/>
      <c r="E426" s="25"/>
      <c r="J426" s="7"/>
      <c r="K426" s="25"/>
      <c r="P426" s="7"/>
      <c r="Q426" s="25"/>
      <c r="V426" s="7"/>
      <c r="W426" s="25"/>
      <c r="AB426" s="7"/>
      <c r="AC426" s="25"/>
      <c r="AH426" s="7"/>
      <c r="AI426" s="25"/>
      <c r="AN426" s="7"/>
      <c r="AO426" s="25"/>
    </row>
    <row r="427" spans="1:41" x14ac:dyDescent="0.25">
      <c r="A427" s="5">
        <f>biomasses!$A$11</f>
        <v>9</v>
      </c>
      <c r="D427" s="7"/>
      <c r="E427" s="25"/>
      <c r="J427" s="7"/>
      <c r="K427" s="25"/>
      <c r="P427" s="7"/>
      <c r="Q427" s="25"/>
      <c r="V427" s="7"/>
      <c r="W427" s="25"/>
      <c r="AB427" s="7"/>
      <c r="AC427" s="25"/>
      <c r="AH427" s="7"/>
      <c r="AI427" s="25"/>
      <c r="AN427" s="7"/>
      <c r="AO427" s="25"/>
    </row>
    <row r="428" spans="1:41" x14ac:dyDescent="0.25">
      <c r="A428" s="5">
        <f>biomasses!$A$11</f>
        <v>9</v>
      </c>
      <c r="D428" s="7"/>
      <c r="E428" s="25"/>
      <c r="J428" s="7"/>
      <c r="K428" s="25"/>
      <c r="P428" s="7"/>
      <c r="Q428" s="25"/>
      <c r="V428" s="7"/>
      <c r="W428" s="25"/>
      <c r="AB428" s="7"/>
      <c r="AC428" s="25"/>
      <c r="AH428" s="7"/>
      <c r="AI428" s="25"/>
      <c r="AN428" s="7"/>
      <c r="AO428" s="25"/>
    </row>
    <row r="429" spans="1:41" x14ac:dyDescent="0.25">
      <c r="A429" s="5">
        <f>biomasses!$A$11</f>
        <v>9</v>
      </c>
      <c r="D429" s="7"/>
      <c r="E429" s="25"/>
      <c r="J429" s="7"/>
      <c r="K429" s="25"/>
      <c r="P429" s="7"/>
      <c r="Q429" s="25"/>
      <c r="V429" s="7"/>
      <c r="W429" s="25"/>
      <c r="AB429" s="7"/>
      <c r="AC429" s="25"/>
      <c r="AH429" s="7"/>
      <c r="AI429" s="25"/>
      <c r="AN429" s="7"/>
      <c r="AO429" s="25"/>
    </row>
    <row r="430" spans="1:41" x14ac:dyDescent="0.25">
      <c r="A430" s="5">
        <f>biomasses!$A$11</f>
        <v>9</v>
      </c>
      <c r="D430" s="7"/>
      <c r="E430" s="25"/>
      <c r="J430" s="7"/>
      <c r="K430" s="25"/>
      <c r="P430" s="7"/>
      <c r="Q430" s="25"/>
      <c r="V430" s="7"/>
      <c r="W430" s="25"/>
      <c r="AB430" s="7"/>
      <c r="AC430" s="25"/>
      <c r="AH430" s="7"/>
      <c r="AI430" s="25"/>
      <c r="AN430" s="7"/>
      <c r="AO430" s="25"/>
    </row>
    <row r="431" spans="1:41" x14ac:dyDescent="0.25">
      <c r="A431" s="5">
        <f>biomasses!$A$11</f>
        <v>9</v>
      </c>
      <c r="D431" s="7"/>
      <c r="E431" s="25"/>
      <c r="J431" s="7"/>
      <c r="K431" s="25"/>
      <c r="P431" s="7"/>
      <c r="Q431" s="25"/>
      <c r="V431" s="7"/>
      <c r="W431" s="25"/>
      <c r="AB431" s="7"/>
      <c r="AC431" s="25"/>
      <c r="AH431" s="7"/>
      <c r="AI431" s="25"/>
      <c r="AN431" s="7"/>
      <c r="AO431" s="25"/>
    </row>
    <row r="432" spans="1:41" x14ac:dyDescent="0.25">
      <c r="A432" s="5">
        <f>biomasses!$A$11</f>
        <v>9</v>
      </c>
      <c r="D432" s="7"/>
      <c r="E432" s="25"/>
      <c r="J432" s="7"/>
      <c r="K432" s="25"/>
      <c r="P432" s="7"/>
      <c r="Q432" s="25"/>
      <c r="V432" s="7"/>
      <c r="W432" s="25"/>
      <c r="AB432" s="7"/>
      <c r="AC432" s="25"/>
      <c r="AH432" s="7"/>
      <c r="AI432" s="25"/>
      <c r="AN432" s="7"/>
      <c r="AO432" s="25"/>
    </row>
    <row r="433" spans="1:41" x14ac:dyDescent="0.25">
      <c r="A433" s="5">
        <f>biomasses!$A$12</f>
        <v>10</v>
      </c>
      <c r="D433" s="7"/>
      <c r="E433" s="25"/>
      <c r="J433" s="7"/>
      <c r="K433" s="25"/>
      <c r="P433" s="7"/>
      <c r="Q433" s="25"/>
      <c r="V433" s="7"/>
      <c r="W433" s="25"/>
      <c r="AB433" s="7"/>
      <c r="AC433" s="25"/>
      <c r="AH433" s="7"/>
      <c r="AI433" s="25"/>
      <c r="AN433" s="7"/>
      <c r="AO433" s="25"/>
    </row>
    <row r="434" spans="1:41" x14ac:dyDescent="0.25">
      <c r="A434" s="5">
        <f>biomasses!$A$12</f>
        <v>10</v>
      </c>
      <c r="D434" s="7"/>
      <c r="E434" s="25"/>
      <c r="J434" s="7"/>
      <c r="K434" s="25"/>
      <c r="P434" s="7"/>
      <c r="Q434" s="25"/>
      <c r="V434" s="7"/>
      <c r="W434" s="25"/>
      <c r="AB434" s="7"/>
      <c r="AC434" s="25"/>
      <c r="AH434" s="7"/>
      <c r="AI434" s="25"/>
      <c r="AN434" s="7"/>
      <c r="AO434" s="25"/>
    </row>
    <row r="435" spans="1:41" x14ac:dyDescent="0.25">
      <c r="A435" s="5">
        <f>biomasses!$A$12</f>
        <v>10</v>
      </c>
      <c r="D435" s="7"/>
      <c r="E435" s="25"/>
      <c r="J435" s="7"/>
      <c r="K435" s="25"/>
      <c r="P435" s="7"/>
      <c r="Q435" s="25"/>
      <c r="V435" s="7"/>
      <c r="W435" s="25"/>
      <c r="AB435" s="7"/>
      <c r="AC435" s="25"/>
      <c r="AH435" s="7"/>
      <c r="AI435" s="25"/>
      <c r="AN435" s="7"/>
      <c r="AO435" s="25"/>
    </row>
    <row r="436" spans="1:41" x14ac:dyDescent="0.25">
      <c r="A436" s="5">
        <f>biomasses!$A$12</f>
        <v>10</v>
      </c>
      <c r="D436" s="7"/>
      <c r="E436" s="25"/>
      <c r="J436" s="7"/>
      <c r="K436" s="25"/>
      <c r="P436" s="7"/>
      <c r="Q436" s="25"/>
      <c r="V436" s="7"/>
      <c r="W436" s="25"/>
      <c r="AB436" s="7"/>
      <c r="AC436" s="25"/>
      <c r="AH436" s="7"/>
      <c r="AI436" s="25"/>
      <c r="AN436" s="7"/>
      <c r="AO436" s="25"/>
    </row>
    <row r="437" spans="1:41" x14ac:dyDescent="0.25">
      <c r="A437" s="5">
        <f>biomasses!$A$12</f>
        <v>10</v>
      </c>
      <c r="D437" s="7"/>
      <c r="E437" s="25"/>
      <c r="J437" s="7"/>
      <c r="K437" s="25"/>
      <c r="P437" s="7"/>
      <c r="Q437" s="25"/>
      <c r="V437" s="7"/>
      <c r="W437" s="25"/>
      <c r="AB437" s="7"/>
      <c r="AC437" s="25"/>
      <c r="AH437" s="7"/>
      <c r="AI437" s="25"/>
      <c r="AN437" s="7"/>
      <c r="AO437" s="25"/>
    </row>
    <row r="438" spans="1:41" x14ac:dyDescent="0.25">
      <c r="A438" s="5">
        <f>biomasses!$A$12</f>
        <v>10</v>
      </c>
      <c r="D438" s="7"/>
      <c r="E438" s="25"/>
      <c r="J438" s="7"/>
      <c r="K438" s="25"/>
      <c r="P438" s="7"/>
      <c r="Q438" s="25"/>
      <c r="V438" s="7"/>
      <c r="W438" s="25"/>
      <c r="AB438" s="7"/>
      <c r="AC438" s="25"/>
      <c r="AH438" s="7"/>
      <c r="AI438" s="25"/>
      <c r="AN438" s="7"/>
      <c r="AO438" s="25"/>
    </row>
    <row r="439" spans="1:41" x14ac:dyDescent="0.25">
      <c r="A439" s="5">
        <f>biomasses!$A$12</f>
        <v>10</v>
      </c>
      <c r="D439" s="7"/>
      <c r="E439" s="25"/>
      <c r="J439" s="7"/>
      <c r="K439" s="25"/>
      <c r="P439" s="7"/>
      <c r="Q439" s="25"/>
      <c r="V439" s="7"/>
      <c r="W439" s="25"/>
      <c r="AB439" s="7"/>
      <c r="AC439" s="25"/>
      <c r="AH439" s="7"/>
      <c r="AI439" s="25"/>
      <c r="AN439" s="7"/>
      <c r="AO439" s="25"/>
    </row>
    <row r="440" spans="1:41" x14ac:dyDescent="0.25">
      <c r="A440" s="5">
        <f>biomasses!$A$12</f>
        <v>10</v>
      </c>
      <c r="D440" s="7"/>
      <c r="E440" s="25"/>
      <c r="J440" s="7"/>
      <c r="K440" s="25"/>
      <c r="P440" s="7"/>
      <c r="Q440" s="25"/>
      <c r="V440" s="7"/>
      <c r="W440" s="25"/>
      <c r="AB440" s="7"/>
      <c r="AC440" s="25"/>
      <c r="AH440" s="7"/>
      <c r="AI440" s="25"/>
      <c r="AN440" s="7"/>
      <c r="AO440" s="25"/>
    </row>
    <row r="441" spans="1:41" x14ac:dyDescent="0.25">
      <c r="A441" s="5">
        <f>biomasses!$A$12</f>
        <v>10</v>
      </c>
      <c r="D441" s="7"/>
      <c r="E441" s="25"/>
      <c r="J441" s="7"/>
      <c r="K441" s="25"/>
      <c r="P441" s="7"/>
      <c r="Q441" s="25"/>
      <c r="V441" s="7"/>
      <c r="W441" s="25"/>
      <c r="AB441" s="7"/>
      <c r="AC441" s="25"/>
      <c r="AH441" s="7"/>
      <c r="AI441" s="25"/>
      <c r="AN441" s="7"/>
      <c r="AO441" s="25"/>
    </row>
    <row r="442" spans="1:41" x14ac:dyDescent="0.25">
      <c r="A442" s="5">
        <f>biomasses!$A$12</f>
        <v>10</v>
      </c>
      <c r="D442" s="7"/>
      <c r="E442" s="25"/>
      <c r="J442" s="7"/>
      <c r="K442" s="25"/>
      <c r="P442" s="7"/>
      <c r="Q442" s="25"/>
      <c r="V442" s="7"/>
      <c r="W442" s="25"/>
      <c r="AB442" s="7"/>
      <c r="AC442" s="25"/>
      <c r="AH442" s="7"/>
      <c r="AI442" s="25"/>
      <c r="AN442" s="7"/>
      <c r="AO442" s="25"/>
    </row>
    <row r="443" spans="1:41" x14ac:dyDescent="0.25">
      <c r="A443" s="5">
        <f>biomasses!$A$12</f>
        <v>10</v>
      </c>
      <c r="D443" s="7"/>
      <c r="E443" s="25"/>
      <c r="J443" s="7"/>
      <c r="K443" s="25"/>
      <c r="P443" s="7"/>
      <c r="Q443" s="25"/>
      <c r="V443" s="7"/>
      <c r="W443" s="25"/>
      <c r="AB443" s="7"/>
      <c r="AC443" s="25"/>
      <c r="AH443" s="7"/>
      <c r="AI443" s="25"/>
      <c r="AN443" s="7"/>
      <c r="AO443" s="25"/>
    </row>
    <row r="444" spans="1:41" x14ac:dyDescent="0.25">
      <c r="A444" s="5">
        <f>biomasses!$A$12</f>
        <v>10</v>
      </c>
      <c r="D444" s="7"/>
      <c r="E444" s="25"/>
      <c r="J444" s="7"/>
      <c r="K444" s="25"/>
      <c r="P444" s="7"/>
      <c r="Q444" s="25"/>
      <c r="V444" s="7"/>
      <c r="W444" s="25"/>
      <c r="AB444" s="7"/>
      <c r="AC444" s="25"/>
      <c r="AH444" s="7"/>
      <c r="AI444" s="25"/>
      <c r="AN444" s="7"/>
      <c r="AO444" s="25"/>
    </row>
    <row r="445" spans="1:41" x14ac:dyDescent="0.25">
      <c r="A445" s="5">
        <f>biomasses!$A$12</f>
        <v>10</v>
      </c>
      <c r="D445" s="7"/>
      <c r="E445" s="25"/>
      <c r="J445" s="7"/>
      <c r="K445" s="25"/>
      <c r="P445" s="7"/>
      <c r="Q445" s="25"/>
      <c r="V445" s="7"/>
      <c r="W445" s="25"/>
      <c r="AB445" s="7"/>
      <c r="AC445" s="25"/>
      <c r="AH445" s="7"/>
      <c r="AI445" s="25"/>
      <c r="AN445" s="7"/>
      <c r="AO445" s="25"/>
    </row>
    <row r="446" spans="1:41" x14ac:dyDescent="0.25">
      <c r="A446" s="5">
        <f>biomasses!$A$12</f>
        <v>10</v>
      </c>
      <c r="D446" s="7"/>
      <c r="E446" s="25"/>
      <c r="J446" s="7"/>
      <c r="K446" s="25"/>
      <c r="P446" s="7"/>
      <c r="Q446" s="25"/>
      <c r="V446" s="7"/>
      <c r="W446" s="25"/>
      <c r="AB446" s="7"/>
      <c r="AC446" s="25"/>
      <c r="AH446" s="7"/>
      <c r="AI446" s="25"/>
      <c r="AN446" s="7"/>
      <c r="AO446" s="25"/>
    </row>
    <row r="447" spans="1:41" x14ac:dyDescent="0.25">
      <c r="A447" s="5">
        <f>biomasses!$A$12</f>
        <v>10</v>
      </c>
      <c r="D447" s="7"/>
      <c r="E447" s="25"/>
      <c r="J447" s="7"/>
      <c r="K447" s="25"/>
      <c r="P447" s="7"/>
      <c r="Q447" s="25"/>
      <c r="V447" s="7"/>
      <c r="W447" s="25"/>
      <c r="AB447" s="7"/>
      <c r="AC447" s="25"/>
      <c r="AH447" s="7"/>
      <c r="AI447" s="25"/>
      <c r="AN447" s="7"/>
      <c r="AO447" s="25"/>
    </row>
    <row r="448" spans="1:41" x14ac:dyDescent="0.25">
      <c r="A448" s="5">
        <f>biomasses!$A$12</f>
        <v>10</v>
      </c>
      <c r="D448" s="7"/>
      <c r="E448" s="25"/>
      <c r="J448" s="7"/>
      <c r="K448" s="25"/>
      <c r="P448" s="7"/>
      <c r="Q448" s="25"/>
      <c r="V448" s="7"/>
      <c r="W448" s="25"/>
      <c r="AB448" s="7"/>
      <c r="AC448" s="25"/>
      <c r="AH448" s="7"/>
      <c r="AI448" s="25"/>
      <c r="AN448" s="7"/>
      <c r="AO448" s="25"/>
    </row>
    <row r="449" spans="1:41" x14ac:dyDescent="0.25">
      <c r="A449" s="5">
        <f>biomasses!$A$12</f>
        <v>10</v>
      </c>
      <c r="D449" s="7"/>
      <c r="E449" s="25"/>
      <c r="J449" s="7"/>
      <c r="K449" s="25"/>
      <c r="P449" s="7"/>
      <c r="Q449" s="25"/>
      <c r="V449" s="7"/>
      <c r="W449" s="25"/>
      <c r="AB449" s="7"/>
      <c r="AC449" s="25"/>
      <c r="AH449" s="7"/>
      <c r="AI449" s="25"/>
      <c r="AN449" s="7"/>
      <c r="AO449" s="25"/>
    </row>
    <row r="450" spans="1:41" x14ac:dyDescent="0.25">
      <c r="A450" s="5">
        <f>biomasses!$A$12</f>
        <v>10</v>
      </c>
      <c r="D450" s="7"/>
      <c r="E450" s="25"/>
      <c r="J450" s="7"/>
      <c r="K450" s="25"/>
      <c r="P450" s="7"/>
      <c r="Q450" s="25"/>
      <c r="V450" s="7"/>
      <c r="W450" s="25"/>
      <c r="AB450" s="7"/>
      <c r="AC450" s="25"/>
      <c r="AH450" s="7"/>
      <c r="AI450" s="25"/>
      <c r="AN450" s="7"/>
      <c r="AO450" s="25"/>
    </row>
    <row r="451" spans="1:41" x14ac:dyDescent="0.25">
      <c r="A451" s="5">
        <f>biomasses!$A$12</f>
        <v>10</v>
      </c>
      <c r="D451" s="7"/>
      <c r="E451" s="25"/>
      <c r="J451" s="7"/>
      <c r="K451" s="25"/>
      <c r="P451" s="7"/>
      <c r="Q451" s="25"/>
      <c r="V451" s="7"/>
      <c r="W451" s="25"/>
      <c r="AB451" s="7"/>
      <c r="AC451" s="25"/>
      <c r="AH451" s="7"/>
      <c r="AI451" s="25"/>
      <c r="AN451" s="7"/>
      <c r="AO451" s="25"/>
    </row>
    <row r="452" spans="1:41" x14ac:dyDescent="0.25">
      <c r="A452" s="5">
        <f>biomasses!$A$12</f>
        <v>10</v>
      </c>
      <c r="D452" s="7"/>
      <c r="E452" s="25"/>
      <c r="J452" s="7"/>
      <c r="K452" s="25"/>
      <c r="P452" s="7"/>
      <c r="Q452" s="25"/>
      <c r="V452" s="7"/>
      <c r="W452" s="25"/>
      <c r="AB452" s="7"/>
      <c r="AC452" s="25"/>
      <c r="AH452" s="7"/>
      <c r="AI452" s="25"/>
      <c r="AN452" s="7"/>
      <c r="AO452" s="25"/>
    </row>
    <row r="453" spans="1:41" x14ac:dyDescent="0.25">
      <c r="A453" s="5">
        <f>biomasses!$A$12</f>
        <v>10</v>
      </c>
      <c r="D453" s="7"/>
      <c r="E453" s="25"/>
      <c r="J453" s="7"/>
      <c r="K453" s="25"/>
      <c r="P453" s="7"/>
      <c r="Q453" s="25"/>
      <c r="V453" s="7"/>
      <c r="W453" s="25"/>
      <c r="AB453" s="7"/>
      <c r="AC453" s="25"/>
      <c r="AH453" s="7"/>
      <c r="AI453" s="25"/>
      <c r="AN453" s="7"/>
      <c r="AO453" s="25"/>
    </row>
    <row r="454" spans="1:41" x14ac:dyDescent="0.25">
      <c r="A454" s="5">
        <f>biomasses!$A$12</f>
        <v>10</v>
      </c>
      <c r="D454" s="7"/>
      <c r="E454" s="25"/>
      <c r="J454" s="7"/>
      <c r="K454" s="25"/>
      <c r="P454" s="7"/>
      <c r="Q454" s="25"/>
      <c r="V454" s="7"/>
      <c r="W454" s="25"/>
      <c r="AB454" s="7"/>
      <c r="AC454" s="25"/>
      <c r="AH454" s="7"/>
      <c r="AI454" s="25"/>
      <c r="AN454" s="7"/>
      <c r="AO454" s="25"/>
    </row>
    <row r="455" spans="1:41" x14ac:dyDescent="0.25">
      <c r="A455" s="5">
        <f>biomasses!$A$12</f>
        <v>10</v>
      </c>
      <c r="D455" s="7"/>
      <c r="E455" s="25"/>
      <c r="J455" s="7"/>
      <c r="K455" s="25"/>
      <c r="P455" s="7"/>
      <c r="Q455" s="25"/>
      <c r="V455" s="7"/>
      <c r="W455" s="25"/>
      <c r="AB455" s="7"/>
      <c r="AC455" s="25"/>
      <c r="AH455" s="7"/>
      <c r="AI455" s="25"/>
      <c r="AN455" s="7"/>
      <c r="AO455" s="25"/>
    </row>
    <row r="456" spans="1:41" x14ac:dyDescent="0.25">
      <c r="A456" s="5">
        <f>biomasses!$A$12</f>
        <v>10</v>
      </c>
      <c r="D456" s="7"/>
      <c r="E456" s="25"/>
      <c r="J456" s="7"/>
      <c r="K456" s="25"/>
      <c r="P456" s="7"/>
      <c r="Q456" s="25"/>
      <c r="V456" s="7"/>
      <c r="W456" s="25"/>
      <c r="AB456" s="7"/>
      <c r="AC456" s="25"/>
      <c r="AH456" s="7"/>
      <c r="AI456" s="25"/>
      <c r="AN456" s="7"/>
      <c r="AO456" s="25"/>
    </row>
    <row r="457" spans="1:41" x14ac:dyDescent="0.25">
      <c r="A457" s="5">
        <f>biomasses!$A$12</f>
        <v>10</v>
      </c>
      <c r="D457" s="7"/>
      <c r="E457" s="25"/>
      <c r="J457" s="7"/>
      <c r="K457" s="25"/>
      <c r="P457" s="7"/>
      <c r="Q457" s="25"/>
      <c r="V457" s="7"/>
      <c r="W457" s="25"/>
      <c r="AB457" s="7"/>
      <c r="AC457" s="25"/>
      <c r="AH457" s="7"/>
      <c r="AI457" s="25"/>
      <c r="AN457" s="7"/>
      <c r="AO457" s="25"/>
    </row>
    <row r="458" spans="1:41" x14ac:dyDescent="0.25">
      <c r="A458" s="5">
        <f>biomasses!$A$12</f>
        <v>10</v>
      </c>
      <c r="D458" s="7"/>
      <c r="E458" s="25"/>
      <c r="J458" s="7"/>
      <c r="K458" s="25"/>
      <c r="P458" s="7"/>
      <c r="Q458" s="25"/>
      <c r="V458" s="7"/>
      <c r="W458" s="25"/>
      <c r="AB458" s="7"/>
      <c r="AC458" s="25"/>
      <c r="AH458" s="7"/>
      <c r="AI458" s="25"/>
      <c r="AN458" s="7"/>
      <c r="AO458" s="25"/>
    </row>
    <row r="459" spans="1:41" x14ac:dyDescent="0.25">
      <c r="A459" s="5">
        <f>biomasses!$A$12</f>
        <v>10</v>
      </c>
      <c r="D459" s="7"/>
      <c r="E459" s="25"/>
      <c r="J459" s="7"/>
      <c r="K459" s="25"/>
      <c r="P459" s="7"/>
      <c r="Q459" s="25"/>
      <c r="V459" s="7"/>
      <c r="W459" s="25"/>
      <c r="AB459" s="7"/>
      <c r="AC459" s="25"/>
      <c r="AH459" s="7"/>
      <c r="AI459" s="25"/>
      <c r="AN459" s="7"/>
      <c r="AO459" s="25"/>
    </row>
    <row r="460" spans="1:41" x14ac:dyDescent="0.25">
      <c r="A460" s="5">
        <f>biomasses!$A$12</f>
        <v>10</v>
      </c>
      <c r="D460" s="7"/>
      <c r="E460" s="25"/>
      <c r="J460" s="7"/>
      <c r="K460" s="25"/>
      <c r="P460" s="7"/>
      <c r="Q460" s="25"/>
      <c r="V460" s="7"/>
      <c r="W460" s="25"/>
      <c r="AB460" s="7"/>
      <c r="AC460" s="25"/>
      <c r="AH460" s="7"/>
      <c r="AI460" s="25"/>
      <c r="AN460" s="7"/>
      <c r="AO460" s="25"/>
    </row>
    <row r="461" spans="1:41" x14ac:dyDescent="0.25">
      <c r="A461" s="5">
        <f>biomasses!$A$12</f>
        <v>10</v>
      </c>
      <c r="D461" s="7"/>
      <c r="E461" s="25"/>
      <c r="J461" s="7"/>
      <c r="K461" s="25"/>
      <c r="P461" s="7"/>
      <c r="Q461" s="25"/>
      <c r="V461" s="7"/>
      <c r="W461" s="25"/>
      <c r="AB461" s="7"/>
      <c r="AC461" s="25"/>
      <c r="AH461" s="7"/>
      <c r="AI461" s="25"/>
      <c r="AN461" s="7"/>
      <c r="AO461" s="25"/>
    </row>
    <row r="462" spans="1:41" x14ac:dyDescent="0.25">
      <c r="A462" s="5">
        <f>biomasses!$A$12</f>
        <v>10</v>
      </c>
      <c r="D462" s="7"/>
      <c r="E462" s="25"/>
      <c r="J462" s="7"/>
      <c r="K462" s="25"/>
      <c r="P462" s="7"/>
      <c r="Q462" s="25"/>
      <c r="V462" s="7"/>
      <c r="W462" s="25"/>
      <c r="AB462" s="7"/>
      <c r="AC462" s="25"/>
      <c r="AH462" s="7"/>
      <c r="AI462" s="25"/>
      <c r="AN462" s="7"/>
      <c r="AO462" s="25"/>
    </row>
    <row r="463" spans="1:41" x14ac:dyDescent="0.25">
      <c r="A463" s="5">
        <f>biomasses!$A$12</f>
        <v>10</v>
      </c>
      <c r="D463" s="7"/>
      <c r="E463" s="25"/>
      <c r="J463" s="7"/>
      <c r="K463" s="25"/>
      <c r="P463" s="7"/>
      <c r="Q463" s="25"/>
      <c r="V463" s="7"/>
      <c r="W463" s="25"/>
      <c r="AB463" s="7"/>
      <c r="AC463" s="25"/>
      <c r="AH463" s="7"/>
      <c r="AI463" s="25"/>
      <c r="AN463" s="7"/>
      <c r="AO463" s="25"/>
    </row>
    <row r="464" spans="1:41" x14ac:dyDescent="0.25">
      <c r="A464" s="5">
        <f>biomasses!$A$12</f>
        <v>10</v>
      </c>
      <c r="D464" s="7"/>
      <c r="E464" s="25"/>
      <c r="J464" s="7"/>
      <c r="K464" s="25"/>
      <c r="P464" s="7"/>
      <c r="Q464" s="25"/>
      <c r="V464" s="7"/>
      <c r="W464" s="25"/>
      <c r="AB464" s="7"/>
      <c r="AC464" s="25"/>
      <c r="AH464" s="7"/>
      <c r="AI464" s="25"/>
      <c r="AN464" s="7"/>
      <c r="AO464" s="25"/>
    </row>
    <row r="465" spans="1:41" x14ac:dyDescent="0.25">
      <c r="A465" s="5">
        <f>biomasses!$A$12</f>
        <v>10</v>
      </c>
      <c r="D465" s="7"/>
      <c r="E465" s="25"/>
      <c r="J465" s="7"/>
      <c r="K465" s="25"/>
      <c r="P465" s="7"/>
      <c r="Q465" s="25"/>
      <c r="V465" s="7"/>
      <c r="W465" s="25"/>
      <c r="AB465" s="7"/>
      <c r="AC465" s="25"/>
      <c r="AH465" s="7"/>
      <c r="AI465" s="25"/>
      <c r="AN465" s="7"/>
      <c r="AO465" s="25"/>
    </row>
    <row r="466" spans="1:41" x14ac:dyDescent="0.25">
      <c r="A466" s="5">
        <f>biomasses!$A$12</f>
        <v>10</v>
      </c>
      <c r="D466" s="7"/>
      <c r="E466" s="25"/>
      <c r="J466" s="7"/>
      <c r="K466" s="25"/>
      <c r="P466" s="7"/>
      <c r="Q466" s="25"/>
      <c r="V466" s="7"/>
      <c r="W466" s="25"/>
      <c r="AB466" s="7"/>
      <c r="AC466" s="25"/>
      <c r="AH466" s="7"/>
      <c r="AI466" s="25"/>
      <c r="AN466" s="7"/>
      <c r="AO466" s="25"/>
    </row>
    <row r="467" spans="1:41" x14ac:dyDescent="0.25">
      <c r="A467" s="5">
        <f>biomasses!$A$12</f>
        <v>10</v>
      </c>
      <c r="D467" s="7"/>
      <c r="E467" s="25"/>
      <c r="J467" s="7"/>
      <c r="K467" s="25"/>
      <c r="P467" s="7"/>
      <c r="Q467" s="25"/>
      <c r="V467" s="7"/>
      <c r="W467" s="25"/>
      <c r="AB467" s="7"/>
      <c r="AC467" s="25"/>
      <c r="AH467" s="7"/>
      <c r="AI467" s="25"/>
      <c r="AN467" s="7"/>
      <c r="AO467" s="25"/>
    </row>
    <row r="468" spans="1:41" x14ac:dyDescent="0.25">
      <c r="A468" s="5">
        <f>biomasses!$A$12</f>
        <v>10</v>
      </c>
      <c r="D468" s="7"/>
      <c r="E468" s="25"/>
      <c r="J468" s="7"/>
      <c r="K468" s="25"/>
      <c r="P468" s="7"/>
      <c r="Q468" s="25"/>
      <c r="V468" s="7"/>
      <c r="W468" s="25"/>
      <c r="AB468" s="7"/>
      <c r="AC468" s="25"/>
      <c r="AH468" s="7"/>
      <c r="AI468" s="25"/>
      <c r="AN468" s="7"/>
      <c r="AO468" s="25"/>
    </row>
    <row r="469" spans="1:41" x14ac:dyDescent="0.25">
      <c r="A469" s="5">
        <f>biomasses!$A$12</f>
        <v>10</v>
      </c>
      <c r="D469" s="7"/>
      <c r="E469" s="25"/>
      <c r="J469" s="7"/>
      <c r="K469" s="25"/>
      <c r="P469" s="7"/>
      <c r="Q469" s="25"/>
      <c r="V469" s="7"/>
      <c r="W469" s="25"/>
      <c r="AB469" s="7"/>
      <c r="AC469" s="25"/>
      <c r="AH469" s="7"/>
      <c r="AI469" s="25"/>
      <c r="AN469" s="7"/>
      <c r="AO469" s="25"/>
    </row>
    <row r="470" spans="1:41" x14ac:dyDescent="0.25">
      <c r="A470" s="5">
        <f>biomasses!$A$12</f>
        <v>10</v>
      </c>
      <c r="D470" s="7"/>
      <c r="E470" s="25"/>
      <c r="J470" s="7"/>
      <c r="K470" s="25"/>
      <c r="P470" s="7"/>
      <c r="Q470" s="25"/>
      <c r="V470" s="7"/>
      <c r="W470" s="25"/>
      <c r="AB470" s="7"/>
      <c r="AC470" s="25"/>
      <c r="AH470" s="7"/>
      <c r="AI470" s="25"/>
      <c r="AN470" s="7"/>
      <c r="AO470" s="25"/>
    </row>
    <row r="471" spans="1:41" x14ac:dyDescent="0.25">
      <c r="A471" s="5">
        <f>biomasses!$A$12</f>
        <v>10</v>
      </c>
      <c r="D471" s="7"/>
      <c r="E471" s="25"/>
      <c r="J471" s="7"/>
      <c r="K471" s="25"/>
      <c r="P471" s="7"/>
      <c r="Q471" s="25"/>
      <c r="V471" s="7"/>
      <c r="W471" s="25"/>
      <c r="AB471" s="7"/>
      <c r="AC471" s="25"/>
      <c r="AH471" s="7"/>
      <c r="AI471" s="25"/>
      <c r="AN471" s="7"/>
      <c r="AO471" s="25"/>
    </row>
    <row r="472" spans="1:41" x14ac:dyDescent="0.25">
      <c r="A472" s="5">
        <f>biomasses!$A$12</f>
        <v>10</v>
      </c>
      <c r="D472" s="7"/>
      <c r="E472" s="25"/>
      <c r="J472" s="7"/>
      <c r="K472" s="25"/>
      <c r="P472" s="7"/>
      <c r="Q472" s="25"/>
      <c r="V472" s="7"/>
      <c r="W472" s="25"/>
      <c r="AB472" s="7"/>
      <c r="AC472" s="25"/>
      <c r="AH472" s="7"/>
      <c r="AI472" s="25"/>
      <c r="AN472" s="7"/>
      <c r="AO472" s="25"/>
    </row>
    <row r="473" spans="1:41" x14ac:dyDescent="0.25">
      <c r="A473" s="5">
        <f>biomasses!$A$12</f>
        <v>10</v>
      </c>
      <c r="D473" s="7"/>
      <c r="E473" s="25"/>
      <c r="J473" s="7"/>
      <c r="K473" s="25"/>
      <c r="P473" s="7"/>
      <c r="Q473" s="25"/>
      <c r="V473" s="7"/>
      <c r="W473" s="25"/>
      <c r="AB473" s="7"/>
      <c r="AC473" s="25"/>
      <c r="AH473" s="7"/>
      <c r="AI473" s="25"/>
      <c r="AN473" s="7"/>
      <c r="AO473" s="25"/>
    </row>
    <row r="474" spans="1:41" x14ac:dyDescent="0.25">
      <c r="A474" s="5">
        <f>biomasses!$A$12</f>
        <v>10</v>
      </c>
      <c r="D474" s="7"/>
      <c r="E474" s="25"/>
      <c r="J474" s="7"/>
      <c r="K474" s="25"/>
      <c r="P474" s="7"/>
      <c r="Q474" s="25"/>
      <c r="V474" s="7"/>
      <c r="W474" s="25"/>
      <c r="AB474" s="7"/>
      <c r="AC474" s="25"/>
      <c r="AH474" s="7"/>
      <c r="AI474" s="25"/>
      <c r="AN474" s="7"/>
      <c r="AO474" s="25"/>
    </row>
    <row r="475" spans="1:41" x14ac:dyDescent="0.25">
      <c r="A475" s="5">
        <f>biomasses!$A$12</f>
        <v>10</v>
      </c>
      <c r="D475" s="7"/>
      <c r="E475" s="25"/>
      <c r="J475" s="7"/>
      <c r="K475" s="25"/>
      <c r="P475" s="7"/>
      <c r="Q475" s="25"/>
      <c r="V475" s="7"/>
      <c r="W475" s="25"/>
      <c r="AB475" s="7"/>
      <c r="AC475" s="25"/>
      <c r="AH475" s="7"/>
      <c r="AI475" s="25"/>
      <c r="AN475" s="7"/>
      <c r="AO475" s="25"/>
    </row>
    <row r="476" spans="1:41" x14ac:dyDescent="0.25">
      <c r="A476" s="5">
        <f>biomasses!$A$12</f>
        <v>10</v>
      </c>
      <c r="D476" s="7"/>
      <c r="E476" s="25"/>
      <c r="J476" s="7"/>
      <c r="K476" s="25"/>
      <c r="P476" s="7"/>
      <c r="Q476" s="25"/>
      <c r="V476" s="7"/>
      <c r="W476" s="25"/>
      <c r="AB476" s="7"/>
      <c r="AC476" s="25"/>
      <c r="AH476" s="7"/>
      <c r="AI476" s="25"/>
      <c r="AN476" s="7"/>
      <c r="AO476" s="25"/>
    </row>
    <row r="477" spans="1:41" x14ac:dyDescent="0.25">
      <c r="A477" s="5">
        <f>biomasses!$A$12</f>
        <v>10</v>
      </c>
      <c r="D477" s="7"/>
      <c r="E477" s="25"/>
      <c r="J477" s="7"/>
      <c r="K477" s="25"/>
      <c r="P477" s="7"/>
      <c r="Q477" s="25"/>
      <c r="V477" s="7"/>
      <c r="W477" s="25"/>
      <c r="AB477" s="7"/>
      <c r="AC477" s="25"/>
      <c r="AH477" s="7"/>
      <c r="AI477" s="25"/>
      <c r="AN477" s="7"/>
      <c r="AO477" s="25"/>
    </row>
    <row r="478" spans="1:41" x14ac:dyDescent="0.25">
      <c r="A478" s="5">
        <f>biomasses!$A$12</f>
        <v>10</v>
      </c>
      <c r="D478" s="7"/>
      <c r="E478" s="25"/>
      <c r="J478" s="7"/>
      <c r="K478" s="25"/>
      <c r="P478" s="7"/>
      <c r="Q478" s="25"/>
      <c r="V478" s="7"/>
      <c r="W478" s="25"/>
      <c r="AB478" s="7"/>
      <c r="AC478" s="25"/>
      <c r="AH478" s="7"/>
      <c r="AI478" s="25"/>
      <c r="AN478" s="7"/>
      <c r="AO478" s="25"/>
    </row>
    <row r="479" spans="1:41" x14ac:dyDescent="0.25">
      <c r="A479" s="5">
        <f>biomasses!$A$12</f>
        <v>10</v>
      </c>
      <c r="D479" s="7"/>
      <c r="E479" s="25"/>
      <c r="J479" s="7"/>
      <c r="K479" s="25"/>
      <c r="P479" s="7"/>
      <c r="Q479" s="25"/>
      <c r="V479" s="7"/>
      <c r="W479" s="25"/>
      <c r="AB479" s="7"/>
      <c r="AC479" s="25"/>
      <c r="AH479" s="7"/>
      <c r="AI479" s="25"/>
      <c r="AN479" s="7"/>
      <c r="AO479" s="25"/>
    </row>
    <row r="480" spans="1:41" x14ac:dyDescent="0.25">
      <c r="A480" s="5">
        <f>biomasses!$A$12</f>
        <v>10</v>
      </c>
      <c r="D480" s="7"/>
      <c r="E480" s="25"/>
      <c r="J480" s="7"/>
      <c r="K480" s="25"/>
      <c r="P480" s="7"/>
      <c r="Q480" s="25"/>
      <c r="V480" s="7"/>
      <c r="W480" s="25"/>
      <c r="AB480" s="7"/>
      <c r="AC480" s="25"/>
      <c r="AH480" s="7"/>
      <c r="AI480" s="25"/>
      <c r="AN480" s="7"/>
      <c r="AO480" s="25"/>
    </row>
    <row r="481" spans="1:41" x14ac:dyDescent="0.25">
      <c r="A481" s="5">
        <f>biomasses!$A$12</f>
        <v>10</v>
      </c>
      <c r="D481" s="7"/>
      <c r="E481" s="25"/>
      <c r="J481" s="7"/>
      <c r="K481" s="25"/>
      <c r="P481" s="7"/>
      <c r="Q481" s="25"/>
      <c r="V481" s="7"/>
      <c r="W481" s="25"/>
      <c r="AB481" s="7"/>
      <c r="AC481" s="25"/>
      <c r="AH481" s="7"/>
      <c r="AI481" s="25"/>
      <c r="AN481" s="7"/>
      <c r="AO481" s="25"/>
    </row>
    <row r="482" spans="1:41" x14ac:dyDescent="0.25">
      <c r="A482" s="5">
        <f>biomasses!$A$12</f>
        <v>10</v>
      </c>
      <c r="D482" s="7"/>
      <c r="E482" s="25"/>
      <c r="J482" s="7"/>
      <c r="K482" s="25"/>
      <c r="P482" s="7"/>
      <c r="Q482" s="25"/>
      <c r="V482" s="7"/>
      <c r="W482" s="25"/>
      <c r="AB482" s="7"/>
      <c r="AC482" s="25"/>
      <c r="AH482" s="7"/>
      <c r="AI482" s="25"/>
      <c r="AN482" s="7"/>
      <c r="AO482" s="25"/>
    </row>
    <row r="483" spans="1:41" x14ac:dyDescent="0.25">
      <c r="A483" s="5">
        <f>biomasses!$A$12</f>
        <v>10</v>
      </c>
      <c r="D483" s="7"/>
      <c r="E483" s="25"/>
      <c r="J483" s="7"/>
      <c r="K483" s="25"/>
      <c r="P483" s="7"/>
      <c r="Q483" s="25"/>
      <c r="V483" s="7"/>
      <c r="W483" s="25"/>
      <c r="AB483" s="7"/>
      <c r="AC483" s="25"/>
      <c r="AH483" s="7"/>
      <c r="AI483" s="25"/>
      <c r="AN483" s="7"/>
      <c r="AO483" s="25"/>
    </row>
    <row r="484" spans="1:41" x14ac:dyDescent="0.25">
      <c r="A484" s="5">
        <f>biomasses!$A$12</f>
        <v>10</v>
      </c>
      <c r="D484" s="7"/>
      <c r="E484" s="25"/>
      <c r="J484" s="7"/>
      <c r="K484" s="25"/>
      <c r="P484" s="7"/>
      <c r="Q484" s="25"/>
      <c r="V484" s="7"/>
      <c r="W484" s="25"/>
      <c r="AB484" s="7"/>
      <c r="AC484" s="25"/>
      <c r="AH484" s="7"/>
      <c r="AI484" s="25"/>
      <c r="AN484" s="7"/>
      <c r="AO484" s="25"/>
    </row>
    <row r="485" spans="1:41" x14ac:dyDescent="0.25">
      <c r="A485" s="5">
        <f>biomasses!$A$12</f>
        <v>10</v>
      </c>
      <c r="D485" s="7"/>
      <c r="E485" s="25"/>
      <c r="J485" s="7"/>
      <c r="K485" s="25"/>
      <c r="P485" s="7"/>
      <c r="Q485" s="25"/>
      <c r="V485" s="7"/>
      <c r="W485" s="25"/>
      <c r="AB485" s="7"/>
      <c r="AC485" s="25"/>
      <c r="AH485" s="7"/>
      <c r="AI485" s="25"/>
      <c r="AN485" s="7"/>
      <c r="AO485" s="25"/>
    </row>
    <row r="486" spans="1:41" x14ac:dyDescent="0.25">
      <c r="A486" s="5">
        <f>biomasses!$A$12</f>
        <v>10</v>
      </c>
      <c r="D486" s="7"/>
      <c r="E486" s="25"/>
      <c r="J486" s="7"/>
      <c r="K486" s="25"/>
      <c r="P486" s="7"/>
      <c r="Q486" s="25"/>
      <c r="V486" s="7"/>
      <c r="W486" s="25"/>
      <c r="AB486" s="7"/>
      <c r="AC486" s="25"/>
      <c r="AH486" s="7"/>
      <c r="AI486" s="25"/>
      <c r="AN486" s="7"/>
      <c r="AO486" s="25"/>
    </row>
    <row r="487" spans="1:41" x14ac:dyDescent="0.25">
      <c r="A487" s="5">
        <f>biomasses!$A$12</f>
        <v>10</v>
      </c>
      <c r="D487" s="7"/>
      <c r="E487" s="25"/>
      <c r="J487" s="7"/>
      <c r="K487" s="25"/>
      <c r="P487" s="7"/>
      <c r="Q487" s="25"/>
      <c r="V487" s="7"/>
      <c r="W487" s="25"/>
      <c r="AB487" s="7"/>
      <c r="AC487" s="25"/>
      <c r="AH487" s="7"/>
      <c r="AI487" s="25"/>
      <c r="AN487" s="7"/>
      <c r="AO487" s="25"/>
    </row>
    <row r="488" spans="1:41" x14ac:dyDescent="0.25">
      <c r="A488" s="5">
        <f>biomasses!$A$12</f>
        <v>10</v>
      </c>
      <c r="D488" s="7"/>
      <c r="E488" s="25"/>
      <c r="J488" s="7"/>
      <c r="K488" s="25"/>
      <c r="P488" s="7"/>
      <c r="Q488" s="25"/>
      <c r="V488" s="7"/>
      <c r="W488" s="25"/>
      <c r="AB488" s="7"/>
      <c r="AC488" s="25"/>
      <c r="AH488" s="7"/>
      <c r="AI488" s="25"/>
      <c r="AN488" s="7"/>
      <c r="AO488" s="25"/>
    </row>
    <row r="489" spans="1:41" x14ac:dyDescent="0.25">
      <c r="A489" s="5">
        <f>biomasses!$A$12</f>
        <v>10</v>
      </c>
      <c r="D489" s="7"/>
      <c r="E489" s="25"/>
      <c r="J489" s="7"/>
      <c r="K489" s="25"/>
      <c r="P489" s="7"/>
      <c r="Q489" s="25"/>
      <c r="V489" s="7"/>
      <c r="W489" s="25"/>
      <c r="AB489" s="7"/>
      <c r="AC489" s="25"/>
      <c r="AH489" s="7"/>
      <c r="AI489" s="25"/>
      <c r="AN489" s="7"/>
      <c r="AO489" s="25"/>
    </row>
    <row r="490" spans="1:41" x14ac:dyDescent="0.25">
      <c r="A490" s="5">
        <f>biomasses!$A$12</f>
        <v>10</v>
      </c>
      <c r="D490" s="7"/>
      <c r="E490" s="25"/>
      <c r="J490" s="7"/>
      <c r="K490" s="25"/>
      <c r="P490" s="7"/>
      <c r="Q490" s="25"/>
      <c r="V490" s="7"/>
      <c r="W490" s="25"/>
      <c r="AB490" s="7"/>
      <c r="AC490" s="25"/>
      <c r="AH490" s="7"/>
      <c r="AI490" s="25"/>
      <c r="AN490" s="7"/>
      <c r="AO490" s="25"/>
    </row>
    <row r="491" spans="1:41" x14ac:dyDescent="0.25">
      <c r="A491" s="5">
        <f>biomasses!$A$12</f>
        <v>10</v>
      </c>
      <c r="D491" s="7"/>
      <c r="E491" s="25"/>
      <c r="J491" s="7"/>
      <c r="K491" s="25"/>
      <c r="P491" s="7"/>
      <c r="Q491" s="25"/>
      <c r="V491" s="7"/>
      <c r="W491" s="25"/>
      <c r="AB491" s="7"/>
      <c r="AC491" s="25"/>
      <c r="AH491" s="7"/>
      <c r="AI491" s="25"/>
      <c r="AN491" s="7"/>
      <c r="AO491" s="25"/>
    </row>
    <row r="492" spans="1:41" x14ac:dyDescent="0.25">
      <c r="A492" s="5">
        <f>biomasses!$A$12</f>
        <v>10</v>
      </c>
      <c r="D492" s="7"/>
      <c r="E492" s="25"/>
      <c r="J492" s="7"/>
      <c r="K492" s="25"/>
      <c r="P492" s="7"/>
      <c r="Q492" s="25"/>
      <c r="V492" s="7"/>
      <c r="W492" s="25"/>
      <c r="AB492" s="7"/>
      <c r="AC492" s="25"/>
      <c r="AH492" s="7"/>
      <c r="AI492" s="25"/>
      <c r="AN492" s="7"/>
      <c r="AO492" s="25"/>
    </row>
    <row r="493" spans="1:41" x14ac:dyDescent="0.25">
      <c r="A493" s="5">
        <f>biomasses!$A$12</f>
        <v>10</v>
      </c>
      <c r="D493" s="7"/>
      <c r="E493" s="25"/>
      <c r="J493" s="7"/>
      <c r="K493" s="25"/>
      <c r="P493" s="7"/>
      <c r="Q493" s="25"/>
      <c r="V493" s="7"/>
      <c r="W493" s="25"/>
      <c r="AB493" s="7"/>
      <c r="AC493" s="25"/>
      <c r="AH493" s="7"/>
      <c r="AI493" s="25"/>
      <c r="AN493" s="7"/>
      <c r="AO493" s="25"/>
    </row>
    <row r="494" spans="1:41" x14ac:dyDescent="0.25">
      <c r="A494" s="5">
        <f>biomasses!$A$12</f>
        <v>10</v>
      </c>
      <c r="D494" s="7"/>
      <c r="E494" s="25"/>
      <c r="J494" s="7"/>
      <c r="K494" s="25"/>
      <c r="P494" s="7"/>
      <c r="Q494" s="25"/>
      <c r="V494" s="7"/>
      <c r="W494" s="25"/>
      <c r="AB494" s="7"/>
      <c r="AC494" s="25"/>
      <c r="AH494" s="7"/>
      <c r="AI494" s="25"/>
      <c r="AN494" s="7"/>
      <c r="AO494" s="25"/>
    </row>
    <row r="495" spans="1:41" x14ac:dyDescent="0.25">
      <c r="A495" s="5">
        <f>biomasses!$A$12</f>
        <v>10</v>
      </c>
      <c r="D495" s="7"/>
      <c r="E495" s="25"/>
      <c r="J495" s="7"/>
      <c r="K495" s="25"/>
      <c r="P495" s="7"/>
      <c r="Q495" s="25"/>
      <c r="V495" s="7"/>
      <c r="W495" s="25"/>
      <c r="AB495" s="7"/>
      <c r="AC495" s="25"/>
      <c r="AH495" s="7"/>
      <c r="AI495" s="25"/>
      <c r="AN495" s="7"/>
      <c r="AO495" s="25"/>
    </row>
    <row r="496" spans="1:41" x14ac:dyDescent="0.25">
      <c r="A496" s="5">
        <f>biomasses!$A$12</f>
        <v>10</v>
      </c>
      <c r="D496" s="7"/>
      <c r="E496" s="25"/>
      <c r="J496" s="7"/>
      <c r="K496" s="25"/>
      <c r="P496" s="7"/>
      <c r="Q496" s="25"/>
      <c r="V496" s="7"/>
      <c r="W496" s="25"/>
      <c r="AB496" s="7"/>
      <c r="AC496" s="25"/>
      <c r="AH496" s="7"/>
      <c r="AI496" s="25"/>
      <c r="AN496" s="7"/>
      <c r="AO496" s="25"/>
    </row>
    <row r="497" spans="1:41" x14ac:dyDescent="0.25">
      <c r="A497" s="5">
        <f>biomasses!$A$12</f>
        <v>10</v>
      </c>
      <c r="D497" s="7"/>
      <c r="E497" s="25"/>
      <c r="J497" s="7"/>
      <c r="K497" s="25"/>
      <c r="P497" s="7"/>
      <c r="Q497" s="25"/>
      <c r="V497" s="7"/>
      <c r="W497" s="25"/>
      <c r="AB497" s="7"/>
      <c r="AC497" s="25"/>
      <c r="AH497" s="7"/>
      <c r="AI497" s="25"/>
      <c r="AN497" s="7"/>
      <c r="AO497" s="25"/>
    </row>
    <row r="498" spans="1:41" x14ac:dyDescent="0.25">
      <c r="A498" s="5">
        <f>biomasses!$A$12</f>
        <v>10</v>
      </c>
      <c r="D498" s="7"/>
      <c r="E498" s="25"/>
      <c r="J498" s="7"/>
      <c r="K498" s="25"/>
      <c r="P498" s="7"/>
      <c r="Q498" s="25"/>
      <c r="V498" s="7"/>
      <c r="W498" s="25"/>
      <c r="AB498" s="7"/>
      <c r="AC498" s="25"/>
      <c r="AH498" s="7"/>
      <c r="AI498" s="25"/>
      <c r="AN498" s="7"/>
      <c r="AO498" s="25"/>
    </row>
    <row r="499" spans="1:41" x14ac:dyDescent="0.25">
      <c r="A499" s="5">
        <f>biomasses!$A$12</f>
        <v>10</v>
      </c>
      <c r="D499" s="7"/>
      <c r="E499" s="25"/>
      <c r="J499" s="7"/>
      <c r="K499" s="25"/>
      <c r="P499" s="7"/>
      <c r="Q499" s="25"/>
      <c r="V499" s="7"/>
      <c r="W499" s="25"/>
      <c r="AB499" s="7"/>
      <c r="AC499" s="25"/>
      <c r="AH499" s="7"/>
      <c r="AI499" s="25"/>
      <c r="AN499" s="7"/>
      <c r="AO499" s="25"/>
    </row>
    <row r="500" spans="1:41" x14ac:dyDescent="0.25">
      <c r="A500" s="5">
        <f>biomasses!$A$12</f>
        <v>10</v>
      </c>
      <c r="D500" s="7"/>
      <c r="E500" s="25"/>
      <c r="J500" s="7"/>
      <c r="K500" s="25"/>
      <c r="P500" s="7"/>
      <c r="Q500" s="25"/>
      <c r="V500" s="7"/>
      <c r="W500" s="25"/>
      <c r="AB500" s="7"/>
      <c r="AC500" s="25"/>
      <c r="AH500" s="7"/>
      <c r="AI500" s="25"/>
      <c r="AN500" s="7"/>
      <c r="AO500" s="25"/>
    </row>
    <row r="501" spans="1:41" x14ac:dyDescent="0.25">
      <c r="A501" s="5">
        <f>biomasses!$A$12</f>
        <v>10</v>
      </c>
      <c r="D501" s="7"/>
      <c r="E501" s="25"/>
      <c r="J501" s="7"/>
      <c r="K501" s="25"/>
      <c r="P501" s="7"/>
      <c r="Q501" s="25"/>
      <c r="V501" s="7"/>
      <c r="W501" s="25"/>
      <c r="AB501" s="7"/>
      <c r="AC501" s="25"/>
      <c r="AH501" s="7"/>
      <c r="AI501" s="25"/>
      <c r="AN501" s="7"/>
      <c r="AO501" s="25"/>
    </row>
    <row r="502" spans="1:41" x14ac:dyDescent="0.25">
      <c r="A502" s="5">
        <f>biomasses!$A$12</f>
        <v>10</v>
      </c>
      <c r="D502" s="7"/>
      <c r="E502" s="25"/>
      <c r="J502" s="7"/>
      <c r="K502" s="25"/>
      <c r="P502" s="7"/>
      <c r="Q502" s="25"/>
      <c r="V502" s="7"/>
      <c r="W502" s="25"/>
      <c r="AB502" s="7"/>
      <c r="AC502" s="25"/>
      <c r="AH502" s="7"/>
      <c r="AI502" s="25"/>
      <c r="AN502" s="7"/>
      <c r="AO502" s="25"/>
    </row>
    <row r="503" spans="1:41" x14ac:dyDescent="0.25">
      <c r="A503" s="5">
        <f>biomasses!$A$12</f>
        <v>10</v>
      </c>
      <c r="D503" s="7"/>
      <c r="E503" s="25"/>
      <c r="J503" s="7"/>
      <c r="K503" s="25"/>
      <c r="P503" s="7"/>
      <c r="Q503" s="25"/>
      <c r="V503" s="7"/>
      <c r="W503" s="25"/>
      <c r="AB503" s="7"/>
      <c r="AC503" s="25"/>
      <c r="AH503" s="7"/>
      <c r="AI503" s="25"/>
      <c r="AN503" s="7"/>
      <c r="AO503" s="25"/>
    </row>
    <row r="504" spans="1:41" x14ac:dyDescent="0.25">
      <c r="A504" s="5">
        <f>biomasses!$A$12</f>
        <v>10</v>
      </c>
      <c r="D504" s="7"/>
      <c r="E504" s="25"/>
      <c r="J504" s="7"/>
      <c r="K504" s="25"/>
      <c r="P504" s="7"/>
      <c r="Q504" s="25"/>
      <c r="V504" s="7"/>
      <c r="W504" s="25"/>
      <c r="AB504" s="7"/>
      <c r="AC504" s="25"/>
      <c r="AH504" s="7"/>
      <c r="AI504" s="25"/>
      <c r="AN504" s="7"/>
      <c r="AO504" s="25"/>
    </row>
    <row r="505" spans="1:41" x14ac:dyDescent="0.25">
      <c r="A505" s="5">
        <f>biomasses!$A$12</f>
        <v>10</v>
      </c>
      <c r="D505" s="7"/>
      <c r="E505" s="25"/>
      <c r="J505" s="7"/>
      <c r="K505" s="25"/>
      <c r="P505" s="7"/>
      <c r="Q505" s="25"/>
      <c r="V505" s="7"/>
      <c r="W505" s="25"/>
      <c r="AB505" s="7"/>
      <c r="AC505" s="25"/>
      <c r="AH505" s="7"/>
      <c r="AI505" s="25"/>
      <c r="AN505" s="7"/>
      <c r="AO505" s="25"/>
    </row>
    <row r="506" spans="1:41" x14ac:dyDescent="0.25">
      <c r="A506" s="5">
        <f>biomasses!$A$12</f>
        <v>10</v>
      </c>
      <c r="D506" s="7"/>
      <c r="E506" s="25"/>
      <c r="J506" s="7"/>
      <c r="K506" s="25"/>
      <c r="P506" s="7"/>
      <c r="Q506" s="25"/>
      <c r="V506" s="7"/>
      <c r="W506" s="25"/>
      <c r="AB506" s="7"/>
      <c r="AC506" s="25"/>
      <c r="AH506" s="7"/>
      <c r="AI506" s="25"/>
      <c r="AN506" s="7"/>
      <c r="AO506" s="25"/>
    </row>
    <row r="507" spans="1:41" x14ac:dyDescent="0.25">
      <c r="A507" s="5">
        <f>biomasses!$A$12</f>
        <v>10</v>
      </c>
      <c r="D507" s="7"/>
      <c r="E507" s="25"/>
      <c r="J507" s="7"/>
      <c r="K507" s="25"/>
      <c r="P507" s="7"/>
      <c r="Q507" s="25"/>
      <c r="V507" s="7"/>
      <c r="W507" s="25"/>
      <c r="AB507" s="7"/>
      <c r="AC507" s="25"/>
      <c r="AH507" s="7"/>
      <c r="AI507" s="25"/>
      <c r="AN507" s="7"/>
      <c r="AO507" s="25"/>
    </row>
    <row r="508" spans="1:41" x14ac:dyDescent="0.25">
      <c r="A508" s="5">
        <f>biomasses!$A$12</f>
        <v>10</v>
      </c>
      <c r="D508" s="7"/>
      <c r="E508" s="25"/>
      <c r="J508" s="7"/>
      <c r="K508" s="25"/>
      <c r="P508" s="7"/>
      <c r="Q508" s="25"/>
      <c r="V508" s="7"/>
      <c r="W508" s="25"/>
      <c r="AB508" s="7"/>
      <c r="AC508" s="25"/>
      <c r="AH508" s="7"/>
      <c r="AI508" s="25"/>
      <c r="AN508" s="7"/>
      <c r="AO508" s="25"/>
    </row>
    <row r="509" spans="1:41" x14ac:dyDescent="0.25">
      <c r="A509" s="5">
        <f>biomasses!$A$12</f>
        <v>10</v>
      </c>
      <c r="D509" s="7"/>
      <c r="E509" s="25"/>
      <c r="J509" s="7"/>
      <c r="K509" s="25"/>
      <c r="P509" s="7"/>
      <c r="Q509" s="25"/>
      <c r="V509" s="7"/>
      <c r="W509" s="25"/>
      <c r="AB509" s="7"/>
      <c r="AC509" s="25"/>
      <c r="AH509" s="7"/>
      <c r="AI509" s="25"/>
      <c r="AN509" s="7"/>
      <c r="AO509" s="25"/>
    </row>
    <row r="510" spans="1:41" x14ac:dyDescent="0.25">
      <c r="A510" s="5">
        <f>biomasses!$A$12</f>
        <v>10</v>
      </c>
      <c r="D510" s="7"/>
      <c r="E510" s="25"/>
      <c r="J510" s="7"/>
      <c r="K510" s="25"/>
      <c r="P510" s="7"/>
      <c r="Q510" s="25"/>
      <c r="V510" s="7"/>
      <c r="W510" s="25"/>
      <c r="AB510" s="7"/>
      <c r="AC510" s="25"/>
      <c r="AH510" s="7"/>
      <c r="AI510" s="25"/>
      <c r="AN510" s="7"/>
      <c r="AO510" s="25"/>
    </row>
    <row r="511" spans="1:41" x14ac:dyDescent="0.25">
      <c r="A511" s="5">
        <f>biomasses!$A$12</f>
        <v>10</v>
      </c>
      <c r="D511" s="7"/>
      <c r="E511" s="25"/>
      <c r="J511" s="7"/>
      <c r="K511" s="25"/>
      <c r="P511" s="7"/>
      <c r="Q511" s="25"/>
      <c r="V511" s="7"/>
      <c r="W511" s="25"/>
      <c r="AB511" s="7"/>
      <c r="AC511" s="25"/>
      <c r="AH511" s="7"/>
      <c r="AI511" s="25"/>
      <c r="AN511" s="7"/>
      <c r="AO511" s="25"/>
    </row>
    <row r="512" spans="1:41" x14ac:dyDescent="0.25">
      <c r="A512" s="5">
        <f>biomasses!$A$12</f>
        <v>10</v>
      </c>
      <c r="D512" s="7"/>
      <c r="E512" s="25"/>
      <c r="J512" s="7"/>
      <c r="K512" s="25"/>
      <c r="P512" s="7"/>
      <c r="Q512" s="25"/>
      <c r="V512" s="7"/>
      <c r="W512" s="25"/>
      <c r="AB512" s="7"/>
      <c r="AC512" s="25"/>
      <c r="AH512" s="7"/>
      <c r="AI512" s="25"/>
      <c r="AN512" s="7"/>
      <c r="AO512" s="25"/>
    </row>
    <row r="513" spans="1:41" x14ac:dyDescent="0.25">
      <c r="A513" s="5">
        <f>biomasses!$A$12</f>
        <v>10</v>
      </c>
      <c r="D513" s="7"/>
      <c r="E513" s="25"/>
      <c r="J513" s="7"/>
      <c r="K513" s="25"/>
      <c r="P513" s="7"/>
      <c r="Q513" s="25"/>
      <c r="V513" s="7"/>
      <c r="W513" s="25"/>
      <c r="AB513" s="7"/>
      <c r="AC513" s="25"/>
      <c r="AH513" s="7"/>
      <c r="AI513" s="25"/>
      <c r="AN513" s="7"/>
      <c r="AO513" s="25"/>
    </row>
    <row r="514" spans="1:41" x14ac:dyDescent="0.25">
      <c r="A514" s="5">
        <f>biomasses!$A$12</f>
        <v>10</v>
      </c>
      <c r="D514" s="7"/>
      <c r="E514" s="25"/>
      <c r="J514" s="7"/>
      <c r="K514" s="25"/>
      <c r="P514" s="7"/>
      <c r="Q514" s="25"/>
      <c r="V514" s="7"/>
      <c r="W514" s="25"/>
      <c r="AB514" s="7"/>
      <c r="AC514" s="25"/>
      <c r="AH514" s="7"/>
      <c r="AI514" s="25"/>
      <c r="AN514" s="7"/>
      <c r="AO514" s="25"/>
    </row>
    <row r="515" spans="1:41" x14ac:dyDescent="0.25">
      <c r="A515" s="5">
        <f>biomasses!$A$12</f>
        <v>10</v>
      </c>
      <c r="D515" s="7"/>
      <c r="E515" s="25"/>
      <c r="J515" s="7"/>
      <c r="K515" s="25"/>
      <c r="P515" s="7"/>
      <c r="Q515" s="25"/>
      <c r="V515" s="7"/>
      <c r="W515" s="25"/>
      <c r="AB515" s="7"/>
      <c r="AC515" s="25"/>
      <c r="AH515" s="7"/>
      <c r="AI515" s="25"/>
      <c r="AN515" s="7"/>
      <c r="AO515" s="25"/>
    </row>
    <row r="516" spans="1:41" x14ac:dyDescent="0.25">
      <c r="A516" s="5">
        <f>biomasses!$A$12</f>
        <v>10</v>
      </c>
      <c r="D516" s="7"/>
      <c r="E516" s="25"/>
      <c r="J516" s="7"/>
      <c r="K516" s="25"/>
      <c r="P516" s="7"/>
      <c r="Q516" s="25"/>
      <c r="V516" s="7"/>
      <c r="W516" s="25"/>
      <c r="AB516" s="7"/>
      <c r="AC516" s="25"/>
      <c r="AH516" s="7"/>
      <c r="AI516" s="25"/>
      <c r="AN516" s="7"/>
      <c r="AO516" s="25"/>
    </row>
    <row r="517" spans="1:41" x14ac:dyDescent="0.25">
      <c r="A517" s="5">
        <f>biomasses!$A$12</f>
        <v>10</v>
      </c>
      <c r="D517" s="7"/>
      <c r="E517" s="25"/>
      <c r="J517" s="7"/>
      <c r="K517" s="25"/>
      <c r="P517" s="7"/>
      <c r="Q517" s="25"/>
      <c r="V517" s="7"/>
      <c r="W517" s="25"/>
      <c r="AB517" s="7"/>
      <c r="AC517" s="25"/>
      <c r="AH517" s="7"/>
      <c r="AI517" s="25"/>
      <c r="AN517" s="7"/>
      <c r="AO517" s="25"/>
    </row>
    <row r="518" spans="1:41" x14ac:dyDescent="0.25">
      <c r="A518" s="5">
        <f>biomasses!$A$12</f>
        <v>10</v>
      </c>
      <c r="D518" s="7"/>
      <c r="E518" s="25"/>
      <c r="J518" s="7"/>
      <c r="K518" s="25"/>
      <c r="P518" s="7"/>
      <c r="Q518" s="25"/>
      <c r="V518" s="7"/>
      <c r="W518" s="25"/>
      <c r="AB518" s="7"/>
      <c r="AC518" s="25"/>
      <c r="AH518" s="7"/>
      <c r="AI518" s="25"/>
      <c r="AN518" s="7"/>
      <c r="AO518" s="25"/>
    </row>
    <row r="519" spans="1:41" x14ac:dyDescent="0.25">
      <c r="A519" s="5">
        <f>biomasses!$A$12</f>
        <v>10</v>
      </c>
      <c r="D519" s="7"/>
      <c r="E519" s="25"/>
      <c r="J519" s="7"/>
      <c r="K519" s="25"/>
      <c r="P519" s="7"/>
      <c r="Q519" s="25"/>
      <c r="V519" s="7"/>
      <c r="W519" s="25"/>
      <c r="AB519" s="7"/>
      <c r="AC519" s="25"/>
      <c r="AH519" s="7"/>
      <c r="AI519" s="25"/>
      <c r="AN519" s="7"/>
      <c r="AO519" s="25"/>
    </row>
    <row r="520" spans="1:41" x14ac:dyDescent="0.25">
      <c r="A520" s="5">
        <f>biomasses!$A$12</f>
        <v>10</v>
      </c>
      <c r="D520" s="7"/>
      <c r="E520" s="25"/>
      <c r="J520" s="7"/>
      <c r="K520" s="25"/>
      <c r="P520" s="7"/>
      <c r="Q520" s="25"/>
      <c r="V520" s="7"/>
      <c r="W520" s="25"/>
      <c r="AB520" s="7"/>
      <c r="AC520" s="25"/>
      <c r="AH520" s="7"/>
      <c r="AI520" s="25"/>
      <c r="AN520" s="7"/>
      <c r="AO520" s="25"/>
    </row>
    <row r="521" spans="1:41" x14ac:dyDescent="0.25">
      <c r="A521" s="5">
        <f>biomasses!$A$12</f>
        <v>10</v>
      </c>
      <c r="D521" s="7"/>
      <c r="E521" s="25"/>
      <c r="J521" s="7"/>
      <c r="K521" s="25"/>
      <c r="P521" s="7"/>
      <c r="Q521" s="25"/>
      <c r="V521" s="7"/>
      <c r="W521" s="25"/>
      <c r="AB521" s="7"/>
      <c r="AC521" s="25"/>
      <c r="AH521" s="7"/>
      <c r="AI521" s="25"/>
      <c r="AN521" s="7"/>
      <c r="AO521" s="25"/>
    </row>
    <row r="522" spans="1:41" x14ac:dyDescent="0.25">
      <c r="A522" s="5">
        <f>biomasses!$A$12</f>
        <v>10</v>
      </c>
      <c r="D522" s="7"/>
      <c r="E522" s="25"/>
      <c r="J522" s="7"/>
      <c r="K522" s="25"/>
      <c r="P522" s="7"/>
      <c r="Q522" s="25"/>
      <c r="V522" s="7"/>
      <c r="W522" s="25"/>
      <c r="AB522" s="7"/>
      <c r="AC522" s="25"/>
      <c r="AH522" s="7"/>
      <c r="AI522" s="25"/>
      <c r="AN522" s="7"/>
      <c r="AO522" s="25"/>
    </row>
    <row r="523" spans="1:41" x14ac:dyDescent="0.25">
      <c r="A523" s="5">
        <f>biomasses!$A$12</f>
        <v>10</v>
      </c>
      <c r="D523" s="7"/>
      <c r="E523" s="25"/>
      <c r="J523" s="7"/>
      <c r="K523" s="25"/>
      <c r="P523" s="7"/>
      <c r="Q523" s="25"/>
      <c r="V523" s="7"/>
      <c r="W523" s="25"/>
      <c r="AB523" s="7"/>
      <c r="AC523" s="25"/>
      <c r="AH523" s="7"/>
      <c r="AI523" s="25"/>
      <c r="AN523" s="7"/>
      <c r="AO523" s="25"/>
    </row>
    <row r="524" spans="1:41" x14ac:dyDescent="0.25">
      <c r="A524" s="5">
        <f>biomasses!$A$12</f>
        <v>10</v>
      </c>
      <c r="D524" s="7"/>
      <c r="E524" s="25"/>
      <c r="J524" s="7"/>
      <c r="K524" s="25"/>
      <c r="P524" s="7"/>
      <c r="Q524" s="25"/>
      <c r="V524" s="7"/>
      <c r="W524" s="25"/>
      <c r="AB524" s="7"/>
      <c r="AC524" s="25"/>
      <c r="AH524" s="7"/>
      <c r="AI524" s="25"/>
      <c r="AN524" s="7"/>
      <c r="AO524" s="25"/>
    </row>
    <row r="525" spans="1:41" x14ac:dyDescent="0.25">
      <c r="A525" s="5">
        <f>biomasses!$A$12</f>
        <v>10</v>
      </c>
      <c r="D525" s="7"/>
      <c r="E525" s="25"/>
      <c r="J525" s="7"/>
      <c r="K525" s="25"/>
      <c r="P525" s="7"/>
      <c r="Q525" s="25"/>
      <c r="V525" s="7"/>
      <c r="W525" s="25"/>
      <c r="AB525" s="7"/>
      <c r="AC525" s="25"/>
      <c r="AH525" s="7"/>
      <c r="AI525" s="25"/>
      <c r="AN525" s="7"/>
      <c r="AO525" s="25"/>
    </row>
    <row r="526" spans="1:41" x14ac:dyDescent="0.25">
      <c r="A526" s="5">
        <f>biomasses!$A$12</f>
        <v>10</v>
      </c>
      <c r="D526" s="7"/>
      <c r="E526" s="25"/>
      <c r="J526" s="7"/>
      <c r="K526" s="25"/>
      <c r="P526" s="7"/>
      <c r="Q526" s="25"/>
      <c r="V526" s="7"/>
      <c r="W526" s="25"/>
      <c r="AB526" s="7"/>
      <c r="AC526" s="25"/>
      <c r="AH526" s="7"/>
      <c r="AI526" s="25"/>
      <c r="AN526" s="7"/>
      <c r="AO526" s="25"/>
    </row>
    <row r="527" spans="1:41" x14ac:dyDescent="0.25">
      <c r="A527" s="5">
        <f>biomasses!$A$12</f>
        <v>10</v>
      </c>
      <c r="D527" s="7"/>
      <c r="E527" s="25"/>
      <c r="J527" s="7"/>
      <c r="K527" s="25"/>
      <c r="P527" s="7"/>
      <c r="Q527" s="25"/>
      <c r="V527" s="7"/>
      <c r="W527" s="25"/>
      <c r="AB527" s="7"/>
      <c r="AC527" s="25"/>
      <c r="AH527" s="7"/>
      <c r="AI527" s="25"/>
      <c r="AN527" s="7"/>
      <c r="AO527" s="25"/>
    </row>
    <row r="528" spans="1:41" x14ac:dyDescent="0.25">
      <c r="A528" s="5">
        <f>biomasses!$A$12</f>
        <v>10</v>
      </c>
      <c r="D528" s="7"/>
      <c r="E528" s="25"/>
      <c r="J528" s="7"/>
      <c r="K528" s="25"/>
      <c r="P528" s="7"/>
      <c r="Q528" s="25"/>
      <c r="V528" s="7"/>
      <c r="W528" s="25"/>
      <c r="AB528" s="7"/>
      <c r="AC528" s="25"/>
      <c r="AH528" s="7"/>
      <c r="AI528" s="25"/>
      <c r="AN528" s="7"/>
      <c r="AO528" s="25"/>
    </row>
    <row r="529" spans="1:41" x14ac:dyDescent="0.25">
      <c r="A529" s="5">
        <f>biomasses!$A$12</f>
        <v>10</v>
      </c>
      <c r="D529" s="7"/>
      <c r="E529" s="25"/>
      <c r="J529" s="7"/>
      <c r="K529" s="25"/>
      <c r="P529" s="7"/>
      <c r="Q529" s="25"/>
      <c r="V529" s="7"/>
      <c r="W529" s="25"/>
      <c r="AB529" s="7"/>
      <c r="AC529" s="25"/>
      <c r="AH529" s="7"/>
      <c r="AI529" s="25"/>
      <c r="AN529" s="7"/>
      <c r="AO529" s="25"/>
    </row>
    <row r="530" spans="1:41" x14ac:dyDescent="0.25">
      <c r="A530" s="5">
        <f>biomasses!$A$12</f>
        <v>10</v>
      </c>
      <c r="D530" s="7"/>
      <c r="E530" s="25"/>
      <c r="J530" s="7"/>
      <c r="K530" s="25"/>
      <c r="P530" s="7"/>
      <c r="Q530" s="25"/>
      <c r="V530" s="7"/>
      <c r="W530" s="25"/>
      <c r="AB530" s="7"/>
      <c r="AC530" s="25"/>
      <c r="AH530" s="7"/>
      <c r="AI530" s="25"/>
      <c r="AN530" s="7"/>
      <c r="AO530" s="25"/>
    </row>
    <row r="531" spans="1:41" x14ac:dyDescent="0.25">
      <c r="A531" s="5">
        <f>biomasses!$A$12</f>
        <v>10</v>
      </c>
      <c r="D531" s="7"/>
      <c r="E531" s="25"/>
      <c r="J531" s="7"/>
      <c r="K531" s="25"/>
      <c r="P531" s="7"/>
      <c r="Q531" s="25"/>
      <c r="V531" s="7"/>
      <c r="W531" s="25"/>
      <c r="AB531" s="7"/>
      <c r="AC531" s="25"/>
      <c r="AH531" s="7"/>
      <c r="AI531" s="25"/>
      <c r="AN531" s="7"/>
      <c r="AO531" s="25"/>
    </row>
    <row r="532" spans="1:41" x14ac:dyDescent="0.25">
      <c r="A532" s="5">
        <f>biomasses!$A$12</f>
        <v>10</v>
      </c>
      <c r="D532" s="7"/>
      <c r="E532" s="25"/>
      <c r="J532" s="7"/>
      <c r="K532" s="25"/>
      <c r="P532" s="7"/>
      <c r="Q532" s="25"/>
      <c r="V532" s="7"/>
      <c r="W532" s="25"/>
      <c r="AB532" s="7"/>
      <c r="AC532" s="25"/>
      <c r="AH532" s="7"/>
      <c r="AI532" s="25"/>
      <c r="AN532" s="7"/>
      <c r="AO532" s="25"/>
    </row>
    <row r="533" spans="1:41" x14ac:dyDescent="0.25">
      <c r="A533" s="5">
        <f>biomasses!$A$12</f>
        <v>10</v>
      </c>
      <c r="D533" s="7"/>
      <c r="E533" s="25"/>
      <c r="J533" s="7"/>
      <c r="K533" s="25"/>
      <c r="P533" s="7"/>
      <c r="Q533" s="25"/>
      <c r="V533" s="7"/>
      <c r="W533" s="25"/>
      <c r="AB533" s="7"/>
      <c r="AC533" s="25"/>
      <c r="AH533" s="7"/>
      <c r="AI533" s="25"/>
      <c r="AN533" s="7"/>
      <c r="AO533" s="25"/>
    </row>
    <row r="534" spans="1:41" x14ac:dyDescent="0.25">
      <c r="A534" s="5">
        <f>biomasses!$A$12</f>
        <v>10</v>
      </c>
      <c r="D534" s="7"/>
      <c r="E534" s="25"/>
      <c r="J534" s="7"/>
      <c r="K534" s="25"/>
      <c r="P534" s="7"/>
      <c r="Q534" s="25"/>
      <c r="V534" s="7"/>
      <c r="W534" s="25"/>
      <c r="AB534" s="7"/>
      <c r="AC534" s="25"/>
      <c r="AH534" s="7"/>
      <c r="AI534" s="25"/>
      <c r="AN534" s="7"/>
      <c r="AO534" s="25"/>
    </row>
    <row r="535" spans="1:41" x14ac:dyDescent="0.25">
      <c r="A535" s="5">
        <f>biomasses!$A$12</f>
        <v>10</v>
      </c>
      <c r="D535" s="7"/>
      <c r="E535" s="25"/>
      <c r="J535" s="7"/>
      <c r="K535" s="25"/>
      <c r="P535" s="7"/>
      <c r="Q535" s="25"/>
      <c r="V535" s="7"/>
      <c r="W535" s="25"/>
      <c r="AB535" s="7"/>
      <c r="AC535" s="25"/>
      <c r="AH535" s="7"/>
      <c r="AI535" s="25"/>
      <c r="AN535" s="7"/>
      <c r="AO535" s="25"/>
    </row>
    <row r="536" spans="1:41" x14ac:dyDescent="0.25">
      <c r="A536" s="5">
        <f>biomasses!$A$12</f>
        <v>10</v>
      </c>
      <c r="D536" s="7"/>
      <c r="E536" s="25"/>
      <c r="J536" s="7"/>
      <c r="K536" s="25"/>
      <c r="P536" s="7"/>
      <c r="Q536" s="25"/>
      <c r="V536" s="7"/>
      <c r="W536" s="25"/>
      <c r="AB536" s="7"/>
      <c r="AC536" s="25"/>
      <c r="AH536" s="7"/>
      <c r="AI536" s="25"/>
      <c r="AN536" s="7"/>
      <c r="AO536" s="25"/>
    </row>
    <row r="537" spans="1:41" x14ac:dyDescent="0.25">
      <c r="A537" s="5">
        <f>biomasses!$A$12</f>
        <v>10</v>
      </c>
      <c r="D537" s="7"/>
      <c r="E537" s="25"/>
      <c r="J537" s="7"/>
      <c r="K537" s="25"/>
      <c r="P537" s="7"/>
      <c r="Q537" s="25"/>
      <c r="V537" s="7"/>
      <c r="W537" s="25"/>
      <c r="AB537" s="7"/>
      <c r="AC537" s="25"/>
      <c r="AH537" s="7"/>
      <c r="AI537" s="25"/>
      <c r="AN537" s="7"/>
      <c r="AO537" s="25"/>
    </row>
    <row r="538" spans="1:41" x14ac:dyDescent="0.25">
      <c r="A538" s="5">
        <f>biomasses!$A$12</f>
        <v>10</v>
      </c>
      <c r="D538" s="7"/>
      <c r="E538" s="25"/>
      <c r="J538" s="7"/>
      <c r="K538" s="25"/>
      <c r="P538" s="7"/>
      <c r="Q538" s="25"/>
      <c r="V538" s="7"/>
      <c r="W538" s="25"/>
      <c r="AB538" s="7"/>
      <c r="AC538" s="25"/>
      <c r="AH538" s="7"/>
      <c r="AI538" s="25"/>
      <c r="AN538" s="7"/>
      <c r="AO538" s="25"/>
    </row>
    <row r="539" spans="1:41" x14ac:dyDescent="0.25">
      <c r="A539" s="5">
        <f>biomasses!$A$12</f>
        <v>10</v>
      </c>
      <c r="D539" s="7"/>
      <c r="E539" s="25"/>
      <c r="J539" s="7"/>
      <c r="K539" s="25"/>
      <c r="P539" s="7"/>
      <c r="Q539" s="25"/>
      <c r="V539" s="7"/>
      <c r="W539" s="25"/>
      <c r="AB539" s="7"/>
      <c r="AC539" s="25"/>
      <c r="AH539" s="7"/>
      <c r="AI539" s="25"/>
      <c r="AN539" s="7"/>
      <c r="AO539" s="25"/>
    </row>
    <row r="540" spans="1:41" x14ac:dyDescent="0.25">
      <c r="A540" s="5">
        <f>biomasses!$A$12</f>
        <v>10</v>
      </c>
      <c r="D540" s="7"/>
      <c r="E540" s="25"/>
      <c r="J540" s="7"/>
      <c r="K540" s="25"/>
      <c r="P540" s="7"/>
      <c r="Q540" s="25"/>
      <c r="V540" s="7"/>
      <c r="W540" s="25"/>
      <c r="AB540" s="7"/>
      <c r="AC540" s="25"/>
      <c r="AH540" s="7"/>
      <c r="AI540" s="25"/>
      <c r="AN540" s="7"/>
      <c r="AO540" s="25"/>
    </row>
    <row r="541" spans="1:41" x14ac:dyDescent="0.25">
      <c r="A541" s="5">
        <f>biomasses!$A$12</f>
        <v>10</v>
      </c>
      <c r="D541" s="7"/>
      <c r="E541" s="25"/>
      <c r="J541" s="7"/>
      <c r="K541" s="25"/>
      <c r="P541" s="7"/>
      <c r="Q541" s="25"/>
      <c r="V541" s="7"/>
      <c r="W541" s="25"/>
      <c r="AB541" s="7"/>
      <c r="AC541" s="25"/>
      <c r="AH541" s="7"/>
      <c r="AI541" s="25"/>
      <c r="AN541" s="7"/>
      <c r="AO541" s="25"/>
    </row>
    <row r="542" spans="1:41" x14ac:dyDescent="0.25">
      <c r="A542" s="5">
        <f>biomasses!$A$12</f>
        <v>10</v>
      </c>
      <c r="D542" s="7"/>
      <c r="E542" s="25"/>
      <c r="J542" s="7"/>
      <c r="K542" s="25"/>
      <c r="P542" s="7"/>
      <c r="Q542" s="25"/>
      <c r="V542" s="7"/>
      <c r="W542" s="25"/>
      <c r="AB542" s="7"/>
      <c r="AC542" s="25"/>
      <c r="AH542" s="7"/>
      <c r="AI542" s="25"/>
      <c r="AN542" s="7"/>
      <c r="AO542" s="25"/>
    </row>
    <row r="543" spans="1:41" x14ac:dyDescent="0.25">
      <c r="A543" s="5">
        <f>biomasses!$A$12</f>
        <v>10</v>
      </c>
      <c r="D543" s="7"/>
      <c r="E543" s="25"/>
      <c r="J543" s="7"/>
      <c r="K543" s="25"/>
      <c r="P543" s="7"/>
      <c r="Q543" s="25"/>
      <c r="V543" s="7"/>
      <c r="W543" s="25"/>
      <c r="AB543" s="7"/>
      <c r="AC543" s="25"/>
      <c r="AH543" s="7"/>
      <c r="AI543" s="25"/>
      <c r="AN543" s="7"/>
      <c r="AO543" s="25"/>
    </row>
    <row r="544" spans="1:41" x14ac:dyDescent="0.25">
      <c r="A544" s="5">
        <f>biomasses!$A$12</f>
        <v>10</v>
      </c>
      <c r="D544" s="7"/>
      <c r="E544" s="25"/>
      <c r="J544" s="7"/>
      <c r="K544" s="25"/>
      <c r="P544" s="7"/>
      <c r="Q544" s="25"/>
      <c r="V544" s="7"/>
      <c r="W544" s="25"/>
      <c r="AB544" s="7"/>
      <c r="AC544" s="25"/>
      <c r="AH544" s="7"/>
      <c r="AI544" s="25"/>
      <c r="AN544" s="7"/>
      <c r="AO544" s="25"/>
    </row>
    <row r="545" spans="1:41" x14ac:dyDescent="0.25">
      <c r="A545" s="5">
        <f>biomasses!$A$12</f>
        <v>10</v>
      </c>
      <c r="D545" s="7"/>
      <c r="E545" s="25"/>
      <c r="J545" s="7"/>
      <c r="K545" s="25"/>
      <c r="P545" s="7"/>
      <c r="Q545" s="25"/>
      <c r="V545" s="7"/>
      <c r="W545" s="25"/>
      <c r="AB545" s="7"/>
      <c r="AC545" s="25"/>
      <c r="AH545" s="7"/>
      <c r="AI545" s="25"/>
      <c r="AN545" s="7"/>
      <c r="AO545" s="25"/>
    </row>
    <row r="546" spans="1:41" x14ac:dyDescent="0.25">
      <c r="A546" s="5">
        <f>biomasses!$A$12</f>
        <v>10</v>
      </c>
      <c r="D546" s="7"/>
      <c r="E546" s="25"/>
      <c r="J546" s="7"/>
      <c r="K546" s="25"/>
      <c r="P546" s="7"/>
      <c r="Q546" s="25"/>
      <c r="V546" s="7"/>
      <c r="W546" s="25"/>
      <c r="AB546" s="7"/>
      <c r="AC546" s="25"/>
      <c r="AH546" s="7"/>
      <c r="AI546" s="25"/>
      <c r="AN546" s="7"/>
      <c r="AO546" s="25"/>
    </row>
    <row r="547" spans="1:41" x14ac:dyDescent="0.25">
      <c r="A547" s="5">
        <f>biomasses!$A$12</f>
        <v>10</v>
      </c>
      <c r="D547" s="7"/>
      <c r="E547" s="25"/>
      <c r="J547" s="7"/>
      <c r="K547" s="25"/>
      <c r="P547" s="7"/>
      <c r="Q547" s="25"/>
      <c r="V547" s="7"/>
      <c r="W547" s="25"/>
      <c r="AB547" s="7"/>
      <c r="AC547" s="25"/>
      <c r="AH547" s="7"/>
      <c r="AI547" s="25"/>
      <c r="AN547" s="7"/>
      <c r="AO547" s="25"/>
    </row>
    <row r="548" spans="1:41" x14ac:dyDescent="0.25">
      <c r="A548" s="5">
        <f>biomasses!$A$12</f>
        <v>10</v>
      </c>
      <c r="D548" s="7"/>
      <c r="E548" s="25"/>
      <c r="J548" s="7"/>
      <c r="K548" s="25"/>
      <c r="P548" s="7"/>
      <c r="Q548" s="25"/>
      <c r="V548" s="7"/>
      <c r="W548" s="25"/>
      <c r="AB548" s="7"/>
      <c r="AC548" s="25"/>
      <c r="AH548" s="7"/>
      <c r="AI548" s="25"/>
      <c r="AN548" s="7"/>
      <c r="AO548" s="25"/>
    </row>
    <row r="549" spans="1:41" x14ac:dyDescent="0.25">
      <c r="A549" s="5">
        <f>biomasses!$A$12</f>
        <v>10</v>
      </c>
      <c r="D549" s="7"/>
      <c r="E549" s="25"/>
      <c r="J549" s="7"/>
      <c r="K549" s="25"/>
      <c r="P549" s="7"/>
      <c r="Q549" s="25"/>
      <c r="V549" s="7"/>
      <c r="W549" s="25"/>
      <c r="AB549" s="7"/>
      <c r="AC549" s="25"/>
      <c r="AH549" s="7"/>
      <c r="AI549" s="25"/>
      <c r="AN549" s="7"/>
      <c r="AO549" s="25"/>
    </row>
    <row r="550" spans="1:41" x14ac:dyDescent="0.25">
      <c r="A550" s="5">
        <f>biomasses!$A$12</f>
        <v>10</v>
      </c>
      <c r="D550" s="7"/>
      <c r="E550" s="25"/>
      <c r="J550" s="7"/>
      <c r="K550" s="25"/>
      <c r="P550" s="7"/>
      <c r="Q550" s="25"/>
      <c r="V550" s="7"/>
      <c r="W550" s="25"/>
      <c r="AB550" s="7"/>
      <c r="AC550" s="25"/>
      <c r="AH550" s="7"/>
      <c r="AI550" s="25"/>
      <c r="AN550" s="7"/>
      <c r="AO550" s="25"/>
    </row>
    <row r="551" spans="1:41" x14ac:dyDescent="0.25">
      <c r="A551" s="5">
        <f>biomasses!$A$12</f>
        <v>10</v>
      </c>
      <c r="D551" s="7"/>
      <c r="E551" s="25"/>
      <c r="J551" s="7"/>
      <c r="K551" s="25"/>
      <c r="P551" s="7"/>
      <c r="Q551" s="25"/>
      <c r="V551" s="7"/>
      <c r="W551" s="25"/>
      <c r="AB551" s="7"/>
      <c r="AC551" s="25"/>
      <c r="AH551" s="7"/>
      <c r="AI551" s="25"/>
      <c r="AN551" s="7"/>
      <c r="AO551" s="25"/>
    </row>
    <row r="552" spans="1:41" x14ac:dyDescent="0.25">
      <c r="A552" s="5">
        <f>biomasses!$A$12</f>
        <v>10</v>
      </c>
      <c r="D552" s="7"/>
      <c r="E552" s="25"/>
      <c r="J552" s="7"/>
      <c r="K552" s="25"/>
      <c r="P552" s="7"/>
      <c r="Q552" s="25"/>
      <c r="V552" s="7"/>
      <c r="W552" s="25"/>
      <c r="AB552" s="7"/>
      <c r="AC552" s="25"/>
      <c r="AH552" s="7"/>
      <c r="AI552" s="25"/>
      <c r="AN552" s="7"/>
      <c r="AO552" s="25"/>
    </row>
    <row r="553" spans="1:41" x14ac:dyDescent="0.25">
      <c r="A553" s="5">
        <f>biomasses!$A$12</f>
        <v>10</v>
      </c>
      <c r="D553" s="7"/>
      <c r="E553" s="25"/>
      <c r="J553" s="7"/>
      <c r="K553" s="25"/>
      <c r="P553" s="7"/>
      <c r="Q553" s="25"/>
      <c r="V553" s="7"/>
      <c r="W553" s="25"/>
      <c r="AB553" s="7"/>
      <c r="AC553" s="25"/>
      <c r="AH553" s="7"/>
      <c r="AI553" s="25"/>
      <c r="AN553" s="7"/>
      <c r="AO553" s="25"/>
    </row>
    <row r="554" spans="1:41" x14ac:dyDescent="0.25">
      <c r="A554" s="5">
        <f>biomasses!$A$12</f>
        <v>10</v>
      </c>
      <c r="D554" s="7"/>
      <c r="E554" s="25"/>
      <c r="J554" s="7"/>
      <c r="K554" s="25"/>
      <c r="P554" s="7"/>
      <c r="Q554" s="25"/>
      <c r="V554" s="7"/>
      <c r="W554" s="25"/>
      <c r="AB554" s="7"/>
      <c r="AC554" s="25"/>
      <c r="AH554" s="7"/>
      <c r="AI554" s="25"/>
      <c r="AN554" s="7"/>
      <c r="AO554" s="25"/>
    </row>
    <row r="555" spans="1:41" x14ac:dyDescent="0.25">
      <c r="A555" s="5">
        <f>biomasses!$A$12</f>
        <v>10</v>
      </c>
      <c r="D555" s="7"/>
      <c r="E555" s="25"/>
      <c r="J555" s="7"/>
      <c r="K555" s="25"/>
      <c r="P555" s="7"/>
      <c r="Q555" s="25"/>
      <c r="V555" s="7"/>
      <c r="W555" s="25"/>
      <c r="AB555" s="7"/>
      <c r="AC555" s="25"/>
      <c r="AH555" s="7"/>
      <c r="AI555" s="25"/>
      <c r="AN555" s="7"/>
      <c r="AO555" s="25"/>
    </row>
    <row r="556" spans="1:41" x14ac:dyDescent="0.25">
      <c r="A556" s="5">
        <f>biomasses!$A$12</f>
        <v>10</v>
      </c>
      <c r="D556" s="7"/>
      <c r="E556" s="25"/>
      <c r="J556" s="7"/>
      <c r="K556" s="25"/>
      <c r="P556" s="7"/>
      <c r="Q556" s="25"/>
      <c r="V556" s="7"/>
      <c r="W556" s="25"/>
      <c r="AB556" s="7"/>
      <c r="AC556" s="25"/>
      <c r="AH556" s="7"/>
      <c r="AI556" s="25"/>
      <c r="AN556" s="7"/>
      <c r="AO556" s="25"/>
    </row>
    <row r="557" spans="1:41" x14ac:dyDescent="0.25">
      <c r="A557" s="5">
        <f>biomasses!$A$12</f>
        <v>10</v>
      </c>
      <c r="D557" s="7"/>
      <c r="E557" s="25"/>
      <c r="J557" s="7"/>
      <c r="K557" s="25"/>
      <c r="P557" s="7"/>
      <c r="Q557" s="25"/>
      <c r="V557" s="7"/>
      <c r="W557" s="25"/>
      <c r="AB557" s="7"/>
      <c r="AC557" s="25"/>
      <c r="AH557" s="7"/>
      <c r="AI557" s="25"/>
      <c r="AN557" s="7"/>
      <c r="AO557" s="25"/>
    </row>
    <row r="558" spans="1:41" x14ac:dyDescent="0.25">
      <c r="A558" s="5">
        <f>biomasses!$A$12</f>
        <v>10</v>
      </c>
      <c r="D558" s="7"/>
      <c r="E558" s="25"/>
      <c r="J558" s="7"/>
      <c r="K558" s="25"/>
      <c r="P558" s="7"/>
      <c r="Q558" s="25"/>
      <c r="V558" s="7"/>
      <c r="W558" s="25"/>
      <c r="AB558" s="7"/>
      <c r="AC558" s="25"/>
      <c r="AH558" s="7"/>
      <c r="AI558" s="25"/>
      <c r="AN558" s="7"/>
      <c r="AO558" s="25"/>
    </row>
    <row r="559" spans="1:41" x14ac:dyDescent="0.25">
      <c r="A559" s="5">
        <f>biomasses!$A$12</f>
        <v>10</v>
      </c>
      <c r="D559" s="7"/>
      <c r="E559" s="25"/>
      <c r="J559" s="7"/>
      <c r="K559" s="25"/>
      <c r="P559" s="7"/>
      <c r="Q559" s="25"/>
      <c r="V559" s="7"/>
      <c r="W559" s="25"/>
      <c r="AB559" s="7"/>
      <c r="AC559" s="25"/>
      <c r="AH559" s="7"/>
      <c r="AI559" s="25"/>
      <c r="AN559" s="7"/>
      <c r="AO559" s="25"/>
    </row>
    <row r="560" spans="1:41" x14ac:dyDescent="0.25">
      <c r="A560" s="5">
        <f>biomasses!$A$12</f>
        <v>10</v>
      </c>
      <c r="D560" s="7"/>
      <c r="E560" s="25"/>
      <c r="J560" s="7"/>
      <c r="K560" s="25"/>
      <c r="P560" s="7"/>
      <c r="Q560" s="25"/>
      <c r="V560" s="7"/>
      <c r="W560" s="25"/>
      <c r="AB560" s="7"/>
      <c r="AC560" s="25"/>
      <c r="AH560" s="7"/>
      <c r="AI560" s="25"/>
      <c r="AN560" s="7"/>
      <c r="AO560" s="25"/>
    </row>
    <row r="561" spans="1:42" x14ac:dyDescent="0.25">
      <c r="A561" s="5">
        <f>biomasses!$A$12</f>
        <v>10</v>
      </c>
      <c r="D561" s="7"/>
      <c r="E561" s="25"/>
      <c r="J561" s="7"/>
      <c r="K561" s="25"/>
      <c r="P561" s="7"/>
      <c r="Q561" s="25"/>
      <c r="V561" s="7"/>
      <c r="W561" s="25"/>
      <c r="AB561" s="7"/>
      <c r="AC561" s="25"/>
      <c r="AH561" s="7"/>
      <c r="AI561" s="25"/>
      <c r="AN561" s="7"/>
      <c r="AO561" s="25"/>
    </row>
    <row r="562" spans="1:42" x14ac:dyDescent="0.25">
      <c r="A562" s="5">
        <f>biomasses!$A$12</f>
        <v>10</v>
      </c>
      <c r="D562" s="7"/>
      <c r="E562" s="25"/>
      <c r="J562" s="7"/>
      <c r="K562" s="25"/>
      <c r="P562" s="7"/>
      <c r="Q562" s="25"/>
      <c r="V562" s="7"/>
      <c r="W562" s="25"/>
      <c r="AB562" s="7"/>
      <c r="AC562" s="25"/>
      <c r="AH562" s="7"/>
      <c r="AI562" s="25"/>
      <c r="AN562" s="7"/>
      <c r="AO562" s="25"/>
    </row>
    <row r="563" spans="1:42" x14ac:dyDescent="0.25">
      <c r="A563" s="5">
        <f>biomasses!$A$12</f>
        <v>10</v>
      </c>
      <c r="D563" s="7"/>
      <c r="E563" s="25"/>
      <c r="J563" s="7"/>
      <c r="K563" s="25"/>
      <c r="P563" s="7"/>
      <c r="Q563" s="25"/>
      <c r="V563" s="7"/>
      <c r="W563" s="25"/>
      <c r="AB563" s="7"/>
      <c r="AC563" s="25"/>
      <c r="AH563" s="7"/>
      <c r="AI563" s="25"/>
      <c r="AN563" s="7"/>
      <c r="AO563" s="25"/>
    </row>
    <row r="564" spans="1:42" x14ac:dyDescent="0.25">
      <c r="A564" s="5">
        <f>biomasses!$A$12</f>
        <v>10</v>
      </c>
      <c r="D564" s="7"/>
      <c r="E564" s="25"/>
      <c r="J564" s="7"/>
      <c r="K564" s="25"/>
      <c r="P564" s="7"/>
      <c r="Q564" s="25"/>
      <c r="V564" s="7"/>
      <c r="W564" s="25"/>
      <c r="AB564" s="7"/>
      <c r="AC564" s="25"/>
      <c r="AH564" s="7"/>
      <c r="AI564" s="25"/>
      <c r="AN564" s="7"/>
      <c r="AO564" s="25"/>
    </row>
    <row r="565" spans="1:42" x14ac:dyDescent="0.25">
      <c r="A565" s="5">
        <f>biomasses!$A$12</f>
        <v>10</v>
      </c>
      <c r="D565" s="7"/>
      <c r="E565" s="25"/>
      <c r="J565" s="7"/>
      <c r="K565" s="25"/>
      <c r="P565" s="7"/>
      <c r="Q565" s="25"/>
      <c r="V565" s="7"/>
      <c r="W565" s="25"/>
      <c r="AB565" s="7"/>
      <c r="AC565" s="25"/>
      <c r="AH565" s="7"/>
      <c r="AI565" s="25"/>
      <c r="AN565" s="7"/>
      <c r="AO565" s="25"/>
    </row>
    <row r="566" spans="1:42" x14ac:dyDescent="0.25">
      <c r="A566" s="5">
        <f>biomasses!$A$12</f>
        <v>10</v>
      </c>
      <c r="D566" s="7"/>
      <c r="E566" s="25"/>
      <c r="J566" s="7"/>
      <c r="K566" s="25"/>
      <c r="P566" s="7"/>
      <c r="Q566" s="25"/>
      <c r="V566" s="7"/>
      <c r="W566" s="25"/>
      <c r="AB566" s="7"/>
      <c r="AC566" s="25"/>
      <c r="AH566" s="7"/>
      <c r="AI566" s="25"/>
      <c r="AN566" s="7"/>
      <c r="AO566" s="25"/>
    </row>
    <row r="567" spans="1:42" x14ac:dyDescent="0.25">
      <c r="A567" s="5">
        <f>biomasses!$A$12</f>
        <v>10</v>
      </c>
      <c r="B567" s="22">
        <v>4.2047999999999996</v>
      </c>
      <c r="C567" s="22"/>
      <c r="D567" s="22"/>
      <c r="E567" s="22"/>
      <c r="F567" s="22"/>
      <c r="G567" s="22"/>
      <c r="H567" s="22"/>
      <c r="I567" s="22"/>
      <c r="J567" s="22"/>
      <c r="K567" s="22"/>
      <c r="L567" s="22"/>
      <c r="M567" s="22"/>
      <c r="N567" s="22"/>
      <c r="O567" s="22"/>
      <c r="P567" s="22"/>
      <c r="Q567" s="22"/>
      <c r="R567" s="22"/>
      <c r="S567" s="22"/>
      <c r="T567" s="22"/>
      <c r="U567" s="22"/>
      <c r="V567" s="22"/>
      <c r="W567" s="22"/>
      <c r="X567" s="22"/>
      <c r="Y567" s="22"/>
      <c r="Z567" s="22"/>
      <c r="AA567" s="22"/>
      <c r="AB567" s="22"/>
      <c r="AC567" s="22"/>
      <c r="AD567" s="22"/>
      <c r="AE567" s="22"/>
      <c r="AF567" s="22"/>
      <c r="AG567" s="22"/>
      <c r="AH567" s="22"/>
      <c r="AI567" s="22"/>
      <c r="AJ567" s="22"/>
      <c r="AK567" s="22"/>
      <c r="AL567" s="22"/>
      <c r="AM567" s="22"/>
      <c r="AN567" s="22"/>
      <c r="AO567" s="22"/>
      <c r="AP567" s="22"/>
    </row>
    <row r="568" spans="1:42" x14ac:dyDescent="0.25">
      <c r="A568" s="5">
        <f>biomasses!$A$12</f>
        <v>10</v>
      </c>
      <c r="B568" s="22">
        <v>4.68</v>
      </c>
      <c r="C568" s="22"/>
      <c r="D568" s="22"/>
      <c r="E568" s="22"/>
      <c r="F568" s="22"/>
      <c r="G568" s="22"/>
      <c r="H568" s="22"/>
      <c r="I568" s="22"/>
      <c r="J568" s="22"/>
      <c r="K568" s="22"/>
      <c r="L568" s="22"/>
      <c r="M568" s="22"/>
      <c r="N568" s="22"/>
      <c r="O568" s="22"/>
      <c r="P568" s="22"/>
      <c r="Q568" s="22"/>
      <c r="R568" s="22"/>
      <c r="S568" s="22"/>
      <c r="T568" s="22"/>
      <c r="U568" s="22"/>
      <c r="V568" s="22"/>
      <c r="W568" s="22"/>
      <c r="X568" s="22"/>
      <c r="Y568" s="22"/>
      <c r="Z568" s="22"/>
      <c r="AA568" s="22"/>
      <c r="AB568" s="22"/>
      <c r="AC568" s="22"/>
      <c r="AD568" s="22"/>
      <c r="AE568" s="22"/>
      <c r="AF568" s="22"/>
      <c r="AG568" s="22"/>
      <c r="AH568" s="22"/>
      <c r="AI568" s="22"/>
      <c r="AJ568" s="22"/>
      <c r="AK568" s="22"/>
      <c r="AL568" s="22"/>
      <c r="AM568" s="22"/>
      <c r="AN568" s="22"/>
      <c r="AO568" s="22"/>
      <c r="AP568" s="22"/>
    </row>
    <row r="569" spans="1:42" x14ac:dyDescent="0.25">
      <c r="A569" s="5">
        <f>biomasses!$A$12</f>
        <v>10</v>
      </c>
      <c r="B569" s="22">
        <v>3.8</v>
      </c>
      <c r="C569" s="22"/>
      <c r="D569" s="22"/>
      <c r="E569" s="22"/>
      <c r="F569" s="22"/>
      <c r="G569" s="22"/>
      <c r="H569" s="22"/>
      <c r="I569" s="22"/>
      <c r="J569" s="22"/>
      <c r="K569" s="22"/>
      <c r="L569" s="22"/>
      <c r="M569" s="22"/>
      <c r="N569" s="22"/>
      <c r="O569" s="22"/>
      <c r="P569" s="22"/>
      <c r="Q569" s="22"/>
      <c r="R569" s="22"/>
      <c r="S569" s="22"/>
      <c r="T569" s="22"/>
      <c r="U569" s="22"/>
      <c r="V569" s="22"/>
      <c r="W569" s="22"/>
      <c r="X569" s="22"/>
      <c r="Y569" s="22"/>
      <c r="Z569" s="22"/>
      <c r="AA569" s="22"/>
      <c r="AB569" s="22"/>
      <c r="AC569" s="22"/>
      <c r="AD569" s="22"/>
      <c r="AE569" s="22"/>
      <c r="AF569" s="22"/>
      <c r="AG569" s="22"/>
      <c r="AH569" s="22"/>
      <c r="AI569" s="22"/>
      <c r="AJ569" s="22"/>
      <c r="AK569" s="22"/>
      <c r="AL569" s="22"/>
      <c r="AM569" s="22"/>
      <c r="AN569" s="22"/>
      <c r="AO569" s="22"/>
      <c r="AP569" s="22"/>
    </row>
    <row r="570" spans="1:42" x14ac:dyDescent="0.25">
      <c r="A570" s="5">
        <f>biomasses!$A$12</f>
        <v>10</v>
      </c>
      <c r="B570" s="22">
        <v>7.75</v>
      </c>
      <c r="C570" s="22"/>
      <c r="D570" s="22"/>
      <c r="E570" s="22"/>
      <c r="F570" s="22"/>
      <c r="G570" s="22"/>
      <c r="H570" s="22"/>
      <c r="I570" s="22"/>
      <c r="J570" s="22"/>
      <c r="K570" s="22"/>
      <c r="L570" s="22"/>
      <c r="M570" s="22"/>
      <c r="N570" s="22"/>
      <c r="O570" s="22"/>
      <c r="P570" s="22"/>
      <c r="Q570" s="22"/>
      <c r="R570" s="22"/>
      <c r="S570" s="22"/>
      <c r="T570" s="22"/>
      <c r="U570" s="22"/>
      <c r="V570" s="22"/>
      <c r="W570" s="22"/>
      <c r="X570" s="22"/>
      <c r="Y570" s="22"/>
      <c r="Z570" s="22"/>
      <c r="AA570" s="22"/>
      <c r="AB570" s="22"/>
      <c r="AC570" s="22"/>
      <c r="AD570" s="22"/>
      <c r="AE570" s="22"/>
      <c r="AF570" s="22"/>
      <c r="AG570" s="22"/>
      <c r="AH570" s="22"/>
      <c r="AI570" s="22"/>
      <c r="AJ570" s="22"/>
      <c r="AK570" s="22"/>
      <c r="AL570" s="22"/>
      <c r="AM570" s="22"/>
      <c r="AN570" s="22"/>
      <c r="AO570" s="22"/>
      <c r="AP570" s="22"/>
    </row>
    <row r="571" spans="1:42" x14ac:dyDescent="0.25">
      <c r="A571" s="5">
        <f>biomasses!$A$12</f>
        <v>10</v>
      </c>
      <c r="B571" s="22">
        <v>4.5</v>
      </c>
      <c r="C571" s="22"/>
      <c r="D571" s="22"/>
      <c r="E571" s="22"/>
      <c r="F571" s="22"/>
      <c r="G571" s="22"/>
      <c r="H571" s="22"/>
      <c r="I571" s="22"/>
      <c r="J571" s="22"/>
      <c r="K571" s="22"/>
      <c r="L571" s="22"/>
      <c r="M571" s="22"/>
      <c r="N571" s="22"/>
      <c r="O571" s="22"/>
      <c r="P571" s="22"/>
      <c r="Q571" s="22"/>
      <c r="R571" s="22"/>
      <c r="S571" s="22"/>
      <c r="T571" s="22"/>
      <c r="U571" s="22"/>
      <c r="V571" s="22"/>
      <c r="W571" s="22"/>
      <c r="X571" s="22"/>
      <c r="Y571" s="22"/>
      <c r="Z571" s="22"/>
      <c r="AA571" s="22"/>
      <c r="AB571" s="22"/>
      <c r="AC571" s="22"/>
      <c r="AD571" s="22"/>
      <c r="AE571" s="22"/>
      <c r="AF571" s="22"/>
      <c r="AG571" s="22"/>
      <c r="AH571" s="22"/>
      <c r="AI571" s="22"/>
      <c r="AJ571" s="22"/>
      <c r="AK571" s="22"/>
      <c r="AL571" s="22"/>
      <c r="AM571" s="22"/>
      <c r="AN571" s="22"/>
      <c r="AO571" s="22"/>
      <c r="AP571" s="22"/>
    </row>
    <row r="572" spans="1:42" x14ac:dyDescent="0.25">
      <c r="A572" s="5">
        <f>biomasses!$A$12</f>
        <v>10</v>
      </c>
      <c r="B572" s="22"/>
      <c r="C572" s="22"/>
      <c r="D572" s="22"/>
      <c r="E572" s="22"/>
      <c r="F572" s="22"/>
      <c r="G572" s="22"/>
      <c r="H572" s="22"/>
      <c r="I572" s="22"/>
      <c r="J572" s="22"/>
      <c r="K572" s="22"/>
      <c r="L572" s="22"/>
      <c r="M572" s="22"/>
      <c r="N572" s="22"/>
      <c r="O572" s="22"/>
      <c r="P572" s="22"/>
      <c r="Q572" s="22"/>
      <c r="R572" s="22"/>
      <c r="S572" s="22"/>
      <c r="T572" s="22"/>
      <c r="U572" s="22"/>
      <c r="V572" s="22"/>
      <c r="W572" s="22"/>
      <c r="X572" s="22"/>
      <c r="Y572" s="22"/>
      <c r="Z572" s="22"/>
      <c r="AA572" s="22"/>
      <c r="AB572" s="22"/>
      <c r="AC572" s="22"/>
      <c r="AD572" s="22"/>
      <c r="AE572" s="22"/>
      <c r="AF572" s="22"/>
      <c r="AG572" s="22"/>
      <c r="AH572" s="22"/>
      <c r="AI572" s="22"/>
      <c r="AJ572" s="22"/>
      <c r="AK572" s="22"/>
      <c r="AL572" s="22"/>
      <c r="AM572" s="22"/>
      <c r="AN572" s="22"/>
      <c r="AO572" s="22"/>
      <c r="AP572" s="22"/>
    </row>
    <row r="573" spans="1:42" ht="23.25" customHeight="1" x14ac:dyDescent="0.25">
      <c r="A573" s="5">
        <f>biomasses!$A$12</f>
        <v>10</v>
      </c>
      <c r="B573" s="22">
        <v>5.76</v>
      </c>
      <c r="C573" s="22"/>
      <c r="D573" s="22"/>
      <c r="E573" s="22"/>
      <c r="F573" s="22"/>
      <c r="G573" s="22"/>
      <c r="H573" s="22"/>
      <c r="I573" s="22"/>
      <c r="J573" s="22"/>
      <c r="K573" s="22"/>
      <c r="L573" s="22"/>
      <c r="M573" s="22"/>
      <c r="N573" s="22"/>
      <c r="O573" s="22"/>
      <c r="P573" s="22"/>
      <c r="Q573" s="22"/>
      <c r="R573" s="22"/>
      <c r="S573" s="22"/>
      <c r="T573" s="22"/>
      <c r="U573" s="22"/>
      <c r="V573" s="22"/>
      <c r="W573" s="22"/>
      <c r="X573" s="22"/>
      <c r="Y573" s="22"/>
      <c r="Z573" s="22"/>
      <c r="AA573" s="22"/>
      <c r="AB573" s="22"/>
      <c r="AC573" s="22"/>
      <c r="AD573" s="22"/>
      <c r="AE573" s="22"/>
      <c r="AF573" s="22"/>
      <c r="AG573" s="22"/>
      <c r="AH573" s="22"/>
      <c r="AI573" s="22"/>
      <c r="AJ573" s="22"/>
      <c r="AK573" s="22"/>
      <c r="AL573" s="22"/>
      <c r="AM573" s="22"/>
      <c r="AN573" s="22"/>
      <c r="AO573" s="22"/>
      <c r="AP573" s="22"/>
    </row>
    <row r="574" spans="1:42" ht="17.25" customHeight="1" x14ac:dyDescent="0.25">
      <c r="A574" s="5">
        <f>biomasses!$A$12</f>
        <v>10</v>
      </c>
      <c r="B574" s="22">
        <v>7.5600000000000005</v>
      </c>
      <c r="C574" s="22"/>
      <c r="D574" s="22"/>
      <c r="E574" s="22"/>
      <c r="F574" s="22"/>
      <c r="G574" s="22"/>
      <c r="H574" s="22"/>
      <c r="I574" s="22"/>
      <c r="J574" s="22"/>
      <c r="K574" s="22"/>
      <c r="L574" s="22"/>
      <c r="M574" s="22"/>
      <c r="N574" s="22"/>
      <c r="O574" s="22"/>
      <c r="P574" s="22"/>
      <c r="Q574" s="22"/>
      <c r="R574" s="22"/>
      <c r="S574" s="22"/>
      <c r="T574" s="22"/>
      <c r="U574" s="22"/>
      <c r="V574" s="22"/>
      <c r="W574" s="22"/>
      <c r="X574" s="22"/>
      <c r="Y574" s="22"/>
      <c r="Z574" s="22"/>
      <c r="AA574" s="22"/>
      <c r="AB574" s="22"/>
      <c r="AC574" s="22"/>
      <c r="AD574" s="22"/>
      <c r="AE574" s="22"/>
      <c r="AF574" s="22"/>
      <c r="AG574" s="22"/>
      <c r="AH574" s="22"/>
      <c r="AI574" s="22"/>
      <c r="AJ574" s="22"/>
      <c r="AK574" s="22"/>
      <c r="AL574" s="22"/>
      <c r="AM574" s="22"/>
      <c r="AN574" s="22"/>
      <c r="AO574" s="22"/>
      <c r="AP574" s="22"/>
    </row>
    <row r="575" spans="1:42" ht="21" customHeight="1" x14ac:dyDescent="0.25">
      <c r="A575" s="5">
        <f>biomasses!$A$12</f>
        <v>10</v>
      </c>
      <c r="B575" s="22">
        <v>8.8000000000000007</v>
      </c>
      <c r="C575" s="22"/>
      <c r="D575" s="22"/>
      <c r="E575" s="22"/>
      <c r="F575" s="22"/>
      <c r="G575" s="22"/>
      <c r="H575" s="22"/>
      <c r="I575" s="22"/>
      <c r="J575" s="22"/>
      <c r="K575" s="22"/>
      <c r="L575" s="22"/>
      <c r="M575" s="22"/>
      <c r="N575" s="22"/>
      <c r="O575" s="22"/>
      <c r="P575" s="22"/>
      <c r="Q575" s="22"/>
      <c r="R575" s="22"/>
      <c r="S575" s="22"/>
      <c r="T575" s="22"/>
      <c r="U575" s="22"/>
      <c r="V575" s="22"/>
      <c r="W575" s="22"/>
      <c r="X575" s="22"/>
      <c r="Y575" s="22"/>
      <c r="Z575" s="22"/>
      <c r="AA575" s="22"/>
      <c r="AB575" s="22"/>
      <c r="AC575" s="22"/>
      <c r="AD575" s="22"/>
      <c r="AE575" s="22"/>
      <c r="AF575" s="22"/>
      <c r="AG575" s="22"/>
      <c r="AH575" s="22"/>
      <c r="AI575" s="22"/>
      <c r="AJ575" s="22"/>
      <c r="AK575" s="22"/>
      <c r="AL575" s="22"/>
      <c r="AM575" s="22"/>
      <c r="AN575" s="22"/>
      <c r="AO575" s="22"/>
      <c r="AP575" s="22"/>
    </row>
    <row r="576" spans="1:42" x14ac:dyDescent="0.25">
      <c r="A576" s="5">
        <f>biomasses!$A$12</f>
        <v>10</v>
      </c>
      <c r="B576" s="22">
        <v>10.429650000000002</v>
      </c>
      <c r="C576" s="22"/>
      <c r="D576" s="22"/>
      <c r="E576" s="22"/>
      <c r="F576" s="22"/>
      <c r="G576" s="22"/>
      <c r="H576" s="22"/>
      <c r="I576" s="22"/>
      <c r="J576" s="22"/>
      <c r="K576" s="22"/>
      <c r="L576" s="22"/>
      <c r="M576" s="22"/>
      <c r="N576" s="22"/>
      <c r="O576" s="22"/>
      <c r="P576" s="22"/>
      <c r="Q576" s="22"/>
      <c r="R576" s="22"/>
      <c r="S576" s="22"/>
      <c r="T576" s="22"/>
      <c r="U576" s="22"/>
      <c r="V576" s="22"/>
      <c r="W576" s="22"/>
      <c r="X576" s="22"/>
      <c r="Y576" s="22"/>
      <c r="Z576" s="22"/>
      <c r="AA576" s="22"/>
      <c r="AB576" s="22"/>
      <c r="AC576" s="22"/>
      <c r="AD576" s="22"/>
      <c r="AE576" s="22"/>
      <c r="AF576" s="22"/>
      <c r="AG576" s="22"/>
      <c r="AH576" s="22"/>
      <c r="AI576" s="22"/>
      <c r="AJ576" s="22"/>
      <c r="AK576" s="22"/>
      <c r="AL576" s="22"/>
      <c r="AM576" s="22"/>
      <c r="AN576" s="22"/>
      <c r="AO576" s="22"/>
      <c r="AP576" s="22"/>
    </row>
    <row r="577" spans="1:42" x14ac:dyDescent="0.25">
      <c r="A577" s="5">
        <f>biomasses!$A$12</f>
        <v>10</v>
      </c>
      <c r="B577" s="22">
        <v>9.1204999999999998</v>
      </c>
      <c r="C577" s="22"/>
      <c r="D577" s="22"/>
      <c r="E577" s="22"/>
      <c r="F577" s="22"/>
      <c r="G577" s="22"/>
      <c r="H577" s="22"/>
      <c r="I577" s="22"/>
      <c r="J577" s="22"/>
      <c r="K577" s="22"/>
      <c r="L577" s="22"/>
      <c r="M577" s="22"/>
      <c r="N577" s="22"/>
      <c r="O577" s="22"/>
      <c r="P577" s="22"/>
      <c r="Q577" s="22"/>
      <c r="R577" s="22"/>
      <c r="S577" s="22"/>
      <c r="T577" s="22"/>
      <c r="U577" s="22"/>
      <c r="V577" s="22"/>
      <c r="W577" s="22"/>
      <c r="X577" s="22"/>
      <c r="Y577" s="22"/>
      <c r="Z577" s="22"/>
      <c r="AA577" s="22"/>
      <c r="AB577" s="22"/>
      <c r="AC577" s="22"/>
      <c r="AD577" s="22"/>
      <c r="AE577" s="22"/>
      <c r="AF577" s="22"/>
      <c r="AG577" s="22"/>
      <c r="AH577" s="22"/>
      <c r="AI577" s="22"/>
      <c r="AJ577" s="22"/>
      <c r="AK577" s="22"/>
      <c r="AL577" s="22"/>
      <c r="AM577" s="22"/>
      <c r="AN577" s="22"/>
      <c r="AO577" s="22"/>
      <c r="AP577" s="22"/>
    </row>
    <row r="578" spans="1:42" x14ac:dyDescent="0.25">
      <c r="A578" s="5">
        <f>biomasses!$A$12</f>
        <v>10</v>
      </c>
      <c r="B578" s="22">
        <v>10.93525</v>
      </c>
      <c r="C578" s="22"/>
      <c r="D578" s="22"/>
      <c r="E578" s="22"/>
      <c r="F578" s="22"/>
      <c r="G578" s="22"/>
      <c r="H578" s="22"/>
      <c r="I578" s="22"/>
      <c r="J578" s="22"/>
      <c r="K578" s="22"/>
      <c r="L578" s="22"/>
      <c r="M578" s="22"/>
      <c r="N578" s="22"/>
      <c r="O578" s="22"/>
      <c r="P578" s="22"/>
      <c r="Q578" s="22"/>
      <c r="R578" s="22"/>
      <c r="S578" s="22"/>
      <c r="T578" s="22"/>
      <c r="U578" s="22"/>
      <c r="V578" s="22"/>
      <c r="W578" s="22"/>
      <c r="X578" s="22"/>
      <c r="Y578" s="22"/>
      <c r="Z578" s="22"/>
      <c r="AA578" s="22"/>
      <c r="AB578" s="22"/>
      <c r="AC578" s="22"/>
      <c r="AD578" s="22"/>
      <c r="AE578" s="22"/>
      <c r="AF578" s="22"/>
      <c r="AG578" s="22"/>
      <c r="AH578" s="22"/>
      <c r="AI578" s="22"/>
      <c r="AJ578" s="22"/>
      <c r="AK578" s="22"/>
      <c r="AL578" s="22"/>
      <c r="AM578" s="22"/>
      <c r="AN578" s="22"/>
      <c r="AO578" s="22"/>
      <c r="AP578" s="22"/>
    </row>
    <row r="579" spans="1:42" x14ac:dyDescent="0.25">
      <c r="A579" s="5">
        <f>biomasses!$A$12</f>
        <v>10</v>
      </c>
      <c r="B579" s="22">
        <v>10.04505</v>
      </c>
      <c r="C579" s="22"/>
      <c r="D579" s="22"/>
      <c r="E579" s="22"/>
      <c r="F579" s="22"/>
      <c r="G579" s="22"/>
      <c r="H579" s="22"/>
      <c r="I579" s="22"/>
      <c r="J579" s="22"/>
      <c r="K579" s="22"/>
      <c r="L579" s="22"/>
      <c r="M579" s="22"/>
      <c r="N579" s="22"/>
      <c r="O579" s="22"/>
      <c r="P579" s="22"/>
      <c r="Q579" s="22"/>
      <c r="R579" s="22"/>
      <c r="S579" s="22"/>
      <c r="T579" s="22"/>
      <c r="U579" s="22"/>
      <c r="V579" s="22"/>
      <c r="W579" s="22"/>
      <c r="X579" s="22"/>
      <c r="Y579" s="22"/>
      <c r="Z579" s="22"/>
      <c r="AA579" s="22"/>
      <c r="AB579" s="22"/>
      <c r="AC579" s="22"/>
      <c r="AD579" s="22"/>
      <c r="AE579" s="22"/>
      <c r="AF579" s="22"/>
      <c r="AG579" s="22"/>
      <c r="AH579" s="22"/>
      <c r="AI579" s="22"/>
      <c r="AJ579" s="22"/>
      <c r="AK579" s="22"/>
      <c r="AL579" s="22"/>
      <c r="AM579" s="22"/>
      <c r="AN579" s="22"/>
      <c r="AO579" s="22"/>
      <c r="AP579" s="22"/>
    </row>
    <row r="580" spans="1:42" x14ac:dyDescent="0.25">
      <c r="A580" s="5">
        <f>biomasses!$A$12</f>
        <v>10</v>
      </c>
      <c r="B580" s="22">
        <v>8.1432000000000002</v>
      </c>
      <c r="C580" s="22"/>
      <c r="D580" s="22"/>
      <c r="E580" s="22"/>
      <c r="F580" s="22"/>
      <c r="G580" s="22"/>
      <c r="H580" s="22"/>
      <c r="I580" s="22"/>
      <c r="J580" s="22"/>
      <c r="K580" s="22"/>
      <c r="L580" s="22"/>
      <c r="M580" s="22"/>
      <c r="N580" s="22"/>
      <c r="O580" s="22"/>
      <c r="P580" s="22"/>
      <c r="Q580" s="22"/>
      <c r="R580" s="22"/>
      <c r="S580" s="22"/>
      <c r="T580" s="22"/>
      <c r="U580" s="22"/>
      <c r="V580" s="22"/>
      <c r="W580" s="22"/>
      <c r="X580" s="22"/>
      <c r="Y580" s="22"/>
      <c r="Z580" s="22"/>
      <c r="AA580" s="22"/>
      <c r="AB580" s="22"/>
      <c r="AC580" s="22"/>
      <c r="AD580" s="22"/>
      <c r="AE580" s="22"/>
      <c r="AF580" s="22"/>
      <c r="AG580" s="22"/>
      <c r="AH580" s="22"/>
      <c r="AI580" s="22"/>
      <c r="AJ580" s="22"/>
      <c r="AK580" s="22"/>
      <c r="AL580" s="22"/>
      <c r="AM580" s="22"/>
      <c r="AN580" s="22"/>
      <c r="AO580" s="22"/>
      <c r="AP580" s="22"/>
    </row>
    <row r="581" spans="1:42" x14ac:dyDescent="0.25">
      <c r="A581" s="5">
        <f>biomasses!$A$12</f>
        <v>10</v>
      </c>
      <c r="B581" s="22">
        <v>7.7350000000000012</v>
      </c>
      <c r="C581" s="22"/>
      <c r="D581" s="22"/>
      <c r="E581" s="22"/>
      <c r="F581" s="22"/>
      <c r="G581" s="22"/>
      <c r="H581" s="22"/>
      <c r="I581" s="22"/>
      <c r="J581" s="22"/>
      <c r="K581" s="22"/>
      <c r="L581" s="22"/>
      <c r="M581" s="22"/>
      <c r="N581" s="22"/>
      <c r="O581" s="22"/>
      <c r="P581" s="22"/>
      <c r="Q581" s="22"/>
      <c r="R581" s="22"/>
      <c r="S581" s="22"/>
      <c r="T581" s="22"/>
      <c r="U581" s="22"/>
      <c r="V581" s="22"/>
      <c r="W581" s="22"/>
      <c r="X581" s="22"/>
      <c r="Y581" s="22"/>
      <c r="Z581" s="22"/>
      <c r="AA581" s="22"/>
      <c r="AB581" s="22"/>
      <c r="AC581" s="22"/>
      <c r="AD581" s="22"/>
      <c r="AE581" s="22"/>
      <c r="AF581" s="22"/>
      <c r="AG581" s="22"/>
      <c r="AH581" s="22"/>
      <c r="AI581" s="22"/>
      <c r="AJ581" s="22"/>
      <c r="AK581" s="22"/>
      <c r="AL581" s="22"/>
      <c r="AM581" s="22"/>
      <c r="AN581" s="22"/>
      <c r="AO581" s="22"/>
      <c r="AP581" s="22"/>
    </row>
    <row r="582" spans="1:42" x14ac:dyDescent="0.25">
      <c r="A582" s="5">
        <f>biomasses!$A$12</f>
        <v>10</v>
      </c>
      <c r="B582" s="22">
        <v>7.59</v>
      </c>
      <c r="C582" s="22"/>
      <c r="D582" s="22"/>
      <c r="E582" s="22"/>
      <c r="F582" s="22"/>
      <c r="G582" s="22"/>
      <c r="H582" s="22"/>
      <c r="I582" s="22"/>
      <c r="J582" s="22"/>
      <c r="K582" s="22"/>
      <c r="L582" s="22"/>
      <c r="M582" s="22"/>
      <c r="N582" s="22"/>
      <c r="O582" s="22"/>
      <c r="P582" s="22"/>
      <c r="Q582" s="22"/>
      <c r="R582" s="22"/>
      <c r="S582" s="22"/>
      <c r="T582" s="22"/>
      <c r="U582" s="22"/>
      <c r="V582" s="22"/>
      <c r="W582" s="22"/>
      <c r="X582" s="22"/>
      <c r="Y582" s="22"/>
      <c r="Z582" s="22"/>
      <c r="AA582" s="22"/>
      <c r="AB582" s="22"/>
      <c r="AC582" s="22"/>
      <c r="AD582" s="22"/>
      <c r="AE582" s="22"/>
      <c r="AF582" s="22"/>
      <c r="AG582" s="22"/>
      <c r="AH582" s="22"/>
      <c r="AI582" s="22"/>
      <c r="AJ582" s="22"/>
      <c r="AK582" s="22"/>
      <c r="AL582" s="22"/>
      <c r="AM582" s="22"/>
      <c r="AN582" s="22"/>
      <c r="AO582" s="22"/>
      <c r="AP582" s="22"/>
    </row>
    <row r="583" spans="1:42" x14ac:dyDescent="0.25">
      <c r="A583" s="5">
        <f>biomasses!$A$12</f>
        <v>10</v>
      </c>
      <c r="B583" s="22">
        <v>9.3450000000000006</v>
      </c>
      <c r="C583" s="22"/>
      <c r="D583" s="22"/>
      <c r="E583" s="22"/>
      <c r="F583" s="22"/>
      <c r="G583" s="22"/>
      <c r="H583" s="22"/>
      <c r="I583" s="22"/>
      <c r="J583" s="22"/>
      <c r="K583" s="22"/>
      <c r="L583" s="22"/>
      <c r="M583" s="22"/>
      <c r="N583" s="22"/>
      <c r="O583" s="22"/>
      <c r="P583" s="22"/>
      <c r="Q583" s="22"/>
      <c r="R583" s="22"/>
      <c r="S583" s="22"/>
      <c r="T583" s="22"/>
      <c r="U583" s="22"/>
      <c r="V583" s="22"/>
      <c r="W583" s="22"/>
      <c r="X583" s="22"/>
      <c r="Y583" s="22"/>
      <c r="Z583" s="22"/>
      <c r="AA583" s="22"/>
      <c r="AB583" s="22"/>
      <c r="AC583" s="22"/>
      <c r="AD583" s="22"/>
      <c r="AE583" s="22"/>
      <c r="AF583" s="22"/>
      <c r="AG583" s="22"/>
      <c r="AH583" s="22"/>
      <c r="AI583" s="22"/>
      <c r="AJ583" s="22"/>
      <c r="AK583" s="22"/>
      <c r="AL583" s="22"/>
      <c r="AM583" s="22"/>
      <c r="AN583" s="22"/>
      <c r="AO583" s="22"/>
      <c r="AP583" s="22"/>
    </row>
    <row r="584" spans="1:42" x14ac:dyDescent="0.25">
      <c r="A584" s="5">
        <f>biomasses!$A$12</f>
        <v>10</v>
      </c>
      <c r="B584" s="22">
        <v>8.0340000000000007</v>
      </c>
      <c r="C584" s="22"/>
      <c r="D584" s="22"/>
      <c r="E584" s="22"/>
      <c r="F584" s="22"/>
      <c r="G584" s="22"/>
      <c r="H584" s="22"/>
      <c r="I584" s="22"/>
      <c r="J584" s="22"/>
      <c r="K584" s="22"/>
      <c r="L584" s="22"/>
      <c r="M584" s="22"/>
      <c r="N584" s="22"/>
      <c r="O584" s="22"/>
      <c r="P584" s="22"/>
      <c r="Q584" s="22"/>
      <c r="R584" s="22"/>
      <c r="S584" s="22"/>
      <c r="T584" s="22"/>
      <c r="U584" s="22"/>
      <c r="V584" s="22"/>
      <c r="W584" s="22"/>
      <c r="X584" s="22"/>
      <c r="Y584" s="22"/>
      <c r="Z584" s="22"/>
      <c r="AA584" s="22"/>
      <c r="AB584" s="22"/>
      <c r="AC584" s="22"/>
      <c r="AD584" s="22"/>
      <c r="AE584" s="22"/>
      <c r="AF584" s="22"/>
      <c r="AG584" s="22"/>
      <c r="AH584" s="22"/>
      <c r="AI584" s="22"/>
      <c r="AJ584" s="22"/>
      <c r="AK584" s="22"/>
      <c r="AL584" s="22"/>
      <c r="AM584" s="22"/>
      <c r="AN584" s="22"/>
      <c r="AO584" s="22"/>
      <c r="AP584" s="22"/>
    </row>
    <row r="585" spans="1:42" ht="16.5" customHeight="1" x14ac:dyDescent="0.25">
      <c r="A585" s="5">
        <f>biomasses!$A$13</f>
        <v>11</v>
      </c>
      <c r="B585" s="22">
        <v>28.011600000000001</v>
      </c>
      <c r="C585" s="22"/>
      <c r="D585" s="22"/>
      <c r="E585" s="22"/>
      <c r="F585" s="22"/>
      <c r="G585" s="22"/>
      <c r="H585" s="22"/>
      <c r="I585" s="22"/>
      <c r="J585" s="22"/>
      <c r="K585" s="22"/>
      <c r="L585" s="22"/>
      <c r="M585" s="22"/>
      <c r="N585" s="22"/>
      <c r="O585" s="22"/>
      <c r="P585" s="22"/>
      <c r="Q585" s="22"/>
      <c r="R585" s="22"/>
      <c r="S585" s="22"/>
      <c r="T585" s="22"/>
      <c r="U585" s="22"/>
      <c r="V585" s="22"/>
      <c r="W585" s="22"/>
      <c r="X585" s="22"/>
      <c r="Y585" s="22"/>
      <c r="Z585" s="22"/>
      <c r="AA585" s="22"/>
      <c r="AB585" s="22"/>
      <c r="AC585" s="22"/>
      <c r="AD585" s="22"/>
      <c r="AE585" s="22"/>
      <c r="AF585" s="22"/>
      <c r="AG585" s="22"/>
      <c r="AH585" s="22"/>
      <c r="AI585" s="22"/>
      <c r="AJ585" s="22"/>
      <c r="AK585" s="22"/>
      <c r="AL585" s="22"/>
      <c r="AM585" s="22"/>
      <c r="AN585" s="22"/>
      <c r="AO585" s="22"/>
      <c r="AP585" s="22"/>
    </row>
    <row r="586" spans="1:42" ht="21" customHeight="1" x14ac:dyDescent="0.25">
      <c r="A586" s="5">
        <f>biomasses!$A$13</f>
        <v>11</v>
      </c>
      <c r="B586" s="22">
        <v>21.76</v>
      </c>
      <c r="C586" s="22"/>
      <c r="D586" s="22"/>
      <c r="E586" s="22"/>
      <c r="F586" s="22"/>
      <c r="G586" s="22"/>
      <c r="H586" s="22"/>
      <c r="I586" s="22"/>
      <c r="J586" s="22"/>
      <c r="K586" s="22"/>
      <c r="L586" s="22"/>
      <c r="M586" s="22"/>
      <c r="N586" s="22"/>
      <c r="O586" s="22"/>
      <c r="P586" s="22"/>
      <c r="Q586" s="22"/>
      <c r="R586" s="22"/>
      <c r="S586" s="22"/>
      <c r="T586" s="22"/>
      <c r="U586" s="22"/>
      <c r="V586" s="22"/>
      <c r="W586" s="22"/>
      <c r="X586" s="22"/>
      <c r="Y586" s="22"/>
      <c r="Z586" s="22"/>
      <c r="AA586" s="22"/>
      <c r="AB586" s="22"/>
      <c r="AC586" s="22"/>
      <c r="AD586" s="22"/>
      <c r="AE586" s="22"/>
      <c r="AF586" s="22"/>
      <c r="AG586" s="22"/>
      <c r="AH586" s="22"/>
      <c r="AI586" s="22"/>
      <c r="AJ586" s="22"/>
      <c r="AK586" s="22"/>
      <c r="AL586" s="22"/>
      <c r="AM586" s="22"/>
      <c r="AN586" s="22"/>
      <c r="AO586" s="22"/>
      <c r="AP586" s="22"/>
    </row>
    <row r="587" spans="1:42" ht="22.5" customHeight="1" x14ac:dyDescent="0.25">
      <c r="A587" s="5">
        <f>biomasses!$A$13</f>
        <v>11</v>
      </c>
      <c r="B587" s="22">
        <v>30.1</v>
      </c>
      <c r="C587" s="22"/>
      <c r="D587" s="22"/>
      <c r="E587" s="22"/>
      <c r="F587" s="22"/>
      <c r="G587" s="22"/>
      <c r="H587" s="22"/>
      <c r="I587" s="22"/>
      <c r="J587" s="22"/>
      <c r="K587" s="22"/>
      <c r="L587" s="22"/>
      <c r="M587" s="22"/>
      <c r="N587" s="22"/>
      <c r="O587" s="22"/>
      <c r="P587" s="22"/>
      <c r="Q587" s="22"/>
      <c r="R587" s="22"/>
      <c r="S587" s="22"/>
      <c r="T587" s="22"/>
      <c r="U587" s="22"/>
      <c r="V587" s="22"/>
      <c r="W587" s="22"/>
      <c r="X587" s="22"/>
      <c r="Y587" s="22"/>
      <c r="Z587" s="22"/>
      <c r="AA587" s="22"/>
      <c r="AB587" s="22"/>
      <c r="AC587" s="22"/>
      <c r="AD587" s="22"/>
      <c r="AE587" s="22"/>
      <c r="AF587" s="22"/>
      <c r="AG587" s="22"/>
      <c r="AH587" s="22"/>
      <c r="AI587" s="22"/>
      <c r="AJ587" s="22"/>
      <c r="AK587" s="22"/>
      <c r="AL587" s="22"/>
      <c r="AM587" s="22"/>
      <c r="AN587" s="22"/>
      <c r="AO587" s="22"/>
      <c r="AP587" s="22"/>
    </row>
    <row r="588" spans="1:42" ht="16.5" customHeight="1" x14ac:dyDescent="0.25">
      <c r="A588" s="5">
        <f>biomasses!$A$13</f>
        <v>11</v>
      </c>
      <c r="B588" s="22">
        <v>20.019999999999996</v>
      </c>
      <c r="C588" s="22"/>
      <c r="D588" s="22"/>
      <c r="E588" s="22"/>
      <c r="F588" s="22"/>
      <c r="G588" s="22"/>
      <c r="H588" s="22"/>
      <c r="I588" s="22"/>
      <c r="J588" s="22"/>
      <c r="K588" s="22"/>
      <c r="L588" s="22"/>
      <c r="M588" s="22"/>
      <c r="N588" s="22"/>
      <c r="O588" s="22"/>
      <c r="P588" s="22"/>
      <c r="Q588" s="22"/>
      <c r="R588" s="22"/>
      <c r="S588" s="22"/>
      <c r="T588" s="22"/>
      <c r="U588" s="22"/>
      <c r="V588" s="22"/>
      <c r="W588" s="22"/>
      <c r="X588" s="22"/>
      <c r="Y588" s="22"/>
      <c r="Z588" s="22"/>
      <c r="AA588" s="22"/>
      <c r="AB588" s="22"/>
      <c r="AC588" s="22"/>
      <c r="AD588" s="22"/>
      <c r="AE588" s="22"/>
      <c r="AF588" s="22"/>
      <c r="AG588" s="22"/>
      <c r="AH588" s="22"/>
      <c r="AI588" s="22"/>
      <c r="AJ588" s="22"/>
      <c r="AK588" s="22"/>
      <c r="AL588" s="22"/>
      <c r="AM588" s="22"/>
      <c r="AN588" s="22"/>
      <c r="AO588" s="22"/>
      <c r="AP588" s="22"/>
    </row>
    <row r="589" spans="1:42" ht="16.5" customHeight="1" x14ac:dyDescent="0.25">
      <c r="A589" s="5">
        <f>biomasses!$A$13</f>
        <v>11</v>
      </c>
      <c r="B589" s="22">
        <v>23.65</v>
      </c>
      <c r="C589" s="22"/>
      <c r="D589" s="22"/>
      <c r="E589" s="22"/>
      <c r="F589" s="22"/>
      <c r="G589" s="22"/>
      <c r="H589" s="22"/>
      <c r="I589" s="22"/>
      <c r="J589" s="22"/>
      <c r="K589" s="22"/>
      <c r="L589" s="22"/>
      <c r="M589" s="22"/>
      <c r="N589" s="22"/>
      <c r="O589" s="22"/>
      <c r="P589" s="22"/>
      <c r="Q589" s="22"/>
      <c r="R589" s="22"/>
      <c r="S589" s="22"/>
      <c r="T589" s="22"/>
      <c r="U589" s="22"/>
      <c r="V589" s="22"/>
      <c r="W589" s="22"/>
      <c r="X589" s="22"/>
      <c r="Y589" s="22"/>
      <c r="Z589" s="22"/>
      <c r="AA589" s="22"/>
      <c r="AB589" s="22"/>
      <c r="AC589" s="22"/>
      <c r="AD589" s="22"/>
      <c r="AE589" s="22"/>
      <c r="AF589" s="22"/>
      <c r="AG589" s="22"/>
      <c r="AH589" s="22"/>
      <c r="AI589" s="22"/>
      <c r="AJ589" s="22"/>
      <c r="AK589" s="22"/>
      <c r="AL589" s="22"/>
      <c r="AM589" s="22"/>
      <c r="AN589" s="22"/>
      <c r="AO589" s="22"/>
      <c r="AP589" s="22"/>
    </row>
    <row r="590" spans="1:42" x14ac:dyDescent="0.25">
      <c r="A590" s="5">
        <f>biomasses!$A$13</f>
        <v>11</v>
      </c>
      <c r="D590" s="7"/>
      <c r="E590" s="25"/>
      <c r="J590" s="7"/>
      <c r="K590" s="25"/>
      <c r="P590" s="7"/>
      <c r="Q590" s="25"/>
      <c r="V590" s="7"/>
      <c r="W590" s="25"/>
      <c r="AB590" s="7"/>
      <c r="AC590" s="25"/>
      <c r="AH590" s="7"/>
      <c r="AI590" s="25"/>
      <c r="AN590" s="7"/>
      <c r="AO590" s="25"/>
    </row>
    <row r="591" spans="1:42" x14ac:dyDescent="0.25">
      <c r="A591" s="5">
        <f>biomasses!$A$13</f>
        <v>11</v>
      </c>
      <c r="D591" s="7"/>
      <c r="E591" s="25"/>
      <c r="J591" s="7"/>
      <c r="K591" s="25"/>
      <c r="P591" s="7"/>
      <c r="Q591" s="25"/>
      <c r="V591" s="7"/>
      <c r="W591" s="25"/>
      <c r="AB591" s="7"/>
      <c r="AC591" s="25"/>
      <c r="AH591" s="7"/>
      <c r="AI591" s="25"/>
      <c r="AN591" s="7"/>
      <c r="AO591" s="25"/>
    </row>
    <row r="592" spans="1:42" x14ac:dyDescent="0.25">
      <c r="A592" s="5">
        <f>biomasses!$A$13</f>
        <v>11</v>
      </c>
      <c r="D592" s="7"/>
      <c r="E592" s="25"/>
      <c r="J592" s="7"/>
      <c r="K592" s="25"/>
      <c r="P592" s="7"/>
      <c r="Q592" s="25"/>
      <c r="V592" s="7"/>
      <c r="W592" s="25"/>
      <c r="AB592" s="7"/>
      <c r="AC592" s="25"/>
      <c r="AH592" s="7"/>
      <c r="AI592" s="25"/>
      <c r="AN592" s="7"/>
      <c r="AO592" s="25"/>
    </row>
    <row r="593" spans="1:41" x14ac:dyDescent="0.25">
      <c r="A593" s="5">
        <f>biomasses!$A$13</f>
        <v>11</v>
      </c>
      <c r="D593" s="7"/>
      <c r="E593" s="25"/>
      <c r="J593" s="7"/>
      <c r="K593" s="25"/>
      <c r="P593" s="7"/>
      <c r="Q593" s="25"/>
      <c r="V593" s="7"/>
      <c r="W593" s="25"/>
      <c r="AB593" s="7"/>
      <c r="AC593" s="25"/>
      <c r="AH593" s="7"/>
      <c r="AI593" s="25"/>
      <c r="AN593" s="7"/>
      <c r="AO593" s="25"/>
    </row>
    <row r="594" spans="1:41" x14ac:dyDescent="0.25">
      <c r="A594" s="5">
        <f>biomasses!$A$13</f>
        <v>11</v>
      </c>
      <c r="D594" s="7"/>
      <c r="E594" s="25"/>
      <c r="J594" s="7"/>
      <c r="K594" s="25"/>
      <c r="P594" s="7"/>
      <c r="Q594" s="25"/>
      <c r="V594" s="7"/>
      <c r="W594" s="25"/>
      <c r="AB594" s="7"/>
      <c r="AC594" s="25"/>
      <c r="AH594" s="7"/>
      <c r="AI594" s="25"/>
      <c r="AN594" s="7"/>
      <c r="AO594" s="25"/>
    </row>
    <row r="595" spans="1:41" x14ac:dyDescent="0.25">
      <c r="A595" s="5">
        <f>biomasses!$A$13</f>
        <v>11</v>
      </c>
      <c r="D595" s="7"/>
      <c r="E595" s="25"/>
      <c r="J595" s="7"/>
      <c r="K595" s="25"/>
      <c r="P595" s="7"/>
      <c r="Q595" s="25"/>
      <c r="V595" s="7"/>
      <c r="W595" s="25"/>
      <c r="AB595" s="7"/>
      <c r="AC595" s="25"/>
      <c r="AH595" s="7"/>
      <c r="AI595" s="25"/>
      <c r="AN595" s="7"/>
      <c r="AO595" s="25"/>
    </row>
    <row r="596" spans="1:41" x14ac:dyDescent="0.25">
      <c r="A596" s="5">
        <f>biomasses!$A$13</f>
        <v>11</v>
      </c>
      <c r="D596" s="7"/>
      <c r="E596" s="25"/>
      <c r="J596" s="7"/>
      <c r="K596" s="25"/>
      <c r="P596" s="7"/>
      <c r="Q596" s="25"/>
      <c r="V596" s="7"/>
      <c r="W596" s="25"/>
      <c r="AB596" s="7"/>
      <c r="AC596" s="25"/>
      <c r="AH596" s="7"/>
      <c r="AI596" s="25"/>
      <c r="AN596" s="7"/>
      <c r="AO596" s="25"/>
    </row>
    <row r="597" spans="1:41" x14ac:dyDescent="0.25">
      <c r="A597" s="5">
        <f>biomasses!$A$13</f>
        <v>11</v>
      </c>
      <c r="D597" s="7"/>
      <c r="E597" s="25"/>
      <c r="J597" s="7"/>
      <c r="K597" s="25"/>
      <c r="P597" s="7"/>
      <c r="Q597" s="25"/>
      <c r="V597" s="7"/>
      <c r="W597" s="25"/>
      <c r="AB597" s="7"/>
      <c r="AC597" s="25"/>
      <c r="AH597" s="7"/>
      <c r="AI597" s="25"/>
      <c r="AN597" s="7"/>
      <c r="AO597" s="25"/>
    </row>
    <row r="598" spans="1:41" x14ac:dyDescent="0.25">
      <c r="A598" s="5">
        <f>biomasses!$A$13</f>
        <v>11</v>
      </c>
      <c r="D598" s="7"/>
      <c r="E598" s="25"/>
      <c r="J598" s="7"/>
      <c r="K598" s="25"/>
      <c r="P598" s="7"/>
      <c r="Q598" s="25"/>
      <c r="V598" s="7"/>
      <c r="W598" s="25"/>
      <c r="AB598" s="7"/>
      <c r="AC598" s="25"/>
      <c r="AH598" s="7"/>
      <c r="AI598" s="25"/>
      <c r="AN598" s="7"/>
      <c r="AO598" s="25"/>
    </row>
    <row r="599" spans="1:41" x14ac:dyDescent="0.25">
      <c r="A599" s="5">
        <f>biomasses!$A$13</f>
        <v>11</v>
      </c>
      <c r="D599" s="7"/>
      <c r="E599" s="25"/>
      <c r="J599" s="7"/>
      <c r="K599" s="25"/>
      <c r="P599" s="7"/>
      <c r="Q599" s="25"/>
      <c r="V599" s="7"/>
      <c r="W599" s="25"/>
      <c r="AB599" s="7"/>
      <c r="AC599" s="25"/>
      <c r="AH599" s="7"/>
      <c r="AI599" s="25"/>
      <c r="AN599" s="7"/>
      <c r="AO599" s="25"/>
    </row>
    <row r="600" spans="1:41" x14ac:dyDescent="0.25">
      <c r="A600" s="5">
        <f>biomasses!$A$13</f>
        <v>11</v>
      </c>
      <c r="D600" s="7"/>
      <c r="E600" s="25"/>
      <c r="J600" s="7"/>
      <c r="K600" s="25"/>
      <c r="P600" s="7"/>
      <c r="Q600" s="25"/>
      <c r="V600" s="7"/>
      <c r="W600" s="25"/>
      <c r="AB600" s="7"/>
      <c r="AC600" s="25"/>
      <c r="AH600" s="7"/>
      <c r="AI600" s="25"/>
      <c r="AN600" s="7"/>
      <c r="AO600" s="25"/>
    </row>
    <row r="601" spans="1:41" x14ac:dyDescent="0.25">
      <c r="A601" s="5">
        <f>biomasses!$A$13</f>
        <v>11</v>
      </c>
      <c r="D601" s="7"/>
      <c r="E601" s="25"/>
      <c r="J601" s="7"/>
      <c r="K601" s="25"/>
      <c r="P601" s="7"/>
      <c r="Q601" s="25"/>
      <c r="V601" s="7"/>
      <c r="W601" s="25"/>
      <c r="AB601" s="7"/>
      <c r="AC601" s="25"/>
      <c r="AH601" s="7"/>
      <c r="AI601" s="25"/>
      <c r="AN601" s="7"/>
      <c r="AO601" s="25"/>
    </row>
    <row r="602" spans="1:41" x14ac:dyDescent="0.25">
      <c r="A602" s="5">
        <f>biomasses!$A$13</f>
        <v>11</v>
      </c>
      <c r="D602" s="7"/>
      <c r="E602" s="25"/>
      <c r="J602" s="7"/>
      <c r="K602" s="25"/>
      <c r="P602" s="7"/>
      <c r="Q602" s="25"/>
      <c r="V602" s="7"/>
      <c r="W602" s="25"/>
      <c r="AB602" s="7"/>
      <c r="AC602" s="25"/>
      <c r="AH602" s="7"/>
      <c r="AI602" s="25"/>
      <c r="AN602" s="7"/>
      <c r="AO602" s="25"/>
    </row>
    <row r="603" spans="1:41" x14ac:dyDescent="0.25">
      <c r="A603" s="5">
        <f>biomasses!$A$13</f>
        <v>11</v>
      </c>
      <c r="D603" s="7"/>
      <c r="E603" s="25"/>
      <c r="J603" s="7"/>
      <c r="K603" s="25"/>
      <c r="P603" s="7"/>
      <c r="Q603" s="25"/>
      <c r="V603" s="7"/>
      <c r="W603" s="25"/>
      <c r="AB603" s="7"/>
      <c r="AC603" s="25"/>
      <c r="AH603" s="7"/>
      <c r="AI603" s="25"/>
      <c r="AN603" s="7"/>
      <c r="AO603" s="25"/>
    </row>
    <row r="604" spans="1:41" x14ac:dyDescent="0.25">
      <c r="A604" s="5">
        <f>biomasses!$A$13</f>
        <v>11</v>
      </c>
      <c r="D604" s="7"/>
      <c r="E604" s="25"/>
      <c r="J604" s="7"/>
      <c r="K604" s="25"/>
      <c r="P604" s="7"/>
      <c r="Q604" s="25"/>
      <c r="V604" s="7"/>
      <c r="W604" s="25"/>
      <c r="AB604" s="7"/>
      <c r="AC604" s="25"/>
      <c r="AH604" s="7"/>
      <c r="AI604" s="25"/>
      <c r="AN604" s="7"/>
      <c r="AO604" s="25"/>
    </row>
    <row r="605" spans="1:41" x14ac:dyDescent="0.25">
      <c r="A605" s="5">
        <f>biomasses!$A$13</f>
        <v>11</v>
      </c>
      <c r="D605" s="7"/>
      <c r="E605" s="25"/>
      <c r="J605" s="7"/>
      <c r="K605" s="25"/>
      <c r="P605" s="7"/>
      <c r="Q605" s="25"/>
      <c r="V605" s="7"/>
      <c r="W605" s="25"/>
      <c r="AB605" s="7"/>
      <c r="AC605" s="25"/>
      <c r="AH605" s="7"/>
      <c r="AI605" s="25"/>
      <c r="AN605" s="7"/>
      <c r="AO605" s="25"/>
    </row>
    <row r="606" spans="1:41" x14ac:dyDescent="0.25">
      <c r="A606" s="5">
        <f>biomasses!$A$13</f>
        <v>11</v>
      </c>
      <c r="D606" s="7"/>
      <c r="E606" s="25"/>
      <c r="J606" s="7"/>
      <c r="K606" s="25"/>
      <c r="P606" s="7"/>
      <c r="Q606" s="25"/>
      <c r="V606" s="7"/>
      <c r="W606" s="25"/>
      <c r="AB606" s="7"/>
      <c r="AC606" s="25"/>
      <c r="AH606" s="7"/>
      <c r="AI606" s="25"/>
      <c r="AN606" s="7"/>
      <c r="AO606" s="25"/>
    </row>
    <row r="607" spans="1:41" x14ac:dyDescent="0.25">
      <c r="A607" s="5">
        <f>biomasses!$A$13</f>
        <v>11</v>
      </c>
      <c r="D607" s="7"/>
      <c r="E607" s="25"/>
      <c r="J607" s="7"/>
      <c r="K607" s="25"/>
      <c r="P607" s="7"/>
      <c r="Q607" s="25"/>
      <c r="V607" s="7"/>
      <c r="W607" s="25"/>
      <c r="AB607" s="7"/>
      <c r="AC607" s="25"/>
      <c r="AH607" s="7"/>
      <c r="AI607" s="25"/>
      <c r="AN607" s="7"/>
      <c r="AO607" s="25"/>
    </row>
    <row r="608" spans="1:41" x14ac:dyDescent="0.25">
      <c r="A608" s="5">
        <f>biomasses!$A$13</f>
        <v>11</v>
      </c>
      <c r="D608" s="7"/>
      <c r="E608" s="25"/>
      <c r="J608" s="7"/>
      <c r="K608" s="25"/>
      <c r="P608" s="7"/>
      <c r="Q608" s="25"/>
      <c r="V608" s="7"/>
      <c r="W608" s="25"/>
      <c r="AB608" s="7"/>
      <c r="AC608" s="25"/>
      <c r="AH608" s="7"/>
      <c r="AI608" s="25"/>
      <c r="AN608" s="7"/>
      <c r="AO608" s="25"/>
    </row>
    <row r="609" spans="1:41" x14ac:dyDescent="0.25">
      <c r="A609" s="5">
        <f>biomasses!$A$13</f>
        <v>11</v>
      </c>
      <c r="D609" s="7"/>
      <c r="E609" s="25"/>
      <c r="J609" s="7"/>
      <c r="K609" s="25"/>
      <c r="P609" s="7"/>
      <c r="Q609" s="25"/>
      <c r="V609" s="7"/>
      <c r="W609" s="25"/>
      <c r="AB609" s="7"/>
      <c r="AC609" s="25"/>
      <c r="AH609" s="7"/>
      <c r="AI609" s="25"/>
      <c r="AN609" s="7"/>
      <c r="AO609" s="25"/>
    </row>
    <row r="610" spans="1:41" x14ac:dyDescent="0.25">
      <c r="A610" s="5">
        <f>biomasses!$A$13</f>
        <v>11</v>
      </c>
      <c r="D610" s="7"/>
      <c r="E610" s="25"/>
      <c r="J610" s="7"/>
      <c r="K610" s="25"/>
      <c r="P610" s="7"/>
      <c r="Q610" s="25"/>
      <c r="V610" s="7"/>
      <c r="W610" s="25"/>
      <c r="AB610" s="7"/>
      <c r="AC610" s="25"/>
      <c r="AH610" s="7"/>
      <c r="AI610" s="25"/>
      <c r="AN610" s="7"/>
      <c r="AO610" s="25"/>
    </row>
    <row r="611" spans="1:41" x14ac:dyDescent="0.25">
      <c r="A611" s="5">
        <f>biomasses!$A$13</f>
        <v>11</v>
      </c>
      <c r="D611" s="7"/>
      <c r="E611" s="25"/>
      <c r="J611" s="7"/>
      <c r="K611" s="25"/>
      <c r="P611" s="7"/>
      <c r="Q611" s="25"/>
      <c r="V611" s="7"/>
      <c r="W611" s="25"/>
      <c r="AB611" s="7"/>
      <c r="AC611" s="25"/>
      <c r="AH611" s="7"/>
      <c r="AI611" s="25"/>
      <c r="AN611" s="7"/>
      <c r="AO611" s="25"/>
    </row>
    <row r="612" spans="1:41" x14ac:dyDescent="0.25">
      <c r="A612" s="5">
        <f>biomasses!$A$13</f>
        <v>11</v>
      </c>
      <c r="D612" s="7"/>
      <c r="E612" s="25"/>
      <c r="J612" s="7"/>
      <c r="K612" s="25"/>
      <c r="P612" s="7"/>
      <c r="Q612" s="25"/>
      <c r="V612" s="7"/>
      <c r="W612" s="25"/>
      <c r="AB612" s="7"/>
      <c r="AC612" s="25"/>
      <c r="AH612" s="7"/>
      <c r="AI612" s="25"/>
      <c r="AN612" s="7"/>
      <c r="AO612" s="25"/>
    </row>
    <row r="613" spans="1:41" x14ac:dyDescent="0.25">
      <c r="A613" s="5">
        <f>biomasses!$A$13</f>
        <v>11</v>
      </c>
      <c r="D613" s="7"/>
      <c r="E613" s="25"/>
      <c r="J613" s="7"/>
      <c r="K613" s="25"/>
      <c r="P613" s="7"/>
      <c r="Q613" s="25"/>
      <c r="V613" s="7"/>
      <c r="W613" s="25"/>
      <c r="AB613" s="7"/>
      <c r="AC613" s="25"/>
      <c r="AH613" s="7"/>
      <c r="AI613" s="25"/>
      <c r="AN613" s="7"/>
      <c r="AO613" s="25"/>
    </row>
    <row r="614" spans="1:41" x14ac:dyDescent="0.25">
      <c r="A614" s="5">
        <f>biomasses!$A$13</f>
        <v>11</v>
      </c>
      <c r="D614" s="7"/>
      <c r="E614" s="25"/>
      <c r="J614" s="7"/>
      <c r="K614" s="25"/>
      <c r="P614" s="7"/>
      <c r="Q614" s="25"/>
      <c r="V614" s="7"/>
      <c r="W614" s="25"/>
      <c r="AB614" s="7"/>
      <c r="AC614" s="25"/>
      <c r="AH614" s="7"/>
      <c r="AI614" s="25"/>
      <c r="AN614" s="7"/>
      <c r="AO614" s="25"/>
    </row>
    <row r="615" spans="1:41" x14ac:dyDescent="0.25">
      <c r="A615" s="5">
        <f>biomasses!$A$13</f>
        <v>11</v>
      </c>
      <c r="D615" s="7"/>
      <c r="E615" s="25"/>
      <c r="J615" s="7"/>
      <c r="K615" s="25"/>
      <c r="P615" s="7"/>
      <c r="Q615" s="25"/>
      <c r="V615" s="7"/>
      <c r="W615" s="25"/>
      <c r="AB615" s="7"/>
      <c r="AC615" s="25"/>
      <c r="AH615" s="7"/>
      <c r="AI615" s="25"/>
      <c r="AN615" s="7"/>
      <c r="AO615" s="25"/>
    </row>
    <row r="616" spans="1:41" x14ac:dyDescent="0.25">
      <c r="A616" s="5">
        <f>biomasses!$A$13</f>
        <v>11</v>
      </c>
      <c r="D616" s="7"/>
      <c r="E616" s="25"/>
      <c r="J616" s="7"/>
      <c r="K616" s="25"/>
      <c r="P616" s="7"/>
      <c r="Q616" s="25"/>
      <c r="V616" s="7"/>
      <c r="W616" s="25"/>
      <c r="AB616" s="7"/>
      <c r="AC616" s="25"/>
      <c r="AH616" s="7"/>
      <c r="AI616" s="25"/>
      <c r="AN616" s="7"/>
      <c r="AO616" s="25"/>
    </row>
    <row r="617" spans="1:41" x14ac:dyDescent="0.25">
      <c r="A617" s="5">
        <f>biomasses!$A$14</f>
        <v>12</v>
      </c>
      <c r="D617" s="7"/>
      <c r="E617" s="25"/>
      <c r="J617" s="7"/>
      <c r="K617" s="25"/>
      <c r="P617" s="7"/>
      <c r="Q617" s="25"/>
      <c r="V617" s="7"/>
      <c r="W617" s="25"/>
      <c r="AB617" s="7"/>
      <c r="AC617" s="25"/>
      <c r="AH617" s="7"/>
      <c r="AI617" s="25"/>
      <c r="AN617" s="7"/>
      <c r="AO617" s="25"/>
    </row>
    <row r="618" spans="1:41" x14ac:dyDescent="0.25">
      <c r="A618" s="5">
        <f>biomasses!$A$14</f>
        <v>12</v>
      </c>
      <c r="D618" s="7"/>
      <c r="E618" s="25"/>
      <c r="J618" s="7"/>
      <c r="K618" s="25"/>
      <c r="P618" s="7"/>
      <c r="Q618" s="25"/>
      <c r="V618" s="7"/>
      <c r="W618" s="25"/>
      <c r="AB618" s="7"/>
      <c r="AC618" s="25"/>
      <c r="AH618" s="7"/>
      <c r="AI618" s="25"/>
      <c r="AN618" s="7"/>
      <c r="AO618" s="25"/>
    </row>
    <row r="619" spans="1:41" x14ac:dyDescent="0.25">
      <c r="A619" s="5">
        <f>biomasses!$A$14</f>
        <v>12</v>
      </c>
      <c r="D619" s="7"/>
      <c r="E619" s="25"/>
      <c r="J619" s="7"/>
      <c r="K619" s="25"/>
      <c r="P619" s="7"/>
      <c r="Q619" s="25"/>
      <c r="V619" s="7"/>
      <c r="W619" s="25"/>
      <c r="AB619" s="7"/>
      <c r="AC619" s="25"/>
      <c r="AH619" s="7"/>
      <c r="AI619" s="25"/>
      <c r="AN619" s="7"/>
      <c r="AO619" s="25"/>
    </row>
    <row r="620" spans="1:41" x14ac:dyDescent="0.25">
      <c r="A620" s="5">
        <f>biomasses!$A$14</f>
        <v>12</v>
      </c>
      <c r="D620" s="7"/>
      <c r="E620" s="25"/>
      <c r="J620" s="7"/>
      <c r="K620" s="25"/>
      <c r="P620" s="7"/>
      <c r="Q620" s="25"/>
      <c r="V620" s="7"/>
      <c r="W620" s="25"/>
      <c r="AB620" s="7"/>
      <c r="AC620" s="25"/>
      <c r="AH620" s="7"/>
      <c r="AI620" s="25"/>
      <c r="AN620" s="7"/>
      <c r="AO620" s="25"/>
    </row>
    <row r="621" spans="1:41" x14ac:dyDescent="0.25">
      <c r="A621" s="5">
        <f>biomasses!$A$14</f>
        <v>12</v>
      </c>
      <c r="D621" s="7"/>
      <c r="E621" s="25"/>
      <c r="J621" s="7"/>
      <c r="K621" s="25"/>
      <c r="P621" s="7"/>
      <c r="Q621" s="25"/>
      <c r="V621" s="7"/>
      <c r="W621" s="25"/>
      <c r="AB621" s="7"/>
      <c r="AC621" s="25"/>
      <c r="AH621" s="7"/>
      <c r="AI621" s="25"/>
      <c r="AN621" s="7"/>
      <c r="AO621" s="25"/>
    </row>
    <row r="622" spans="1:41" x14ac:dyDescent="0.25">
      <c r="A622" s="5">
        <f>biomasses!$A$14</f>
        <v>12</v>
      </c>
      <c r="D622" s="7"/>
      <c r="E622" s="25"/>
      <c r="J622" s="7"/>
      <c r="K622" s="25"/>
      <c r="P622" s="7"/>
      <c r="Q622" s="25"/>
      <c r="V622" s="7"/>
      <c r="W622" s="25"/>
      <c r="AB622" s="7"/>
      <c r="AC622" s="25"/>
      <c r="AH622" s="7"/>
      <c r="AI622" s="25"/>
      <c r="AN622" s="7"/>
      <c r="AO622" s="25"/>
    </row>
    <row r="623" spans="1:41" x14ac:dyDescent="0.25">
      <c r="A623" s="5">
        <f>biomasses!$A$14</f>
        <v>12</v>
      </c>
      <c r="D623" s="7"/>
      <c r="E623" s="25"/>
      <c r="J623" s="7"/>
      <c r="K623" s="25"/>
      <c r="P623" s="7"/>
      <c r="Q623" s="25"/>
      <c r="V623" s="7"/>
      <c r="W623" s="25"/>
      <c r="AB623" s="7"/>
      <c r="AC623" s="25"/>
      <c r="AH623" s="7"/>
      <c r="AI623" s="25"/>
      <c r="AN623" s="7"/>
      <c r="AO623" s="25"/>
    </row>
    <row r="624" spans="1:41" x14ac:dyDescent="0.25">
      <c r="A624" s="5">
        <f>biomasses!$A$14</f>
        <v>12</v>
      </c>
      <c r="D624" s="7"/>
      <c r="E624" s="25"/>
      <c r="J624" s="7"/>
      <c r="K624" s="25"/>
      <c r="P624" s="7"/>
      <c r="Q624" s="25"/>
      <c r="V624" s="7"/>
      <c r="W624" s="25"/>
      <c r="AB624" s="7"/>
      <c r="AC624" s="25"/>
      <c r="AH624" s="7"/>
      <c r="AI624" s="25"/>
      <c r="AN624" s="7"/>
      <c r="AO624" s="25"/>
    </row>
    <row r="625" spans="1:41" x14ac:dyDescent="0.25">
      <c r="A625" s="5">
        <f>biomasses!$A$14</f>
        <v>12</v>
      </c>
      <c r="D625" s="7"/>
      <c r="E625" s="25"/>
      <c r="J625" s="7"/>
      <c r="K625" s="25"/>
      <c r="P625" s="7"/>
      <c r="Q625" s="25"/>
      <c r="V625" s="7"/>
      <c r="W625" s="25"/>
      <c r="AB625" s="7"/>
      <c r="AC625" s="25"/>
      <c r="AH625" s="7"/>
      <c r="AI625" s="25"/>
      <c r="AN625" s="7"/>
      <c r="AO625" s="25"/>
    </row>
    <row r="626" spans="1:41" x14ac:dyDescent="0.25">
      <c r="A626" s="5">
        <f>biomasses!$A$14</f>
        <v>12</v>
      </c>
      <c r="D626" s="7"/>
      <c r="E626" s="25"/>
      <c r="J626" s="7"/>
      <c r="K626" s="25"/>
      <c r="P626" s="7"/>
      <c r="Q626" s="25"/>
      <c r="V626" s="7"/>
      <c r="W626" s="25"/>
      <c r="AB626" s="7"/>
      <c r="AC626" s="25"/>
      <c r="AH626" s="7"/>
      <c r="AI626" s="25"/>
      <c r="AN626" s="7"/>
      <c r="AO626" s="25"/>
    </row>
    <row r="627" spans="1:41" x14ac:dyDescent="0.25">
      <c r="A627" s="5">
        <f>biomasses!$A$14</f>
        <v>12</v>
      </c>
      <c r="D627" s="7"/>
      <c r="E627" s="25"/>
      <c r="J627" s="7"/>
      <c r="K627" s="25"/>
      <c r="P627" s="7"/>
      <c r="Q627" s="25"/>
      <c r="V627" s="7"/>
      <c r="W627" s="25"/>
      <c r="AB627" s="7"/>
      <c r="AC627" s="25"/>
      <c r="AH627" s="7"/>
      <c r="AI627" s="25"/>
      <c r="AN627" s="7"/>
      <c r="AO627" s="25"/>
    </row>
    <row r="628" spans="1:41" x14ac:dyDescent="0.25">
      <c r="A628" s="5">
        <f>biomasses!$A$14</f>
        <v>12</v>
      </c>
      <c r="D628" s="7"/>
      <c r="E628" s="25"/>
      <c r="J628" s="7"/>
      <c r="K628" s="25"/>
      <c r="P628" s="7"/>
      <c r="Q628" s="25"/>
      <c r="V628" s="7"/>
      <c r="W628" s="25"/>
      <c r="AB628" s="7"/>
      <c r="AC628" s="25"/>
      <c r="AH628" s="7"/>
      <c r="AI628" s="25"/>
      <c r="AN628" s="7"/>
      <c r="AO628" s="25"/>
    </row>
    <row r="629" spans="1:41" x14ac:dyDescent="0.25">
      <c r="A629" s="5">
        <f>biomasses!$A$14</f>
        <v>12</v>
      </c>
      <c r="D629" s="7"/>
      <c r="E629" s="25"/>
      <c r="J629" s="7"/>
      <c r="K629" s="25"/>
      <c r="P629" s="7"/>
      <c r="Q629" s="25"/>
      <c r="V629" s="7"/>
      <c r="W629" s="25"/>
      <c r="AB629" s="7"/>
      <c r="AC629" s="25"/>
      <c r="AH629" s="7"/>
      <c r="AI629" s="25"/>
      <c r="AN629" s="7"/>
      <c r="AO629" s="25"/>
    </row>
    <row r="630" spans="1:41" x14ac:dyDescent="0.25">
      <c r="A630" s="5">
        <f>biomasses!$A$14</f>
        <v>12</v>
      </c>
      <c r="D630" s="7"/>
      <c r="E630" s="25"/>
      <c r="J630" s="7"/>
      <c r="K630" s="25"/>
      <c r="P630" s="7"/>
      <c r="Q630" s="25"/>
      <c r="V630" s="7"/>
      <c r="W630" s="25"/>
      <c r="AB630" s="7"/>
      <c r="AC630" s="25"/>
      <c r="AH630" s="7"/>
      <c r="AI630" s="25"/>
      <c r="AN630" s="7"/>
      <c r="AO630" s="25"/>
    </row>
    <row r="631" spans="1:41" x14ac:dyDescent="0.25">
      <c r="A631" s="5">
        <f>biomasses!$A$14</f>
        <v>12</v>
      </c>
      <c r="D631" s="7"/>
      <c r="E631" s="25"/>
      <c r="J631" s="7"/>
      <c r="K631" s="25"/>
      <c r="P631" s="7"/>
      <c r="Q631" s="25"/>
      <c r="V631" s="7"/>
      <c r="W631" s="25"/>
      <c r="AB631" s="7"/>
      <c r="AC631" s="25"/>
      <c r="AH631" s="7"/>
      <c r="AI631" s="25"/>
      <c r="AN631" s="7"/>
      <c r="AO631" s="25"/>
    </row>
    <row r="632" spans="1:41" x14ac:dyDescent="0.25">
      <c r="A632" s="5">
        <f>biomasses!$A$14</f>
        <v>12</v>
      </c>
      <c r="D632" s="7"/>
      <c r="E632" s="25"/>
      <c r="J632" s="7"/>
      <c r="K632" s="25"/>
      <c r="P632" s="7"/>
      <c r="Q632" s="25"/>
      <c r="V632" s="7"/>
      <c r="W632" s="25"/>
      <c r="AB632" s="7"/>
      <c r="AC632" s="25"/>
      <c r="AH632" s="7"/>
      <c r="AI632" s="25"/>
      <c r="AN632" s="7"/>
      <c r="AO632" s="25"/>
    </row>
    <row r="633" spans="1:41" x14ac:dyDescent="0.25">
      <c r="A633" s="5">
        <f>biomasses!$A$14</f>
        <v>12</v>
      </c>
      <c r="D633" s="7"/>
      <c r="E633" s="25"/>
      <c r="J633" s="7"/>
      <c r="K633" s="25"/>
      <c r="P633" s="7"/>
      <c r="Q633" s="25"/>
      <c r="V633" s="7"/>
      <c r="W633" s="25"/>
      <c r="AB633" s="7"/>
      <c r="AC633" s="25"/>
      <c r="AH633" s="7"/>
      <c r="AI633" s="25"/>
      <c r="AN633" s="7"/>
      <c r="AO633" s="25"/>
    </row>
    <row r="634" spans="1:41" x14ac:dyDescent="0.25">
      <c r="A634" s="5">
        <f>biomasses!$A$14</f>
        <v>12</v>
      </c>
      <c r="D634" s="7"/>
      <c r="E634" s="25"/>
      <c r="J634" s="7"/>
      <c r="K634" s="25"/>
      <c r="P634" s="7"/>
      <c r="Q634" s="25"/>
      <c r="V634" s="7"/>
      <c r="W634" s="25"/>
      <c r="AB634" s="7"/>
      <c r="AC634" s="25"/>
      <c r="AH634" s="7"/>
      <c r="AI634" s="25"/>
      <c r="AN634" s="7"/>
      <c r="AO634" s="25"/>
    </row>
    <row r="635" spans="1:41" x14ac:dyDescent="0.25">
      <c r="A635" s="5">
        <f>biomasses!$A$14</f>
        <v>12</v>
      </c>
      <c r="D635" s="7"/>
      <c r="E635" s="25"/>
      <c r="J635" s="7"/>
      <c r="K635" s="25"/>
      <c r="P635" s="7"/>
      <c r="Q635" s="25"/>
      <c r="V635" s="7"/>
      <c r="W635" s="25"/>
      <c r="AB635" s="7"/>
      <c r="AC635" s="25"/>
      <c r="AH635" s="7"/>
      <c r="AI635" s="25"/>
      <c r="AN635" s="7"/>
      <c r="AO635" s="25"/>
    </row>
    <row r="636" spans="1:41" x14ac:dyDescent="0.25">
      <c r="A636" s="5">
        <f>biomasses!$A$14</f>
        <v>12</v>
      </c>
      <c r="D636" s="7"/>
      <c r="E636" s="25"/>
      <c r="J636" s="7"/>
      <c r="K636" s="25"/>
      <c r="P636" s="7"/>
      <c r="Q636" s="25"/>
      <c r="V636" s="7"/>
      <c r="W636" s="25"/>
      <c r="AB636" s="7"/>
      <c r="AC636" s="25"/>
      <c r="AH636" s="7"/>
      <c r="AI636" s="25"/>
      <c r="AN636" s="7"/>
      <c r="AO636" s="25"/>
    </row>
    <row r="637" spans="1:41" x14ac:dyDescent="0.25">
      <c r="A637" s="5">
        <f>biomasses!$A$14</f>
        <v>12</v>
      </c>
      <c r="D637" s="7"/>
      <c r="E637" s="25"/>
      <c r="J637" s="7"/>
      <c r="K637" s="25"/>
      <c r="P637" s="7"/>
      <c r="Q637" s="25"/>
      <c r="V637" s="7"/>
      <c r="W637" s="25"/>
      <c r="AB637" s="7"/>
      <c r="AC637" s="25"/>
      <c r="AH637" s="7"/>
      <c r="AI637" s="25"/>
      <c r="AN637" s="7"/>
      <c r="AO637" s="25"/>
    </row>
    <row r="638" spans="1:41" x14ac:dyDescent="0.25">
      <c r="A638" s="5">
        <f>biomasses!$A$14</f>
        <v>12</v>
      </c>
      <c r="D638" s="7"/>
      <c r="E638" s="25"/>
      <c r="J638" s="7"/>
      <c r="K638" s="25"/>
      <c r="P638" s="7"/>
      <c r="Q638" s="25"/>
      <c r="V638" s="7"/>
      <c r="W638" s="25"/>
      <c r="AB638" s="7"/>
      <c r="AC638" s="25"/>
      <c r="AH638" s="7"/>
      <c r="AI638" s="25"/>
      <c r="AN638" s="7"/>
      <c r="AO638" s="25"/>
    </row>
    <row r="639" spans="1:41" x14ac:dyDescent="0.25">
      <c r="A639" s="5">
        <f>biomasses!$A$14</f>
        <v>12</v>
      </c>
      <c r="D639" s="7"/>
      <c r="E639" s="25"/>
      <c r="J639" s="7"/>
      <c r="K639" s="25"/>
      <c r="P639" s="7"/>
      <c r="Q639" s="25"/>
      <c r="V639" s="7"/>
      <c r="W639" s="25"/>
      <c r="AB639" s="7"/>
      <c r="AC639" s="25"/>
      <c r="AH639" s="7"/>
      <c r="AI639" s="25"/>
      <c r="AN639" s="7"/>
      <c r="AO639" s="25"/>
    </row>
    <row r="640" spans="1:41" x14ac:dyDescent="0.25">
      <c r="A640" s="5">
        <f>biomasses!$A$14</f>
        <v>12</v>
      </c>
      <c r="D640" s="7"/>
      <c r="E640" s="25"/>
      <c r="J640" s="7"/>
      <c r="K640" s="25"/>
      <c r="P640" s="7"/>
      <c r="Q640" s="25"/>
      <c r="V640" s="7"/>
      <c r="W640" s="25"/>
      <c r="AB640" s="7"/>
      <c r="AC640" s="25"/>
      <c r="AH640" s="7"/>
      <c r="AI640" s="25"/>
      <c r="AN640" s="7"/>
      <c r="AO640" s="25"/>
    </row>
    <row r="641" spans="1:41" x14ac:dyDescent="0.25">
      <c r="A641" s="5">
        <f>biomasses!$A$14</f>
        <v>12</v>
      </c>
      <c r="D641" s="7"/>
      <c r="E641" s="25"/>
      <c r="J641" s="7"/>
      <c r="K641" s="25"/>
      <c r="P641" s="7"/>
      <c r="Q641" s="25"/>
      <c r="V641" s="7"/>
      <c r="W641" s="25"/>
      <c r="AB641" s="7"/>
      <c r="AC641" s="25"/>
      <c r="AH641" s="7"/>
      <c r="AI641" s="25"/>
      <c r="AN641" s="7"/>
      <c r="AO641" s="25"/>
    </row>
    <row r="642" spans="1:41" x14ac:dyDescent="0.25">
      <c r="A642" s="5">
        <f>biomasses!$A$14</f>
        <v>12</v>
      </c>
      <c r="D642" s="7"/>
      <c r="E642" s="25"/>
      <c r="J642" s="7"/>
      <c r="K642" s="25"/>
      <c r="P642" s="7"/>
      <c r="Q642" s="25"/>
      <c r="V642" s="7"/>
      <c r="W642" s="25"/>
      <c r="AB642" s="7"/>
      <c r="AC642" s="25"/>
      <c r="AH642" s="7"/>
      <c r="AI642" s="25"/>
      <c r="AN642" s="7"/>
      <c r="AO642" s="25"/>
    </row>
    <row r="643" spans="1:41" x14ac:dyDescent="0.25">
      <c r="A643" s="5">
        <f>biomasses!$A$14</f>
        <v>12</v>
      </c>
      <c r="D643" s="7"/>
      <c r="E643" s="25"/>
      <c r="J643" s="7"/>
      <c r="K643" s="25"/>
      <c r="P643" s="7"/>
      <c r="Q643" s="25"/>
      <c r="V643" s="7"/>
      <c r="W643" s="25"/>
      <c r="AB643" s="7"/>
      <c r="AC643" s="25"/>
      <c r="AH643" s="7"/>
      <c r="AI643" s="25"/>
      <c r="AN643" s="7"/>
      <c r="AO643" s="25"/>
    </row>
    <row r="644" spans="1:41" x14ac:dyDescent="0.25">
      <c r="A644" s="5">
        <f>biomasses!$A$14</f>
        <v>12</v>
      </c>
      <c r="D644" s="7"/>
      <c r="E644" s="25"/>
      <c r="J644" s="7"/>
      <c r="K644" s="25"/>
      <c r="P644" s="7"/>
      <c r="Q644" s="25"/>
      <c r="V644" s="7"/>
      <c r="W644" s="25"/>
      <c r="AB644" s="7"/>
      <c r="AC644" s="25"/>
      <c r="AH644" s="7"/>
      <c r="AI644" s="25"/>
      <c r="AN644" s="7"/>
      <c r="AO644" s="25"/>
    </row>
    <row r="645" spans="1:41" x14ac:dyDescent="0.25">
      <c r="A645" s="5">
        <f>biomasses!$A$14</f>
        <v>12</v>
      </c>
      <c r="D645" s="7"/>
      <c r="E645" s="25"/>
      <c r="J645" s="7"/>
      <c r="K645" s="25"/>
      <c r="P645" s="7"/>
      <c r="Q645" s="25"/>
      <c r="V645" s="7"/>
      <c r="W645" s="25"/>
      <c r="AB645" s="7"/>
      <c r="AC645" s="25"/>
      <c r="AH645" s="7"/>
      <c r="AI645" s="25"/>
      <c r="AN645" s="7"/>
      <c r="AO645" s="25"/>
    </row>
    <row r="646" spans="1:41" x14ac:dyDescent="0.25">
      <c r="A646" s="5">
        <f>biomasses!$A$14</f>
        <v>12</v>
      </c>
      <c r="D646" s="7"/>
      <c r="E646" s="25"/>
      <c r="J646" s="7"/>
      <c r="K646" s="25"/>
      <c r="P646" s="7"/>
      <c r="Q646" s="25"/>
      <c r="V646" s="7"/>
      <c r="W646" s="25"/>
      <c r="AB646" s="7"/>
      <c r="AC646" s="25"/>
      <c r="AH646" s="7"/>
      <c r="AI646" s="25"/>
      <c r="AN646" s="7"/>
      <c r="AO646" s="25"/>
    </row>
    <row r="647" spans="1:41" x14ac:dyDescent="0.25">
      <c r="A647" s="5">
        <f>biomasses!$A$14</f>
        <v>12</v>
      </c>
      <c r="D647" s="7"/>
      <c r="E647" s="25"/>
      <c r="J647" s="7"/>
      <c r="K647" s="25"/>
      <c r="P647" s="7"/>
      <c r="Q647" s="25"/>
      <c r="V647" s="7"/>
      <c r="W647" s="25"/>
      <c r="AB647" s="7"/>
      <c r="AC647" s="25"/>
      <c r="AH647" s="7"/>
      <c r="AI647" s="25"/>
      <c r="AN647" s="7"/>
      <c r="AO647" s="25"/>
    </row>
    <row r="648" spans="1:41" x14ac:dyDescent="0.25">
      <c r="A648" s="5">
        <f>biomasses!$A$14</f>
        <v>12</v>
      </c>
      <c r="D648" s="7"/>
      <c r="E648" s="25"/>
      <c r="J648" s="7"/>
      <c r="K648" s="25"/>
      <c r="P648" s="7"/>
      <c r="Q648" s="25"/>
      <c r="V648" s="7"/>
      <c r="W648" s="25"/>
      <c r="AB648" s="7"/>
      <c r="AC648" s="25"/>
      <c r="AH648" s="7"/>
      <c r="AI648" s="25"/>
      <c r="AN648" s="7"/>
      <c r="AO648" s="25"/>
    </row>
    <row r="649" spans="1:41" x14ac:dyDescent="0.25">
      <c r="A649" s="5">
        <f>biomasses!$A$14</f>
        <v>12</v>
      </c>
      <c r="D649" s="7"/>
      <c r="E649" s="25"/>
      <c r="J649" s="7"/>
      <c r="K649" s="25"/>
      <c r="P649" s="7"/>
      <c r="Q649" s="25"/>
      <c r="V649" s="7"/>
      <c r="W649" s="25"/>
      <c r="AB649" s="7"/>
      <c r="AC649" s="25"/>
      <c r="AH649" s="7"/>
      <c r="AI649" s="25"/>
      <c r="AN649" s="7"/>
      <c r="AO649" s="25"/>
    </row>
    <row r="650" spans="1:41" x14ac:dyDescent="0.25">
      <c r="A650" s="5">
        <f>biomasses!$A$14</f>
        <v>12</v>
      </c>
      <c r="D650" s="7"/>
      <c r="E650" s="25"/>
      <c r="J650" s="7"/>
      <c r="K650" s="25"/>
      <c r="P650" s="7"/>
      <c r="Q650" s="25"/>
      <c r="V650" s="7"/>
      <c r="W650" s="25"/>
      <c r="AB650" s="7"/>
      <c r="AC650" s="25"/>
      <c r="AH650" s="7"/>
      <c r="AI650" s="25"/>
      <c r="AN650" s="7"/>
      <c r="AO650" s="25"/>
    </row>
    <row r="651" spans="1:41" x14ac:dyDescent="0.25">
      <c r="A651" s="5">
        <f>biomasses!$A$15</f>
        <v>13</v>
      </c>
      <c r="D651" s="7"/>
      <c r="E651" s="25"/>
      <c r="J651" s="7"/>
      <c r="K651" s="25"/>
      <c r="P651" s="7"/>
      <c r="Q651" s="25"/>
      <c r="V651" s="7"/>
      <c r="W651" s="25"/>
      <c r="AB651" s="7"/>
      <c r="AC651" s="25"/>
      <c r="AH651" s="7"/>
      <c r="AI651" s="25"/>
      <c r="AN651" s="7"/>
      <c r="AO651" s="25"/>
    </row>
    <row r="652" spans="1:41" x14ac:dyDescent="0.25">
      <c r="A652" s="5">
        <f>biomasses!$A$15</f>
        <v>13</v>
      </c>
      <c r="D652" s="7"/>
      <c r="E652" s="25"/>
      <c r="J652" s="7"/>
      <c r="K652" s="25"/>
      <c r="P652" s="7"/>
      <c r="Q652" s="25"/>
      <c r="V652" s="7"/>
      <c r="W652" s="25"/>
      <c r="AB652" s="7"/>
      <c r="AC652" s="25"/>
      <c r="AH652" s="7"/>
      <c r="AI652" s="25"/>
      <c r="AN652" s="7"/>
      <c r="AO652" s="25"/>
    </row>
    <row r="653" spans="1:41" x14ac:dyDescent="0.25">
      <c r="A653" s="5">
        <f>biomasses!$A$15</f>
        <v>13</v>
      </c>
      <c r="D653" s="7"/>
      <c r="E653" s="25"/>
      <c r="J653" s="7"/>
      <c r="K653" s="25"/>
      <c r="P653" s="7"/>
      <c r="Q653" s="25"/>
      <c r="V653" s="7"/>
      <c r="W653" s="25"/>
      <c r="AB653" s="7"/>
      <c r="AC653" s="25"/>
      <c r="AH653" s="7"/>
      <c r="AI653" s="25"/>
      <c r="AN653" s="7"/>
      <c r="AO653" s="25"/>
    </row>
    <row r="654" spans="1:41" x14ac:dyDescent="0.25">
      <c r="A654" s="5">
        <f>biomasses!$A$15</f>
        <v>13</v>
      </c>
      <c r="D654" s="7"/>
      <c r="E654" s="25"/>
      <c r="J654" s="7"/>
      <c r="K654" s="25"/>
      <c r="P654" s="7"/>
      <c r="Q654" s="25"/>
      <c r="V654" s="7"/>
      <c r="W654" s="25"/>
      <c r="AB654" s="7"/>
      <c r="AC654" s="25"/>
      <c r="AH654" s="7"/>
      <c r="AI654" s="25"/>
      <c r="AN654" s="7"/>
      <c r="AO654" s="25"/>
    </row>
    <row r="655" spans="1:41" x14ac:dyDescent="0.25">
      <c r="A655" s="5">
        <f>biomasses!$A$15</f>
        <v>13</v>
      </c>
      <c r="D655" s="7"/>
      <c r="E655" s="25"/>
      <c r="J655" s="7"/>
      <c r="K655" s="25"/>
      <c r="P655" s="7"/>
      <c r="Q655" s="25"/>
      <c r="V655" s="7"/>
      <c r="W655" s="25"/>
      <c r="AB655" s="7"/>
      <c r="AC655" s="25"/>
      <c r="AH655" s="7"/>
      <c r="AI655" s="25"/>
      <c r="AN655" s="7"/>
      <c r="AO655" s="25"/>
    </row>
    <row r="656" spans="1:41" x14ac:dyDescent="0.25">
      <c r="A656" s="5">
        <f>biomasses!$A$15</f>
        <v>13</v>
      </c>
      <c r="D656" s="7"/>
      <c r="E656" s="25"/>
      <c r="J656" s="7"/>
      <c r="K656" s="25"/>
      <c r="P656" s="7"/>
      <c r="Q656" s="25"/>
      <c r="V656" s="7"/>
      <c r="W656" s="25"/>
      <c r="AB656" s="7"/>
      <c r="AC656" s="25"/>
      <c r="AH656" s="7"/>
      <c r="AI656" s="25"/>
      <c r="AN656" s="7"/>
      <c r="AO656" s="25"/>
    </row>
    <row r="657" spans="1:41" x14ac:dyDescent="0.25">
      <c r="A657" s="5">
        <f>biomasses!$A$15</f>
        <v>13</v>
      </c>
      <c r="D657" s="7"/>
      <c r="E657" s="25"/>
      <c r="J657" s="7"/>
      <c r="K657" s="25"/>
      <c r="P657" s="7"/>
      <c r="Q657" s="25"/>
      <c r="V657" s="7"/>
      <c r="W657" s="25"/>
      <c r="AB657" s="7"/>
      <c r="AC657" s="25"/>
      <c r="AH657" s="7"/>
      <c r="AI657" s="25"/>
      <c r="AN657" s="7"/>
      <c r="AO657" s="25"/>
    </row>
    <row r="658" spans="1:41" x14ac:dyDescent="0.25">
      <c r="A658" s="5">
        <f>biomasses!$A$15</f>
        <v>13</v>
      </c>
      <c r="D658" s="7"/>
      <c r="E658" s="25"/>
      <c r="J658" s="7"/>
      <c r="K658" s="25"/>
      <c r="P658" s="7"/>
      <c r="Q658" s="25"/>
      <c r="V658" s="7"/>
      <c r="W658" s="25"/>
      <c r="AB658" s="7"/>
      <c r="AC658" s="25"/>
      <c r="AH658" s="7"/>
      <c r="AI658" s="25"/>
      <c r="AN658" s="7"/>
      <c r="AO658" s="25"/>
    </row>
    <row r="659" spans="1:41" x14ac:dyDescent="0.25">
      <c r="A659" s="5">
        <f>biomasses!$A$15</f>
        <v>13</v>
      </c>
      <c r="D659" s="7"/>
      <c r="E659" s="25"/>
      <c r="J659" s="7"/>
      <c r="K659" s="25"/>
      <c r="P659" s="7"/>
      <c r="Q659" s="25"/>
      <c r="V659" s="7"/>
      <c r="W659" s="25"/>
      <c r="AB659" s="7"/>
      <c r="AC659" s="25"/>
      <c r="AH659" s="7"/>
      <c r="AI659" s="25"/>
      <c r="AN659" s="7"/>
      <c r="AO659" s="25"/>
    </row>
    <row r="660" spans="1:41" x14ac:dyDescent="0.25">
      <c r="A660" s="5">
        <f>biomasses!$A$15</f>
        <v>13</v>
      </c>
      <c r="D660" s="7"/>
      <c r="E660" s="25"/>
      <c r="J660" s="7"/>
      <c r="K660" s="25"/>
      <c r="P660" s="7"/>
      <c r="Q660" s="25"/>
      <c r="V660" s="7"/>
      <c r="W660" s="25"/>
      <c r="AB660" s="7"/>
      <c r="AC660" s="25"/>
      <c r="AH660" s="7"/>
      <c r="AI660" s="25"/>
      <c r="AN660" s="7"/>
      <c r="AO660" s="25"/>
    </row>
    <row r="661" spans="1:41" x14ac:dyDescent="0.25">
      <c r="A661" s="5">
        <f>biomasses!$A$15</f>
        <v>13</v>
      </c>
      <c r="D661" s="7"/>
      <c r="E661" s="25"/>
      <c r="J661" s="7"/>
      <c r="K661" s="25"/>
      <c r="P661" s="7"/>
      <c r="Q661" s="25"/>
      <c r="V661" s="7"/>
      <c r="W661" s="25"/>
      <c r="AB661" s="7"/>
      <c r="AC661" s="25"/>
      <c r="AH661" s="7"/>
      <c r="AI661" s="25"/>
      <c r="AN661" s="7"/>
      <c r="AO661" s="25"/>
    </row>
    <row r="662" spans="1:41" x14ac:dyDescent="0.25">
      <c r="A662" s="5">
        <f>biomasses!$A$15</f>
        <v>13</v>
      </c>
      <c r="D662" s="7"/>
      <c r="E662" s="25"/>
      <c r="J662" s="7"/>
      <c r="K662" s="25"/>
      <c r="P662" s="7"/>
      <c r="Q662" s="25"/>
      <c r="V662" s="7"/>
      <c r="W662" s="25"/>
      <c r="AB662" s="7"/>
      <c r="AC662" s="25"/>
      <c r="AH662" s="7"/>
      <c r="AI662" s="25"/>
      <c r="AN662" s="7"/>
      <c r="AO662" s="25"/>
    </row>
    <row r="663" spans="1:41" x14ac:dyDescent="0.25">
      <c r="A663" s="5">
        <f>biomasses!$A$15</f>
        <v>13</v>
      </c>
      <c r="D663" s="7"/>
      <c r="E663" s="25"/>
      <c r="J663" s="7"/>
      <c r="K663" s="25"/>
      <c r="P663" s="7"/>
      <c r="Q663" s="25"/>
      <c r="V663" s="7"/>
      <c r="W663" s="25"/>
      <c r="AB663" s="7"/>
      <c r="AC663" s="25"/>
      <c r="AH663" s="7"/>
      <c r="AI663" s="25"/>
      <c r="AN663" s="7"/>
      <c r="AO663" s="25"/>
    </row>
    <row r="664" spans="1:41" x14ac:dyDescent="0.25">
      <c r="A664" s="5">
        <f>biomasses!$A$15</f>
        <v>13</v>
      </c>
      <c r="D664" s="7"/>
      <c r="E664" s="25"/>
      <c r="J664" s="7"/>
      <c r="K664" s="25"/>
      <c r="P664" s="7"/>
      <c r="Q664" s="25"/>
      <c r="V664" s="7"/>
      <c r="W664" s="25"/>
      <c r="AB664" s="7"/>
      <c r="AC664" s="25"/>
      <c r="AH664" s="7"/>
      <c r="AI664" s="25"/>
      <c r="AN664" s="7"/>
      <c r="AO664" s="25"/>
    </row>
    <row r="665" spans="1:41" x14ac:dyDescent="0.25">
      <c r="A665" s="5">
        <f>biomasses!$A$15</f>
        <v>13</v>
      </c>
      <c r="D665" s="7"/>
      <c r="E665" s="25"/>
      <c r="J665" s="7"/>
      <c r="K665" s="25"/>
      <c r="P665" s="7"/>
      <c r="Q665" s="25"/>
      <c r="V665" s="7"/>
      <c r="W665" s="25"/>
      <c r="AB665" s="7"/>
      <c r="AC665" s="25"/>
      <c r="AH665" s="7"/>
      <c r="AI665" s="25"/>
      <c r="AN665" s="7"/>
      <c r="AO665" s="25"/>
    </row>
    <row r="666" spans="1:41" x14ac:dyDescent="0.25">
      <c r="A666" s="5">
        <f>biomasses!$A$15</f>
        <v>13</v>
      </c>
      <c r="D666" s="7"/>
      <c r="E666" s="25"/>
      <c r="J666" s="7"/>
      <c r="K666" s="25"/>
      <c r="P666" s="7"/>
      <c r="Q666" s="25"/>
      <c r="V666" s="7"/>
      <c r="W666" s="25"/>
      <c r="AB666" s="7"/>
      <c r="AC666" s="25"/>
      <c r="AH666" s="7"/>
      <c r="AI666" s="25"/>
      <c r="AN666" s="7"/>
      <c r="AO666" s="25"/>
    </row>
    <row r="667" spans="1:41" x14ac:dyDescent="0.25">
      <c r="A667" s="5">
        <f>biomasses!$A$15</f>
        <v>13</v>
      </c>
      <c r="D667" s="7"/>
      <c r="E667" s="25"/>
      <c r="J667" s="7"/>
      <c r="K667" s="25"/>
      <c r="P667" s="7"/>
      <c r="Q667" s="25"/>
      <c r="V667" s="7"/>
      <c r="W667" s="25"/>
      <c r="AB667" s="7"/>
      <c r="AC667" s="25"/>
      <c r="AH667" s="7"/>
      <c r="AI667" s="25"/>
      <c r="AN667" s="7"/>
      <c r="AO667" s="25"/>
    </row>
    <row r="668" spans="1:41" x14ac:dyDescent="0.25">
      <c r="A668" s="5">
        <f>biomasses!$A$15</f>
        <v>13</v>
      </c>
      <c r="D668" s="7"/>
      <c r="E668" s="25"/>
      <c r="J668" s="7"/>
      <c r="K668" s="25"/>
      <c r="P668" s="7"/>
      <c r="Q668" s="25"/>
      <c r="V668" s="7"/>
      <c r="W668" s="25"/>
      <c r="AB668" s="7"/>
      <c r="AC668" s="25"/>
      <c r="AH668" s="7"/>
      <c r="AI668" s="25"/>
      <c r="AN668" s="7"/>
      <c r="AO668" s="25"/>
    </row>
    <row r="669" spans="1:41" x14ac:dyDescent="0.25">
      <c r="A669" s="5">
        <f>biomasses!$A$15</f>
        <v>13</v>
      </c>
      <c r="D669" s="7"/>
      <c r="E669" s="25"/>
      <c r="J669" s="7"/>
      <c r="K669" s="25"/>
      <c r="P669" s="7"/>
      <c r="Q669" s="25"/>
      <c r="V669" s="7"/>
      <c r="W669" s="25"/>
      <c r="AB669" s="7"/>
      <c r="AC669" s="25"/>
      <c r="AH669" s="7"/>
      <c r="AI669" s="25"/>
      <c r="AN669" s="7"/>
      <c r="AO669" s="25"/>
    </row>
    <row r="670" spans="1:41" x14ac:dyDescent="0.25">
      <c r="A670" s="5">
        <f>biomasses!$A$15</f>
        <v>13</v>
      </c>
      <c r="D670" s="7"/>
      <c r="E670" s="25"/>
      <c r="J670" s="7"/>
      <c r="K670" s="25"/>
      <c r="P670" s="7"/>
      <c r="Q670" s="25"/>
      <c r="V670" s="7"/>
      <c r="W670" s="25"/>
      <c r="AB670" s="7"/>
      <c r="AC670" s="25"/>
      <c r="AH670" s="7"/>
      <c r="AI670" s="25"/>
      <c r="AN670" s="7"/>
      <c r="AO670" s="25"/>
    </row>
    <row r="671" spans="1:41" x14ac:dyDescent="0.25">
      <c r="A671" s="5">
        <f>biomasses!$A$15</f>
        <v>13</v>
      </c>
      <c r="D671" s="7"/>
      <c r="E671" s="25"/>
      <c r="J671" s="7"/>
      <c r="K671" s="25"/>
      <c r="P671" s="7"/>
      <c r="Q671" s="25"/>
      <c r="V671" s="7"/>
      <c r="W671" s="25"/>
      <c r="AB671" s="7"/>
      <c r="AC671" s="25"/>
      <c r="AH671" s="7"/>
      <c r="AI671" s="25"/>
      <c r="AN671" s="7"/>
      <c r="AO671" s="25"/>
    </row>
    <row r="672" spans="1:41" x14ac:dyDescent="0.25">
      <c r="A672" s="5">
        <f>biomasses!$A$15</f>
        <v>13</v>
      </c>
      <c r="D672" s="7"/>
      <c r="E672" s="25"/>
      <c r="J672" s="7"/>
      <c r="K672" s="25"/>
      <c r="P672" s="7"/>
      <c r="Q672" s="25"/>
      <c r="V672" s="7"/>
      <c r="W672" s="25"/>
      <c r="AB672" s="7"/>
      <c r="AC672" s="25"/>
      <c r="AH672" s="7"/>
      <c r="AI672" s="25"/>
      <c r="AN672" s="7"/>
      <c r="AO672" s="25"/>
    </row>
    <row r="673" spans="1:41" x14ac:dyDescent="0.25">
      <c r="A673" s="5">
        <f>biomasses!$A$15</f>
        <v>13</v>
      </c>
      <c r="D673" s="7"/>
      <c r="E673" s="25"/>
      <c r="J673" s="7"/>
      <c r="K673" s="25"/>
      <c r="P673" s="7"/>
      <c r="Q673" s="25"/>
      <c r="V673" s="7"/>
      <c r="W673" s="25"/>
      <c r="AB673" s="7"/>
      <c r="AC673" s="25"/>
      <c r="AH673" s="7"/>
      <c r="AI673" s="25"/>
      <c r="AN673" s="7"/>
      <c r="AO673" s="25"/>
    </row>
    <row r="674" spans="1:41" x14ac:dyDescent="0.25">
      <c r="A674" s="5">
        <f>biomasses!$A$15</f>
        <v>13</v>
      </c>
      <c r="D674" s="7"/>
      <c r="E674" s="25"/>
      <c r="J674" s="7"/>
      <c r="K674" s="25"/>
      <c r="P674" s="7"/>
      <c r="Q674" s="25"/>
      <c r="V674" s="7"/>
      <c r="W674" s="25"/>
      <c r="AB674" s="7"/>
      <c r="AC674" s="25"/>
      <c r="AH674" s="7"/>
      <c r="AI674" s="25"/>
      <c r="AN674" s="7"/>
      <c r="AO674" s="25"/>
    </row>
    <row r="675" spans="1:41" x14ac:dyDescent="0.25">
      <c r="A675" s="5">
        <f>biomasses!$A$15</f>
        <v>13</v>
      </c>
      <c r="D675" s="7"/>
      <c r="E675" s="25"/>
      <c r="J675" s="7"/>
      <c r="K675" s="25"/>
      <c r="P675" s="7"/>
      <c r="Q675" s="25"/>
      <c r="V675" s="7"/>
      <c r="W675" s="25"/>
      <c r="AB675" s="7"/>
      <c r="AC675" s="25"/>
      <c r="AH675" s="7"/>
      <c r="AI675" s="25"/>
      <c r="AN675" s="7"/>
      <c r="AO675" s="25"/>
    </row>
    <row r="676" spans="1:41" x14ac:dyDescent="0.25">
      <c r="A676" s="5">
        <f>biomasses!$A$15</f>
        <v>13</v>
      </c>
      <c r="D676" s="7"/>
      <c r="E676" s="25"/>
      <c r="J676" s="7"/>
      <c r="K676" s="25"/>
      <c r="P676" s="7"/>
      <c r="Q676" s="25"/>
      <c r="V676" s="7"/>
      <c r="W676" s="25"/>
      <c r="AB676" s="7"/>
      <c r="AC676" s="25"/>
      <c r="AH676" s="7"/>
      <c r="AI676" s="25"/>
      <c r="AN676" s="7"/>
      <c r="AO676" s="25"/>
    </row>
    <row r="677" spans="1:41" x14ac:dyDescent="0.25">
      <c r="A677" s="5">
        <f>biomasses!$A$15</f>
        <v>13</v>
      </c>
      <c r="C677" s="7"/>
      <c r="D677" s="25"/>
      <c r="I677" s="7"/>
      <c r="J677" s="25"/>
      <c r="O677" s="7"/>
      <c r="P677" s="25"/>
      <c r="U677" s="7"/>
      <c r="V677" s="25"/>
      <c r="AA677" s="7"/>
      <c r="AB677" s="25"/>
      <c r="AG677" s="7"/>
      <c r="AH677" s="25"/>
    </row>
    <row r="678" spans="1:41" x14ac:dyDescent="0.25">
      <c r="A678" s="5">
        <f>biomasses!$A$15</f>
        <v>13</v>
      </c>
      <c r="C678" s="7"/>
      <c r="D678" s="25"/>
      <c r="I678" s="7"/>
      <c r="J678" s="25"/>
      <c r="O678" s="7"/>
      <c r="P678" s="25"/>
      <c r="U678" s="7"/>
      <c r="V678" s="25"/>
      <c r="AA678" s="7"/>
      <c r="AB678" s="25"/>
      <c r="AG678" s="7"/>
      <c r="AH678" s="25"/>
    </row>
    <row r="679" spans="1:41" x14ac:dyDescent="0.25">
      <c r="A679" s="5">
        <f>biomasses!$A$15</f>
        <v>13</v>
      </c>
      <c r="C679" s="7"/>
      <c r="D679" s="25"/>
      <c r="I679" s="7"/>
      <c r="J679" s="25"/>
      <c r="O679" s="7"/>
      <c r="P679" s="25"/>
      <c r="U679" s="7"/>
      <c r="V679" s="25"/>
      <c r="AA679" s="7"/>
      <c r="AB679" s="25"/>
      <c r="AG679" s="7"/>
      <c r="AH679" s="25"/>
    </row>
    <row r="680" spans="1:41" x14ac:dyDescent="0.25">
      <c r="A680" s="5">
        <f>biomasses!$A$15</f>
        <v>13</v>
      </c>
      <c r="C680" s="7"/>
      <c r="D680" s="25"/>
      <c r="I680" s="7"/>
      <c r="J680" s="25"/>
      <c r="O680" s="7"/>
      <c r="P680" s="25"/>
      <c r="U680" s="7"/>
      <c r="V680" s="25"/>
      <c r="AA680" s="7"/>
      <c r="AB680" s="25"/>
      <c r="AG680" s="7"/>
      <c r="AH680" s="25"/>
    </row>
    <row r="681" spans="1:41" x14ac:dyDescent="0.25">
      <c r="A681" s="5">
        <f>biomasses!$A$15</f>
        <v>13</v>
      </c>
      <c r="C681" s="7"/>
      <c r="D681" s="25"/>
      <c r="I681" s="7"/>
      <c r="J681" s="25"/>
      <c r="O681" s="7"/>
      <c r="P681" s="25"/>
      <c r="U681" s="7"/>
      <c r="V681" s="25"/>
      <c r="AA681" s="7"/>
      <c r="AB681" s="25"/>
      <c r="AG681" s="7"/>
      <c r="AH681" s="25"/>
    </row>
    <row r="682" spans="1:41" x14ac:dyDescent="0.25">
      <c r="A682" s="5">
        <f>biomasses!$A$15</f>
        <v>13</v>
      </c>
      <c r="C682" s="7"/>
      <c r="D682" s="25"/>
      <c r="I682" s="7"/>
      <c r="J682" s="25"/>
      <c r="O682" s="7"/>
      <c r="P682" s="25"/>
      <c r="U682" s="7"/>
      <c r="V682" s="25"/>
      <c r="AA682" s="7"/>
      <c r="AB682" s="25"/>
      <c r="AG682" s="7"/>
      <c r="AH682" s="25"/>
    </row>
    <row r="683" spans="1:41" x14ac:dyDescent="0.25">
      <c r="A683" s="5">
        <f>biomasses!$A$15</f>
        <v>13</v>
      </c>
      <c r="C683" s="7"/>
      <c r="D683" s="25"/>
      <c r="I683" s="7"/>
      <c r="J683" s="25"/>
      <c r="O683" s="7"/>
      <c r="P683" s="25"/>
      <c r="U683" s="7"/>
      <c r="V683" s="25"/>
      <c r="AA683" s="7"/>
      <c r="AB683" s="25"/>
      <c r="AG683" s="7"/>
      <c r="AH683" s="25"/>
    </row>
    <row r="684" spans="1:41" x14ac:dyDescent="0.25">
      <c r="A684" s="5">
        <f>biomasses!$A$15</f>
        <v>13</v>
      </c>
      <c r="C684" s="7"/>
      <c r="D684" s="25"/>
      <c r="I684" s="7"/>
      <c r="J684" s="25"/>
      <c r="O684" s="7"/>
      <c r="P684" s="25"/>
      <c r="U684" s="7"/>
      <c r="V684" s="25"/>
      <c r="AA684" s="7"/>
      <c r="AB684" s="25"/>
      <c r="AG684" s="7"/>
      <c r="AH684" s="25"/>
    </row>
    <row r="685" spans="1:41" x14ac:dyDescent="0.25">
      <c r="A685" s="5">
        <f>biomasses!$A$15</f>
        <v>13</v>
      </c>
      <c r="C685" s="7"/>
      <c r="D685" s="25"/>
      <c r="I685" s="7"/>
      <c r="J685" s="25"/>
      <c r="O685" s="7"/>
      <c r="P685" s="25"/>
      <c r="U685" s="7"/>
      <c r="V685" s="25"/>
      <c r="AA685" s="7"/>
      <c r="AB685" s="25"/>
      <c r="AG685" s="7"/>
      <c r="AH685" s="25"/>
    </row>
    <row r="686" spans="1:41" x14ac:dyDescent="0.25">
      <c r="A686" s="5">
        <f>biomasses!$A$15</f>
        <v>13</v>
      </c>
      <c r="C686" s="7"/>
      <c r="D686" s="25"/>
      <c r="I686" s="7"/>
      <c r="J686" s="25"/>
      <c r="O686" s="7"/>
      <c r="P686" s="25"/>
      <c r="U686" s="7"/>
      <c r="V686" s="25"/>
      <c r="AA686" s="7"/>
      <c r="AB686" s="25"/>
      <c r="AG686" s="7"/>
      <c r="AH686" s="25"/>
    </row>
    <row r="687" spans="1:41" x14ac:dyDescent="0.25">
      <c r="A687" s="5">
        <f>biomasses!$A$15</f>
        <v>13</v>
      </c>
      <c r="C687" s="7"/>
      <c r="D687" s="25"/>
      <c r="I687" s="7"/>
      <c r="J687" s="25"/>
      <c r="O687" s="7"/>
      <c r="P687" s="25"/>
      <c r="U687" s="7"/>
      <c r="V687" s="25"/>
      <c r="AA687" s="7"/>
      <c r="AB687" s="25"/>
      <c r="AG687" s="7"/>
      <c r="AH687" s="25"/>
    </row>
    <row r="688" spans="1:41" x14ac:dyDescent="0.25">
      <c r="A688" s="5">
        <f>biomasses!$A$15</f>
        <v>13</v>
      </c>
      <c r="C688" s="7"/>
      <c r="D688" s="25"/>
      <c r="I688" s="7"/>
      <c r="J688" s="25"/>
      <c r="O688" s="7"/>
      <c r="P688" s="25"/>
      <c r="U688" s="7"/>
      <c r="V688" s="25"/>
      <c r="AA688" s="7"/>
      <c r="AB688" s="25"/>
      <c r="AG688" s="7"/>
      <c r="AH688" s="25"/>
    </row>
    <row r="689" spans="1:34" x14ac:dyDescent="0.25">
      <c r="A689" s="5">
        <f>biomasses!$A$15</f>
        <v>13</v>
      </c>
      <c r="C689" s="7"/>
      <c r="D689" s="25"/>
      <c r="I689" s="7"/>
      <c r="J689" s="25"/>
      <c r="O689" s="7"/>
      <c r="P689" s="25"/>
      <c r="U689" s="7"/>
      <c r="V689" s="25"/>
      <c r="AA689" s="7"/>
      <c r="AB689" s="25"/>
      <c r="AG689" s="7"/>
      <c r="AH689" s="25"/>
    </row>
    <row r="690" spans="1:34" x14ac:dyDescent="0.25">
      <c r="A690" s="5">
        <f>biomasses!$A$15</f>
        <v>13</v>
      </c>
      <c r="C690" s="7"/>
      <c r="D690" s="25"/>
      <c r="I690" s="7"/>
      <c r="J690" s="25"/>
      <c r="O690" s="7"/>
      <c r="P690" s="25"/>
      <c r="U690" s="7"/>
      <c r="V690" s="25"/>
      <c r="AA690" s="7"/>
      <c r="AB690" s="25"/>
      <c r="AG690" s="7"/>
      <c r="AH690" s="25"/>
    </row>
    <row r="691" spans="1:34" x14ac:dyDescent="0.25">
      <c r="A691" s="5">
        <f>biomasses!$A$15</f>
        <v>13</v>
      </c>
      <c r="C691" s="7"/>
      <c r="D691" s="25"/>
      <c r="I691" s="7"/>
      <c r="J691" s="25"/>
      <c r="O691" s="7"/>
      <c r="P691" s="25"/>
      <c r="U691" s="7"/>
      <c r="V691" s="25"/>
      <c r="AA691" s="7"/>
      <c r="AB691" s="25"/>
      <c r="AG691" s="7"/>
      <c r="AH691" s="25"/>
    </row>
    <row r="692" spans="1:34" x14ac:dyDescent="0.25">
      <c r="A692" s="5">
        <f>biomasses!$A$15</f>
        <v>13</v>
      </c>
      <c r="C692" s="7"/>
      <c r="D692" s="25"/>
      <c r="I692" s="7"/>
      <c r="J692" s="25"/>
      <c r="O692" s="7"/>
      <c r="P692" s="25"/>
      <c r="U692" s="7"/>
      <c r="V692" s="25"/>
      <c r="AA692" s="7"/>
      <c r="AB692" s="25"/>
      <c r="AG692" s="7"/>
      <c r="AH692" s="25"/>
    </row>
    <row r="693" spans="1:34" x14ac:dyDescent="0.25">
      <c r="A693" s="5">
        <f>biomasses!$A$15</f>
        <v>13</v>
      </c>
      <c r="C693" s="7"/>
      <c r="D693" s="25"/>
      <c r="I693" s="7"/>
      <c r="J693" s="25"/>
      <c r="O693" s="7"/>
      <c r="P693" s="25"/>
      <c r="U693" s="7"/>
      <c r="V693" s="25"/>
      <c r="AA693" s="7"/>
      <c r="AB693" s="25"/>
      <c r="AG693" s="7"/>
      <c r="AH693" s="25"/>
    </row>
    <row r="694" spans="1:34" x14ac:dyDescent="0.25">
      <c r="A694" s="5">
        <f>biomasses!$A$15</f>
        <v>13</v>
      </c>
      <c r="C694" s="7"/>
      <c r="D694" s="25"/>
      <c r="I694" s="7"/>
      <c r="J694" s="25"/>
      <c r="O694" s="7"/>
      <c r="P694" s="25"/>
      <c r="U694" s="7"/>
      <c r="V694" s="25"/>
      <c r="AA694" s="7"/>
      <c r="AB694" s="25"/>
      <c r="AG694" s="7"/>
      <c r="AH694" s="25"/>
    </row>
    <row r="695" spans="1:34" x14ac:dyDescent="0.25">
      <c r="A695" s="5">
        <f>biomasses!$A$15</f>
        <v>13</v>
      </c>
      <c r="C695" s="7"/>
      <c r="D695" s="25"/>
      <c r="I695" s="7"/>
      <c r="J695" s="25"/>
      <c r="O695" s="7"/>
      <c r="P695" s="25"/>
      <c r="U695" s="7"/>
      <c r="V695" s="25"/>
      <c r="AA695" s="7"/>
      <c r="AB695" s="25"/>
      <c r="AG695" s="7"/>
      <c r="AH695" s="25"/>
    </row>
    <row r="696" spans="1:34" x14ac:dyDescent="0.25">
      <c r="A696" s="5">
        <f>biomasses!$A$15</f>
        <v>13</v>
      </c>
      <c r="C696" s="7"/>
      <c r="D696" s="25"/>
      <c r="I696" s="7"/>
      <c r="J696" s="25"/>
      <c r="O696" s="7"/>
      <c r="P696" s="25"/>
      <c r="U696" s="7"/>
      <c r="V696" s="25"/>
      <c r="AA696" s="7"/>
      <c r="AB696" s="25"/>
      <c r="AG696" s="7"/>
      <c r="AH696" s="25"/>
    </row>
    <row r="697" spans="1:34" x14ac:dyDescent="0.25">
      <c r="A697" s="5">
        <f>biomasses!$A$15</f>
        <v>13</v>
      </c>
      <c r="C697" s="7"/>
      <c r="D697" s="25"/>
      <c r="I697" s="7"/>
      <c r="J697" s="25"/>
      <c r="O697" s="7"/>
      <c r="P697" s="25"/>
      <c r="U697" s="7"/>
      <c r="V697" s="25"/>
      <c r="AA697" s="7"/>
      <c r="AB697" s="25"/>
      <c r="AG697" s="7"/>
      <c r="AH697" s="25"/>
    </row>
    <row r="698" spans="1:34" x14ac:dyDescent="0.25">
      <c r="A698" s="5">
        <f>biomasses!$A$15</f>
        <v>13</v>
      </c>
      <c r="C698" s="7"/>
      <c r="D698" s="25"/>
      <c r="I698" s="7"/>
      <c r="J698" s="25"/>
      <c r="O698" s="7"/>
      <c r="P698" s="25"/>
      <c r="U698" s="7"/>
      <c r="V698" s="25"/>
      <c r="AA698" s="7"/>
      <c r="AB698" s="25"/>
      <c r="AG698" s="7"/>
      <c r="AH698" s="25"/>
    </row>
    <row r="699" spans="1:34" x14ac:dyDescent="0.25">
      <c r="A699" s="5">
        <f>biomasses!$A$15</f>
        <v>13</v>
      </c>
      <c r="C699" s="7"/>
      <c r="D699" s="25"/>
      <c r="I699" s="7"/>
      <c r="J699" s="25"/>
      <c r="O699" s="7"/>
      <c r="P699" s="25"/>
      <c r="U699" s="7"/>
      <c r="V699" s="25"/>
      <c r="AA699" s="7"/>
      <c r="AB699" s="25"/>
      <c r="AG699" s="7"/>
      <c r="AH699" s="25"/>
    </row>
    <row r="700" spans="1:34" x14ac:dyDescent="0.25">
      <c r="A700" s="5">
        <f>biomasses!$A$15</f>
        <v>13</v>
      </c>
      <c r="C700" s="7"/>
      <c r="D700" s="25"/>
      <c r="I700" s="7"/>
      <c r="J700" s="25"/>
      <c r="O700" s="7"/>
      <c r="P700" s="25"/>
      <c r="U700" s="7"/>
      <c r="V700" s="25"/>
      <c r="AA700" s="7"/>
      <c r="AB700" s="25"/>
      <c r="AG700" s="7"/>
      <c r="AH700" s="25"/>
    </row>
    <row r="701" spans="1:34" x14ac:dyDescent="0.25">
      <c r="A701" s="5">
        <f>biomasses!$A$15</f>
        <v>13</v>
      </c>
      <c r="C701" s="7"/>
      <c r="D701" s="25"/>
      <c r="I701" s="7"/>
      <c r="J701" s="25"/>
      <c r="O701" s="7"/>
      <c r="P701" s="25"/>
      <c r="U701" s="7"/>
      <c r="V701" s="25"/>
      <c r="AA701" s="7"/>
      <c r="AB701" s="25"/>
      <c r="AG701" s="7"/>
      <c r="AH701" s="25"/>
    </row>
    <row r="702" spans="1:34" x14ac:dyDescent="0.25">
      <c r="A702" s="5">
        <f>biomasses!$A$15</f>
        <v>13</v>
      </c>
      <c r="C702" s="7"/>
      <c r="D702" s="25"/>
      <c r="I702" s="7"/>
      <c r="J702" s="25"/>
      <c r="O702" s="7"/>
      <c r="P702" s="25"/>
      <c r="U702" s="7"/>
      <c r="V702" s="25"/>
      <c r="AA702" s="7"/>
      <c r="AB702" s="25"/>
      <c r="AG702" s="7"/>
      <c r="AH702" s="25"/>
    </row>
    <row r="703" spans="1:34" x14ac:dyDescent="0.25">
      <c r="A703" s="5">
        <f>biomasses!$A$15</f>
        <v>13</v>
      </c>
      <c r="C703" s="7"/>
      <c r="D703" s="25"/>
      <c r="I703" s="7"/>
      <c r="J703" s="25"/>
      <c r="O703" s="7"/>
      <c r="P703" s="25"/>
      <c r="U703" s="7"/>
      <c r="V703" s="25"/>
      <c r="AA703" s="7"/>
      <c r="AB703" s="25"/>
      <c r="AG703" s="7"/>
      <c r="AH703" s="25"/>
    </row>
    <row r="704" spans="1:34" x14ac:dyDescent="0.25">
      <c r="A704" s="5">
        <f>biomasses!$A$15</f>
        <v>13</v>
      </c>
      <c r="C704" s="7"/>
      <c r="D704" s="25"/>
      <c r="I704" s="7"/>
      <c r="J704" s="25"/>
      <c r="O704" s="7"/>
      <c r="P704" s="25"/>
      <c r="U704" s="7"/>
      <c r="V704" s="25"/>
      <c r="AA704" s="7"/>
      <c r="AB704" s="25"/>
      <c r="AG704" s="7"/>
      <c r="AH704" s="25"/>
    </row>
    <row r="705" spans="1:34" x14ac:dyDescent="0.25">
      <c r="A705" s="5">
        <f>biomasses!$A$15</f>
        <v>13</v>
      </c>
      <c r="C705" s="7"/>
      <c r="D705" s="25"/>
      <c r="I705" s="7"/>
      <c r="J705" s="25"/>
      <c r="O705" s="7"/>
      <c r="P705" s="25"/>
      <c r="U705" s="7"/>
      <c r="V705" s="25"/>
      <c r="AA705" s="7"/>
      <c r="AB705" s="25"/>
      <c r="AG705" s="7"/>
      <c r="AH705" s="25"/>
    </row>
    <row r="706" spans="1:34" x14ac:dyDescent="0.25">
      <c r="A706" s="5">
        <f>biomasses!$A$15</f>
        <v>13</v>
      </c>
      <c r="C706" s="7"/>
      <c r="D706" s="25"/>
      <c r="I706" s="7"/>
      <c r="J706" s="25"/>
      <c r="O706" s="7"/>
      <c r="P706" s="25"/>
      <c r="U706" s="7"/>
      <c r="V706" s="25"/>
      <c r="AA706" s="7"/>
      <c r="AB706" s="25"/>
      <c r="AG706" s="7"/>
      <c r="AH706" s="25"/>
    </row>
    <row r="707" spans="1:34" x14ac:dyDescent="0.25">
      <c r="A707" s="5">
        <f>biomasses!$A$15</f>
        <v>13</v>
      </c>
      <c r="C707" s="7"/>
      <c r="D707" s="25"/>
      <c r="I707" s="7"/>
      <c r="J707" s="25"/>
      <c r="O707" s="7"/>
      <c r="P707" s="25"/>
      <c r="U707" s="7"/>
      <c r="V707" s="25"/>
      <c r="AA707" s="7"/>
      <c r="AB707" s="25"/>
      <c r="AG707" s="7"/>
      <c r="AH707" s="25"/>
    </row>
    <row r="708" spans="1:34" x14ac:dyDescent="0.25">
      <c r="A708" s="5">
        <f>biomasses!$A$15</f>
        <v>13</v>
      </c>
      <c r="C708" s="7"/>
      <c r="D708" s="25"/>
      <c r="I708" s="7"/>
      <c r="J708" s="25"/>
      <c r="O708" s="7"/>
      <c r="P708" s="25"/>
      <c r="U708" s="7"/>
      <c r="V708" s="25"/>
      <c r="AA708" s="7"/>
      <c r="AB708" s="25"/>
      <c r="AG708" s="7"/>
      <c r="AH708" s="25"/>
    </row>
    <row r="709" spans="1:34" x14ac:dyDescent="0.25">
      <c r="A709" s="5">
        <f>biomasses!$A$15</f>
        <v>13</v>
      </c>
      <c r="C709" s="7"/>
      <c r="D709" s="25"/>
      <c r="I709" s="7"/>
      <c r="J709" s="25"/>
      <c r="O709" s="7"/>
      <c r="P709" s="25"/>
      <c r="U709" s="7"/>
      <c r="V709" s="25"/>
      <c r="AA709" s="7"/>
      <c r="AB709" s="25"/>
      <c r="AG709" s="7"/>
      <c r="AH709" s="25"/>
    </row>
    <row r="710" spans="1:34" x14ac:dyDescent="0.25">
      <c r="A710" s="5">
        <f>biomasses!$A$15</f>
        <v>13</v>
      </c>
      <c r="C710" s="7"/>
      <c r="D710" s="25"/>
      <c r="I710" s="7"/>
      <c r="J710" s="25"/>
      <c r="O710" s="7"/>
      <c r="P710" s="25"/>
      <c r="U710" s="7"/>
      <c r="V710" s="25"/>
      <c r="AA710" s="7"/>
      <c r="AB710" s="25"/>
      <c r="AG710" s="7"/>
      <c r="AH710" s="25"/>
    </row>
    <row r="711" spans="1:34" x14ac:dyDescent="0.25">
      <c r="A711" s="5">
        <f>biomasses!$A$15</f>
        <v>13</v>
      </c>
      <c r="C711" s="7"/>
      <c r="D711" s="25"/>
      <c r="I711" s="7"/>
      <c r="J711" s="25"/>
      <c r="O711" s="7"/>
      <c r="P711" s="25"/>
      <c r="U711" s="7"/>
      <c r="V711" s="25"/>
      <c r="AA711" s="7"/>
      <c r="AB711" s="25"/>
      <c r="AG711" s="7"/>
      <c r="AH711" s="25"/>
    </row>
    <row r="712" spans="1:34" x14ac:dyDescent="0.25">
      <c r="A712" s="5">
        <f>biomasses!$A$15</f>
        <v>13</v>
      </c>
      <c r="C712" s="7"/>
      <c r="D712" s="25"/>
      <c r="I712" s="7"/>
      <c r="J712" s="25"/>
      <c r="O712" s="7"/>
      <c r="P712" s="25"/>
      <c r="U712" s="7"/>
      <c r="V712" s="25"/>
      <c r="AA712" s="7"/>
      <c r="AB712" s="25"/>
      <c r="AG712" s="7"/>
      <c r="AH712" s="25"/>
    </row>
    <row r="713" spans="1:34" x14ac:dyDescent="0.25">
      <c r="A713" s="5">
        <f>biomasses!$A$15</f>
        <v>13</v>
      </c>
      <c r="C713" s="7"/>
      <c r="D713" s="25"/>
      <c r="I713" s="7"/>
      <c r="J713" s="25"/>
      <c r="O713" s="7"/>
      <c r="P713" s="25"/>
      <c r="U713" s="7"/>
      <c r="V713" s="25"/>
      <c r="AA713" s="7"/>
      <c r="AB713" s="25"/>
      <c r="AG713" s="7"/>
      <c r="AH713" s="25"/>
    </row>
    <row r="714" spans="1:34" x14ac:dyDescent="0.25">
      <c r="A714" s="5">
        <f>biomasses!$A$15</f>
        <v>13</v>
      </c>
      <c r="C714" s="7"/>
      <c r="D714" s="25"/>
      <c r="I714" s="7"/>
      <c r="J714" s="25"/>
      <c r="O714" s="7"/>
      <c r="P714" s="25"/>
      <c r="U714" s="7"/>
      <c r="V714" s="25"/>
      <c r="AA714" s="7"/>
      <c r="AB714" s="25"/>
      <c r="AG714" s="7"/>
      <c r="AH714" s="25"/>
    </row>
    <row r="715" spans="1:34" x14ac:dyDescent="0.25">
      <c r="A715" s="5">
        <f>biomasses!$A$15</f>
        <v>13</v>
      </c>
      <c r="C715" s="7"/>
      <c r="D715" s="25"/>
      <c r="I715" s="7"/>
      <c r="J715" s="25"/>
      <c r="O715" s="7"/>
      <c r="P715" s="25"/>
      <c r="U715" s="7"/>
      <c r="V715" s="25"/>
      <c r="AA715" s="7"/>
      <c r="AB715" s="25"/>
      <c r="AG715" s="7"/>
      <c r="AH715" s="25"/>
    </row>
    <row r="716" spans="1:34" x14ac:dyDescent="0.25">
      <c r="A716" s="5">
        <f>biomasses!$A$15</f>
        <v>13</v>
      </c>
      <c r="C716" s="7"/>
      <c r="D716" s="25"/>
      <c r="I716" s="7"/>
      <c r="J716" s="25"/>
      <c r="O716" s="7"/>
      <c r="P716" s="25"/>
      <c r="U716" s="7"/>
      <c r="V716" s="25"/>
      <c r="AA716" s="7"/>
      <c r="AB716" s="25"/>
      <c r="AG716" s="7"/>
      <c r="AH716" s="25"/>
    </row>
    <row r="717" spans="1:34" x14ac:dyDescent="0.25">
      <c r="A717" s="5">
        <f>biomasses!$A$15</f>
        <v>13</v>
      </c>
      <c r="C717" s="7"/>
      <c r="D717" s="25"/>
      <c r="I717" s="7"/>
      <c r="J717" s="25"/>
      <c r="O717" s="7"/>
      <c r="P717" s="25"/>
      <c r="U717" s="7"/>
      <c r="V717" s="25"/>
      <c r="AA717" s="7"/>
      <c r="AB717" s="25"/>
      <c r="AG717" s="7"/>
      <c r="AH717" s="25"/>
    </row>
    <row r="718" spans="1:34" x14ac:dyDescent="0.25">
      <c r="A718" s="5">
        <f>biomasses!$A$15</f>
        <v>13</v>
      </c>
      <c r="C718" s="7"/>
      <c r="D718" s="25"/>
      <c r="I718" s="7"/>
      <c r="J718" s="25"/>
      <c r="O718" s="7"/>
      <c r="P718" s="25"/>
      <c r="U718" s="7"/>
      <c r="V718" s="25"/>
      <c r="AA718" s="7"/>
      <c r="AB718" s="25"/>
      <c r="AG718" s="7"/>
      <c r="AH718" s="25"/>
    </row>
    <row r="719" spans="1:34" x14ac:dyDescent="0.25">
      <c r="A719" s="5">
        <f>biomasses!$A$15</f>
        <v>13</v>
      </c>
      <c r="C719" s="7"/>
      <c r="D719" s="25"/>
      <c r="I719" s="7"/>
      <c r="J719" s="25"/>
      <c r="O719" s="7"/>
      <c r="P719" s="25"/>
      <c r="U719" s="7"/>
      <c r="V719" s="25"/>
      <c r="AA719" s="7"/>
      <c r="AB719" s="25"/>
      <c r="AG719" s="7"/>
      <c r="AH719" s="25"/>
    </row>
    <row r="720" spans="1:34" x14ac:dyDescent="0.25">
      <c r="A720" s="5">
        <f>biomasses!$A$15</f>
        <v>13</v>
      </c>
      <c r="C720" s="7"/>
      <c r="D720" s="25"/>
      <c r="I720" s="7"/>
      <c r="J720" s="25"/>
      <c r="O720" s="7"/>
      <c r="P720" s="25"/>
      <c r="U720" s="7"/>
      <c r="V720" s="25"/>
      <c r="AA720" s="7"/>
      <c r="AB720" s="25"/>
      <c r="AG720" s="7"/>
      <c r="AH720" s="25"/>
    </row>
    <row r="721" spans="1:34" x14ac:dyDescent="0.25">
      <c r="A721" s="5">
        <f>biomasses!$A$15</f>
        <v>13</v>
      </c>
      <c r="C721" s="7"/>
      <c r="D721" s="25"/>
      <c r="I721" s="7"/>
      <c r="J721" s="25"/>
      <c r="O721" s="7"/>
      <c r="P721" s="25"/>
      <c r="U721" s="7"/>
      <c r="V721" s="25"/>
      <c r="AA721" s="7"/>
      <c r="AB721" s="25"/>
      <c r="AG721" s="7"/>
      <c r="AH721" s="25"/>
    </row>
    <row r="722" spans="1:34" x14ac:dyDescent="0.25">
      <c r="A722" s="5">
        <f>biomasses!$A$15</f>
        <v>13</v>
      </c>
      <c r="C722" s="7"/>
      <c r="D722" s="25"/>
      <c r="I722" s="7"/>
      <c r="J722" s="25"/>
      <c r="O722" s="7"/>
      <c r="P722" s="25"/>
      <c r="U722" s="7"/>
      <c r="V722" s="25"/>
      <c r="AA722" s="7"/>
      <c r="AB722" s="25"/>
      <c r="AG722" s="7"/>
      <c r="AH722" s="25"/>
    </row>
    <row r="723" spans="1:34" x14ac:dyDescent="0.25">
      <c r="A723" s="5">
        <f>biomasses!$A$15</f>
        <v>13</v>
      </c>
      <c r="C723" s="7"/>
      <c r="D723" s="25"/>
      <c r="I723" s="7"/>
      <c r="J723" s="25"/>
      <c r="O723" s="7"/>
      <c r="P723" s="25"/>
      <c r="U723" s="7"/>
      <c r="V723" s="25"/>
      <c r="AA723" s="7"/>
      <c r="AB723" s="25"/>
      <c r="AG723" s="7"/>
      <c r="AH723" s="25"/>
    </row>
    <row r="724" spans="1:34" x14ac:dyDescent="0.25">
      <c r="A724" s="5">
        <f>biomasses!$A$15</f>
        <v>13</v>
      </c>
      <c r="C724" s="7"/>
      <c r="D724" s="25"/>
      <c r="I724" s="7"/>
      <c r="J724" s="25"/>
      <c r="O724" s="7"/>
      <c r="P724" s="25"/>
      <c r="U724" s="7"/>
      <c r="V724" s="25"/>
      <c r="AA724" s="7"/>
      <c r="AB724" s="25"/>
      <c r="AG724" s="7"/>
      <c r="AH724" s="25"/>
    </row>
    <row r="725" spans="1:34" x14ac:dyDescent="0.25">
      <c r="A725" s="5">
        <f>biomasses!$A$15</f>
        <v>13</v>
      </c>
      <c r="C725" s="7"/>
      <c r="D725" s="25"/>
      <c r="I725" s="7"/>
      <c r="J725" s="25"/>
      <c r="O725" s="7"/>
      <c r="P725" s="25"/>
      <c r="U725" s="7"/>
      <c r="V725" s="25"/>
      <c r="AA725" s="7"/>
      <c r="AB725" s="25"/>
      <c r="AG725" s="7"/>
      <c r="AH725" s="25"/>
    </row>
    <row r="726" spans="1:34" x14ac:dyDescent="0.25">
      <c r="A726" s="5">
        <f>biomasses!$A$15</f>
        <v>13</v>
      </c>
      <c r="C726" s="7"/>
      <c r="D726" s="25"/>
      <c r="I726" s="7"/>
      <c r="J726" s="25"/>
      <c r="O726" s="7"/>
      <c r="P726" s="25"/>
      <c r="U726" s="7"/>
      <c r="V726" s="25"/>
      <c r="AA726" s="7"/>
      <c r="AB726" s="25"/>
      <c r="AG726" s="7"/>
      <c r="AH726" s="25"/>
    </row>
    <row r="727" spans="1:34" x14ac:dyDescent="0.25">
      <c r="A727" s="5">
        <f>biomasses!$A$15</f>
        <v>13</v>
      </c>
      <c r="C727" s="7"/>
      <c r="D727" s="25"/>
      <c r="I727" s="7"/>
      <c r="J727" s="25"/>
      <c r="O727" s="7"/>
      <c r="P727" s="25"/>
      <c r="U727" s="7"/>
      <c r="V727" s="25"/>
      <c r="AA727" s="7"/>
      <c r="AB727" s="25"/>
      <c r="AG727" s="7"/>
      <c r="AH727" s="25"/>
    </row>
    <row r="728" spans="1:34" x14ac:dyDescent="0.25">
      <c r="A728" s="5">
        <f>biomasses!$A$15</f>
        <v>13</v>
      </c>
      <c r="C728" s="7"/>
      <c r="D728" s="25"/>
      <c r="I728" s="7"/>
      <c r="J728" s="25"/>
      <c r="O728" s="7"/>
      <c r="P728" s="25"/>
      <c r="U728" s="7"/>
      <c r="V728" s="25"/>
      <c r="AA728" s="7"/>
      <c r="AB728" s="25"/>
      <c r="AG728" s="7"/>
      <c r="AH728" s="25"/>
    </row>
    <row r="729" spans="1:34" x14ac:dyDescent="0.25">
      <c r="A729" s="5">
        <f>biomasses!$A$15</f>
        <v>13</v>
      </c>
      <c r="C729" s="7"/>
      <c r="D729" s="25"/>
      <c r="I729" s="7"/>
      <c r="J729" s="25"/>
      <c r="O729" s="7"/>
      <c r="P729" s="25"/>
      <c r="U729" s="7"/>
      <c r="V729" s="25"/>
      <c r="AA729" s="7"/>
      <c r="AB729" s="25"/>
      <c r="AG729" s="7"/>
      <c r="AH729" s="25"/>
    </row>
    <row r="730" spans="1:34" x14ac:dyDescent="0.25">
      <c r="A730" s="5">
        <f>biomasses!$A$15</f>
        <v>13</v>
      </c>
      <c r="C730" s="7"/>
      <c r="D730" s="25"/>
      <c r="I730" s="7"/>
      <c r="J730" s="25"/>
      <c r="O730" s="7"/>
      <c r="P730" s="25"/>
      <c r="U730" s="7"/>
      <c r="V730" s="25"/>
      <c r="AA730" s="7"/>
      <c r="AB730" s="25"/>
      <c r="AG730" s="7"/>
      <c r="AH730" s="25"/>
    </row>
    <row r="731" spans="1:34" x14ac:dyDescent="0.25">
      <c r="A731" s="5">
        <f>biomasses!$A$15</f>
        <v>13</v>
      </c>
      <c r="C731" s="7"/>
      <c r="D731" s="25"/>
      <c r="I731" s="7"/>
      <c r="J731" s="25"/>
      <c r="O731" s="7"/>
      <c r="P731" s="25"/>
      <c r="U731" s="7"/>
      <c r="V731" s="25"/>
      <c r="AA731" s="7"/>
      <c r="AB731" s="25"/>
      <c r="AG731" s="7"/>
      <c r="AH731" s="25"/>
    </row>
    <row r="732" spans="1:34" x14ac:dyDescent="0.25">
      <c r="A732" s="5">
        <f>biomasses!$A$15</f>
        <v>13</v>
      </c>
      <c r="C732" s="7"/>
      <c r="D732" s="25"/>
      <c r="I732" s="7"/>
      <c r="J732" s="25"/>
      <c r="O732" s="7"/>
      <c r="P732" s="25"/>
      <c r="U732" s="7"/>
      <c r="V732" s="25"/>
      <c r="AA732" s="7"/>
      <c r="AB732" s="25"/>
      <c r="AG732" s="7"/>
      <c r="AH732" s="25"/>
    </row>
    <row r="733" spans="1:34" x14ac:dyDescent="0.25">
      <c r="A733" s="5">
        <f>biomasses!$A$15</f>
        <v>13</v>
      </c>
      <c r="C733" s="7"/>
      <c r="D733" s="25"/>
      <c r="I733" s="7"/>
      <c r="J733" s="25"/>
      <c r="O733" s="7"/>
      <c r="P733" s="25"/>
      <c r="U733" s="7"/>
      <c r="V733" s="25"/>
      <c r="AA733" s="7"/>
      <c r="AB733" s="25"/>
      <c r="AG733" s="7"/>
      <c r="AH733" s="25"/>
    </row>
    <row r="734" spans="1:34" x14ac:dyDescent="0.25">
      <c r="A734" s="5">
        <f>biomasses!$A$15</f>
        <v>13</v>
      </c>
      <c r="C734" s="7"/>
      <c r="D734" s="25"/>
      <c r="I734" s="7"/>
      <c r="J734" s="25"/>
      <c r="O734" s="7"/>
      <c r="P734" s="25"/>
      <c r="U734" s="7"/>
      <c r="V734" s="25"/>
      <c r="AA734" s="7"/>
      <c r="AB734" s="25"/>
      <c r="AG734" s="7"/>
      <c r="AH734" s="25"/>
    </row>
    <row r="735" spans="1:34" x14ac:dyDescent="0.25">
      <c r="A735" s="5">
        <f>biomasses!$A$15</f>
        <v>13</v>
      </c>
      <c r="C735" s="7"/>
      <c r="D735" s="25"/>
      <c r="I735" s="7"/>
      <c r="J735" s="25"/>
      <c r="O735" s="7"/>
      <c r="P735" s="25"/>
      <c r="U735" s="7"/>
      <c r="V735" s="25"/>
      <c r="AA735" s="7"/>
      <c r="AB735" s="25"/>
      <c r="AG735" s="7"/>
      <c r="AH735" s="25"/>
    </row>
    <row r="736" spans="1:34" x14ac:dyDescent="0.25">
      <c r="A736" s="5">
        <f>biomasses!$A$15</f>
        <v>13</v>
      </c>
      <c r="C736" s="7"/>
      <c r="D736" s="25"/>
      <c r="I736" s="7"/>
      <c r="J736" s="25"/>
      <c r="O736" s="7"/>
      <c r="P736" s="25"/>
      <c r="U736" s="7"/>
      <c r="V736" s="25"/>
      <c r="AA736" s="7"/>
      <c r="AB736" s="25"/>
      <c r="AG736" s="7"/>
      <c r="AH736" s="25"/>
    </row>
    <row r="737" spans="1:34" x14ac:dyDescent="0.25">
      <c r="A737" s="5">
        <f>biomasses!$A$16</f>
        <v>14</v>
      </c>
      <c r="C737" s="7"/>
      <c r="D737" s="25"/>
      <c r="I737" s="7"/>
      <c r="J737" s="25"/>
      <c r="O737" s="7"/>
      <c r="P737" s="25"/>
      <c r="U737" s="7"/>
      <c r="V737" s="25"/>
      <c r="AA737" s="7"/>
      <c r="AB737" s="25"/>
      <c r="AG737" s="7"/>
      <c r="AH737" s="25"/>
    </row>
    <row r="738" spans="1:34" x14ac:dyDescent="0.25">
      <c r="A738" s="5">
        <f>biomasses!$A$16</f>
        <v>14</v>
      </c>
      <c r="C738" s="7"/>
      <c r="D738" s="25"/>
      <c r="I738" s="7"/>
      <c r="J738" s="25"/>
      <c r="O738" s="7"/>
      <c r="P738" s="25"/>
      <c r="U738" s="7"/>
      <c r="V738" s="25"/>
      <c r="AA738" s="7"/>
      <c r="AB738" s="25"/>
      <c r="AG738" s="7"/>
      <c r="AH738" s="25"/>
    </row>
    <row r="739" spans="1:34" x14ac:dyDescent="0.25">
      <c r="A739" s="5">
        <f>biomasses!$A$16</f>
        <v>14</v>
      </c>
      <c r="C739" s="7"/>
      <c r="D739" s="25"/>
      <c r="I739" s="7"/>
      <c r="J739" s="25"/>
      <c r="O739" s="7"/>
      <c r="P739" s="25"/>
      <c r="U739" s="7"/>
      <c r="V739" s="25"/>
      <c r="AA739" s="7"/>
      <c r="AB739" s="25"/>
      <c r="AG739" s="7"/>
      <c r="AH739" s="25"/>
    </row>
    <row r="740" spans="1:34" x14ac:dyDescent="0.25">
      <c r="A740" s="5">
        <f>biomasses!$A$16</f>
        <v>14</v>
      </c>
      <c r="C740" s="7"/>
      <c r="D740" s="25"/>
      <c r="I740" s="7"/>
      <c r="J740" s="25"/>
      <c r="O740" s="7"/>
      <c r="P740" s="25"/>
      <c r="U740" s="7"/>
      <c r="V740" s="25"/>
      <c r="AA740" s="7"/>
      <c r="AB740" s="25"/>
      <c r="AG740" s="7"/>
      <c r="AH740" s="25"/>
    </row>
    <row r="741" spans="1:34" x14ac:dyDescent="0.25">
      <c r="A741" s="5">
        <f>biomasses!$A$16</f>
        <v>14</v>
      </c>
      <c r="C741" s="7"/>
      <c r="D741" s="25"/>
      <c r="I741" s="7"/>
      <c r="J741" s="25"/>
      <c r="O741" s="7"/>
      <c r="P741" s="25"/>
      <c r="U741" s="7"/>
      <c r="V741" s="25"/>
      <c r="AA741" s="7"/>
      <c r="AB741" s="25"/>
      <c r="AG741" s="7"/>
      <c r="AH741" s="25"/>
    </row>
    <row r="742" spans="1:34" x14ac:dyDescent="0.25">
      <c r="A742" s="5">
        <f>biomasses!$A$16</f>
        <v>14</v>
      </c>
      <c r="C742" s="7"/>
      <c r="D742" s="25"/>
      <c r="I742" s="7"/>
      <c r="J742" s="25"/>
      <c r="O742" s="7"/>
      <c r="P742" s="25"/>
      <c r="U742" s="7"/>
      <c r="V742" s="25"/>
      <c r="AA742" s="7"/>
      <c r="AB742" s="25"/>
      <c r="AG742" s="7"/>
      <c r="AH742" s="25"/>
    </row>
    <row r="743" spans="1:34" x14ac:dyDescent="0.25">
      <c r="A743" s="5">
        <f>biomasses!$A$16</f>
        <v>14</v>
      </c>
      <c r="C743" s="7"/>
      <c r="D743" s="25"/>
      <c r="I743" s="7"/>
      <c r="J743" s="25"/>
      <c r="O743" s="7"/>
      <c r="P743" s="25"/>
      <c r="U743" s="7"/>
      <c r="V743" s="25"/>
      <c r="AA743" s="7"/>
      <c r="AB743" s="25"/>
      <c r="AG743" s="7"/>
      <c r="AH743" s="25"/>
    </row>
    <row r="744" spans="1:34" x14ac:dyDescent="0.25">
      <c r="A744" s="5">
        <f>biomasses!$A$16</f>
        <v>14</v>
      </c>
      <c r="C744" s="7"/>
      <c r="D744" s="25"/>
      <c r="I744" s="7"/>
      <c r="J744" s="25"/>
      <c r="O744" s="7"/>
      <c r="P744" s="25"/>
      <c r="U744" s="7"/>
      <c r="V744" s="25"/>
      <c r="AA744" s="7"/>
      <c r="AB744" s="25"/>
      <c r="AG744" s="7"/>
      <c r="AH744" s="25"/>
    </row>
    <row r="745" spans="1:34" x14ac:dyDescent="0.25">
      <c r="A745" s="5">
        <f>biomasses!$A$16</f>
        <v>14</v>
      </c>
      <c r="C745" s="7"/>
      <c r="D745" s="25"/>
      <c r="I745" s="7"/>
      <c r="J745" s="25"/>
      <c r="O745" s="7"/>
      <c r="P745" s="25"/>
      <c r="U745" s="7"/>
      <c r="V745" s="25"/>
      <c r="AA745" s="7"/>
      <c r="AB745" s="25"/>
      <c r="AG745" s="7"/>
      <c r="AH745" s="25"/>
    </row>
    <row r="746" spans="1:34" x14ac:dyDescent="0.25">
      <c r="A746" s="5">
        <f>biomasses!$A$16</f>
        <v>14</v>
      </c>
      <c r="C746" s="7"/>
      <c r="D746" s="25"/>
      <c r="I746" s="7"/>
      <c r="J746" s="25"/>
      <c r="O746" s="7"/>
      <c r="P746" s="25"/>
      <c r="U746" s="7"/>
      <c r="V746" s="25"/>
      <c r="AA746" s="7"/>
      <c r="AB746" s="25"/>
      <c r="AG746" s="7"/>
      <c r="AH746" s="25"/>
    </row>
    <row r="747" spans="1:34" x14ac:dyDescent="0.25">
      <c r="A747" s="5">
        <f>biomasses!$A$16</f>
        <v>14</v>
      </c>
      <c r="C747" s="7"/>
      <c r="D747" s="25"/>
      <c r="I747" s="7"/>
      <c r="J747" s="25"/>
      <c r="O747" s="7"/>
      <c r="P747" s="25"/>
      <c r="U747" s="7"/>
      <c r="V747" s="25"/>
      <c r="AA747" s="7"/>
      <c r="AB747" s="25"/>
      <c r="AG747" s="7"/>
      <c r="AH747" s="25"/>
    </row>
    <row r="748" spans="1:34" x14ac:dyDescent="0.25">
      <c r="A748" s="5">
        <f>biomasses!$A$16</f>
        <v>14</v>
      </c>
      <c r="C748" s="7"/>
      <c r="D748" s="25"/>
      <c r="I748" s="7"/>
      <c r="J748" s="25"/>
      <c r="O748" s="7"/>
      <c r="P748" s="25"/>
      <c r="U748" s="7"/>
      <c r="V748" s="25"/>
      <c r="AA748" s="7"/>
      <c r="AB748" s="25"/>
      <c r="AG748" s="7"/>
      <c r="AH748" s="25"/>
    </row>
    <row r="749" spans="1:34" x14ac:dyDescent="0.25">
      <c r="A749" s="5">
        <f>biomasses!$A$16</f>
        <v>14</v>
      </c>
      <c r="C749" s="7"/>
      <c r="D749" s="25"/>
      <c r="I749" s="7"/>
      <c r="J749" s="25"/>
      <c r="O749" s="7"/>
      <c r="P749" s="25"/>
      <c r="U749" s="7"/>
      <c r="V749" s="25"/>
      <c r="AA749" s="7"/>
      <c r="AB749" s="25"/>
      <c r="AG749" s="7"/>
      <c r="AH749" s="25"/>
    </row>
    <row r="750" spans="1:34" x14ac:dyDescent="0.25">
      <c r="A750" s="5">
        <f>biomasses!$A$16</f>
        <v>14</v>
      </c>
      <c r="C750" s="7"/>
      <c r="D750" s="25"/>
      <c r="I750" s="7"/>
      <c r="J750" s="25"/>
      <c r="O750" s="7"/>
      <c r="P750" s="25"/>
      <c r="U750" s="7"/>
      <c r="V750" s="25"/>
      <c r="AA750" s="7"/>
      <c r="AB750" s="25"/>
      <c r="AG750" s="7"/>
      <c r="AH750" s="25"/>
    </row>
    <row r="751" spans="1:34" x14ac:dyDescent="0.25">
      <c r="A751" s="5">
        <f>biomasses!$A$16</f>
        <v>14</v>
      </c>
      <c r="C751" s="7"/>
      <c r="D751" s="25"/>
      <c r="I751" s="7"/>
      <c r="J751" s="25"/>
      <c r="O751" s="7"/>
      <c r="P751" s="25"/>
      <c r="U751" s="7"/>
      <c r="V751" s="25"/>
      <c r="AA751" s="7"/>
      <c r="AB751" s="25"/>
      <c r="AG751" s="7"/>
      <c r="AH751" s="25"/>
    </row>
    <row r="752" spans="1:34" x14ac:dyDescent="0.25">
      <c r="A752" s="5">
        <f>biomasses!$A$16</f>
        <v>14</v>
      </c>
      <c r="C752" s="7"/>
      <c r="D752" s="25"/>
      <c r="I752" s="7"/>
      <c r="J752" s="25"/>
      <c r="O752" s="7"/>
      <c r="P752" s="25"/>
      <c r="U752" s="7"/>
      <c r="V752" s="25"/>
      <c r="AA752" s="7"/>
      <c r="AB752" s="25"/>
      <c r="AG752" s="7"/>
      <c r="AH752" s="25"/>
    </row>
    <row r="753" spans="1:34" x14ac:dyDescent="0.25">
      <c r="A753" s="5">
        <f>biomasses!$A$16</f>
        <v>14</v>
      </c>
      <c r="C753" s="7"/>
      <c r="D753" s="25"/>
      <c r="I753" s="7"/>
      <c r="J753" s="25"/>
      <c r="O753" s="7"/>
      <c r="P753" s="25"/>
      <c r="U753" s="7"/>
      <c r="V753" s="25"/>
      <c r="AA753" s="7"/>
      <c r="AB753" s="25"/>
      <c r="AG753" s="7"/>
      <c r="AH753" s="25"/>
    </row>
    <row r="754" spans="1:34" x14ac:dyDescent="0.25">
      <c r="A754" s="5">
        <f>biomasses!$A$16</f>
        <v>14</v>
      </c>
      <c r="C754" s="7"/>
      <c r="D754" s="25"/>
      <c r="I754" s="7"/>
      <c r="J754" s="25"/>
      <c r="O754" s="7"/>
      <c r="P754" s="25"/>
      <c r="U754" s="7"/>
      <c r="V754" s="25"/>
      <c r="AA754" s="7"/>
      <c r="AB754" s="25"/>
      <c r="AG754" s="7"/>
      <c r="AH754" s="25"/>
    </row>
    <row r="755" spans="1:34" x14ac:dyDescent="0.25">
      <c r="A755" s="5">
        <f>biomasses!$A$16</f>
        <v>14</v>
      </c>
      <c r="C755" s="7"/>
      <c r="D755" s="25"/>
      <c r="I755" s="7"/>
      <c r="J755" s="25"/>
      <c r="O755" s="7"/>
      <c r="P755" s="25"/>
      <c r="U755" s="7"/>
      <c r="V755" s="25"/>
      <c r="AA755" s="7"/>
      <c r="AB755" s="25"/>
      <c r="AG755" s="7"/>
      <c r="AH755" s="25"/>
    </row>
    <row r="756" spans="1:34" x14ac:dyDescent="0.25">
      <c r="A756" s="5">
        <f>biomasses!$A$16</f>
        <v>14</v>
      </c>
      <c r="C756" s="7"/>
      <c r="D756" s="25"/>
      <c r="I756" s="7"/>
      <c r="J756" s="25"/>
      <c r="O756" s="7"/>
      <c r="P756" s="25"/>
      <c r="U756" s="7"/>
      <c r="V756" s="25"/>
      <c r="AA756" s="7"/>
      <c r="AB756" s="25"/>
      <c r="AG756" s="7"/>
      <c r="AH756" s="25"/>
    </row>
    <row r="757" spans="1:34" x14ac:dyDescent="0.25">
      <c r="A757" s="5">
        <f>biomasses!$A$16</f>
        <v>14</v>
      </c>
      <c r="C757" s="7"/>
      <c r="D757" s="25"/>
      <c r="I757" s="7"/>
      <c r="J757" s="25"/>
      <c r="O757" s="7"/>
      <c r="P757" s="25"/>
      <c r="U757" s="7"/>
      <c r="V757" s="25"/>
      <c r="AA757" s="7"/>
      <c r="AB757" s="25"/>
      <c r="AG757" s="7"/>
      <c r="AH757" s="25"/>
    </row>
    <row r="758" spans="1:34" x14ac:dyDescent="0.25">
      <c r="A758" s="5">
        <f>biomasses!$A$16</f>
        <v>14</v>
      </c>
      <c r="C758" s="7"/>
      <c r="D758" s="25"/>
      <c r="I758" s="7"/>
      <c r="J758" s="25"/>
      <c r="O758" s="7"/>
      <c r="P758" s="25"/>
      <c r="U758" s="7"/>
      <c r="V758" s="25"/>
      <c r="AA758" s="7"/>
      <c r="AB758" s="25"/>
      <c r="AG758" s="7"/>
      <c r="AH758" s="25"/>
    </row>
    <row r="759" spans="1:34" x14ac:dyDescent="0.25">
      <c r="A759" s="5">
        <f>biomasses!$A$16</f>
        <v>14</v>
      </c>
      <c r="C759" s="7"/>
      <c r="D759" s="25"/>
      <c r="I759" s="7"/>
      <c r="J759" s="25"/>
      <c r="O759" s="7"/>
      <c r="P759" s="25"/>
      <c r="U759" s="7"/>
      <c r="V759" s="25"/>
      <c r="AA759" s="7"/>
      <c r="AB759" s="25"/>
      <c r="AG759" s="7"/>
      <c r="AH759" s="25"/>
    </row>
    <row r="760" spans="1:34" x14ac:dyDescent="0.25">
      <c r="A760" s="5">
        <f>biomasses!$A$16</f>
        <v>14</v>
      </c>
      <c r="C760" s="7"/>
      <c r="D760" s="25"/>
      <c r="I760" s="7"/>
      <c r="J760" s="25"/>
      <c r="O760" s="7"/>
      <c r="P760" s="25"/>
      <c r="U760" s="7"/>
      <c r="V760" s="25"/>
      <c r="AA760" s="7"/>
      <c r="AB760" s="25"/>
      <c r="AG760" s="7"/>
      <c r="AH760" s="25"/>
    </row>
    <row r="761" spans="1:34" x14ac:dyDescent="0.25">
      <c r="A761" s="5">
        <f>biomasses!$A$16</f>
        <v>14</v>
      </c>
      <c r="C761" s="7"/>
      <c r="D761" s="25"/>
      <c r="I761" s="7"/>
      <c r="J761" s="25"/>
      <c r="O761" s="7"/>
      <c r="P761" s="25"/>
      <c r="U761" s="7"/>
      <c r="V761" s="25"/>
      <c r="AA761" s="7"/>
      <c r="AB761" s="25"/>
      <c r="AG761" s="7"/>
      <c r="AH761" s="25"/>
    </row>
    <row r="762" spans="1:34" x14ac:dyDescent="0.25">
      <c r="A762" s="5">
        <f>biomasses!$A$17</f>
        <v>15</v>
      </c>
      <c r="C762" s="7"/>
      <c r="D762" s="25"/>
      <c r="I762" s="7"/>
      <c r="J762" s="25"/>
      <c r="O762" s="7"/>
      <c r="P762" s="25"/>
      <c r="U762" s="7"/>
      <c r="V762" s="25"/>
      <c r="AA762" s="7"/>
      <c r="AB762" s="25"/>
      <c r="AG762" s="7"/>
      <c r="AH762" s="25"/>
    </row>
    <row r="763" spans="1:34" x14ac:dyDescent="0.25">
      <c r="A763" s="5">
        <f>biomasses!$A$17</f>
        <v>15</v>
      </c>
      <c r="C763" s="7"/>
      <c r="D763" s="25"/>
      <c r="I763" s="7"/>
      <c r="J763" s="25"/>
      <c r="O763" s="7"/>
      <c r="P763" s="25"/>
      <c r="U763" s="7"/>
      <c r="V763" s="25"/>
      <c r="AA763" s="7"/>
      <c r="AB763" s="25"/>
      <c r="AG763" s="7"/>
      <c r="AH763" s="25"/>
    </row>
    <row r="764" spans="1:34" x14ac:dyDescent="0.25">
      <c r="A764" s="5">
        <f>biomasses!$A$17</f>
        <v>15</v>
      </c>
      <c r="C764" s="7"/>
      <c r="D764" s="25"/>
      <c r="I764" s="7"/>
      <c r="J764" s="25"/>
      <c r="O764" s="7"/>
      <c r="P764" s="25"/>
      <c r="U764" s="7"/>
      <c r="V764" s="25"/>
      <c r="AA764" s="7"/>
      <c r="AB764" s="25"/>
      <c r="AG764" s="7"/>
      <c r="AH764" s="25"/>
    </row>
    <row r="765" spans="1:34" x14ac:dyDescent="0.25">
      <c r="A765" s="5">
        <f>biomasses!$A$18</f>
        <v>16</v>
      </c>
      <c r="C765" s="7"/>
      <c r="D765" s="25"/>
      <c r="I765" s="7"/>
      <c r="J765" s="25"/>
      <c r="O765" s="7"/>
      <c r="P765" s="25"/>
      <c r="U765" s="7"/>
      <c r="V765" s="25"/>
      <c r="AA765" s="7"/>
      <c r="AB765" s="25"/>
      <c r="AG765" s="7"/>
      <c r="AH765" s="25"/>
    </row>
    <row r="766" spans="1:34" x14ac:dyDescent="0.25">
      <c r="A766" s="5">
        <f>biomasses!$A$18</f>
        <v>16</v>
      </c>
      <c r="C766" s="7"/>
      <c r="D766" s="25"/>
      <c r="I766" s="7"/>
      <c r="J766" s="25"/>
      <c r="O766" s="7"/>
      <c r="P766" s="25"/>
      <c r="U766" s="7"/>
      <c r="V766" s="25"/>
      <c r="AA766" s="7"/>
      <c r="AB766" s="25"/>
      <c r="AG766" s="7"/>
      <c r="AH766" s="25"/>
    </row>
    <row r="767" spans="1:34" x14ac:dyDescent="0.25">
      <c r="A767" s="5">
        <f>biomasses!$A$18</f>
        <v>16</v>
      </c>
      <c r="C767" s="7"/>
      <c r="D767" s="25"/>
      <c r="I767" s="7"/>
      <c r="J767" s="25"/>
      <c r="O767" s="7"/>
      <c r="P767" s="25"/>
      <c r="U767" s="7"/>
      <c r="V767" s="25"/>
      <c r="AA767" s="7"/>
      <c r="AB767" s="25"/>
      <c r="AG767" s="7"/>
      <c r="AH767" s="25"/>
    </row>
    <row r="768" spans="1:34" x14ac:dyDescent="0.25">
      <c r="A768" s="5">
        <f>biomasses!$A$18</f>
        <v>16</v>
      </c>
      <c r="C768" s="7"/>
      <c r="D768" s="25"/>
      <c r="I768" s="7"/>
      <c r="J768" s="25"/>
      <c r="O768" s="7"/>
      <c r="P768" s="25"/>
      <c r="U768" s="7"/>
      <c r="V768" s="25"/>
      <c r="AA768" s="7"/>
      <c r="AB768" s="25"/>
      <c r="AG768" s="7"/>
      <c r="AH768" s="25"/>
    </row>
    <row r="769" spans="1:34" x14ac:dyDescent="0.25">
      <c r="A769" s="5">
        <f>biomasses!$A$18</f>
        <v>16</v>
      </c>
      <c r="C769" s="7"/>
      <c r="D769" s="25"/>
      <c r="I769" s="7"/>
      <c r="J769" s="25"/>
      <c r="O769" s="7"/>
      <c r="P769" s="25"/>
      <c r="U769" s="7"/>
      <c r="V769" s="25"/>
      <c r="AA769" s="7"/>
      <c r="AB769" s="25"/>
      <c r="AG769" s="7"/>
      <c r="AH769" s="25"/>
    </row>
    <row r="770" spans="1:34" x14ac:dyDescent="0.25">
      <c r="A770" s="5">
        <f>biomasses!$A$18</f>
        <v>16</v>
      </c>
      <c r="C770" s="7"/>
      <c r="D770" s="25"/>
      <c r="I770" s="7"/>
      <c r="J770" s="25"/>
      <c r="O770" s="7"/>
      <c r="P770" s="25"/>
      <c r="U770" s="7"/>
      <c r="V770" s="25"/>
      <c r="AA770" s="7"/>
      <c r="AB770" s="25"/>
      <c r="AG770" s="7"/>
      <c r="AH770" s="25"/>
    </row>
    <row r="771" spans="1:34" x14ac:dyDescent="0.25">
      <c r="A771" s="5">
        <f>biomasses!$A$18</f>
        <v>16</v>
      </c>
      <c r="C771" s="7"/>
      <c r="D771" s="25"/>
      <c r="I771" s="7"/>
      <c r="J771" s="25"/>
      <c r="O771" s="7"/>
      <c r="P771" s="25"/>
      <c r="U771" s="7"/>
      <c r="V771" s="25"/>
      <c r="AA771" s="7"/>
      <c r="AB771" s="25"/>
      <c r="AG771" s="7"/>
      <c r="AH771" s="25"/>
    </row>
    <row r="772" spans="1:34" x14ac:dyDescent="0.25">
      <c r="A772" s="5">
        <f>biomasses!$A$18</f>
        <v>16</v>
      </c>
      <c r="C772" s="7"/>
      <c r="D772" s="25"/>
      <c r="I772" s="7"/>
      <c r="J772" s="25"/>
      <c r="O772" s="7"/>
      <c r="P772" s="25"/>
      <c r="U772" s="7"/>
      <c r="V772" s="25"/>
      <c r="AA772" s="7"/>
      <c r="AB772" s="25"/>
      <c r="AG772" s="7"/>
      <c r="AH772" s="25"/>
    </row>
    <row r="773" spans="1:34" x14ac:dyDescent="0.25">
      <c r="A773" s="5">
        <f>biomasses!$A$18</f>
        <v>16</v>
      </c>
      <c r="C773" s="7"/>
      <c r="D773" s="25"/>
      <c r="I773" s="7"/>
      <c r="J773" s="25"/>
      <c r="O773" s="7"/>
      <c r="P773" s="25"/>
      <c r="U773" s="7"/>
      <c r="V773" s="25"/>
      <c r="AA773" s="7"/>
      <c r="AB773" s="25"/>
      <c r="AG773" s="7"/>
      <c r="AH773" s="25"/>
    </row>
    <row r="774" spans="1:34" x14ac:dyDescent="0.25">
      <c r="A774" s="5">
        <f>biomasses!$A$18</f>
        <v>16</v>
      </c>
      <c r="C774" s="7"/>
      <c r="D774" s="25"/>
      <c r="I774" s="7"/>
      <c r="J774" s="25"/>
      <c r="O774" s="7"/>
      <c r="P774" s="25"/>
      <c r="U774" s="7"/>
      <c r="V774" s="25"/>
      <c r="AA774" s="7"/>
      <c r="AB774" s="25"/>
      <c r="AG774" s="7"/>
      <c r="AH774" s="25"/>
    </row>
    <row r="775" spans="1:34" x14ac:dyDescent="0.25">
      <c r="A775" s="5">
        <f>biomasses!$A$18</f>
        <v>16</v>
      </c>
      <c r="C775" s="7"/>
      <c r="D775" s="25"/>
      <c r="I775" s="7"/>
      <c r="J775" s="25"/>
      <c r="O775" s="7"/>
      <c r="P775" s="25"/>
      <c r="U775" s="7"/>
      <c r="V775" s="25"/>
      <c r="AA775" s="7"/>
      <c r="AB775" s="25"/>
      <c r="AG775" s="7"/>
      <c r="AH775" s="25"/>
    </row>
    <row r="776" spans="1:34" x14ac:dyDescent="0.25">
      <c r="A776" s="5">
        <f>biomasses!$A$18</f>
        <v>16</v>
      </c>
      <c r="C776" s="7"/>
      <c r="D776" s="25"/>
      <c r="I776" s="7"/>
      <c r="J776" s="25"/>
      <c r="O776" s="7"/>
      <c r="P776" s="25"/>
      <c r="U776" s="7"/>
      <c r="V776" s="25"/>
      <c r="AA776" s="7"/>
      <c r="AB776" s="25"/>
      <c r="AG776" s="7"/>
      <c r="AH776" s="25"/>
    </row>
    <row r="777" spans="1:34" x14ac:dyDescent="0.25">
      <c r="A777" s="5">
        <f>biomasses!$A$18</f>
        <v>16</v>
      </c>
      <c r="C777" s="7"/>
      <c r="D777" s="25"/>
      <c r="I777" s="7"/>
      <c r="J777" s="25"/>
      <c r="O777" s="7"/>
      <c r="P777" s="25"/>
      <c r="U777" s="7"/>
      <c r="V777" s="25"/>
      <c r="AA777" s="7"/>
      <c r="AB777" s="25"/>
      <c r="AG777" s="7"/>
      <c r="AH777" s="25"/>
    </row>
    <row r="778" spans="1:34" x14ac:dyDescent="0.25">
      <c r="A778" s="5">
        <f>biomasses!$A$18</f>
        <v>16</v>
      </c>
      <c r="C778" s="7"/>
      <c r="D778" s="25"/>
      <c r="I778" s="7"/>
      <c r="J778" s="25"/>
      <c r="O778" s="7"/>
      <c r="P778" s="25"/>
      <c r="U778" s="7"/>
      <c r="V778" s="25"/>
      <c r="AA778" s="7"/>
      <c r="AB778" s="25"/>
      <c r="AG778" s="7"/>
      <c r="AH778" s="25"/>
    </row>
    <row r="779" spans="1:34" x14ac:dyDescent="0.25">
      <c r="A779" s="5">
        <f>biomasses!$A$18</f>
        <v>16</v>
      </c>
      <c r="C779" s="7"/>
      <c r="D779" s="25"/>
      <c r="I779" s="7"/>
      <c r="J779" s="25"/>
      <c r="O779" s="7"/>
      <c r="P779" s="25"/>
      <c r="U779" s="7"/>
      <c r="V779" s="25"/>
      <c r="AA779" s="7"/>
      <c r="AB779" s="25"/>
      <c r="AG779" s="7"/>
      <c r="AH779" s="25"/>
    </row>
    <row r="780" spans="1:34" x14ac:dyDescent="0.25">
      <c r="A780" s="5">
        <f>biomasses!$A$18</f>
        <v>16</v>
      </c>
      <c r="C780" s="7"/>
      <c r="D780" s="25"/>
      <c r="I780" s="7"/>
      <c r="J780" s="25"/>
      <c r="O780" s="7"/>
      <c r="P780" s="25"/>
      <c r="U780" s="7"/>
      <c r="V780" s="25"/>
      <c r="AA780" s="7"/>
      <c r="AB780" s="25"/>
      <c r="AG780" s="7"/>
      <c r="AH780" s="25"/>
    </row>
    <row r="781" spans="1:34" x14ac:dyDescent="0.25">
      <c r="A781" s="5">
        <f>biomasses!$A$18</f>
        <v>16</v>
      </c>
      <c r="C781" s="7"/>
      <c r="D781" s="25"/>
      <c r="I781" s="7"/>
      <c r="J781" s="25"/>
      <c r="O781" s="7"/>
      <c r="P781" s="25"/>
      <c r="U781" s="7"/>
      <c r="V781" s="25"/>
      <c r="AA781" s="7"/>
      <c r="AB781" s="25"/>
      <c r="AG781" s="7"/>
      <c r="AH781" s="25"/>
    </row>
    <row r="782" spans="1:34" x14ac:dyDescent="0.25">
      <c r="A782" s="5">
        <f>biomasses!$A$18</f>
        <v>16</v>
      </c>
      <c r="C782" s="7"/>
      <c r="D782" s="25"/>
      <c r="I782" s="7"/>
      <c r="J782" s="25"/>
      <c r="O782" s="7"/>
      <c r="P782" s="25"/>
      <c r="U782" s="7"/>
      <c r="V782" s="25"/>
      <c r="AA782" s="7"/>
      <c r="AB782" s="25"/>
      <c r="AG782" s="7"/>
      <c r="AH782" s="25"/>
    </row>
    <row r="783" spans="1:34" x14ac:dyDescent="0.25">
      <c r="A783" s="5">
        <f>biomasses!$A$18</f>
        <v>16</v>
      </c>
      <c r="C783" s="7"/>
      <c r="D783" s="25"/>
      <c r="I783" s="7"/>
      <c r="J783" s="25"/>
      <c r="O783" s="7"/>
      <c r="P783" s="25"/>
      <c r="U783" s="7"/>
      <c r="V783" s="25"/>
      <c r="AA783" s="7"/>
      <c r="AB783" s="25"/>
      <c r="AG783" s="7"/>
      <c r="AH783" s="25"/>
    </row>
    <row r="784" spans="1:34" x14ac:dyDescent="0.25">
      <c r="A784" s="5">
        <f>biomasses!$A$18</f>
        <v>16</v>
      </c>
      <c r="C784" s="7"/>
      <c r="D784" s="25"/>
      <c r="I784" s="7"/>
      <c r="J784" s="25"/>
      <c r="O784" s="7"/>
      <c r="P784" s="25"/>
      <c r="U784" s="7"/>
      <c r="V784" s="25"/>
      <c r="AA784" s="7"/>
      <c r="AB784" s="25"/>
      <c r="AG784" s="7"/>
      <c r="AH784" s="25"/>
    </row>
    <row r="785" spans="1:34" x14ac:dyDescent="0.25">
      <c r="A785" s="5">
        <f>biomasses!$A$18</f>
        <v>16</v>
      </c>
      <c r="C785" s="7"/>
      <c r="D785" s="25"/>
      <c r="I785" s="7"/>
      <c r="J785" s="25"/>
      <c r="O785" s="7"/>
      <c r="P785" s="25"/>
      <c r="U785" s="7"/>
      <c r="V785" s="25"/>
      <c r="AA785" s="7"/>
      <c r="AB785" s="25"/>
      <c r="AG785" s="7"/>
      <c r="AH785" s="25"/>
    </row>
    <row r="786" spans="1:34" x14ac:dyDescent="0.25">
      <c r="A786" s="5">
        <f>biomasses!$A$18</f>
        <v>16</v>
      </c>
      <c r="C786" s="7"/>
      <c r="D786" s="25"/>
      <c r="I786" s="7"/>
      <c r="J786" s="25"/>
      <c r="O786" s="7"/>
      <c r="P786" s="25"/>
      <c r="U786" s="7"/>
      <c r="V786" s="25"/>
      <c r="AA786" s="7"/>
      <c r="AB786" s="25"/>
      <c r="AG786" s="7"/>
      <c r="AH786" s="25"/>
    </row>
    <row r="787" spans="1:34" x14ac:dyDescent="0.25">
      <c r="A787" s="5">
        <f>biomasses!$A$18</f>
        <v>16</v>
      </c>
      <c r="C787" s="7"/>
      <c r="D787" s="25"/>
      <c r="I787" s="7"/>
      <c r="J787" s="25"/>
      <c r="O787" s="7"/>
      <c r="P787" s="25"/>
      <c r="U787" s="7"/>
      <c r="V787" s="25"/>
      <c r="AA787" s="7"/>
      <c r="AB787" s="25"/>
      <c r="AG787" s="7"/>
      <c r="AH787" s="25"/>
    </row>
    <row r="788" spans="1:34" x14ac:dyDescent="0.25">
      <c r="A788" s="5">
        <f>biomasses!$A$19</f>
        <v>17</v>
      </c>
      <c r="C788" s="7"/>
      <c r="D788" s="25"/>
      <c r="I788" s="7"/>
      <c r="J788" s="25"/>
      <c r="O788" s="7"/>
      <c r="P788" s="25"/>
      <c r="U788" s="7"/>
      <c r="V788" s="25"/>
      <c r="AA788" s="7"/>
      <c r="AB788" s="25"/>
      <c r="AG788" s="7"/>
      <c r="AH788" s="25"/>
    </row>
    <row r="789" spans="1:34" x14ac:dyDescent="0.25">
      <c r="A789" s="5">
        <f>biomasses!$A$19</f>
        <v>17</v>
      </c>
      <c r="C789" s="7"/>
      <c r="D789" s="25"/>
      <c r="I789" s="7"/>
      <c r="J789" s="25"/>
      <c r="O789" s="7"/>
      <c r="P789" s="25"/>
      <c r="U789" s="7"/>
      <c r="V789" s="25"/>
      <c r="AA789" s="7"/>
      <c r="AB789" s="25"/>
      <c r="AG789" s="7"/>
      <c r="AH789" s="25"/>
    </row>
    <row r="790" spans="1:34" x14ac:dyDescent="0.25">
      <c r="A790" s="5">
        <f>biomasses!$A$19</f>
        <v>17</v>
      </c>
      <c r="C790" s="7"/>
      <c r="D790" s="25"/>
      <c r="I790" s="7"/>
      <c r="J790" s="25"/>
      <c r="O790" s="7"/>
      <c r="P790" s="25"/>
      <c r="U790" s="7"/>
      <c r="V790" s="25"/>
      <c r="AA790" s="7"/>
      <c r="AB790" s="25"/>
      <c r="AG790" s="7"/>
      <c r="AH790" s="25"/>
    </row>
    <row r="791" spans="1:34" x14ac:dyDescent="0.25">
      <c r="A791" s="5">
        <f>biomasses!$A$19</f>
        <v>17</v>
      </c>
      <c r="C791" s="7"/>
      <c r="D791" s="25"/>
      <c r="I791" s="7"/>
      <c r="J791" s="25"/>
      <c r="O791" s="7"/>
      <c r="P791" s="25"/>
      <c r="U791" s="7"/>
      <c r="V791" s="25"/>
      <c r="AA791" s="7"/>
      <c r="AB791" s="25"/>
      <c r="AG791" s="7"/>
      <c r="AH791" s="25"/>
    </row>
    <row r="792" spans="1:34" x14ac:dyDescent="0.25">
      <c r="A792" s="5">
        <f>biomasses!$A$19</f>
        <v>17</v>
      </c>
      <c r="C792" s="7"/>
      <c r="D792" s="25"/>
      <c r="I792" s="7"/>
      <c r="J792" s="25"/>
      <c r="O792" s="7"/>
      <c r="P792" s="25"/>
      <c r="U792" s="7"/>
      <c r="V792" s="25"/>
      <c r="AA792" s="7"/>
      <c r="AB792" s="25"/>
      <c r="AG792" s="7"/>
      <c r="AH792" s="25"/>
    </row>
    <row r="793" spans="1:34" x14ac:dyDescent="0.25">
      <c r="A793" s="5">
        <f>biomasses!$A$20</f>
        <v>18</v>
      </c>
      <c r="C793" s="7"/>
      <c r="D793" s="25"/>
      <c r="I793" s="7"/>
      <c r="J793" s="25"/>
      <c r="O793" s="7"/>
      <c r="P793" s="25"/>
      <c r="U793" s="7"/>
      <c r="V793" s="25"/>
      <c r="AA793" s="7"/>
      <c r="AB793" s="25"/>
      <c r="AG793" s="7"/>
      <c r="AH793" s="25"/>
    </row>
    <row r="794" spans="1:34" x14ac:dyDescent="0.25">
      <c r="A794" s="5">
        <f>biomasses!$A$21</f>
        <v>19</v>
      </c>
      <c r="C794" s="7"/>
      <c r="D794" s="25"/>
      <c r="I794" s="7"/>
      <c r="J794" s="25"/>
      <c r="O794" s="7"/>
      <c r="P794" s="25"/>
      <c r="U794" s="7"/>
      <c r="V794" s="25"/>
      <c r="AA794" s="7"/>
      <c r="AB794" s="25"/>
      <c r="AG794" s="7"/>
      <c r="AH794" s="25"/>
    </row>
    <row r="795" spans="1:34" x14ac:dyDescent="0.25">
      <c r="A795" s="5">
        <f>biomasses!$A$21</f>
        <v>19</v>
      </c>
      <c r="C795" s="7"/>
      <c r="D795" s="25"/>
      <c r="I795" s="7"/>
      <c r="J795" s="25"/>
      <c r="O795" s="7"/>
      <c r="P795" s="25"/>
      <c r="U795" s="7"/>
      <c r="V795" s="25"/>
      <c r="AA795" s="7"/>
      <c r="AB795" s="25"/>
      <c r="AG795" s="7"/>
      <c r="AH795" s="25"/>
    </row>
    <row r="796" spans="1:34" x14ac:dyDescent="0.25">
      <c r="A796" s="5">
        <f>biomasses!$A$21</f>
        <v>19</v>
      </c>
      <c r="C796" s="7"/>
      <c r="D796" s="25"/>
      <c r="I796" s="7"/>
      <c r="J796" s="25"/>
      <c r="O796" s="7"/>
      <c r="P796" s="25"/>
      <c r="U796" s="7"/>
      <c r="V796" s="25"/>
      <c r="AA796" s="7"/>
      <c r="AB796" s="25"/>
      <c r="AG796" s="7"/>
      <c r="AH796" s="25"/>
    </row>
    <row r="797" spans="1:34" x14ac:dyDescent="0.25">
      <c r="A797" s="5">
        <f>biomasses!$A$21</f>
        <v>19</v>
      </c>
      <c r="C797" s="7"/>
      <c r="D797" s="25"/>
      <c r="I797" s="7"/>
      <c r="J797" s="25"/>
      <c r="O797" s="7"/>
      <c r="P797" s="25"/>
      <c r="U797" s="7"/>
      <c r="V797" s="25"/>
      <c r="AA797" s="7"/>
      <c r="AB797" s="25"/>
      <c r="AG797" s="7"/>
      <c r="AH797" s="25"/>
    </row>
    <row r="798" spans="1:34" x14ac:dyDescent="0.25">
      <c r="A798" s="5">
        <f>biomasses!$A$21</f>
        <v>19</v>
      </c>
      <c r="C798" s="7"/>
      <c r="D798" s="25"/>
      <c r="I798" s="7"/>
      <c r="J798" s="25"/>
      <c r="O798" s="7"/>
      <c r="P798" s="25"/>
      <c r="U798" s="7"/>
      <c r="V798" s="25"/>
      <c r="AA798" s="7"/>
      <c r="AB798" s="25"/>
      <c r="AG798" s="7"/>
      <c r="AH798" s="25"/>
    </row>
    <row r="799" spans="1:34" x14ac:dyDescent="0.25">
      <c r="A799" s="5">
        <f>biomasses!$A$21</f>
        <v>19</v>
      </c>
      <c r="C799" s="7"/>
      <c r="D799" s="25"/>
      <c r="I799" s="7"/>
      <c r="J799" s="25"/>
      <c r="O799" s="7"/>
      <c r="P799" s="25"/>
      <c r="U799" s="7"/>
      <c r="V799" s="25"/>
      <c r="AA799" s="7"/>
      <c r="AB799" s="25"/>
      <c r="AG799" s="7"/>
      <c r="AH799" s="25"/>
    </row>
    <row r="800" spans="1:34" x14ac:dyDescent="0.25">
      <c r="A800" s="5">
        <f>biomasses!$A$21</f>
        <v>19</v>
      </c>
      <c r="C800" s="7"/>
      <c r="D800" s="25"/>
      <c r="I800" s="7"/>
      <c r="J800" s="25"/>
      <c r="O800" s="7"/>
      <c r="P800" s="25"/>
      <c r="U800" s="7"/>
      <c r="V800" s="25"/>
      <c r="AA800" s="7"/>
      <c r="AB800" s="25"/>
      <c r="AG800" s="7"/>
      <c r="AH800" s="25"/>
    </row>
    <row r="801" spans="1:34" x14ac:dyDescent="0.25">
      <c r="A801" s="5">
        <f>biomasses!$A$21</f>
        <v>19</v>
      </c>
      <c r="C801" s="7"/>
      <c r="D801" s="25"/>
      <c r="I801" s="7"/>
      <c r="J801" s="25"/>
      <c r="O801" s="7"/>
      <c r="P801" s="25"/>
      <c r="U801" s="7"/>
      <c r="V801" s="25"/>
      <c r="AA801" s="7"/>
      <c r="AB801" s="25"/>
      <c r="AG801" s="7"/>
      <c r="AH801" s="25"/>
    </row>
    <row r="802" spans="1:34" x14ac:dyDescent="0.25">
      <c r="A802" s="5">
        <f>biomasses!$A$21</f>
        <v>19</v>
      </c>
      <c r="C802" s="7"/>
      <c r="D802" s="25"/>
      <c r="I802" s="7"/>
      <c r="J802" s="25"/>
      <c r="O802" s="7"/>
      <c r="P802" s="25"/>
      <c r="U802" s="7"/>
      <c r="V802" s="25"/>
      <c r="AA802" s="7"/>
      <c r="AB802" s="25"/>
      <c r="AG802" s="7"/>
      <c r="AH802" s="25"/>
    </row>
    <row r="803" spans="1:34" x14ac:dyDescent="0.25">
      <c r="A803" s="5">
        <f>biomasses!$A$21</f>
        <v>19</v>
      </c>
      <c r="C803" s="7"/>
      <c r="D803" s="25"/>
      <c r="I803" s="7"/>
      <c r="J803" s="25"/>
      <c r="O803" s="7"/>
      <c r="P803" s="25"/>
      <c r="U803" s="7"/>
      <c r="V803" s="25"/>
      <c r="AA803" s="7"/>
      <c r="AB803" s="25"/>
      <c r="AG803" s="7"/>
      <c r="AH803" s="25"/>
    </row>
    <row r="804" spans="1:34" x14ac:dyDescent="0.25">
      <c r="A804" s="5">
        <f>biomasses!$A$21</f>
        <v>19</v>
      </c>
      <c r="C804" s="7"/>
      <c r="D804" s="25"/>
      <c r="I804" s="7"/>
      <c r="J804" s="25"/>
      <c r="O804" s="7"/>
      <c r="P804" s="25"/>
      <c r="U804" s="7"/>
      <c r="V804" s="25"/>
      <c r="AA804" s="7"/>
      <c r="AB804" s="25"/>
      <c r="AG804" s="7"/>
      <c r="AH804" s="25"/>
    </row>
    <row r="805" spans="1:34" x14ac:dyDescent="0.25">
      <c r="A805" s="5">
        <f>biomasses!$A$21</f>
        <v>19</v>
      </c>
      <c r="C805" s="7"/>
      <c r="D805" s="25"/>
      <c r="I805" s="7"/>
      <c r="J805" s="25"/>
      <c r="O805" s="7"/>
      <c r="P805" s="25"/>
      <c r="U805" s="7"/>
      <c r="V805" s="25"/>
      <c r="AA805" s="7"/>
      <c r="AB805" s="25"/>
      <c r="AG805" s="7"/>
      <c r="AH805" s="25"/>
    </row>
    <row r="806" spans="1:34" x14ac:dyDescent="0.25">
      <c r="A806" s="5">
        <f>biomasses!$A$21</f>
        <v>19</v>
      </c>
      <c r="C806" s="7"/>
      <c r="D806" s="25"/>
      <c r="I806" s="7"/>
      <c r="J806" s="25"/>
      <c r="O806" s="7"/>
      <c r="P806" s="25"/>
      <c r="U806" s="7"/>
      <c r="V806" s="25"/>
      <c r="AA806" s="7"/>
      <c r="AB806" s="25"/>
      <c r="AG806" s="7"/>
      <c r="AH806" s="25"/>
    </row>
    <row r="807" spans="1:34" x14ac:dyDescent="0.25">
      <c r="A807" s="5">
        <f>biomasses!$A$21</f>
        <v>19</v>
      </c>
      <c r="C807" s="7"/>
      <c r="D807" s="25"/>
      <c r="I807" s="7"/>
      <c r="J807" s="25"/>
      <c r="O807" s="7"/>
      <c r="P807" s="25"/>
      <c r="U807" s="7"/>
      <c r="V807" s="25"/>
      <c r="AA807" s="7"/>
      <c r="AB807" s="25"/>
      <c r="AG807" s="7"/>
      <c r="AH807" s="25"/>
    </row>
    <row r="808" spans="1:34" x14ac:dyDescent="0.25">
      <c r="A808" s="5">
        <f>biomasses!$A$21</f>
        <v>19</v>
      </c>
      <c r="C808" s="7"/>
      <c r="D808" s="25"/>
      <c r="I808" s="7"/>
      <c r="J808" s="25"/>
      <c r="O808" s="7"/>
      <c r="P808" s="25"/>
      <c r="U808" s="7"/>
      <c r="V808" s="25"/>
      <c r="AA808" s="7"/>
      <c r="AB808" s="25"/>
      <c r="AG808" s="7"/>
      <c r="AH808" s="25"/>
    </row>
    <row r="809" spans="1:34" x14ac:dyDescent="0.25">
      <c r="A809" s="5">
        <f>biomasses!$A$21</f>
        <v>19</v>
      </c>
      <c r="C809" s="7"/>
      <c r="D809" s="25"/>
      <c r="I809" s="7"/>
      <c r="J809" s="25"/>
      <c r="O809" s="7"/>
      <c r="P809" s="25"/>
      <c r="U809" s="7"/>
      <c r="V809" s="25"/>
      <c r="AA809" s="7"/>
      <c r="AB809" s="25"/>
      <c r="AG809" s="7"/>
      <c r="AH809" s="25"/>
    </row>
    <row r="810" spans="1:34" x14ac:dyDescent="0.25">
      <c r="A810" s="5">
        <f>biomasses!$A$21</f>
        <v>19</v>
      </c>
      <c r="C810" s="7"/>
      <c r="D810" s="25"/>
      <c r="I810" s="7"/>
      <c r="J810" s="25"/>
      <c r="O810" s="7"/>
      <c r="P810" s="25"/>
      <c r="U810" s="7"/>
      <c r="V810" s="25"/>
      <c r="AA810" s="7"/>
      <c r="AB810" s="25"/>
      <c r="AG810" s="7"/>
      <c r="AH810" s="25"/>
    </row>
    <row r="811" spans="1:34" x14ac:dyDescent="0.25">
      <c r="A811" s="5">
        <f>biomasses!$A$21</f>
        <v>19</v>
      </c>
      <c r="C811" s="7"/>
      <c r="D811" s="25"/>
      <c r="I811" s="7"/>
      <c r="J811" s="25"/>
      <c r="O811" s="7"/>
      <c r="P811" s="25"/>
      <c r="U811" s="7"/>
      <c r="V811" s="25"/>
      <c r="AA811" s="7"/>
      <c r="AB811" s="25"/>
      <c r="AG811" s="7"/>
      <c r="AH811" s="25"/>
    </row>
    <row r="812" spans="1:34" x14ac:dyDescent="0.25">
      <c r="A812" s="5">
        <f>biomasses!$A$21</f>
        <v>19</v>
      </c>
      <c r="C812" s="7"/>
      <c r="D812" s="25"/>
      <c r="I812" s="7"/>
      <c r="J812" s="25"/>
      <c r="O812" s="7"/>
      <c r="P812" s="25"/>
      <c r="U812" s="7"/>
      <c r="V812" s="25"/>
      <c r="AA812" s="7"/>
      <c r="AB812" s="25"/>
      <c r="AG812" s="7"/>
      <c r="AH812" s="25"/>
    </row>
    <row r="813" spans="1:34" x14ac:dyDescent="0.25">
      <c r="A813" s="5">
        <f>biomasses!$A$21</f>
        <v>19</v>
      </c>
      <c r="C813" s="7"/>
      <c r="D813" s="25"/>
      <c r="I813" s="7"/>
      <c r="J813" s="25"/>
      <c r="O813" s="7"/>
      <c r="P813" s="25"/>
      <c r="U813" s="7"/>
      <c r="V813" s="25"/>
      <c r="AA813" s="7"/>
      <c r="AB813" s="25"/>
      <c r="AG813" s="7"/>
      <c r="AH813" s="25"/>
    </row>
    <row r="814" spans="1:34" x14ac:dyDescent="0.25">
      <c r="A814" s="5">
        <f>biomasses!$A$21</f>
        <v>19</v>
      </c>
      <c r="C814" s="7"/>
      <c r="D814" s="25"/>
      <c r="I814" s="7"/>
      <c r="J814" s="25"/>
      <c r="O814" s="7"/>
      <c r="P814" s="25"/>
      <c r="U814" s="7"/>
      <c r="V814" s="25"/>
      <c r="AA814" s="7"/>
      <c r="AB814" s="25"/>
      <c r="AG814" s="7"/>
      <c r="AH814" s="25"/>
    </row>
    <row r="815" spans="1:34" x14ac:dyDescent="0.25">
      <c r="A815" s="5">
        <f>biomasses!$A$21</f>
        <v>19</v>
      </c>
      <c r="C815" s="7"/>
      <c r="D815" s="25"/>
      <c r="I815" s="7"/>
      <c r="J815" s="25"/>
      <c r="O815" s="7"/>
      <c r="P815" s="25"/>
      <c r="U815" s="7"/>
      <c r="V815" s="25"/>
      <c r="AA815" s="7"/>
      <c r="AB815" s="25"/>
      <c r="AG815" s="7"/>
      <c r="AH815" s="25"/>
    </row>
    <row r="816" spans="1:34" x14ac:dyDescent="0.25">
      <c r="A816" s="5">
        <f>biomasses!$A$21</f>
        <v>19</v>
      </c>
      <c r="C816" s="7"/>
      <c r="D816" s="25"/>
      <c r="I816" s="7"/>
      <c r="J816" s="25"/>
      <c r="O816" s="7"/>
      <c r="P816" s="25"/>
      <c r="U816" s="7"/>
      <c r="V816" s="25"/>
      <c r="AA816" s="7"/>
      <c r="AB816" s="25"/>
      <c r="AG816" s="7"/>
      <c r="AH816" s="25"/>
    </row>
    <row r="817" spans="1:34" x14ac:dyDescent="0.25">
      <c r="A817" s="5">
        <f>biomasses!$A$21</f>
        <v>19</v>
      </c>
      <c r="C817" s="7"/>
      <c r="D817" s="25"/>
      <c r="I817" s="7"/>
      <c r="J817" s="25"/>
      <c r="O817" s="7"/>
      <c r="P817" s="25"/>
      <c r="U817" s="7"/>
      <c r="V817" s="25"/>
      <c r="AA817" s="7"/>
      <c r="AB817" s="25"/>
      <c r="AG817" s="7"/>
      <c r="AH817" s="25"/>
    </row>
    <row r="818" spans="1:34" x14ac:dyDescent="0.25">
      <c r="A818" s="5">
        <f>biomasses!$A$21</f>
        <v>19</v>
      </c>
      <c r="C818" s="7"/>
      <c r="D818" s="25"/>
      <c r="I818" s="7"/>
      <c r="J818" s="25"/>
      <c r="O818" s="7"/>
      <c r="P818" s="25"/>
      <c r="U818" s="7"/>
      <c r="V818" s="25"/>
      <c r="AA818" s="7"/>
      <c r="AB818" s="25"/>
      <c r="AG818" s="7"/>
      <c r="AH818" s="25"/>
    </row>
    <row r="819" spans="1:34" x14ac:dyDescent="0.25">
      <c r="A819" s="5">
        <f>biomasses!$A$21</f>
        <v>19</v>
      </c>
      <c r="C819" s="7"/>
      <c r="D819" s="25"/>
      <c r="I819" s="7"/>
      <c r="J819" s="25"/>
      <c r="O819" s="7"/>
      <c r="P819" s="25"/>
      <c r="U819" s="7"/>
      <c r="V819" s="25"/>
      <c r="AA819" s="7"/>
      <c r="AB819" s="25"/>
      <c r="AG819" s="7"/>
      <c r="AH819" s="25"/>
    </row>
    <row r="820" spans="1:34" x14ac:dyDescent="0.25">
      <c r="A820" s="5">
        <f>biomasses!$A$21</f>
        <v>19</v>
      </c>
      <c r="C820" s="7"/>
      <c r="D820" s="25"/>
      <c r="I820" s="7"/>
      <c r="J820" s="25"/>
      <c r="O820" s="7"/>
      <c r="P820" s="25"/>
      <c r="U820" s="7"/>
      <c r="V820" s="25"/>
      <c r="AA820" s="7"/>
      <c r="AB820" s="25"/>
      <c r="AG820" s="7"/>
      <c r="AH820" s="25"/>
    </row>
    <row r="821" spans="1:34" x14ac:dyDescent="0.25">
      <c r="A821" s="5">
        <f>biomasses!$A$21</f>
        <v>19</v>
      </c>
      <c r="C821" s="7"/>
      <c r="D821" s="25"/>
      <c r="I821" s="7"/>
      <c r="J821" s="25"/>
      <c r="O821" s="7"/>
      <c r="P821" s="25"/>
      <c r="U821" s="7"/>
      <c r="V821" s="25"/>
      <c r="AA821" s="7"/>
      <c r="AB821" s="25"/>
      <c r="AG821" s="7"/>
      <c r="AH821" s="25"/>
    </row>
    <row r="822" spans="1:34" x14ac:dyDescent="0.25">
      <c r="A822" s="5">
        <f>biomasses!$A$21</f>
        <v>19</v>
      </c>
      <c r="C822" s="7"/>
      <c r="D822" s="25"/>
      <c r="I822" s="7"/>
      <c r="J822" s="25"/>
      <c r="O822" s="7"/>
      <c r="P822" s="25"/>
      <c r="U822" s="7"/>
      <c r="V822" s="25"/>
      <c r="AA822" s="7"/>
      <c r="AB822" s="25"/>
      <c r="AG822" s="7"/>
      <c r="AH822" s="25"/>
    </row>
    <row r="823" spans="1:34" x14ac:dyDescent="0.25">
      <c r="A823" s="5">
        <f>biomasses!$A$21</f>
        <v>19</v>
      </c>
      <c r="C823" s="7"/>
      <c r="D823" s="25"/>
      <c r="I823" s="7"/>
      <c r="J823" s="25"/>
      <c r="O823" s="7"/>
      <c r="P823" s="25"/>
      <c r="U823" s="7"/>
      <c r="V823" s="25"/>
      <c r="AA823" s="7"/>
      <c r="AB823" s="25"/>
      <c r="AG823" s="7"/>
      <c r="AH823" s="25"/>
    </row>
    <row r="824" spans="1:34" x14ac:dyDescent="0.25">
      <c r="A824" s="5">
        <f>biomasses!$A$21</f>
        <v>19</v>
      </c>
      <c r="C824" s="7"/>
      <c r="D824" s="25"/>
      <c r="I824" s="7"/>
      <c r="J824" s="25"/>
      <c r="O824" s="7"/>
      <c r="P824" s="25"/>
      <c r="U824" s="7"/>
      <c r="V824" s="25"/>
      <c r="AA824" s="7"/>
      <c r="AB824" s="25"/>
      <c r="AG824" s="7"/>
      <c r="AH824" s="25"/>
    </row>
    <row r="825" spans="1:34" x14ac:dyDescent="0.25">
      <c r="A825" s="5">
        <f>biomasses!$A$21</f>
        <v>19</v>
      </c>
      <c r="C825" s="7"/>
      <c r="D825" s="25"/>
      <c r="I825" s="7"/>
      <c r="J825" s="25"/>
      <c r="O825" s="7"/>
      <c r="P825" s="25"/>
      <c r="U825" s="7"/>
      <c r="V825" s="25"/>
      <c r="AA825" s="7"/>
      <c r="AB825" s="25"/>
      <c r="AG825" s="7"/>
      <c r="AH825" s="25"/>
    </row>
    <row r="826" spans="1:34" x14ac:dyDescent="0.25">
      <c r="A826" s="5">
        <f>biomasses!$A$21</f>
        <v>19</v>
      </c>
      <c r="C826" s="7"/>
      <c r="D826" s="25"/>
      <c r="I826" s="7"/>
      <c r="J826" s="25"/>
      <c r="O826" s="7"/>
      <c r="P826" s="25"/>
      <c r="U826" s="7"/>
      <c r="V826" s="25"/>
      <c r="AA826" s="7"/>
      <c r="AB826" s="25"/>
      <c r="AG826" s="7"/>
      <c r="AH826" s="25"/>
    </row>
    <row r="827" spans="1:34" x14ac:dyDescent="0.25">
      <c r="A827" s="5">
        <f>biomasses!$A$21</f>
        <v>19</v>
      </c>
      <c r="C827" s="7"/>
      <c r="D827" s="25"/>
      <c r="I827" s="7"/>
      <c r="J827" s="25"/>
      <c r="O827" s="7"/>
      <c r="P827" s="25"/>
      <c r="U827" s="7"/>
      <c r="V827" s="25"/>
      <c r="AA827" s="7"/>
      <c r="AB827" s="25"/>
      <c r="AG827" s="7"/>
      <c r="AH827" s="25"/>
    </row>
    <row r="828" spans="1:34" x14ac:dyDescent="0.25">
      <c r="A828" s="5">
        <f>biomasses!$A$21</f>
        <v>19</v>
      </c>
      <c r="C828" s="7"/>
      <c r="D828" s="25"/>
      <c r="I828" s="7"/>
      <c r="J828" s="25"/>
      <c r="O828" s="7"/>
      <c r="P828" s="25"/>
      <c r="U828" s="7"/>
      <c r="V828" s="25"/>
      <c r="AA828" s="7"/>
      <c r="AB828" s="25"/>
      <c r="AG828" s="7"/>
      <c r="AH828" s="25"/>
    </row>
    <row r="829" spans="1:34" x14ac:dyDescent="0.25">
      <c r="A829" s="5">
        <f>biomasses!$A$21</f>
        <v>19</v>
      </c>
      <c r="C829" s="7"/>
      <c r="D829" s="25"/>
      <c r="I829" s="7"/>
      <c r="J829" s="25"/>
      <c r="O829" s="7"/>
      <c r="P829" s="25"/>
      <c r="U829" s="7"/>
      <c r="V829" s="25"/>
      <c r="AA829" s="7"/>
      <c r="AB829" s="25"/>
      <c r="AG829" s="7"/>
      <c r="AH829" s="25"/>
    </row>
    <row r="830" spans="1:34" x14ac:dyDescent="0.25">
      <c r="A830" s="5">
        <f>biomasses!$A$21</f>
        <v>19</v>
      </c>
      <c r="C830" s="7"/>
      <c r="D830" s="25"/>
      <c r="I830" s="7"/>
      <c r="J830" s="25"/>
      <c r="O830" s="7"/>
      <c r="P830" s="25"/>
      <c r="U830" s="7"/>
      <c r="V830" s="25"/>
      <c r="AA830" s="7"/>
      <c r="AB830" s="25"/>
      <c r="AG830" s="7"/>
      <c r="AH830" s="25"/>
    </row>
    <row r="831" spans="1:34" x14ac:dyDescent="0.25">
      <c r="A831" s="5">
        <f>biomasses!$A$21</f>
        <v>19</v>
      </c>
      <c r="C831" s="7"/>
      <c r="D831" s="25"/>
      <c r="I831" s="7"/>
      <c r="J831" s="25"/>
      <c r="O831" s="7"/>
      <c r="P831" s="25"/>
      <c r="U831" s="7"/>
      <c r="V831" s="25"/>
      <c r="AA831" s="7"/>
      <c r="AB831" s="25"/>
      <c r="AG831" s="7"/>
      <c r="AH831" s="25"/>
    </row>
    <row r="832" spans="1:34" x14ac:dyDescent="0.25">
      <c r="A832" s="5">
        <f>biomasses!$A$21</f>
        <v>19</v>
      </c>
      <c r="C832" s="7"/>
      <c r="D832" s="25"/>
      <c r="I832" s="7"/>
      <c r="J832" s="25"/>
      <c r="O832" s="7"/>
      <c r="P832" s="25"/>
      <c r="U832" s="7"/>
      <c r="V832" s="25"/>
      <c r="AA832" s="7"/>
      <c r="AB832" s="25"/>
      <c r="AG832" s="7"/>
      <c r="AH832" s="25"/>
    </row>
    <row r="833" spans="1:34" x14ac:dyDescent="0.25">
      <c r="A833" s="5">
        <f>biomasses!$A$21</f>
        <v>19</v>
      </c>
      <c r="C833" s="7"/>
      <c r="D833" s="25"/>
      <c r="I833" s="7"/>
      <c r="J833" s="25"/>
      <c r="O833" s="7"/>
      <c r="P833" s="25"/>
      <c r="U833" s="7"/>
      <c r="V833" s="25"/>
      <c r="AA833" s="7"/>
      <c r="AB833" s="25"/>
      <c r="AG833" s="7"/>
      <c r="AH833" s="25"/>
    </row>
    <row r="834" spans="1:34" x14ac:dyDescent="0.25">
      <c r="A834" s="5">
        <f>biomasses!$A$21</f>
        <v>19</v>
      </c>
      <c r="C834" s="7"/>
      <c r="D834" s="25"/>
      <c r="I834" s="7"/>
      <c r="J834" s="25"/>
      <c r="O834" s="7"/>
      <c r="P834" s="25"/>
      <c r="U834" s="7"/>
      <c r="V834" s="25"/>
      <c r="AA834" s="7"/>
      <c r="AB834" s="25"/>
      <c r="AG834" s="7"/>
      <c r="AH834" s="25"/>
    </row>
    <row r="835" spans="1:34" x14ac:dyDescent="0.25">
      <c r="A835" s="5">
        <f>biomasses!$A$21</f>
        <v>19</v>
      </c>
      <c r="C835" s="7"/>
      <c r="D835" s="25"/>
      <c r="I835" s="7"/>
      <c r="J835" s="25"/>
      <c r="O835" s="7"/>
      <c r="P835" s="25"/>
      <c r="U835" s="7"/>
      <c r="V835" s="25"/>
      <c r="AA835" s="7"/>
      <c r="AB835" s="25"/>
      <c r="AG835" s="7"/>
      <c r="AH835" s="25"/>
    </row>
    <row r="836" spans="1:34" x14ac:dyDescent="0.25">
      <c r="A836" s="5">
        <f>biomasses!$A$21</f>
        <v>19</v>
      </c>
      <c r="C836" s="7"/>
      <c r="D836" s="25"/>
      <c r="I836" s="7"/>
      <c r="J836" s="25"/>
      <c r="O836" s="7"/>
      <c r="P836" s="25"/>
      <c r="U836" s="7"/>
      <c r="V836" s="25"/>
      <c r="AA836" s="7"/>
      <c r="AB836" s="25"/>
      <c r="AG836" s="7"/>
      <c r="AH836" s="25"/>
    </row>
    <row r="837" spans="1:34" x14ac:dyDescent="0.25">
      <c r="A837" s="5">
        <f>biomasses!$A$21</f>
        <v>19</v>
      </c>
      <c r="C837" s="7"/>
      <c r="D837" s="25"/>
      <c r="I837" s="7"/>
      <c r="J837" s="25"/>
      <c r="O837" s="7"/>
      <c r="P837" s="25"/>
      <c r="U837" s="7"/>
      <c r="V837" s="25"/>
      <c r="AA837" s="7"/>
      <c r="AB837" s="25"/>
      <c r="AG837" s="7"/>
      <c r="AH837" s="25"/>
    </row>
    <row r="838" spans="1:34" x14ac:dyDescent="0.25">
      <c r="A838" s="5">
        <f>biomasses!$A$21</f>
        <v>19</v>
      </c>
      <c r="C838" s="7"/>
      <c r="D838" s="25"/>
      <c r="I838" s="7"/>
      <c r="J838" s="25"/>
      <c r="O838" s="7"/>
      <c r="P838" s="25"/>
      <c r="U838" s="7"/>
      <c r="V838" s="25"/>
      <c r="AA838" s="7"/>
      <c r="AB838" s="25"/>
      <c r="AG838" s="7"/>
      <c r="AH838" s="25"/>
    </row>
    <row r="839" spans="1:34" x14ac:dyDescent="0.25">
      <c r="A839" s="5">
        <f>biomasses!$A$21</f>
        <v>19</v>
      </c>
      <c r="C839" s="7"/>
      <c r="D839" s="25"/>
      <c r="I839" s="7"/>
      <c r="J839" s="25"/>
      <c r="O839" s="7"/>
      <c r="P839" s="25"/>
      <c r="U839" s="7"/>
      <c r="V839" s="25"/>
      <c r="AA839" s="7"/>
      <c r="AB839" s="25"/>
      <c r="AG839" s="7"/>
      <c r="AH839" s="25"/>
    </row>
    <row r="840" spans="1:34" x14ac:dyDescent="0.25">
      <c r="A840" s="5">
        <f>biomasses!$A$21</f>
        <v>19</v>
      </c>
      <c r="C840" s="7"/>
      <c r="D840" s="25"/>
      <c r="I840" s="7"/>
      <c r="J840" s="25"/>
      <c r="O840" s="7"/>
      <c r="P840" s="25"/>
      <c r="U840" s="7"/>
      <c r="V840" s="25"/>
      <c r="AA840" s="7"/>
      <c r="AB840" s="25"/>
      <c r="AG840" s="7"/>
      <c r="AH840" s="25"/>
    </row>
    <row r="841" spans="1:34" x14ac:dyDescent="0.25">
      <c r="A841" s="5">
        <f>biomasses!$A$21</f>
        <v>19</v>
      </c>
      <c r="C841" s="7"/>
      <c r="D841" s="25"/>
      <c r="I841" s="7"/>
      <c r="J841" s="25"/>
      <c r="O841" s="7"/>
      <c r="P841" s="25"/>
      <c r="U841" s="7"/>
      <c r="V841" s="25"/>
      <c r="AA841" s="7"/>
      <c r="AB841" s="25"/>
      <c r="AG841" s="7"/>
      <c r="AH841" s="25"/>
    </row>
    <row r="842" spans="1:34" x14ac:dyDescent="0.25">
      <c r="A842" s="5">
        <f>biomasses!$A$21</f>
        <v>19</v>
      </c>
      <c r="C842" s="7"/>
      <c r="D842" s="25"/>
      <c r="I842" s="7"/>
      <c r="J842" s="25"/>
      <c r="O842" s="7"/>
      <c r="P842" s="25"/>
      <c r="U842" s="7"/>
      <c r="V842" s="25"/>
      <c r="AA842" s="7"/>
      <c r="AB842" s="25"/>
      <c r="AG842" s="7"/>
      <c r="AH842" s="25"/>
    </row>
    <row r="843" spans="1:34" x14ac:dyDescent="0.25">
      <c r="A843" s="5">
        <f>biomasses!$A$21</f>
        <v>19</v>
      </c>
      <c r="C843" s="7"/>
      <c r="D843" s="25"/>
      <c r="I843" s="7"/>
      <c r="J843" s="25"/>
      <c r="O843" s="7"/>
      <c r="P843" s="25"/>
      <c r="U843" s="7"/>
      <c r="V843" s="25"/>
      <c r="AA843" s="7"/>
      <c r="AB843" s="25"/>
      <c r="AG843" s="7"/>
      <c r="AH843" s="25"/>
    </row>
    <row r="844" spans="1:34" x14ac:dyDescent="0.25">
      <c r="A844" s="5">
        <f>biomasses!$A$21</f>
        <v>19</v>
      </c>
      <c r="C844" s="7"/>
      <c r="D844" s="25"/>
      <c r="I844" s="7"/>
      <c r="J844" s="25"/>
      <c r="O844" s="7"/>
      <c r="P844" s="25"/>
      <c r="U844" s="7"/>
      <c r="V844" s="25"/>
      <c r="AA844" s="7"/>
      <c r="AB844" s="25"/>
      <c r="AG844" s="7"/>
      <c r="AH844" s="25"/>
    </row>
    <row r="845" spans="1:34" x14ac:dyDescent="0.25">
      <c r="A845" s="5">
        <f>biomasses!$A$21</f>
        <v>19</v>
      </c>
      <c r="C845" s="7"/>
      <c r="D845" s="25"/>
      <c r="I845" s="7"/>
      <c r="J845" s="25"/>
      <c r="O845" s="7"/>
      <c r="P845" s="25"/>
      <c r="U845" s="7"/>
      <c r="V845" s="25"/>
      <c r="AA845" s="7"/>
      <c r="AB845" s="25"/>
      <c r="AG845" s="7"/>
      <c r="AH845" s="25"/>
    </row>
    <row r="846" spans="1:34" x14ac:dyDescent="0.25">
      <c r="A846" s="5">
        <f>biomasses!$A$21</f>
        <v>19</v>
      </c>
      <c r="C846" s="7"/>
      <c r="D846" s="25"/>
      <c r="I846" s="7"/>
      <c r="J846" s="25"/>
      <c r="O846" s="7"/>
      <c r="P846" s="25"/>
      <c r="U846" s="7"/>
      <c r="V846" s="25"/>
      <c r="AA846" s="7"/>
      <c r="AB846" s="25"/>
      <c r="AG846" s="7"/>
      <c r="AH846" s="25"/>
    </row>
    <row r="847" spans="1:34" x14ac:dyDescent="0.25">
      <c r="A847" s="5">
        <f>biomasses!$A$21</f>
        <v>19</v>
      </c>
      <c r="C847" s="7"/>
      <c r="D847" s="25"/>
      <c r="I847" s="7"/>
      <c r="J847" s="25"/>
      <c r="O847" s="7"/>
      <c r="P847" s="25"/>
      <c r="U847" s="7"/>
      <c r="V847" s="25"/>
      <c r="AA847" s="7"/>
      <c r="AB847" s="25"/>
      <c r="AG847" s="7"/>
      <c r="AH847" s="25"/>
    </row>
    <row r="848" spans="1:34" x14ac:dyDescent="0.25">
      <c r="A848" s="5">
        <f>biomasses!$A$21</f>
        <v>19</v>
      </c>
      <c r="C848" s="7"/>
      <c r="D848" s="25"/>
      <c r="I848" s="7"/>
      <c r="J848" s="25"/>
      <c r="O848" s="7"/>
      <c r="P848" s="25"/>
      <c r="U848" s="7"/>
      <c r="V848" s="25"/>
      <c r="AA848" s="7"/>
      <c r="AB848" s="25"/>
      <c r="AG848" s="7"/>
      <c r="AH848" s="25"/>
    </row>
    <row r="849" spans="1:34" x14ac:dyDescent="0.25">
      <c r="A849" s="5">
        <f>biomasses!$A$21</f>
        <v>19</v>
      </c>
      <c r="C849" s="7"/>
      <c r="D849" s="25"/>
      <c r="I849" s="7"/>
      <c r="J849" s="25"/>
      <c r="O849" s="7"/>
      <c r="P849" s="25"/>
      <c r="U849" s="7"/>
      <c r="V849" s="25"/>
      <c r="AA849" s="7"/>
      <c r="AB849" s="25"/>
      <c r="AG849" s="7"/>
      <c r="AH849" s="25"/>
    </row>
    <row r="850" spans="1:34" x14ac:dyDescent="0.25">
      <c r="A850" s="5">
        <f>biomasses!$A$21</f>
        <v>19</v>
      </c>
      <c r="C850" s="7"/>
      <c r="D850" s="25"/>
      <c r="I850" s="7"/>
      <c r="J850" s="25"/>
      <c r="O850" s="7"/>
      <c r="P850" s="25"/>
      <c r="U850" s="7"/>
      <c r="V850" s="25"/>
      <c r="AA850" s="7"/>
      <c r="AB850" s="25"/>
      <c r="AG850" s="7"/>
      <c r="AH850" s="25"/>
    </row>
    <row r="851" spans="1:34" x14ac:dyDescent="0.25">
      <c r="A851" s="5">
        <f>biomasses!$A$21</f>
        <v>19</v>
      </c>
      <c r="C851" s="7"/>
      <c r="D851" s="25"/>
      <c r="I851" s="7"/>
      <c r="J851" s="25"/>
      <c r="O851" s="7"/>
      <c r="P851" s="25"/>
      <c r="U851" s="7"/>
      <c r="V851" s="25"/>
      <c r="AA851" s="7"/>
      <c r="AB851" s="25"/>
      <c r="AG851" s="7"/>
      <c r="AH851" s="25"/>
    </row>
    <row r="852" spans="1:34" x14ac:dyDescent="0.25">
      <c r="A852" s="5">
        <f>biomasses!$A$21</f>
        <v>19</v>
      </c>
      <c r="C852" s="7"/>
      <c r="D852" s="25"/>
      <c r="I852" s="7"/>
      <c r="J852" s="25"/>
      <c r="O852" s="7"/>
      <c r="P852" s="25"/>
      <c r="U852" s="7"/>
      <c r="V852" s="25"/>
      <c r="AA852" s="7"/>
      <c r="AB852" s="25"/>
      <c r="AG852" s="7"/>
      <c r="AH852" s="25"/>
    </row>
    <row r="853" spans="1:34" x14ac:dyDescent="0.25">
      <c r="A853" s="5">
        <f>biomasses!$A$21</f>
        <v>19</v>
      </c>
      <c r="C853" s="7"/>
      <c r="D853" s="25"/>
      <c r="I853" s="7"/>
      <c r="J853" s="25"/>
      <c r="O853" s="7"/>
      <c r="P853" s="25"/>
      <c r="U853" s="7"/>
      <c r="V853" s="25"/>
      <c r="AA853" s="7"/>
      <c r="AB853" s="25"/>
      <c r="AG853" s="7"/>
      <c r="AH853" s="25"/>
    </row>
    <row r="854" spans="1:34" x14ac:dyDescent="0.25">
      <c r="A854" s="5">
        <f>biomasses!$A$21</f>
        <v>19</v>
      </c>
      <c r="C854" s="7"/>
      <c r="D854" s="25"/>
      <c r="I854" s="7"/>
      <c r="J854" s="25"/>
      <c r="O854" s="7"/>
      <c r="P854" s="25"/>
      <c r="U854" s="7"/>
      <c r="V854" s="25"/>
      <c r="AA854" s="7"/>
      <c r="AB854" s="25"/>
      <c r="AG854" s="7"/>
      <c r="AH854" s="25"/>
    </row>
    <row r="855" spans="1:34" x14ac:dyDescent="0.25">
      <c r="A855" s="5">
        <f>biomasses!$A$21</f>
        <v>19</v>
      </c>
      <c r="C855" s="7"/>
      <c r="D855" s="25"/>
      <c r="I855" s="7"/>
      <c r="J855" s="25"/>
      <c r="O855" s="7"/>
      <c r="P855" s="25"/>
      <c r="U855" s="7"/>
      <c r="V855" s="25"/>
      <c r="AA855" s="7"/>
      <c r="AB855" s="25"/>
      <c r="AG855" s="7"/>
      <c r="AH855" s="25"/>
    </row>
    <row r="856" spans="1:34" x14ac:dyDescent="0.25">
      <c r="A856" s="5">
        <f>biomasses!$A$21</f>
        <v>19</v>
      </c>
      <c r="C856" s="7"/>
      <c r="D856" s="25"/>
      <c r="I856" s="7"/>
      <c r="J856" s="25"/>
      <c r="O856" s="7"/>
      <c r="P856" s="25"/>
      <c r="U856" s="7"/>
      <c r="V856" s="25"/>
      <c r="AA856" s="7"/>
      <c r="AB856" s="25"/>
      <c r="AG856" s="7"/>
      <c r="AH856" s="25"/>
    </row>
    <row r="857" spans="1:34" x14ac:dyDescent="0.25">
      <c r="A857" s="5">
        <f>biomasses!$A$21</f>
        <v>19</v>
      </c>
      <c r="C857" s="7"/>
      <c r="D857" s="25"/>
      <c r="I857" s="7"/>
      <c r="J857" s="25"/>
      <c r="O857" s="7"/>
      <c r="P857" s="25"/>
      <c r="U857" s="7"/>
      <c r="V857" s="25"/>
      <c r="AA857" s="7"/>
      <c r="AB857" s="25"/>
      <c r="AG857" s="7"/>
      <c r="AH857" s="25"/>
    </row>
    <row r="858" spans="1:34" x14ac:dyDescent="0.25">
      <c r="A858" s="5">
        <f>biomasses!$A$21</f>
        <v>19</v>
      </c>
      <c r="C858" s="7"/>
      <c r="D858" s="25"/>
      <c r="I858" s="7"/>
      <c r="J858" s="25"/>
      <c r="O858" s="7"/>
      <c r="P858" s="25"/>
      <c r="U858" s="7"/>
      <c r="V858" s="25"/>
      <c r="AA858" s="7"/>
      <c r="AB858" s="25"/>
      <c r="AG858" s="7"/>
      <c r="AH858" s="25"/>
    </row>
    <row r="859" spans="1:34" x14ac:dyDescent="0.25">
      <c r="A859" s="5">
        <f>biomasses!$A$21</f>
        <v>19</v>
      </c>
      <c r="C859" s="7"/>
      <c r="D859" s="25"/>
      <c r="I859" s="7"/>
      <c r="J859" s="25"/>
      <c r="O859" s="7"/>
      <c r="P859" s="25"/>
      <c r="U859" s="7"/>
      <c r="V859" s="25"/>
      <c r="AA859" s="7"/>
      <c r="AB859" s="25"/>
      <c r="AG859" s="7"/>
      <c r="AH859" s="25"/>
    </row>
    <row r="860" spans="1:34" x14ac:dyDescent="0.25">
      <c r="A860" s="5">
        <f>biomasses!$A$21</f>
        <v>19</v>
      </c>
      <c r="C860" s="7"/>
      <c r="D860" s="25"/>
      <c r="I860" s="7"/>
      <c r="J860" s="25"/>
      <c r="O860" s="7"/>
      <c r="P860" s="25"/>
      <c r="U860" s="7"/>
      <c r="V860" s="25"/>
      <c r="AA860" s="7"/>
      <c r="AB860" s="25"/>
      <c r="AG860" s="7"/>
      <c r="AH860" s="25"/>
    </row>
    <row r="861" spans="1:34" x14ac:dyDescent="0.25">
      <c r="A861" s="5">
        <f>biomasses!$A$21</f>
        <v>19</v>
      </c>
      <c r="C861" s="7"/>
      <c r="D861" s="25"/>
      <c r="I861" s="7"/>
      <c r="J861" s="25"/>
      <c r="O861" s="7"/>
      <c r="P861" s="25"/>
      <c r="U861" s="7"/>
      <c r="V861" s="25"/>
      <c r="AA861" s="7"/>
      <c r="AB861" s="25"/>
      <c r="AG861" s="7"/>
      <c r="AH861" s="25"/>
    </row>
    <row r="862" spans="1:34" x14ac:dyDescent="0.25">
      <c r="A862" s="5">
        <f>biomasses!$A$21</f>
        <v>19</v>
      </c>
      <c r="C862" s="7"/>
      <c r="D862" s="25"/>
      <c r="I862" s="7"/>
      <c r="J862" s="25"/>
      <c r="O862" s="7"/>
      <c r="P862" s="25"/>
      <c r="U862" s="7"/>
      <c r="V862" s="25"/>
      <c r="AA862" s="7"/>
      <c r="AB862" s="25"/>
      <c r="AG862" s="7"/>
      <c r="AH862" s="25"/>
    </row>
    <row r="863" spans="1:34" x14ac:dyDescent="0.25">
      <c r="A863" s="5">
        <f>biomasses!$A$21</f>
        <v>19</v>
      </c>
      <c r="C863" s="7"/>
      <c r="D863" s="25"/>
      <c r="I863" s="7"/>
      <c r="J863" s="25"/>
      <c r="O863" s="7"/>
      <c r="P863" s="25"/>
      <c r="U863" s="7"/>
      <c r="V863" s="25"/>
      <c r="AA863" s="7"/>
      <c r="AB863" s="25"/>
      <c r="AG863" s="7"/>
      <c r="AH863" s="25"/>
    </row>
    <row r="864" spans="1:34" x14ac:dyDescent="0.25">
      <c r="A864" s="5">
        <f>biomasses!$A$21</f>
        <v>19</v>
      </c>
      <c r="C864" s="7"/>
      <c r="D864" s="25"/>
      <c r="I864" s="7"/>
      <c r="J864" s="25"/>
      <c r="O864" s="7"/>
      <c r="P864" s="25"/>
      <c r="U864" s="7"/>
      <c r="V864" s="25"/>
      <c r="AA864" s="7"/>
      <c r="AB864" s="25"/>
      <c r="AG864" s="7"/>
      <c r="AH864" s="25"/>
    </row>
    <row r="865" spans="1:34" x14ac:dyDescent="0.25">
      <c r="A865" s="5">
        <f>biomasses!$A$21</f>
        <v>19</v>
      </c>
      <c r="C865" s="7"/>
      <c r="D865" s="25"/>
      <c r="I865" s="7"/>
      <c r="J865" s="25"/>
      <c r="O865" s="7"/>
      <c r="P865" s="25"/>
      <c r="U865" s="7"/>
      <c r="V865" s="25"/>
      <c r="AA865" s="7"/>
      <c r="AB865" s="25"/>
      <c r="AG865" s="7"/>
      <c r="AH865" s="25"/>
    </row>
    <row r="866" spans="1:34" x14ac:dyDescent="0.25">
      <c r="A866" s="5">
        <f>biomasses!$A$21</f>
        <v>19</v>
      </c>
      <c r="C866" s="7"/>
      <c r="D866" s="25"/>
      <c r="I866" s="7"/>
      <c r="J866" s="25"/>
      <c r="O866" s="7"/>
      <c r="P866" s="25"/>
      <c r="U866" s="7"/>
      <c r="V866" s="25"/>
      <c r="AA866" s="7"/>
      <c r="AB866" s="25"/>
      <c r="AG866" s="7"/>
      <c r="AH866" s="25"/>
    </row>
    <row r="867" spans="1:34" x14ac:dyDescent="0.25">
      <c r="A867" s="5">
        <f>biomasses!$A$21</f>
        <v>19</v>
      </c>
      <c r="C867" s="7"/>
      <c r="D867" s="25"/>
      <c r="I867" s="7"/>
      <c r="J867" s="25"/>
      <c r="O867" s="7"/>
      <c r="P867" s="25"/>
      <c r="U867" s="7"/>
      <c r="V867" s="25"/>
      <c r="AA867" s="7"/>
      <c r="AB867" s="25"/>
      <c r="AG867" s="7"/>
      <c r="AH867" s="25"/>
    </row>
    <row r="868" spans="1:34" x14ac:dyDescent="0.25">
      <c r="A868" s="5">
        <f>biomasses!$A$21</f>
        <v>19</v>
      </c>
      <c r="C868" s="7"/>
      <c r="D868" s="25"/>
      <c r="I868" s="7"/>
      <c r="J868" s="25"/>
      <c r="O868" s="7"/>
      <c r="P868" s="25"/>
      <c r="U868" s="7"/>
      <c r="V868" s="25"/>
      <c r="AA868" s="7"/>
      <c r="AB868" s="25"/>
      <c r="AG868" s="7"/>
      <c r="AH868" s="25"/>
    </row>
    <row r="869" spans="1:34" x14ac:dyDescent="0.25">
      <c r="A869" s="5">
        <f>biomasses!$A$21</f>
        <v>19</v>
      </c>
      <c r="C869" s="7"/>
      <c r="D869" s="25"/>
      <c r="I869" s="7"/>
      <c r="J869" s="25"/>
      <c r="O869" s="7"/>
      <c r="P869" s="25"/>
      <c r="U869" s="7"/>
      <c r="V869" s="25"/>
      <c r="AA869" s="7"/>
      <c r="AB869" s="25"/>
      <c r="AG869" s="7"/>
      <c r="AH869" s="25"/>
    </row>
    <row r="870" spans="1:34" x14ac:dyDescent="0.25">
      <c r="A870" s="5">
        <f>biomasses!$A$21</f>
        <v>19</v>
      </c>
      <c r="C870" s="7"/>
      <c r="D870" s="25"/>
      <c r="I870" s="7"/>
      <c r="J870" s="25"/>
      <c r="O870" s="7"/>
      <c r="P870" s="25"/>
      <c r="U870" s="7"/>
      <c r="V870" s="25"/>
      <c r="AA870" s="7"/>
      <c r="AB870" s="25"/>
      <c r="AG870" s="7"/>
      <c r="AH870" s="25"/>
    </row>
    <row r="871" spans="1:34" x14ac:dyDescent="0.25">
      <c r="A871" s="5">
        <f>biomasses!$A$21</f>
        <v>19</v>
      </c>
      <c r="C871" s="7"/>
      <c r="D871" s="25"/>
      <c r="I871" s="7"/>
      <c r="J871" s="25"/>
      <c r="O871" s="7"/>
      <c r="P871" s="25"/>
      <c r="U871" s="7"/>
      <c r="V871" s="25"/>
      <c r="AA871" s="7"/>
      <c r="AB871" s="25"/>
      <c r="AG871" s="7"/>
      <c r="AH871" s="25"/>
    </row>
    <row r="872" spans="1:34" x14ac:dyDescent="0.25">
      <c r="A872" s="5">
        <f>biomasses!$A$21</f>
        <v>19</v>
      </c>
      <c r="C872" s="7"/>
      <c r="D872" s="25"/>
      <c r="I872" s="7"/>
      <c r="J872" s="25"/>
      <c r="O872" s="7"/>
      <c r="P872" s="25"/>
      <c r="U872" s="7"/>
      <c r="V872" s="25"/>
      <c r="AA872" s="7"/>
      <c r="AB872" s="25"/>
      <c r="AG872" s="7"/>
      <c r="AH872" s="25"/>
    </row>
    <row r="873" spans="1:34" x14ac:dyDescent="0.25">
      <c r="A873" s="5">
        <f>biomasses!$A$21</f>
        <v>19</v>
      </c>
      <c r="C873" s="7"/>
      <c r="D873" s="25"/>
      <c r="I873" s="7"/>
      <c r="J873" s="25"/>
      <c r="O873" s="7"/>
      <c r="P873" s="25"/>
      <c r="U873" s="7"/>
      <c r="V873" s="25"/>
      <c r="AA873" s="7"/>
      <c r="AB873" s="25"/>
      <c r="AG873" s="7"/>
      <c r="AH873" s="25"/>
    </row>
    <row r="874" spans="1:34" x14ac:dyDescent="0.25">
      <c r="A874" s="5">
        <f>biomasses!$A$22</f>
        <v>20</v>
      </c>
      <c r="C874" s="7"/>
      <c r="D874" s="25"/>
      <c r="I874" s="7"/>
      <c r="J874" s="25"/>
      <c r="O874" s="7"/>
      <c r="P874" s="25"/>
      <c r="U874" s="7"/>
      <c r="V874" s="25"/>
      <c r="AA874" s="7"/>
      <c r="AB874" s="25"/>
      <c r="AG874" s="7"/>
      <c r="AH874" s="25"/>
    </row>
    <row r="875" spans="1:34" x14ac:dyDescent="0.25">
      <c r="A875" s="5">
        <f>biomasses!$A$22</f>
        <v>20</v>
      </c>
      <c r="C875" s="7"/>
      <c r="D875" s="25"/>
      <c r="I875" s="7"/>
      <c r="J875" s="25"/>
      <c r="O875" s="7"/>
      <c r="P875" s="25"/>
      <c r="U875" s="7"/>
      <c r="V875" s="25"/>
      <c r="AA875" s="7"/>
      <c r="AB875" s="25"/>
      <c r="AG875" s="7"/>
      <c r="AH875" s="25"/>
    </row>
    <row r="876" spans="1:34" x14ac:dyDescent="0.25">
      <c r="A876" s="5">
        <f>biomasses!$A$22</f>
        <v>20</v>
      </c>
      <c r="C876" s="7"/>
      <c r="D876" s="25"/>
      <c r="I876" s="7"/>
      <c r="J876" s="25"/>
      <c r="O876" s="7"/>
      <c r="P876" s="25"/>
      <c r="U876" s="7"/>
      <c r="V876" s="25"/>
      <c r="AA876" s="7"/>
      <c r="AB876" s="25"/>
      <c r="AG876" s="7"/>
      <c r="AH876" s="25"/>
    </row>
    <row r="877" spans="1:34" x14ac:dyDescent="0.25">
      <c r="A877" s="5">
        <f>biomasses!$A$22</f>
        <v>20</v>
      </c>
      <c r="C877" s="7"/>
      <c r="D877" s="25"/>
      <c r="I877" s="7"/>
      <c r="J877" s="25"/>
      <c r="O877" s="7"/>
      <c r="P877" s="25"/>
      <c r="U877" s="7"/>
      <c r="V877" s="25"/>
      <c r="AA877" s="7"/>
      <c r="AB877" s="25"/>
      <c r="AG877" s="7"/>
      <c r="AH877" s="25"/>
    </row>
    <row r="878" spans="1:34" x14ac:dyDescent="0.25">
      <c r="A878" s="5">
        <f>biomasses!$A$22</f>
        <v>20</v>
      </c>
      <c r="C878" s="7"/>
      <c r="D878" s="25"/>
      <c r="I878" s="7"/>
      <c r="J878" s="25"/>
      <c r="O878" s="7"/>
      <c r="P878" s="25"/>
      <c r="U878" s="7"/>
      <c r="V878" s="25"/>
      <c r="AA878" s="7"/>
      <c r="AB878" s="25"/>
      <c r="AG878" s="7"/>
      <c r="AH878" s="25"/>
    </row>
    <row r="879" spans="1:34" x14ac:dyDescent="0.25">
      <c r="A879" s="5">
        <f>biomasses!$A$22</f>
        <v>20</v>
      </c>
      <c r="C879" s="7"/>
      <c r="D879" s="25"/>
      <c r="I879" s="7"/>
      <c r="J879" s="25"/>
      <c r="O879" s="7"/>
      <c r="P879" s="25"/>
      <c r="U879" s="7"/>
      <c r="V879" s="25"/>
      <c r="AA879" s="7"/>
      <c r="AB879" s="25"/>
      <c r="AG879" s="7"/>
      <c r="AH879" s="25"/>
    </row>
    <row r="880" spans="1:34" x14ac:dyDescent="0.25">
      <c r="A880" s="5">
        <f>biomasses!$A$22</f>
        <v>20</v>
      </c>
      <c r="C880" s="7"/>
      <c r="D880" s="25"/>
      <c r="I880" s="7"/>
      <c r="J880" s="25"/>
      <c r="O880" s="7"/>
      <c r="P880" s="25"/>
      <c r="U880" s="7"/>
      <c r="V880" s="25"/>
      <c r="AA880" s="7"/>
      <c r="AB880" s="25"/>
      <c r="AG880" s="7"/>
      <c r="AH880" s="25"/>
    </row>
    <row r="881" spans="1:34" x14ac:dyDescent="0.25">
      <c r="A881" s="5">
        <f>biomasses!$A$22</f>
        <v>20</v>
      </c>
      <c r="C881" s="7"/>
      <c r="D881" s="25"/>
      <c r="I881" s="7"/>
      <c r="J881" s="25"/>
      <c r="O881" s="7"/>
      <c r="P881" s="25"/>
      <c r="U881" s="7"/>
      <c r="V881" s="25"/>
      <c r="AA881" s="7"/>
      <c r="AB881" s="25"/>
      <c r="AG881" s="7"/>
      <c r="AH881" s="25"/>
    </row>
    <row r="882" spans="1:34" x14ac:dyDescent="0.25">
      <c r="A882" s="5">
        <f>biomasses!$A$22</f>
        <v>20</v>
      </c>
      <c r="C882" s="7"/>
      <c r="D882" s="25"/>
      <c r="I882" s="7"/>
      <c r="J882" s="25"/>
      <c r="O882" s="7"/>
      <c r="P882" s="25"/>
      <c r="U882" s="7"/>
      <c r="V882" s="25"/>
      <c r="AA882" s="7"/>
      <c r="AB882" s="25"/>
      <c r="AG882" s="7"/>
      <c r="AH882" s="25"/>
    </row>
    <row r="883" spans="1:34" x14ac:dyDescent="0.25">
      <c r="A883" s="5">
        <f>biomasses!$A$22</f>
        <v>20</v>
      </c>
      <c r="C883" s="7"/>
      <c r="D883" s="25"/>
      <c r="I883" s="7"/>
      <c r="J883" s="25"/>
      <c r="O883" s="7"/>
      <c r="P883" s="25"/>
      <c r="U883" s="7"/>
      <c r="V883" s="25"/>
      <c r="AA883" s="7"/>
      <c r="AB883" s="25"/>
      <c r="AG883" s="7"/>
      <c r="AH883" s="25"/>
    </row>
    <row r="884" spans="1:34" x14ac:dyDescent="0.25">
      <c r="A884" s="5">
        <f>biomasses!$A$22</f>
        <v>20</v>
      </c>
      <c r="C884" s="7"/>
      <c r="D884" s="25"/>
      <c r="I884" s="7"/>
      <c r="J884" s="25"/>
      <c r="O884" s="7"/>
      <c r="P884" s="25"/>
      <c r="U884" s="7"/>
      <c r="V884" s="25"/>
      <c r="AA884" s="7"/>
      <c r="AB884" s="25"/>
      <c r="AG884" s="7"/>
      <c r="AH884" s="25"/>
    </row>
    <row r="885" spans="1:34" x14ac:dyDescent="0.25">
      <c r="A885" s="5">
        <f>biomasses!$A$22</f>
        <v>20</v>
      </c>
      <c r="C885" s="7"/>
      <c r="D885" s="25"/>
      <c r="I885" s="7"/>
      <c r="J885" s="25"/>
      <c r="O885" s="7"/>
      <c r="P885" s="25"/>
      <c r="U885" s="7"/>
      <c r="V885" s="25"/>
      <c r="AA885" s="7"/>
      <c r="AB885" s="25"/>
      <c r="AG885" s="7"/>
      <c r="AH885" s="25"/>
    </row>
    <row r="886" spans="1:34" x14ac:dyDescent="0.25">
      <c r="A886" s="5">
        <f>biomasses!$A$22</f>
        <v>20</v>
      </c>
      <c r="C886" s="7"/>
      <c r="D886" s="25"/>
      <c r="I886" s="7"/>
      <c r="J886" s="25"/>
      <c r="O886" s="7"/>
      <c r="P886" s="25"/>
      <c r="U886" s="7"/>
      <c r="V886" s="25"/>
      <c r="AA886" s="7"/>
      <c r="AB886" s="25"/>
      <c r="AG886" s="7"/>
      <c r="AH886" s="25"/>
    </row>
    <row r="887" spans="1:34" x14ac:dyDescent="0.25">
      <c r="A887" s="5">
        <f>biomasses!$A$22</f>
        <v>20</v>
      </c>
      <c r="C887" s="7"/>
      <c r="D887" s="25"/>
      <c r="I887" s="7"/>
      <c r="J887" s="25"/>
      <c r="O887" s="7"/>
      <c r="P887" s="25"/>
      <c r="U887" s="7"/>
      <c r="V887" s="25"/>
      <c r="AA887" s="7"/>
      <c r="AB887" s="25"/>
      <c r="AG887" s="7"/>
      <c r="AH887" s="25"/>
    </row>
    <row r="888" spans="1:34" x14ac:dyDescent="0.25">
      <c r="A888" s="5">
        <f>biomasses!$A$22</f>
        <v>20</v>
      </c>
      <c r="C888" s="7"/>
      <c r="D888" s="25"/>
      <c r="I888" s="7"/>
      <c r="J888" s="25"/>
      <c r="O888" s="7"/>
      <c r="P888" s="25"/>
      <c r="U888" s="7"/>
      <c r="V888" s="25"/>
      <c r="AA888" s="7"/>
      <c r="AB888" s="25"/>
      <c r="AG888" s="7"/>
      <c r="AH888" s="25"/>
    </row>
    <row r="889" spans="1:34" x14ac:dyDescent="0.25">
      <c r="A889" s="5">
        <f>biomasses!$A$22</f>
        <v>20</v>
      </c>
      <c r="C889" s="7"/>
      <c r="D889" s="25"/>
      <c r="I889" s="7"/>
      <c r="J889" s="25"/>
      <c r="O889" s="7"/>
      <c r="P889" s="25"/>
      <c r="U889" s="7"/>
      <c r="V889" s="25"/>
      <c r="AA889" s="7"/>
      <c r="AB889" s="25"/>
      <c r="AG889" s="7"/>
      <c r="AH889" s="25"/>
    </row>
    <row r="890" spans="1:34" x14ac:dyDescent="0.25">
      <c r="A890" s="5">
        <f>biomasses!$A$22</f>
        <v>20</v>
      </c>
      <c r="C890" s="7"/>
      <c r="D890" s="25"/>
      <c r="I890" s="7"/>
      <c r="J890" s="25"/>
      <c r="O890" s="7"/>
      <c r="P890" s="25"/>
      <c r="U890" s="7"/>
      <c r="V890" s="25"/>
      <c r="AA890" s="7"/>
      <c r="AB890" s="25"/>
      <c r="AG890" s="7"/>
      <c r="AH890" s="25"/>
    </row>
    <row r="891" spans="1:34" x14ac:dyDescent="0.25">
      <c r="A891" s="5">
        <f>biomasses!$A$22</f>
        <v>20</v>
      </c>
      <c r="C891" s="7"/>
      <c r="D891" s="25"/>
      <c r="I891" s="7"/>
      <c r="J891" s="25"/>
      <c r="O891" s="7"/>
      <c r="P891" s="25"/>
      <c r="U891" s="7"/>
      <c r="V891" s="25"/>
      <c r="AA891" s="7"/>
      <c r="AB891" s="25"/>
      <c r="AG891" s="7"/>
      <c r="AH891" s="25"/>
    </row>
    <row r="892" spans="1:34" x14ac:dyDescent="0.25">
      <c r="A892" s="5">
        <f>biomasses!$A$22</f>
        <v>20</v>
      </c>
      <c r="C892" s="7"/>
      <c r="D892" s="25"/>
      <c r="I892" s="7"/>
      <c r="J892" s="25"/>
      <c r="O892" s="7"/>
      <c r="P892" s="25"/>
      <c r="U892" s="7"/>
      <c r="V892" s="25"/>
      <c r="AA892" s="7"/>
      <c r="AB892" s="25"/>
      <c r="AG892" s="7"/>
      <c r="AH892" s="25"/>
    </row>
    <row r="893" spans="1:34" x14ac:dyDescent="0.25">
      <c r="A893" s="5">
        <f>biomasses!$A$22</f>
        <v>20</v>
      </c>
      <c r="C893" s="7"/>
      <c r="D893" s="25"/>
      <c r="I893" s="7"/>
      <c r="J893" s="25"/>
      <c r="O893" s="7"/>
      <c r="P893" s="25"/>
      <c r="U893" s="7"/>
      <c r="V893" s="25"/>
      <c r="AA893" s="7"/>
      <c r="AB893" s="25"/>
      <c r="AG893" s="7"/>
      <c r="AH893" s="25"/>
    </row>
    <row r="894" spans="1:34" x14ac:dyDescent="0.25">
      <c r="A894" s="5">
        <f>biomasses!$A$22</f>
        <v>20</v>
      </c>
      <c r="C894" s="7"/>
      <c r="D894" s="25"/>
      <c r="I894" s="7"/>
      <c r="J894" s="25"/>
      <c r="O894" s="7"/>
      <c r="P894" s="25"/>
      <c r="U894" s="7"/>
      <c r="V894" s="25"/>
      <c r="AA894" s="7"/>
      <c r="AB894" s="25"/>
      <c r="AG894" s="7"/>
      <c r="AH894" s="25"/>
    </row>
    <row r="895" spans="1:34" x14ac:dyDescent="0.25">
      <c r="A895" s="5">
        <f>biomasses!$A$22</f>
        <v>20</v>
      </c>
      <c r="C895" s="7"/>
      <c r="D895" s="25"/>
      <c r="I895" s="7"/>
      <c r="J895" s="25"/>
      <c r="O895" s="7"/>
      <c r="P895" s="25"/>
      <c r="U895" s="7"/>
      <c r="V895" s="25"/>
      <c r="AA895" s="7"/>
      <c r="AB895" s="25"/>
      <c r="AG895" s="7"/>
      <c r="AH895" s="25"/>
    </row>
    <row r="896" spans="1:34" x14ac:dyDescent="0.25">
      <c r="A896" s="5">
        <f>biomasses!$A$22</f>
        <v>20</v>
      </c>
      <c r="C896" s="7"/>
      <c r="D896" s="25"/>
      <c r="I896" s="7"/>
      <c r="J896" s="25"/>
      <c r="O896" s="7"/>
      <c r="P896" s="25"/>
      <c r="U896" s="7"/>
      <c r="V896" s="25"/>
      <c r="AA896" s="7"/>
      <c r="AB896" s="25"/>
      <c r="AG896" s="7"/>
      <c r="AH896" s="25"/>
    </row>
    <row r="897" spans="1:34" x14ac:dyDescent="0.25">
      <c r="A897" s="5">
        <f>biomasses!$A$22</f>
        <v>20</v>
      </c>
      <c r="C897" s="7"/>
      <c r="D897" s="25"/>
      <c r="I897" s="7"/>
      <c r="J897" s="25"/>
      <c r="O897" s="7"/>
      <c r="P897" s="25"/>
      <c r="U897" s="7"/>
      <c r="V897" s="25"/>
      <c r="AA897" s="7"/>
      <c r="AB897" s="25"/>
      <c r="AG897" s="7"/>
      <c r="AH897" s="25"/>
    </row>
    <row r="898" spans="1:34" x14ac:dyDescent="0.25">
      <c r="A898" s="5">
        <f>biomasses!$A$22</f>
        <v>20</v>
      </c>
      <c r="C898" s="7"/>
      <c r="D898" s="25"/>
      <c r="I898" s="7"/>
      <c r="J898" s="25"/>
      <c r="O898" s="7"/>
      <c r="P898" s="25"/>
      <c r="U898" s="7"/>
      <c r="V898" s="25"/>
      <c r="AA898" s="7"/>
      <c r="AB898" s="25"/>
      <c r="AG898" s="7"/>
      <c r="AH898" s="25"/>
    </row>
    <row r="899" spans="1:34" x14ac:dyDescent="0.25">
      <c r="A899" s="5">
        <f>biomasses!$A$22</f>
        <v>20</v>
      </c>
      <c r="C899" s="7"/>
      <c r="D899" s="25"/>
      <c r="I899" s="7"/>
      <c r="J899" s="25"/>
      <c r="O899" s="7"/>
      <c r="P899" s="25"/>
      <c r="U899" s="7"/>
      <c r="V899" s="25"/>
      <c r="AA899" s="7"/>
      <c r="AB899" s="25"/>
      <c r="AG899" s="7"/>
      <c r="AH899" s="25"/>
    </row>
    <row r="900" spans="1:34" x14ac:dyDescent="0.25">
      <c r="A900" s="5">
        <f>biomasses!$A$22</f>
        <v>20</v>
      </c>
      <c r="C900" s="7"/>
      <c r="D900" s="25"/>
      <c r="I900" s="7"/>
      <c r="J900" s="25"/>
      <c r="O900" s="7"/>
      <c r="P900" s="25"/>
      <c r="U900" s="7"/>
      <c r="V900" s="25"/>
      <c r="AA900" s="7"/>
      <c r="AB900" s="25"/>
      <c r="AG900" s="7"/>
      <c r="AH900" s="25"/>
    </row>
    <row r="901" spans="1:34" x14ac:dyDescent="0.25">
      <c r="A901" s="5">
        <f>biomasses!$A$22</f>
        <v>20</v>
      </c>
      <c r="C901" s="7"/>
      <c r="D901" s="25"/>
      <c r="I901" s="7"/>
      <c r="J901" s="25"/>
      <c r="O901" s="7"/>
      <c r="P901" s="25"/>
      <c r="U901" s="7"/>
      <c r="V901" s="25"/>
      <c r="AA901" s="7"/>
      <c r="AB901" s="25"/>
      <c r="AG901" s="7"/>
      <c r="AH901" s="25"/>
    </row>
    <row r="902" spans="1:34" x14ac:dyDescent="0.25">
      <c r="A902" s="5">
        <f>biomasses!$A$22</f>
        <v>20</v>
      </c>
      <c r="C902" s="7"/>
      <c r="D902" s="25"/>
      <c r="I902" s="7"/>
      <c r="J902" s="25"/>
      <c r="O902" s="7"/>
      <c r="P902" s="25"/>
      <c r="U902" s="7"/>
      <c r="V902" s="25"/>
      <c r="AA902" s="7"/>
      <c r="AB902" s="25"/>
      <c r="AG902" s="7"/>
      <c r="AH902" s="25"/>
    </row>
    <row r="903" spans="1:34" x14ac:dyDescent="0.25">
      <c r="A903" s="5">
        <f>biomasses!$A$22</f>
        <v>20</v>
      </c>
      <c r="C903" s="7"/>
      <c r="D903" s="25"/>
      <c r="I903" s="7"/>
      <c r="J903" s="25"/>
      <c r="O903" s="7"/>
      <c r="P903" s="25"/>
      <c r="U903" s="7"/>
      <c r="V903" s="25"/>
      <c r="AA903" s="7"/>
      <c r="AB903" s="25"/>
      <c r="AG903" s="7"/>
      <c r="AH903" s="25"/>
    </row>
    <row r="904" spans="1:34" x14ac:dyDescent="0.25">
      <c r="A904" s="5">
        <f>biomasses!$A$22</f>
        <v>20</v>
      </c>
      <c r="C904" s="7"/>
      <c r="D904" s="25"/>
      <c r="I904" s="7"/>
      <c r="J904" s="25"/>
      <c r="O904" s="7"/>
      <c r="P904" s="25"/>
      <c r="U904" s="7"/>
      <c r="V904" s="25"/>
      <c r="AA904" s="7"/>
      <c r="AB904" s="25"/>
      <c r="AG904" s="7"/>
      <c r="AH904" s="25"/>
    </row>
    <row r="905" spans="1:34" x14ac:dyDescent="0.25">
      <c r="A905" s="5">
        <f>biomasses!$A$22</f>
        <v>20</v>
      </c>
      <c r="C905" s="7"/>
      <c r="D905" s="25"/>
      <c r="I905" s="7"/>
      <c r="J905" s="25"/>
      <c r="O905" s="7"/>
      <c r="P905" s="25"/>
      <c r="U905" s="7"/>
      <c r="V905" s="25"/>
      <c r="AA905" s="7"/>
      <c r="AB905" s="25"/>
      <c r="AG905" s="7"/>
      <c r="AH905" s="25"/>
    </row>
    <row r="906" spans="1:34" x14ac:dyDescent="0.25">
      <c r="A906" s="5">
        <f>biomasses!$A$22</f>
        <v>20</v>
      </c>
      <c r="C906" s="7"/>
      <c r="D906" s="25"/>
      <c r="I906" s="7"/>
      <c r="J906" s="25"/>
      <c r="O906" s="7"/>
      <c r="P906" s="25"/>
      <c r="U906" s="7"/>
      <c r="V906" s="25"/>
      <c r="AA906" s="7"/>
      <c r="AB906" s="25"/>
      <c r="AG906" s="7"/>
      <c r="AH906" s="25"/>
    </row>
    <row r="907" spans="1:34" x14ac:dyDescent="0.25">
      <c r="A907" s="5">
        <f>biomasses!$A$22</f>
        <v>20</v>
      </c>
      <c r="C907" s="7"/>
      <c r="D907" s="25"/>
      <c r="I907" s="7"/>
      <c r="J907" s="25"/>
      <c r="O907" s="7"/>
      <c r="P907" s="25"/>
      <c r="U907" s="7"/>
      <c r="V907" s="25"/>
      <c r="AA907" s="7"/>
      <c r="AB907" s="25"/>
      <c r="AG907" s="7"/>
      <c r="AH907" s="25"/>
    </row>
    <row r="908" spans="1:34" x14ac:dyDescent="0.25">
      <c r="A908" s="5">
        <f>biomasses!$A$22</f>
        <v>20</v>
      </c>
      <c r="C908" s="7"/>
      <c r="D908" s="25"/>
      <c r="I908" s="7"/>
      <c r="J908" s="25"/>
      <c r="O908" s="7"/>
      <c r="P908" s="25"/>
      <c r="U908" s="7"/>
      <c r="V908" s="25"/>
      <c r="AA908" s="7"/>
      <c r="AB908" s="25"/>
      <c r="AG908" s="7"/>
      <c r="AH908" s="25"/>
    </row>
    <row r="909" spans="1:34" x14ac:dyDescent="0.25">
      <c r="A909" s="5">
        <f>biomasses!$A$22</f>
        <v>20</v>
      </c>
      <c r="C909" s="7"/>
      <c r="D909" s="25"/>
      <c r="I909" s="7"/>
      <c r="J909" s="25"/>
      <c r="O909" s="7"/>
      <c r="P909" s="25"/>
      <c r="U909" s="7"/>
      <c r="V909" s="25"/>
      <c r="AA909" s="7"/>
      <c r="AB909" s="25"/>
      <c r="AG909" s="7"/>
      <c r="AH909" s="25"/>
    </row>
    <row r="910" spans="1:34" x14ac:dyDescent="0.25">
      <c r="A910" s="5">
        <f>biomasses!$A$22</f>
        <v>20</v>
      </c>
      <c r="C910" s="7"/>
      <c r="D910" s="25"/>
      <c r="I910" s="7"/>
      <c r="J910" s="25"/>
      <c r="O910" s="7"/>
      <c r="P910" s="25"/>
      <c r="U910" s="7"/>
      <c r="V910" s="25"/>
      <c r="AA910" s="7"/>
      <c r="AB910" s="25"/>
      <c r="AG910" s="7"/>
      <c r="AH910" s="25"/>
    </row>
    <row r="911" spans="1:34" x14ac:dyDescent="0.25">
      <c r="A911" s="5">
        <f>biomasses!$A$23</f>
        <v>21</v>
      </c>
      <c r="C911" s="7"/>
      <c r="D911" s="25"/>
      <c r="I911" s="7"/>
      <c r="J911" s="25"/>
      <c r="O911" s="7"/>
      <c r="P911" s="25"/>
      <c r="U911" s="7"/>
      <c r="V911" s="25"/>
      <c r="AA911" s="7"/>
      <c r="AB911" s="25"/>
      <c r="AG911" s="7"/>
      <c r="AH911" s="25"/>
    </row>
    <row r="912" spans="1:34" x14ac:dyDescent="0.25">
      <c r="A912" s="5">
        <f>biomasses!$A$23</f>
        <v>21</v>
      </c>
      <c r="C912" s="7"/>
      <c r="D912" s="25"/>
      <c r="I912" s="7"/>
      <c r="J912" s="25"/>
      <c r="O912" s="7"/>
      <c r="P912" s="25"/>
      <c r="U912" s="7"/>
      <c r="V912" s="25"/>
      <c r="AA912" s="7"/>
      <c r="AB912" s="25"/>
      <c r="AG912" s="7"/>
      <c r="AH912" s="25"/>
    </row>
    <row r="913" spans="1:34" x14ac:dyDescent="0.25">
      <c r="A913" s="5">
        <f>biomasses!$A$23</f>
        <v>21</v>
      </c>
      <c r="C913" s="7"/>
      <c r="D913" s="25"/>
      <c r="I913" s="7"/>
      <c r="J913" s="25"/>
      <c r="O913" s="7"/>
      <c r="P913" s="25"/>
      <c r="U913" s="7"/>
      <c r="V913" s="25"/>
      <c r="AA913" s="7"/>
      <c r="AB913" s="25"/>
      <c r="AG913" s="7"/>
      <c r="AH913" s="25"/>
    </row>
    <row r="914" spans="1:34" x14ac:dyDescent="0.25">
      <c r="A914" s="5">
        <f>biomasses!$A$23</f>
        <v>21</v>
      </c>
      <c r="C914" s="7"/>
      <c r="D914" s="25"/>
      <c r="I914" s="7"/>
      <c r="J914" s="25"/>
      <c r="O914" s="7"/>
      <c r="P914" s="25"/>
      <c r="U914" s="7"/>
      <c r="V914" s="25"/>
      <c r="AA914" s="7"/>
      <c r="AB914" s="25"/>
      <c r="AG914" s="7"/>
      <c r="AH914" s="25"/>
    </row>
    <row r="915" spans="1:34" x14ac:dyDescent="0.25">
      <c r="A915" s="5">
        <f>biomasses!$A$23</f>
        <v>21</v>
      </c>
      <c r="C915" s="7"/>
      <c r="D915" s="25"/>
      <c r="I915" s="7"/>
      <c r="J915" s="25"/>
      <c r="O915" s="7"/>
      <c r="P915" s="25"/>
      <c r="U915" s="7"/>
      <c r="V915" s="25"/>
      <c r="AA915" s="7"/>
      <c r="AB915" s="25"/>
      <c r="AG915" s="7"/>
      <c r="AH915" s="25"/>
    </row>
    <row r="916" spans="1:34" x14ac:dyDescent="0.25">
      <c r="A916" s="5">
        <f>biomasses!$A$23</f>
        <v>21</v>
      </c>
      <c r="C916" s="7"/>
      <c r="D916" s="25"/>
      <c r="I916" s="7"/>
      <c r="J916" s="25"/>
      <c r="O916" s="7"/>
      <c r="P916" s="25"/>
      <c r="U916" s="7"/>
      <c r="V916" s="25"/>
      <c r="AA916" s="7"/>
      <c r="AB916" s="25"/>
      <c r="AG916" s="7"/>
      <c r="AH916" s="25"/>
    </row>
    <row r="917" spans="1:34" x14ac:dyDescent="0.25">
      <c r="A917" s="5">
        <f>biomasses!$A$23</f>
        <v>21</v>
      </c>
      <c r="C917" s="7"/>
      <c r="D917" s="25"/>
      <c r="I917" s="7"/>
      <c r="J917" s="25"/>
      <c r="O917" s="7"/>
      <c r="P917" s="25"/>
      <c r="U917" s="7"/>
      <c r="V917" s="25"/>
      <c r="AA917" s="7"/>
      <c r="AB917" s="25"/>
      <c r="AG917" s="7"/>
      <c r="AH917" s="25"/>
    </row>
    <row r="918" spans="1:34" ht="20.25" customHeight="1" x14ac:dyDescent="0.25">
      <c r="A918" s="5">
        <f>biomasses!$A$23</f>
        <v>21</v>
      </c>
      <c r="C918" s="7"/>
      <c r="D918" s="25"/>
      <c r="I918" s="7"/>
      <c r="J918" s="25"/>
      <c r="O918" s="7"/>
      <c r="P918" s="25"/>
      <c r="U918" s="7"/>
      <c r="V918" s="25"/>
      <c r="AA918" s="7"/>
      <c r="AB918" s="25"/>
      <c r="AG918" s="7"/>
      <c r="AH918" s="25"/>
    </row>
    <row r="919" spans="1:34" ht="18.75" customHeight="1" x14ac:dyDescent="0.25">
      <c r="A919" s="5">
        <f>biomasses!$A$23</f>
        <v>21</v>
      </c>
      <c r="C919" s="7"/>
      <c r="D919" s="25"/>
      <c r="I919" s="7"/>
      <c r="J919" s="25"/>
      <c r="O919" s="7"/>
      <c r="P919" s="25"/>
      <c r="U919" s="7"/>
      <c r="V919" s="25"/>
      <c r="AA919" s="7"/>
      <c r="AB919" s="25"/>
      <c r="AG919" s="7"/>
      <c r="AH919" s="25"/>
    </row>
    <row r="920" spans="1:34" x14ac:dyDescent="0.25">
      <c r="A920" s="5">
        <f>biomasses!$A$23</f>
        <v>21</v>
      </c>
      <c r="C920" s="7"/>
      <c r="D920" s="25"/>
      <c r="I920" s="7"/>
      <c r="J920" s="25"/>
      <c r="O920" s="7"/>
      <c r="P920" s="25"/>
      <c r="U920" s="7"/>
      <c r="V920" s="25"/>
      <c r="AA920" s="7"/>
      <c r="AB920" s="25"/>
      <c r="AG920" s="7"/>
      <c r="AH920" s="25"/>
    </row>
    <row r="921" spans="1:34" x14ac:dyDescent="0.25">
      <c r="A921" s="5">
        <f>biomasses!$A$23</f>
        <v>21</v>
      </c>
      <c r="C921" s="7"/>
      <c r="D921" s="25"/>
      <c r="I921" s="7"/>
      <c r="J921" s="25"/>
      <c r="O921" s="7"/>
      <c r="P921" s="25"/>
      <c r="U921" s="7"/>
      <c r="V921" s="25"/>
      <c r="AA921" s="7"/>
      <c r="AB921" s="25"/>
      <c r="AG921" s="7"/>
      <c r="AH921" s="25"/>
    </row>
    <row r="922" spans="1:34" x14ac:dyDescent="0.25">
      <c r="A922" s="5">
        <f>biomasses!$A$23</f>
        <v>21</v>
      </c>
      <c r="C922" s="7"/>
      <c r="D922" s="25"/>
      <c r="I922" s="7"/>
      <c r="J922" s="25"/>
      <c r="O922" s="7"/>
      <c r="P922" s="25"/>
      <c r="U922" s="7"/>
      <c r="V922" s="25"/>
      <c r="AA922" s="7"/>
      <c r="AB922" s="25"/>
      <c r="AG922" s="7"/>
      <c r="AH922" s="25"/>
    </row>
    <row r="923" spans="1:34" x14ac:dyDescent="0.25">
      <c r="A923" s="5">
        <f>biomasses!$A$23</f>
        <v>21</v>
      </c>
      <c r="C923" s="7"/>
      <c r="D923" s="25"/>
      <c r="I923" s="7"/>
      <c r="J923" s="25"/>
      <c r="O923" s="7"/>
      <c r="P923" s="25"/>
      <c r="U923" s="7"/>
      <c r="V923" s="25"/>
      <c r="AA923" s="7"/>
      <c r="AB923" s="25"/>
      <c r="AG923" s="7"/>
      <c r="AH923" s="25"/>
    </row>
    <row r="924" spans="1:34" x14ac:dyDescent="0.25">
      <c r="A924" s="5">
        <f>biomasses!$A$23</f>
        <v>21</v>
      </c>
      <c r="C924" s="7"/>
      <c r="D924" s="25"/>
      <c r="I924" s="7"/>
      <c r="J924" s="25"/>
      <c r="O924" s="7"/>
      <c r="P924" s="25"/>
      <c r="U924" s="7"/>
      <c r="V924" s="25"/>
      <c r="AA924" s="7"/>
      <c r="AB924" s="25"/>
      <c r="AG924" s="7"/>
      <c r="AH924" s="25"/>
    </row>
    <row r="925" spans="1:34" x14ac:dyDescent="0.25">
      <c r="A925" s="5">
        <f>biomasses!$A$23</f>
        <v>21</v>
      </c>
      <c r="C925" s="7"/>
      <c r="D925" s="25"/>
      <c r="I925" s="7"/>
      <c r="J925" s="25"/>
      <c r="O925" s="7"/>
      <c r="P925" s="25"/>
      <c r="U925" s="7"/>
      <c r="V925" s="25"/>
      <c r="AA925" s="7"/>
      <c r="AB925" s="25"/>
      <c r="AG925" s="7"/>
      <c r="AH925" s="25"/>
    </row>
    <row r="926" spans="1:34" x14ac:dyDescent="0.25">
      <c r="A926" s="5">
        <f>biomasses!$A$23</f>
        <v>21</v>
      </c>
      <c r="C926" s="7"/>
      <c r="D926" s="25"/>
      <c r="I926" s="7"/>
      <c r="J926" s="25"/>
      <c r="O926" s="7"/>
      <c r="P926" s="25"/>
      <c r="U926" s="7"/>
      <c r="V926" s="25"/>
      <c r="AA926" s="7"/>
      <c r="AB926" s="25"/>
      <c r="AG926" s="7"/>
      <c r="AH926" s="25"/>
    </row>
    <row r="927" spans="1:34" x14ac:dyDescent="0.25">
      <c r="A927" s="5">
        <f>biomasses!$A$23</f>
        <v>21</v>
      </c>
      <c r="C927" s="7"/>
      <c r="D927" s="25"/>
      <c r="I927" s="7"/>
      <c r="J927" s="25"/>
      <c r="O927" s="7"/>
      <c r="P927" s="25"/>
      <c r="U927" s="7"/>
      <c r="V927" s="25"/>
      <c r="AA927" s="7"/>
      <c r="AB927" s="25"/>
      <c r="AG927" s="7"/>
      <c r="AH927" s="25"/>
    </row>
    <row r="928" spans="1:34" x14ac:dyDescent="0.25">
      <c r="A928" s="5">
        <f>biomasses!$A$23</f>
        <v>21</v>
      </c>
      <c r="C928" s="7"/>
      <c r="D928" s="25"/>
      <c r="I928" s="7"/>
      <c r="J928" s="25"/>
      <c r="O928" s="7"/>
      <c r="P928" s="25"/>
      <c r="U928" s="7"/>
      <c r="V928" s="25"/>
      <c r="AA928" s="7"/>
      <c r="AB928" s="25"/>
      <c r="AG928" s="7"/>
      <c r="AH928" s="25"/>
    </row>
    <row r="929" spans="1:35" x14ac:dyDescent="0.25">
      <c r="A929" s="5">
        <f>biomasses!$A$24</f>
        <v>22</v>
      </c>
      <c r="B929" s="22">
        <v>45</v>
      </c>
      <c r="C929" s="22"/>
      <c r="D929" s="22"/>
      <c r="E929" s="22"/>
      <c r="F929" s="22"/>
      <c r="G929" s="22"/>
      <c r="H929" s="22"/>
      <c r="I929" s="22"/>
      <c r="J929" s="22"/>
      <c r="K929" s="22"/>
      <c r="L929" s="22"/>
      <c r="M929" s="22"/>
      <c r="N929" s="22"/>
      <c r="O929" s="22"/>
      <c r="P929" s="22"/>
      <c r="Q929" s="22"/>
      <c r="R929" s="22"/>
      <c r="S929" s="22"/>
      <c r="T929" s="22"/>
      <c r="U929" s="22"/>
      <c r="V929" s="22"/>
      <c r="W929" s="22"/>
      <c r="X929" s="22"/>
      <c r="Y929" s="22"/>
      <c r="Z929" s="22"/>
      <c r="AA929" s="22"/>
      <c r="AB929" s="22"/>
      <c r="AC929" s="22"/>
      <c r="AD929" s="22"/>
      <c r="AE929" s="22"/>
      <c r="AF929" s="22"/>
      <c r="AG929" s="22"/>
      <c r="AH929" s="22"/>
      <c r="AI929" s="22"/>
    </row>
    <row r="930" spans="1:35" x14ac:dyDescent="0.25">
      <c r="A930" s="5">
        <f>biomasses!$A$24</f>
        <v>22</v>
      </c>
      <c r="B930" s="22">
        <v>29.4894</v>
      </c>
      <c r="C930" s="22"/>
      <c r="D930" s="22"/>
      <c r="E930" s="22"/>
      <c r="F930" s="22"/>
      <c r="G930" s="22"/>
      <c r="H930" s="22"/>
      <c r="I930" s="22"/>
      <c r="J930" s="22"/>
      <c r="K930" s="22"/>
      <c r="L930" s="22"/>
      <c r="M930" s="22"/>
      <c r="N930" s="22"/>
      <c r="O930" s="22"/>
      <c r="P930" s="22"/>
      <c r="Q930" s="22"/>
      <c r="R930" s="22"/>
      <c r="S930" s="22"/>
      <c r="T930" s="22"/>
      <c r="U930" s="22"/>
      <c r="V930" s="22"/>
      <c r="W930" s="22"/>
      <c r="X930" s="22"/>
      <c r="Y930" s="22"/>
      <c r="Z930" s="22"/>
      <c r="AA930" s="22"/>
      <c r="AB930" s="22"/>
      <c r="AC930" s="22"/>
      <c r="AD930" s="22"/>
      <c r="AE930" s="22"/>
      <c r="AF930" s="22"/>
      <c r="AG930" s="22"/>
      <c r="AH930" s="22"/>
      <c r="AI930" s="22"/>
    </row>
    <row r="931" spans="1:35" x14ac:dyDescent="0.25">
      <c r="A931" s="5">
        <f>biomasses!$A$24</f>
        <v>22</v>
      </c>
      <c r="B931" s="22">
        <v>38.518549999999998</v>
      </c>
      <c r="C931" s="22"/>
      <c r="D931" s="22"/>
      <c r="E931" s="22"/>
      <c r="F931" s="22"/>
      <c r="G931" s="22"/>
      <c r="H931" s="22"/>
      <c r="I931" s="22"/>
      <c r="J931" s="22"/>
      <c r="K931" s="22"/>
      <c r="L931" s="22"/>
      <c r="M931" s="22"/>
      <c r="N931" s="22"/>
      <c r="O931" s="22"/>
      <c r="P931" s="22"/>
      <c r="Q931" s="22"/>
      <c r="R931" s="22"/>
      <c r="S931" s="22"/>
      <c r="T931" s="22"/>
      <c r="U931" s="22"/>
      <c r="V931" s="22"/>
      <c r="W931" s="22"/>
      <c r="X931" s="22"/>
      <c r="Y931" s="22"/>
      <c r="Z931" s="22"/>
      <c r="AA931" s="22"/>
      <c r="AB931" s="22"/>
      <c r="AC931" s="22"/>
      <c r="AD931" s="22"/>
      <c r="AE931" s="22"/>
      <c r="AF931" s="22"/>
      <c r="AG931" s="22"/>
      <c r="AH931" s="22"/>
      <c r="AI931" s="22"/>
    </row>
    <row r="932" spans="1:35" x14ac:dyDescent="0.25">
      <c r="A932" s="5">
        <f>biomasses!$A$24</f>
        <v>22</v>
      </c>
      <c r="B932" s="22">
        <v>42.087699999999998</v>
      </c>
      <c r="C932" s="22"/>
      <c r="D932" s="22"/>
      <c r="E932" s="22"/>
      <c r="F932" s="22"/>
      <c r="G932" s="22"/>
      <c r="H932" s="22"/>
      <c r="I932" s="22"/>
      <c r="J932" s="22"/>
      <c r="K932" s="22"/>
      <c r="L932" s="22"/>
      <c r="M932" s="22"/>
      <c r="N932" s="22"/>
      <c r="O932" s="22"/>
      <c r="P932" s="22"/>
      <c r="Q932" s="22"/>
      <c r="R932" s="22"/>
      <c r="S932" s="22"/>
      <c r="T932" s="22"/>
      <c r="U932" s="22"/>
      <c r="V932" s="22"/>
      <c r="W932" s="22"/>
      <c r="X932" s="22"/>
      <c r="Y932" s="22"/>
      <c r="Z932" s="22"/>
      <c r="AA932" s="22"/>
      <c r="AB932" s="22"/>
      <c r="AC932" s="22"/>
      <c r="AD932" s="22"/>
      <c r="AE932" s="22"/>
      <c r="AF932" s="22"/>
      <c r="AG932" s="22"/>
      <c r="AH932" s="22"/>
      <c r="AI932" s="22"/>
    </row>
    <row r="933" spans="1:35" x14ac:dyDescent="0.25">
      <c r="A933" s="5">
        <f>biomasses!$A$24</f>
        <v>22</v>
      </c>
      <c r="B933" s="22">
        <v>26.982150000000004</v>
      </c>
      <c r="C933" s="22"/>
      <c r="D933" s="22"/>
      <c r="E933" s="22"/>
      <c r="F933" s="22"/>
      <c r="G933" s="22"/>
      <c r="H933" s="22"/>
      <c r="I933" s="22"/>
      <c r="J933" s="22"/>
      <c r="K933" s="22"/>
      <c r="L933" s="22"/>
      <c r="M933" s="22"/>
      <c r="N933" s="22"/>
      <c r="O933" s="22"/>
      <c r="P933" s="22"/>
      <c r="Q933" s="22"/>
      <c r="R933" s="22"/>
      <c r="S933" s="22"/>
      <c r="T933" s="22"/>
      <c r="U933" s="22"/>
      <c r="V933" s="22"/>
      <c r="W933" s="22"/>
      <c r="X933" s="22"/>
      <c r="Y933" s="22"/>
      <c r="Z933" s="22"/>
      <c r="AA933" s="22"/>
      <c r="AB933" s="22"/>
      <c r="AC933" s="22"/>
      <c r="AD933" s="22"/>
      <c r="AE933" s="22"/>
      <c r="AF933" s="22"/>
      <c r="AG933" s="22"/>
      <c r="AH933" s="22"/>
      <c r="AI933" s="22"/>
    </row>
    <row r="934" spans="1:35" x14ac:dyDescent="0.25">
      <c r="A934" s="5">
        <f>biomasses!$A$24</f>
        <v>22</v>
      </c>
      <c r="B934" s="22">
        <v>41.561000000000007</v>
      </c>
      <c r="C934" s="22"/>
      <c r="D934" s="22"/>
      <c r="E934" s="22"/>
      <c r="F934" s="22"/>
      <c r="G934" s="22"/>
      <c r="H934" s="22"/>
      <c r="I934" s="22"/>
      <c r="J934" s="22"/>
      <c r="K934" s="22"/>
      <c r="L934" s="22"/>
      <c r="M934" s="22"/>
      <c r="N934" s="22"/>
      <c r="O934" s="22"/>
      <c r="P934" s="22"/>
      <c r="Q934" s="22"/>
      <c r="R934" s="22"/>
      <c r="S934" s="22"/>
      <c r="T934" s="22"/>
      <c r="U934" s="22"/>
      <c r="V934" s="22"/>
      <c r="W934" s="22"/>
      <c r="X934" s="22"/>
      <c r="Y934" s="22"/>
      <c r="Z934" s="22"/>
      <c r="AA934" s="22"/>
      <c r="AB934" s="22"/>
      <c r="AC934" s="22"/>
      <c r="AD934" s="22"/>
      <c r="AE934" s="22"/>
      <c r="AF934" s="22"/>
      <c r="AG934" s="22"/>
      <c r="AH934" s="22"/>
      <c r="AI934" s="22"/>
    </row>
    <row r="935" spans="1:35" x14ac:dyDescent="0.25">
      <c r="A935" s="5">
        <f>biomasses!$A$24</f>
        <v>22</v>
      </c>
      <c r="B935" s="22">
        <v>36.02375</v>
      </c>
      <c r="C935" s="22"/>
      <c r="D935" s="22"/>
      <c r="E935" s="22"/>
      <c r="F935" s="22"/>
      <c r="G935" s="22"/>
      <c r="H935" s="22"/>
      <c r="I935" s="22"/>
      <c r="J935" s="22"/>
      <c r="K935" s="22"/>
      <c r="L935" s="22"/>
      <c r="M935" s="22"/>
      <c r="N935" s="22"/>
      <c r="O935" s="22"/>
      <c r="P935" s="22"/>
      <c r="Q935" s="22"/>
      <c r="R935" s="22"/>
      <c r="S935" s="22"/>
      <c r="T935" s="22"/>
      <c r="U935" s="22"/>
      <c r="V935" s="22"/>
      <c r="W935" s="22"/>
      <c r="X935" s="22"/>
      <c r="Y935" s="22"/>
      <c r="Z935" s="22"/>
      <c r="AA935" s="22"/>
      <c r="AB935" s="22"/>
      <c r="AC935" s="22"/>
      <c r="AD935" s="22"/>
      <c r="AE935" s="22"/>
      <c r="AF935" s="22"/>
      <c r="AG935" s="22"/>
      <c r="AH935" s="22"/>
      <c r="AI935" s="22"/>
    </row>
    <row r="936" spans="1:35" x14ac:dyDescent="0.25">
      <c r="A936" s="5">
        <f>biomasses!$A$24</f>
        <v>22</v>
      </c>
      <c r="B936" s="22">
        <v>89.186999999999998</v>
      </c>
      <c r="C936" s="22"/>
      <c r="D936" s="22"/>
      <c r="E936" s="22"/>
      <c r="F936" s="22"/>
      <c r="G936" s="22"/>
      <c r="H936" s="22"/>
      <c r="I936" s="22"/>
      <c r="J936" s="22"/>
      <c r="K936" s="22"/>
      <c r="L936" s="22"/>
      <c r="M936" s="22"/>
      <c r="N936" s="22"/>
      <c r="O936" s="22"/>
      <c r="P936" s="22"/>
      <c r="Q936" s="22"/>
      <c r="R936" s="22"/>
      <c r="S936" s="22"/>
      <c r="T936" s="22"/>
      <c r="U936" s="22"/>
      <c r="V936" s="22"/>
      <c r="W936" s="22"/>
      <c r="X936" s="22"/>
      <c r="Y936" s="22"/>
      <c r="Z936" s="22"/>
      <c r="AA936" s="22"/>
      <c r="AB936" s="22"/>
      <c r="AC936" s="22"/>
      <c r="AD936" s="22"/>
      <c r="AE936" s="22"/>
      <c r="AF936" s="22"/>
      <c r="AG936" s="22"/>
      <c r="AH936" s="22"/>
      <c r="AI936" s="22"/>
    </row>
    <row r="937" spans="1:35" x14ac:dyDescent="0.25">
      <c r="A937" s="5">
        <f>biomasses!$A$24</f>
        <v>22</v>
      </c>
      <c r="B937" s="22">
        <v>117.56399999999999</v>
      </c>
      <c r="C937" s="22"/>
      <c r="D937" s="22"/>
      <c r="E937" s="22"/>
      <c r="F937" s="22"/>
      <c r="G937" s="22"/>
      <c r="H937" s="22"/>
      <c r="I937" s="22"/>
      <c r="J937" s="22"/>
      <c r="K937" s="22"/>
      <c r="L937" s="22"/>
      <c r="M937" s="22"/>
      <c r="N937" s="22"/>
      <c r="O937" s="22"/>
      <c r="P937" s="22"/>
      <c r="Q937" s="22"/>
      <c r="R937" s="22"/>
      <c r="S937" s="22"/>
      <c r="T937" s="22"/>
      <c r="U937" s="22"/>
      <c r="V937" s="22"/>
      <c r="W937" s="22"/>
      <c r="X937" s="22"/>
      <c r="Y937" s="22"/>
      <c r="Z937" s="22"/>
      <c r="AA937" s="22"/>
      <c r="AB937" s="22"/>
      <c r="AC937" s="22"/>
      <c r="AD937" s="22"/>
      <c r="AE937" s="22"/>
      <c r="AF937" s="22"/>
      <c r="AG937" s="22"/>
      <c r="AH937" s="22"/>
      <c r="AI937" s="22"/>
    </row>
    <row r="938" spans="1:35" x14ac:dyDescent="0.25">
      <c r="A938" s="5">
        <f>biomasses!$A$24</f>
        <v>22</v>
      </c>
      <c r="C938" s="7"/>
      <c r="D938" s="25"/>
      <c r="I938" s="7"/>
      <c r="J938" s="25"/>
      <c r="O938" s="7"/>
      <c r="P938" s="25"/>
      <c r="U938" s="7"/>
      <c r="V938" s="25"/>
      <c r="AA938" s="7"/>
      <c r="AB938" s="25"/>
      <c r="AG938" s="7"/>
      <c r="AH938" s="25"/>
    </row>
    <row r="939" spans="1:35" x14ac:dyDescent="0.25">
      <c r="A939" s="5">
        <f>biomasses!$A$24</f>
        <v>22</v>
      </c>
      <c r="C939" s="7"/>
      <c r="D939" s="25"/>
      <c r="I939" s="7"/>
      <c r="J939" s="25"/>
      <c r="O939" s="7"/>
      <c r="P939" s="25"/>
      <c r="U939" s="7"/>
      <c r="V939" s="25"/>
      <c r="AA939" s="7"/>
      <c r="AB939" s="25"/>
      <c r="AG939" s="7"/>
      <c r="AH939" s="25"/>
    </row>
    <row r="940" spans="1:35" x14ac:dyDescent="0.25">
      <c r="A940" s="5">
        <f>biomasses!$A$24</f>
        <v>22</v>
      </c>
      <c r="C940" s="7"/>
      <c r="D940" s="25"/>
      <c r="I940" s="7"/>
      <c r="J940" s="25"/>
      <c r="O940" s="7"/>
      <c r="P940" s="25"/>
      <c r="U940" s="7"/>
      <c r="V940" s="25"/>
      <c r="AA940" s="7"/>
      <c r="AB940" s="25"/>
      <c r="AG940" s="7"/>
      <c r="AH940" s="25"/>
    </row>
    <row r="941" spans="1:35" x14ac:dyDescent="0.25">
      <c r="A941" s="5">
        <f>biomasses!$A$24</f>
        <v>22</v>
      </c>
      <c r="C941" s="7"/>
      <c r="D941" s="25"/>
      <c r="I941" s="7"/>
      <c r="J941" s="25"/>
      <c r="O941" s="7"/>
      <c r="P941" s="25"/>
      <c r="U941" s="7"/>
      <c r="V941" s="25"/>
      <c r="AA941" s="7"/>
      <c r="AB941" s="25"/>
      <c r="AG941" s="7"/>
      <c r="AH941" s="25"/>
    </row>
    <row r="942" spans="1:35" x14ac:dyDescent="0.25">
      <c r="A942" s="5">
        <f>biomasses!$A$24</f>
        <v>22</v>
      </c>
      <c r="C942" s="7"/>
      <c r="D942" s="25"/>
      <c r="I942" s="7"/>
      <c r="J942" s="25"/>
      <c r="O942" s="7"/>
      <c r="P942" s="25"/>
      <c r="U942" s="7"/>
      <c r="V942" s="25"/>
      <c r="AA942" s="7"/>
      <c r="AB942" s="25"/>
      <c r="AG942" s="7"/>
      <c r="AH942" s="25"/>
    </row>
    <row r="943" spans="1:35" x14ac:dyDescent="0.25">
      <c r="A943" s="5">
        <f>biomasses!$A$24</f>
        <v>22</v>
      </c>
      <c r="C943" s="7"/>
      <c r="D943" s="25"/>
      <c r="I943" s="7"/>
      <c r="J943" s="25"/>
      <c r="O943" s="7"/>
      <c r="P943" s="25"/>
      <c r="U943" s="7"/>
      <c r="V943" s="25"/>
      <c r="AA943" s="7"/>
      <c r="AB943" s="25"/>
      <c r="AG943" s="7"/>
      <c r="AH943" s="25"/>
    </row>
    <row r="944" spans="1:35" x14ac:dyDescent="0.25">
      <c r="A944" s="5">
        <f>biomasses!$A$24</f>
        <v>22</v>
      </c>
      <c r="C944" s="7"/>
      <c r="D944" s="25"/>
      <c r="I944" s="7"/>
      <c r="J944" s="25"/>
      <c r="O944" s="7"/>
      <c r="P944" s="25"/>
      <c r="U944" s="7"/>
      <c r="V944" s="25"/>
      <c r="AA944" s="7"/>
      <c r="AB944" s="25"/>
      <c r="AG944" s="7"/>
      <c r="AH944" s="25"/>
    </row>
    <row r="945" spans="1:35" x14ac:dyDescent="0.25">
      <c r="A945" s="5">
        <f>biomasses!$A$24</f>
        <v>22</v>
      </c>
      <c r="C945" s="7"/>
      <c r="D945" s="25"/>
      <c r="I945" s="7"/>
      <c r="J945" s="25"/>
      <c r="O945" s="7"/>
      <c r="P945" s="25"/>
      <c r="U945" s="7"/>
      <c r="V945" s="25"/>
      <c r="AA945" s="7"/>
      <c r="AB945" s="25"/>
      <c r="AG945" s="7"/>
      <c r="AH945" s="25"/>
    </row>
    <row r="946" spans="1:35" x14ac:dyDescent="0.25">
      <c r="A946" s="5">
        <f>biomasses!$A$24</f>
        <v>22</v>
      </c>
      <c r="C946" s="7"/>
      <c r="D946" s="25"/>
      <c r="I946" s="7"/>
      <c r="J946" s="25"/>
      <c r="O946" s="7"/>
      <c r="P946" s="25"/>
      <c r="U946" s="7"/>
      <c r="V946" s="25"/>
      <c r="AA946" s="7"/>
      <c r="AB946" s="25"/>
      <c r="AG946" s="7"/>
      <c r="AH946" s="25"/>
    </row>
    <row r="947" spans="1:35" x14ac:dyDescent="0.25">
      <c r="A947" s="5">
        <f>biomasses!$A$24</f>
        <v>22</v>
      </c>
      <c r="C947" s="7"/>
      <c r="D947" s="25"/>
      <c r="I947" s="7"/>
      <c r="J947" s="25"/>
      <c r="O947" s="7"/>
      <c r="P947" s="25"/>
      <c r="U947" s="7"/>
      <c r="V947" s="25"/>
      <c r="AA947" s="7"/>
      <c r="AB947" s="25"/>
      <c r="AG947" s="7"/>
      <c r="AH947" s="25"/>
    </row>
    <row r="948" spans="1:35" x14ac:dyDescent="0.25">
      <c r="A948" s="5">
        <f>biomasses!$A$24</f>
        <v>22</v>
      </c>
      <c r="C948" s="7"/>
      <c r="D948" s="25"/>
      <c r="I948" s="7"/>
      <c r="J948" s="25"/>
      <c r="O948" s="7"/>
      <c r="P948" s="25"/>
      <c r="U948" s="7"/>
      <c r="V948" s="25"/>
      <c r="AA948" s="7"/>
      <c r="AB948" s="25"/>
      <c r="AG948" s="7"/>
      <c r="AH948" s="25"/>
    </row>
    <row r="949" spans="1:35" x14ac:dyDescent="0.25">
      <c r="A949" s="5">
        <f>biomasses!$A$24</f>
        <v>22</v>
      </c>
      <c r="C949" s="7"/>
      <c r="D949" s="25"/>
      <c r="I949" s="7"/>
      <c r="J949" s="25"/>
      <c r="O949" s="7"/>
      <c r="P949" s="25"/>
      <c r="U949" s="7"/>
      <c r="V949" s="25"/>
      <c r="AA949" s="7"/>
      <c r="AB949" s="25"/>
      <c r="AG949" s="7"/>
      <c r="AH949" s="25"/>
    </row>
    <row r="950" spans="1:35" x14ac:dyDescent="0.25">
      <c r="A950" s="5">
        <f>biomasses!$A$24</f>
        <v>22</v>
      </c>
      <c r="C950" s="7"/>
      <c r="D950" s="25"/>
      <c r="I950" s="7"/>
      <c r="J950" s="25"/>
      <c r="O950" s="7"/>
      <c r="P950" s="25"/>
      <c r="U950" s="7"/>
      <c r="V950" s="25"/>
      <c r="AA950" s="7"/>
      <c r="AB950" s="25"/>
      <c r="AG950" s="7"/>
      <c r="AH950" s="25"/>
    </row>
    <row r="951" spans="1:35" x14ac:dyDescent="0.25">
      <c r="A951" s="5">
        <f>biomasses!$A$24</f>
        <v>22</v>
      </c>
      <c r="C951" s="7"/>
      <c r="D951" s="25"/>
      <c r="I951" s="7"/>
      <c r="J951" s="25"/>
      <c r="O951" s="7"/>
      <c r="P951" s="25"/>
      <c r="U951" s="7"/>
      <c r="V951" s="25"/>
      <c r="AA951" s="7"/>
      <c r="AB951" s="25"/>
      <c r="AG951" s="7"/>
      <c r="AH951" s="25"/>
    </row>
    <row r="952" spans="1:35" x14ac:dyDescent="0.25">
      <c r="A952" s="5">
        <f>biomasses!$A$24</f>
        <v>22</v>
      </c>
      <c r="C952" s="7"/>
      <c r="D952" s="25"/>
      <c r="I952" s="7"/>
      <c r="J952" s="25"/>
      <c r="O952" s="7"/>
      <c r="P952" s="25"/>
      <c r="U952" s="7"/>
      <c r="V952" s="25"/>
      <c r="AA952" s="7"/>
      <c r="AB952" s="25"/>
      <c r="AG952" s="7"/>
      <c r="AH952" s="25"/>
    </row>
    <row r="953" spans="1:35" x14ac:dyDescent="0.25">
      <c r="A953" s="5">
        <f>biomasses!$A$24</f>
        <v>22</v>
      </c>
      <c r="C953" s="7"/>
      <c r="D953" s="25"/>
      <c r="I953" s="7"/>
      <c r="J953" s="25"/>
      <c r="O953" s="7"/>
      <c r="P953" s="25"/>
      <c r="U953" s="7"/>
      <c r="V953" s="25"/>
      <c r="AA953" s="7"/>
      <c r="AB953" s="25"/>
      <c r="AG953" s="7"/>
      <c r="AH953" s="25"/>
    </row>
    <row r="954" spans="1:35" x14ac:dyDescent="0.25">
      <c r="A954" s="5">
        <f>biomasses!$A$24</f>
        <v>22</v>
      </c>
      <c r="C954" s="7"/>
      <c r="D954" s="25"/>
      <c r="I954" s="7"/>
      <c r="J954" s="25"/>
      <c r="O954" s="7"/>
      <c r="P954" s="25"/>
      <c r="U954" s="7"/>
      <c r="V954" s="25"/>
      <c r="AA954" s="7"/>
      <c r="AB954" s="25"/>
      <c r="AG954" s="7"/>
      <c r="AH954" s="25"/>
    </row>
    <row r="955" spans="1:35" x14ac:dyDescent="0.25">
      <c r="A955" s="5">
        <f>biomasses!$A$24</f>
        <v>22</v>
      </c>
      <c r="C955" s="7"/>
      <c r="D955" s="25"/>
      <c r="I955" s="7"/>
      <c r="J955" s="25"/>
      <c r="O955" s="7"/>
      <c r="P955" s="25"/>
      <c r="U955" s="7"/>
      <c r="V955" s="25"/>
      <c r="AA955" s="7"/>
      <c r="AB955" s="25"/>
      <c r="AG955" s="7"/>
      <c r="AH955" s="25"/>
    </row>
    <row r="956" spans="1:35" x14ac:dyDescent="0.25">
      <c r="A956" s="5">
        <f>biomasses!$A$24</f>
        <v>22</v>
      </c>
      <c r="C956" s="7"/>
      <c r="D956" s="25"/>
      <c r="I956" s="7"/>
      <c r="J956" s="25"/>
      <c r="O956" s="7"/>
      <c r="P956" s="25"/>
      <c r="U956" s="7"/>
      <c r="V956" s="25"/>
      <c r="AA956" s="7"/>
      <c r="AB956" s="25"/>
      <c r="AG956" s="7"/>
      <c r="AH956" s="25"/>
    </row>
    <row r="957" spans="1:35" s="4" customFormat="1" x14ac:dyDescent="0.25">
      <c r="A957" s="4">
        <f>biomasses!$A$25</f>
        <v>23</v>
      </c>
      <c r="B957" s="22">
        <v>5.5389999999999997</v>
      </c>
      <c r="C957" s="22"/>
      <c r="D957" s="22"/>
      <c r="E957" s="22"/>
      <c r="F957" s="22"/>
      <c r="G957" s="22"/>
      <c r="H957" s="22"/>
      <c r="I957" s="22"/>
      <c r="J957" s="22"/>
      <c r="K957" s="22"/>
      <c r="L957" s="22"/>
      <c r="M957" s="22"/>
      <c r="N957" s="22"/>
      <c r="O957" s="22"/>
      <c r="P957" s="22"/>
      <c r="Q957" s="22"/>
      <c r="R957" s="22"/>
      <c r="S957" s="22"/>
      <c r="T957" s="22"/>
      <c r="U957" s="22"/>
      <c r="V957" s="22"/>
      <c r="W957" s="22"/>
      <c r="X957" s="22"/>
      <c r="Y957" s="22"/>
      <c r="Z957" s="22"/>
      <c r="AA957" s="22"/>
      <c r="AB957" s="22"/>
      <c r="AC957" s="22"/>
      <c r="AD957" s="22"/>
      <c r="AE957" s="22"/>
      <c r="AF957" s="22"/>
      <c r="AG957" s="22"/>
      <c r="AH957" s="22"/>
      <c r="AI957" s="22"/>
    </row>
    <row r="958" spans="1:35" s="4" customFormat="1" x14ac:dyDescent="0.25">
      <c r="A958" s="4">
        <f>biomasses!$A$25</f>
        <v>23</v>
      </c>
      <c r="B958" s="22">
        <v>7.7990000000000004</v>
      </c>
      <c r="C958" s="22"/>
      <c r="D958" s="22"/>
      <c r="E958" s="22"/>
      <c r="F958" s="22"/>
      <c r="G958" s="22"/>
      <c r="H958" s="22"/>
      <c r="I958" s="22"/>
      <c r="J958" s="22"/>
      <c r="K958" s="22"/>
      <c r="L958" s="22"/>
      <c r="M958" s="22"/>
      <c r="N958" s="22"/>
      <c r="O958" s="22"/>
      <c r="P958" s="22"/>
      <c r="Q958" s="22"/>
      <c r="R958" s="22"/>
      <c r="S958" s="22"/>
      <c r="T958" s="22"/>
      <c r="U958" s="22"/>
      <c r="V958" s="22"/>
      <c r="W958" s="22"/>
      <c r="X958" s="22"/>
      <c r="Y958" s="22"/>
      <c r="Z958" s="22"/>
      <c r="AA958" s="22"/>
      <c r="AB958" s="22"/>
      <c r="AC958" s="22"/>
      <c r="AD958" s="22"/>
      <c r="AE958" s="22"/>
      <c r="AF958" s="22"/>
      <c r="AG958" s="22"/>
      <c r="AH958" s="22"/>
      <c r="AI958" s="22"/>
    </row>
    <row r="959" spans="1:35" s="4" customFormat="1" x14ac:dyDescent="0.25">
      <c r="A959" s="4">
        <f>biomasses!$A$25</f>
        <v>23</v>
      </c>
      <c r="B959" s="22">
        <v>4.5220000000000002</v>
      </c>
      <c r="C959" s="22"/>
      <c r="D959" s="22"/>
      <c r="E959" s="22"/>
      <c r="F959" s="22"/>
      <c r="G959" s="22"/>
      <c r="H959" s="22"/>
      <c r="I959" s="22"/>
      <c r="J959" s="22"/>
      <c r="K959" s="22"/>
      <c r="L959" s="22"/>
      <c r="M959" s="22"/>
      <c r="N959" s="22"/>
      <c r="O959" s="22"/>
      <c r="P959" s="22"/>
      <c r="Q959" s="22"/>
      <c r="R959" s="22"/>
      <c r="S959" s="22"/>
      <c r="T959" s="22"/>
      <c r="U959" s="22"/>
      <c r="V959" s="22"/>
      <c r="W959" s="22"/>
      <c r="X959" s="22"/>
      <c r="Y959" s="22"/>
      <c r="Z959" s="22"/>
      <c r="AA959" s="22"/>
      <c r="AB959" s="22"/>
      <c r="AC959" s="22"/>
      <c r="AD959" s="22"/>
      <c r="AE959" s="22"/>
      <c r="AF959" s="22"/>
      <c r="AG959" s="22"/>
      <c r="AH959" s="22"/>
      <c r="AI959" s="22"/>
    </row>
    <row r="960" spans="1:35" s="4" customFormat="1" x14ac:dyDescent="0.25">
      <c r="A960" s="4">
        <f>biomasses!$A$25</f>
        <v>23</v>
      </c>
      <c r="B960" s="22">
        <v>5.8579999999999997</v>
      </c>
      <c r="C960" s="22"/>
      <c r="D960" s="22"/>
      <c r="E960" s="22"/>
      <c r="F960" s="22"/>
      <c r="G960" s="22"/>
      <c r="H960" s="22"/>
      <c r="I960" s="22"/>
      <c r="J960" s="22"/>
      <c r="K960" s="22"/>
      <c r="L960" s="22"/>
      <c r="M960" s="22"/>
      <c r="N960" s="22"/>
      <c r="O960" s="22"/>
      <c r="P960" s="22"/>
      <c r="Q960" s="22"/>
      <c r="R960" s="22"/>
      <c r="S960" s="22"/>
      <c r="T960" s="22"/>
      <c r="U960" s="22"/>
      <c r="V960" s="22"/>
      <c r="W960" s="22"/>
      <c r="X960" s="22"/>
      <c r="Y960" s="22"/>
      <c r="Z960" s="22"/>
      <c r="AA960" s="22"/>
      <c r="AB960" s="22"/>
      <c r="AC960" s="22"/>
      <c r="AD960" s="22"/>
      <c r="AE960" s="22"/>
      <c r="AF960" s="22"/>
      <c r="AG960" s="22"/>
      <c r="AH960" s="22"/>
      <c r="AI960" s="22"/>
    </row>
    <row r="961" spans="1:35" s="4" customFormat="1" x14ac:dyDescent="0.25">
      <c r="A961" s="4">
        <f>biomasses!$A$25</f>
        <v>23</v>
      </c>
      <c r="B961" s="22">
        <v>4.9240000000000004</v>
      </c>
      <c r="C961" s="22"/>
      <c r="D961" s="22"/>
      <c r="E961" s="22"/>
      <c r="F961" s="22"/>
      <c r="G961" s="22"/>
      <c r="H961" s="22"/>
      <c r="I961" s="22"/>
      <c r="J961" s="22"/>
      <c r="K961" s="22"/>
      <c r="L961" s="22"/>
      <c r="M961" s="22"/>
      <c r="N961" s="22"/>
      <c r="O961" s="22"/>
      <c r="P961" s="22"/>
      <c r="Q961" s="22"/>
      <c r="R961" s="22"/>
      <c r="S961" s="22"/>
      <c r="T961" s="22"/>
      <c r="U961" s="22"/>
      <c r="V961" s="22"/>
      <c r="W961" s="22"/>
      <c r="X961" s="22"/>
      <c r="Y961" s="22"/>
      <c r="Z961" s="22"/>
      <c r="AA961" s="22"/>
      <c r="AB961" s="22"/>
      <c r="AC961" s="22"/>
      <c r="AD961" s="22"/>
      <c r="AE961" s="22"/>
      <c r="AF961" s="22"/>
      <c r="AG961" s="22"/>
      <c r="AH961" s="22"/>
      <c r="AI961" s="22"/>
    </row>
    <row r="962" spans="1:35" s="4" customFormat="1" x14ac:dyDescent="0.25">
      <c r="A962" s="4">
        <f>biomasses!$A$25</f>
        <v>23</v>
      </c>
      <c r="B962" s="22">
        <v>6.6840000000000002</v>
      </c>
      <c r="C962" s="22"/>
      <c r="D962" s="22"/>
      <c r="E962" s="22"/>
      <c r="F962" s="22"/>
      <c r="G962" s="22"/>
      <c r="H962" s="22"/>
      <c r="I962" s="22"/>
      <c r="J962" s="22"/>
      <c r="K962" s="22"/>
      <c r="L962" s="22"/>
      <c r="M962" s="22"/>
      <c r="N962" s="22"/>
      <c r="O962" s="22"/>
      <c r="P962" s="22"/>
      <c r="Q962" s="22"/>
      <c r="R962" s="22"/>
      <c r="S962" s="22"/>
      <c r="T962" s="22"/>
      <c r="U962" s="22"/>
      <c r="V962" s="22"/>
      <c r="W962" s="22"/>
      <c r="X962" s="22"/>
      <c r="Y962" s="22"/>
      <c r="Z962" s="22"/>
      <c r="AA962" s="22"/>
      <c r="AB962" s="22"/>
      <c r="AC962" s="22"/>
      <c r="AD962" s="22"/>
      <c r="AE962" s="22"/>
      <c r="AF962" s="22"/>
      <c r="AG962" s="22"/>
      <c r="AH962" s="22"/>
      <c r="AI962" s="22"/>
    </row>
    <row r="963" spans="1:35" s="4" customFormat="1" x14ac:dyDescent="0.25">
      <c r="A963" s="4">
        <f>biomasses!$A$25</f>
        <v>23</v>
      </c>
      <c r="B963" s="22">
        <v>7.5119999999999996</v>
      </c>
      <c r="C963" s="22"/>
      <c r="D963" s="22"/>
      <c r="E963" s="22"/>
      <c r="F963" s="22"/>
      <c r="G963" s="22"/>
      <c r="H963" s="22"/>
      <c r="I963" s="22"/>
      <c r="J963" s="22"/>
      <c r="K963" s="22"/>
      <c r="L963" s="22"/>
      <c r="M963" s="22"/>
      <c r="N963" s="22"/>
      <c r="O963" s="22"/>
      <c r="P963" s="22"/>
      <c r="Q963" s="22"/>
      <c r="R963" s="22"/>
      <c r="S963" s="22"/>
      <c r="T963" s="22"/>
      <c r="U963" s="22"/>
      <c r="V963" s="22"/>
      <c r="W963" s="22"/>
      <c r="X963" s="22"/>
      <c r="Y963" s="22"/>
      <c r="Z963" s="22"/>
      <c r="AA963" s="22"/>
      <c r="AB963" s="22"/>
      <c r="AC963" s="22"/>
      <c r="AD963" s="22"/>
      <c r="AE963" s="22"/>
      <c r="AF963" s="22"/>
      <c r="AG963" s="22"/>
      <c r="AH963" s="22"/>
      <c r="AI963" s="22"/>
    </row>
    <row r="964" spans="1:35" x14ac:dyDescent="0.25">
      <c r="A964" s="5">
        <f>biomasses!$A$25</f>
        <v>23</v>
      </c>
      <c r="C964" s="7"/>
      <c r="D964" s="25"/>
      <c r="I964" s="7"/>
      <c r="J964" s="25"/>
      <c r="O964" s="7"/>
      <c r="P964" s="25"/>
      <c r="U964" s="7"/>
      <c r="V964" s="25"/>
      <c r="AA964" s="7"/>
      <c r="AB964" s="25"/>
      <c r="AG964" s="7"/>
      <c r="AH964" s="25"/>
    </row>
    <row r="965" spans="1:35" x14ac:dyDescent="0.25">
      <c r="A965" s="5">
        <f>biomasses!$A$25</f>
        <v>23</v>
      </c>
      <c r="C965" s="7"/>
      <c r="D965" s="25"/>
      <c r="I965" s="7"/>
      <c r="J965" s="25"/>
      <c r="O965" s="7"/>
      <c r="P965" s="25"/>
      <c r="U965" s="7"/>
      <c r="V965" s="25"/>
      <c r="AA965" s="7"/>
      <c r="AB965" s="25"/>
      <c r="AG965" s="7"/>
      <c r="AH965" s="25"/>
    </row>
    <row r="966" spans="1:35" x14ac:dyDescent="0.25">
      <c r="A966" s="5">
        <f>biomasses!$A$25</f>
        <v>23</v>
      </c>
      <c r="C966" s="7"/>
      <c r="D966" s="25"/>
      <c r="I966" s="7"/>
      <c r="J966" s="25"/>
      <c r="O966" s="7"/>
      <c r="P966" s="25"/>
      <c r="U966" s="7"/>
      <c r="V966" s="25"/>
      <c r="AA966" s="7"/>
      <c r="AB966" s="25"/>
      <c r="AG966" s="7"/>
      <c r="AH966" s="25"/>
    </row>
    <row r="967" spans="1:35" x14ac:dyDescent="0.25">
      <c r="A967" s="5">
        <f>biomasses!$A$25</f>
        <v>23</v>
      </c>
      <c r="C967" s="7"/>
      <c r="D967" s="25"/>
      <c r="I967" s="7"/>
      <c r="J967" s="25"/>
      <c r="O967" s="7"/>
      <c r="P967" s="25"/>
      <c r="U967" s="7"/>
      <c r="V967" s="25"/>
      <c r="AA967" s="7"/>
      <c r="AB967" s="25"/>
      <c r="AG967" s="7"/>
      <c r="AH967" s="25"/>
    </row>
    <row r="968" spans="1:35" x14ac:dyDescent="0.25">
      <c r="A968" s="5">
        <f>biomasses!$A$25</f>
        <v>23</v>
      </c>
      <c r="C968" s="7"/>
      <c r="D968" s="25"/>
      <c r="I968" s="7"/>
      <c r="J968" s="25"/>
      <c r="O968" s="7"/>
      <c r="P968" s="25"/>
      <c r="U968" s="7"/>
      <c r="V968" s="25"/>
      <c r="AA968" s="7"/>
      <c r="AB968" s="25"/>
      <c r="AG968" s="7"/>
      <c r="AH968" s="25"/>
    </row>
    <row r="969" spans="1:35" x14ac:dyDescent="0.25">
      <c r="A969" s="5">
        <f>biomasses!$A$25</f>
        <v>23</v>
      </c>
      <c r="C969" s="7"/>
      <c r="D969" s="25"/>
      <c r="I969" s="7"/>
      <c r="J969" s="25"/>
      <c r="O969" s="7"/>
      <c r="P969" s="25"/>
      <c r="U969" s="7"/>
      <c r="V969" s="25"/>
      <c r="AA969" s="7"/>
      <c r="AB969" s="25"/>
      <c r="AG969" s="7"/>
      <c r="AH969" s="25"/>
    </row>
    <row r="970" spans="1:35" x14ac:dyDescent="0.25">
      <c r="A970" s="5">
        <f>biomasses!$A$25</f>
        <v>23</v>
      </c>
      <c r="C970" s="7"/>
      <c r="D970" s="25"/>
      <c r="I970" s="7"/>
      <c r="J970" s="25"/>
      <c r="O970" s="7"/>
      <c r="P970" s="25"/>
      <c r="U970" s="7"/>
      <c r="V970" s="25"/>
      <c r="AA970" s="7"/>
      <c r="AB970" s="25"/>
      <c r="AG970" s="7"/>
      <c r="AH970" s="25"/>
    </row>
    <row r="971" spans="1:35" x14ac:dyDescent="0.25">
      <c r="A971" s="5">
        <f>biomasses!$A$25</f>
        <v>23</v>
      </c>
      <c r="C971" s="7"/>
      <c r="D971" s="25"/>
      <c r="I971" s="7"/>
      <c r="J971" s="25"/>
      <c r="O971" s="7"/>
      <c r="P971" s="25"/>
      <c r="U971" s="7"/>
      <c r="V971" s="25"/>
      <c r="AA971" s="7"/>
      <c r="AB971" s="25"/>
      <c r="AG971" s="7"/>
      <c r="AH971" s="25"/>
    </row>
    <row r="972" spans="1:35" x14ac:dyDescent="0.25">
      <c r="A972" s="5">
        <f>biomasses!$A$25</f>
        <v>23</v>
      </c>
      <c r="C972" s="7"/>
      <c r="D972" s="25"/>
      <c r="I972" s="7"/>
      <c r="J972" s="25"/>
      <c r="O972" s="7"/>
      <c r="P972" s="25"/>
      <c r="U972" s="7"/>
      <c r="V972" s="25"/>
      <c r="AA972" s="7"/>
      <c r="AB972" s="25"/>
      <c r="AG972" s="7"/>
      <c r="AH972" s="25"/>
    </row>
    <row r="973" spans="1:35" x14ac:dyDescent="0.25">
      <c r="A973" s="5">
        <f>biomasses!$A$25</f>
        <v>23</v>
      </c>
      <c r="C973" s="7"/>
      <c r="D973" s="25"/>
      <c r="I973" s="7"/>
      <c r="J973" s="25"/>
      <c r="O973" s="7"/>
      <c r="P973" s="25"/>
      <c r="U973" s="7"/>
      <c r="V973" s="25"/>
      <c r="AA973" s="7"/>
      <c r="AB973" s="25"/>
      <c r="AG973" s="7"/>
      <c r="AH973" s="25"/>
    </row>
    <row r="974" spans="1:35" x14ac:dyDescent="0.25">
      <c r="A974" s="5">
        <f>biomasses!$A$25</f>
        <v>23</v>
      </c>
      <c r="C974" s="7"/>
      <c r="D974" s="25"/>
      <c r="I974" s="7"/>
      <c r="J974" s="25"/>
      <c r="O974" s="7"/>
      <c r="P974" s="25"/>
      <c r="U974" s="7"/>
      <c r="V974" s="25"/>
      <c r="AA974" s="7"/>
      <c r="AB974" s="25"/>
      <c r="AG974" s="7"/>
      <c r="AH974" s="25"/>
    </row>
    <row r="975" spans="1:35" x14ac:dyDescent="0.25">
      <c r="A975" s="5">
        <f>biomasses!$A$25</f>
        <v>23</v>
      </c>
      <c r="C975" s="7"/>
      <c r="D975" s="25"/>
      <c r="I975" s="7"/>
      <c r="J975" s="25"/>
      <c r="O975" s="7"/>
      <c r="P975" s="25"/>
      <c r="U975" s="7"/>
      <c r="V975" s="25"/>
      <c r="AA975" s="7"/>
      <c r="AB975" s="25"/>
      <c r="AG975" s="7"/>
      <c r="AH975" s="25"/>
    </row>
    <row r="976" spans="1:35" x14ac:dyDescent="0.25">
      <c r="A976" s="5">
        <f>biomasses!$A$25</f>
        <v>23</v>
      </c>
      <c r="C976" s="7"/>
      <c r="D976" s="25"/>
      <c r="I976" s="7"/>
      <c r="J976" s="25"/>
      <c r="O976" s="7"/>
      <c r="P976" s="25"/>
      <c r="U976" s="7"/>
      <c r="V976" s="25"/>
      <c r="AA976" s="7"/>
      <c r="AB976" s="25"/>
      <c r="AG976" s="7"/>
      <c r="AH976" s="25"/>
    </row>
    <row r="977" spans="1:35" x14ac:dyDescent="0.25">
      <c r="A977" s="5">
        <f>biomasses!$A$25</f>
        <v>23</v>
      </c>
      <c r="C977" s="7"/>
      <c r="D977" s="25"/>
      <c r="I977" s="7"/>
      <c r="J977" s="25"/>
      <c r="O977" s="7"/>
      <c r="P977" s="25"/>
      <c r="U977" s="7"/>
      <c r="V977" s="25"/>
      <c r="AA977" s="7"/>
      <c r="AB977" s="25"/>
      <c r="AG977" s="7"/>
      <c r="AH977" s="25"/>
    </row>
    <row r="978" spans="1:35" x14ac:dyDescent="0.25">
      <c r="A978" s="5">
        <f>biomasses!$A$25</f>
        <v>23</v>
      </c>
      <c r="C978" s="7"/>
      <c r="D978" s="25"/>
      <c r="I978" s="7"/>
      <c r="J978" s="25"/>
      <c r="O978" s="7"/>
      <c r="P978" s="25"/>
      <c r="U978" s="7"/>
      <c r="V978" s="25"/>
      <c r="AA978" s="7"/>
      <c r="AB978" s="25"/>
      <c r="AG978" s="7"/>
      <c r="AH978" s="25"/>
    </row>
    <row r="979" spans="1:35" x14ac:dyDescent="0.25">
      <c r="A979" s="5">
        <f>biomasses!$A$25</f>
        <v>23</v>
      </c>
      <c r="C979" s="7"/>
      <c r="D979" s="25"/>
      <c r="I979" s="7"/>
      <c r="J979" s="25"/>
      <c r="O979" s="7"/>
      <c r="P979" s="25"/>
      <c r="U979" s="7"/>
      <c r="V979" s="25"/>
      <c r="AA979" s="7"/>
      <c r="AB979" s="25"/>
      <c r="AG979" s="7"/>
      <c r="AH979" s="25"/>
    </row>
    <row r="980" spans="1:35" x14ac:dyDescent="0.25">
      <c r="A980" s="5">
        <f>biomasses!$A$25</f>
        <v>23</v>
      </c>
      <c r="C980" s="7"/>
      <c r="D980" s="25"/>
      <c r="I980" s="7"/>
      <c r="J980" s="25"/>
      <c r="O980" s="7"/>
      <c r="P980" s="25"/>
      <c r="U980" s="7"/>
      <c r="V980" s="25"/>
      <c r="AA980" s="7"/>
      <c r="AB980" s="25"/>
      <c r="AG980" s="7"/>
      <c r="AH980" s="25"/>
    </row>
    <row r="981" spans="1:35" x14ac:dyDescent="0.25">
      <c r="A981" s="5">
        <f>biomasses!$A$25</f>
        <v>23</v>
      </c>
      <c r="C981" s="7"/>
      <c r="D981" s="25"/>
      <c r="I981" s="7"/>
      <c r="J981" s="25"/>
      <c r="O981" s="7"/>
      <c r="P981" s="25"/>
      <c r="U981" s="7"/>
      <c r="V981" s="25"/>
      <c r="AA981" s="7"/>
      <c r="AB981" s="25"/>
      <c r="AG981" s="7"/>
      <c r="AH981" s="25"/>
    </row>
    <row r="982" spans="1:35" x14ac:dyDescent="0.25">
      <c r="A982" s="5">
        <f>biomasses!$A$25</f>
        <v>23</v>
      </c>
      <c r="C982" s="7"/>
      <c r="D982" s="25"/>
      <c r="I982" s="7"/>
      <c r="J982" s="25"/>
      <c r="O982" s="7"/>
      <c r="P982" s="25"/>
      <c r="U982" s="7"/>
      <c r="V982" s="25"/>
      <c r="AA982" s="7"/>
      <c r="AB982" s="25"/>
      <c r="AG982" s="7"/>
      <c r="AH982" s="25"/>
    </row>
    <row r="983" spans="1:35" x14ac:dyDescent="0.25">
      <c r="A983" s="5">
        <f>biomasses!$A$25</f>
        <v>23</v>
      </c>
      <c r="B983" s="22">
        <v>6.2436000000000007</v>
      </c>
      <c r="C983" s="22"/>
      <c r="D983" s="22"/>
      <c r="E983" s="22"/>
      <c r="F983" s="22"/>
      <c r="G983" s="22"/>
      <c r="H983" s="22"/>
      <c r="I983" s="22"/>
      <c r="J983" s="22"/>
      <c r="K983" s="22"/>
      <c r="L983" s="22"/>
      <c r="M983" s="22"/>
      <c r="N983" s="22"/>
      <c r="O983" s="22"/>
      <c r="P983" s="22"/>
      <c r="Q983" s="22"/>
      <c r="R983" s="22"/>
      <c r="S983" s="22"/>
      <c r="T983" s="22"/>
      <c r="U983" s="22"/>
      <c r="V983" s="22"/>
      <c r="W983" s="22"/>
      <c r="X983" s="22"/>
      <c r="Y983" s="22"/>
      <c r="Z983" s="22"/>
      <c r="AA983" s="22"/>
      <c r="AB983" s="22"/>
      <c r="AC983" s="22"/>
      <c r="AD983" s="22"/>
      <c r="AE983" s="22"/>
      <c r="AF983" s="22"/>
      <c r="AG983" s="22"/>
      <c r="AH983" s="22"/>
      <c r="AI983" s="22"/>
    </row>
    <row r="984" spans="1:35" x14ac:dyDescent="0.25">
      <c r="A984" s="5">
        <f>biomasses!$A$25</f>
        <v>23</v>
      </c>
      <c r="B984" s="22">
        <v>4.6725000000000003</v>
      </c>
      <c r="C984" s="22"/>
      <c r="D984" s="22"/>
      <c r="E984" s="22"/>
      <c r="F984" s="22"/>
      <c r="G984" s="22"/>
      <c r="H984" s="22"/>
      <c r="I984" s="22"/>
      <c r="J984" s="22"/>
      <c r="K984" s="22"/>
      <c r="L984" s="22"/>
      <c r="M984" s="22"/>
      <c r="N984" s="22"/>
      <c r="O984" s="22"/>
      <c r="P984" s="22"/>
      <c r="Q984" s="22"/>
      <c r="R984" s="22"/>
      <c r="S984" s="22"/>
      <c r="T984" s="22"/>
      <c r="U984" s="22"/>
      <c r="V984" s="22"/>
      <c r="W984" s="22"/>
      <c r="X984" s="22"/>
      <c r="Y984" s="22"/>
      <c r="Z984" s="22"/>
      <c r="AA984" s="22"/>
      <c r="AB984" s="22"/>
      <c r="AC984" s="22"/>
      <c r="AD984" s="22"/>
      <c r="AE984" s="22"/>
      <c r="AF984" s="22"/>
      <c r="AG984" s="22"/>
      <c r="AH984" s="22"/>
      <c r="AI984" s="22"/>
    </row>
    <row r="985" spans="1:35" x14ac:dyDescent="0.25">
      <c r="A985" s="5">
        <f>biomasses!$A$25</f>
        <v>23</v>
      </c>
      <c r="B985" s="22">
        <v>4.6536999999999997</v>
      </c>
      <c r="C985" s="22"/>
      <c r="D985" s="22"/>
      <c r="E985" s="22"/>
      <c r="F985" s="22"/>
      <c r="G985" s="22"/>
      <c r="H985" s="22"/>
      <c r="I985" s="22"/>
      <c r="J985" s="22"/>
      <c r="K985" s="22"/>
      <c r="L985" s="22"/>
      <c r="M985" s="22"/>
      <c r="N985" s="22"/>
      <c r="O985" s="22"/>
      <c r="P985" s="22"/>
      <c r="Q985" s="22"/>
      <c r="R985" s="22"/>
      <c r="S985" s="22"/>
      <c r="T985" s="22"/>
      <c r="U985" s="22"/>
      <c r="V985" s="22"/>
      <c r="W985" s="22"/>
      <c r="X985" s="22"/>
      <c r="Y985" s="22"/>
      <c r="Z985" s="22"/>
      <c r="AA985" s="22"/>
      <c r="AB985" s="22"/>
      <c r="AC985" s="22"/>
      <c r="AD985" s="22"/>
      <c r="AE985" s="22"/>
      <c r="AF985" s="22"/>
      <c r="AG985" s="22"/>
      <c r="AH985" s="22"/>
      <c r="AI985" s="22"/>
    </row>
    <row r="986" spans="1:35" x14ac:dyDescent="0.25">
      <c r="A986" s="5">
        <f>biomasses!$A$25</f>
        <v>23</v>
      </c>
      <c r="B986" s="22">
        <v>5.3087999999999997</v>
      </c>
      <c r="C986" s="22"/>
      <c r="D986" s="22"/>
      <c r="E986" s="22"/>
      <c r="F986" s="22"/>
      <c r="G986" s="22"/>
      <c r="H986" s="22"/>
      <c r="I986" s="22"/>
      <c r="J986" s="22"/>
      <c r="K986" s="22"/>
      <c r="L986" s="22"/>
      <c r="M986" s="22"/>
      <c r="N986" s="22"/>
      <c r="O986" s="22"/>
      <c r="P986" s="22"/>
      <c r="Q986" s="22"/>
      <c r="R986" s="22"/>
      <c r="S986" s="22"/>
      <c r="T986" s="22"/>
      <c r="U986" s="22"/>
      <c r="V986" s="22"/>
      <c r="W986" s="22"/>
      <c r="X986" s="22"/>
      <c r="Y986" s="22"/>
      <c r="Z986" s="22"/>
      <c r="AA986" s="22"/>
      <c r="AB986" s="22"/>
      <c r="AC986" s="22"/>
      <c r="AD986" s="22"/>
      <c r="AE986" s="22"/>
      <c r="AF986" s="22"/>
      <c r="AG986" s="22"/>
      <c r="AH986" s="22"/>
      <c r="AI986" s="22"/>
    </row>
    <row r="987" spans="1:35" x14ac:dyDescent="0.25">
      <c r="A987" s="5">
        <f>biomasses!$A$25</f>
        <v>23</v>
      </c>
      <c r="B987" s="22">
        <v>4.3105000000000002</v>
      </c>
      <c r="C987" s="22"/>
      <c r="D987" s="22"/>
      <c r="E987" s="22"/>
      <c r="F987" s="22"/>
      <c r="G987" s="22"/>
      <c r="H987" s="22"/>
      <c r="I987" s="22"/>
      <c r="J987" s="22"/>
      <c r="K987" s="22"/>
      <c r="L987" s="22"/>
      <c r="M987" s="22"/>
      <c r="N987" s="22"/>
      <c r="O987" s="22"/>
      <c r="P987" s="22"/>
      <c r="Q987" s="22"/>
      <c r="R987" s="22"/>
      <c r="S987" s="22"/>
      <c r="T987" s="22"/>
      <c r="U987" s="22"/>
      <c r="V987" s="22"/>
      <c r="W987" s="22"/>
      <c r="X987" s="22"/>
      <c r="Y987" s="22"/>
      <c r="Z987" s="22"/>
      <c r="AA987" s="22"/>
      <c r="AB987" s="22"/>
      <c r="AC987" s="22"/>
      <c r="AD987" s="22"/>
      <c r="AE987" s="22"/>
      <c r="AF987" s="22"/>
      <c r="AG987" s="22"/>
      <c r="AH987" s="22"/>
      <c r="AI987" s="22"/>
    </row>
    <row r="988" spans="1:35" x14ac:dyDescent="0.25">
      <c r="A988" s="5">
        <f>biomasses!$A$25</f>
        <v>23</v>
      </c>
      <c r="B988" s="22">
        <v>8.4</v>
      </c>
      <c r="C988" s="22"/>
      <c r="D988" s="22"/>
      <c r="E988" s="22"/>
      <c r="F988" s="22"/>
      <c r="G988" s="22"/>
      <c r="H988" s="22"/>
      <c r="I988" s="22"/>
      <c r="J988" s="22"/>
      <c r="K988" s="22"/>
      <c r="L988" s="22"/>
      <c r="M988" s="22"/>
      <c r="N988" s="22"/>
      <c r="O988" s="22"/>
      <c r="P988" s="22"/>
      <c r="Q988" s="22"/>
      <c r="R988" s="22"/>
      <c r="S988" s="22"/>
      <c r="T988" s="22"/>
      <c r="U988" s="22"/>
      <c r="V988" s="22"/>
      <c r="W988" s="22"/>
      <c r="X988" s="22"/>
      <c r="Y988" s="22"/>
      <c r="Z988" s="22"/>
      <c r="AA988" s="22"/>
      <c r="AB988" s="22"/>
      <c r="AC988" s="22"/>
      <c r="AD988" s="22"/>
      <c r="AE988" s="22"/>
      <c r="AF988" s="22"/>
      <c r="AG988" s="22"/>
      <c r="AH988" s="22"/>
      <c r="AI988" s="22"/>
    </row>
    <row r="989" spans="1:35" x14ac:dyDescent="0.25">
      <c r="A989" s="5">
        <f>biomasses!$A$25</f>
        <v>23</v>
      </c>
      <c r="B989" s="22">
        <v>5.98</v>
      </c>
      <c r="C989" s="22"/>
      <c r="D989" s="22"/>
      <c r="E989" s="22"/>
      <c r="F989" s="22"/>
      <c r="G989" s="22"/>
      <c r="H989" s="22"/>
      <c r="I989" s="22"/>
      <c r="J989" s="22"/>
      <c r="K989" s="22"/>
      <c r="L989" s="22"/>
      <c r="M989" s="22"/>
      <c r="N989" s="22"/>
      <c r="O989" s="22"/>
      <c r="P989" s="22"/>
      <c r="Q989" s="22"/>
      <c r="R989" s="22"/>
      <c r="S989" s="22"/>
      <c r="T989" s="22"/>
      <c r="U989" s="22"/>
      <c r="V989" s="22"/>
      <c r="W989" s="22"/>
      <c r="X989" s="22"/>
      <c r="Y989" s="22"/>
      <c r="Z989" s="22"/>
      <c r="AA989" s="22"/>
      <c r="AB989" s="22"/>
      <c r="AC989" s="22"/>
      <c r="AD989" s="22"/>
      <c r="AE989" s="22"/>
      <c r="AF989" s="22"/>
      <c r="AG989" s="22"/>
      <c r="AH989" s="22"/>
      <c r="AI989" s="22"/>
    </row>
    <row r="990" spans="1:35" x14ac:dyDescent="0.25">
      <c r="A990" s="5">
        <f>biomasses!$A$25</f>
        <v>23</v>
      </c>
      <c r="B990" s="22">
        <v>6.5</v>
      </c>
      <c r="C990" s="22"/>
      <c r="D990" s="22"/>
      <c r="E990" s="22"/>
      <c r="F990" s="22"/>
      <c r="G990" s="22"/>
      <c r="H990" s="22"/>
      <c r="I990" s="22"/>
      <c r="J990" s="22"/>
      <c r="K990" s="22"/>
      <c r="L990" s="22"/>
      <c r="M990" s="22"/>
      <c r="N990" s="22"/>
      <c r="O990" s="22"/>
      <c r="P990" s="22"/>
      <c r="Q990" s="22"/>
      <c r="R990" s="22"/>
      <c r="S990" s="22"/>
      <c r="T990" s="22"/>
      <c r="U990" s="22"/>
      <c r="V990" s="22"/>
      <c r="W990" s="22"/>
      <c r="X990" s="22"/>
      <c r="Y990" s="22"/>
      <c r="Z990" s="22"/>
      <c r="AA990" s="22"/>
      <c r="AB990" s="22"/>
      <c r="AC990" s="22"/>
      <c r="AD990" s="22"/>
      <c r="AE990" s="22"/>
      <c r="AF990" s="22"/>
      <c r="AG990" s="22"/>
      <c r="AH990" s="22"/>
      <c r="AI990" s="22"/>
    </row>
    <row r="991" spans="1:35" x14ac:dyDescent="0.25">
      <c r="A991" s="5">
        <f>biomasses!$A$25</f>
        <v>23</v>
      </c>
      <c r="B991" s="22">
        <v>5.5</v>
      </c>
      <c r="C991" s="22"/>
      <c r="D991" s="22"/>
      <c r="E991" s="22"/>
      <c r="F991" s="22"/>
      <c r="G991" s="22"/>
      <c r="H991" s="22"/>
      <c r="I991" s="22"/>
      <c r="J991" s="22"/>
      <c r="K991" s="22"/>
      <c r="L991" s="22"/>
      <c r="M991" s="22"/>
      <c r="N991" s="22"/>
      <c r="O991" s="22"/>
      <c r="P991" s="22"/>
      <c r="Q991" s="22"/>
      <c r="R991" s="22"/>
      <c r="S991" s="22"/>
      <c r="T991" s="22"/>
      <c r="U991" s="22"/>
      <c r="V991" s="22"/>
      <c r="W991" s="22"/>
      <c r="X991" s="22"/>
      <c r="Y991" s="22"/>
      <c r="Z991" s="22"/>
      <c r="AA991" s="22"/>
      <c r="AB991" s="22"/>
      <c r="AC991" s="22"/>
      <c r="AD991" s="22"/>
      <c r="AE991" s="22"/>
      <c r="AF991" s="22"/>
      <c r="AG991" s="22"/>
      <c r="AH991" s="22"/>
      <c r="AI991" s="22"/>
    </row>
    <row r="992" spans="1:35" x14ac:dyDescent="0.25">
      <c r="A992" s="5">
        <f>biomasses!$A$25</f>
        <v>23</v>
      </c>
      <c r="B992" s="22">
        <v>6.44</v>
      </c>
      <c r="C992" s="22"/>
      <c r="D992" s="22"/>
      <c r="E992" s="22"/>
      <c r="F992" s="22"/>
      <c r="G992" s="22"/>
      <c r="H992" s="22"/>
      <c r="I992" s="22"/>
      <c r="J992" s="22"/>
      <c r="K992" s="22"/>
      <c r="L992" s="22"/>
      <c r="M992" s="22"/>
      <c r="N992" s="22"/>
      <c r="O992" s="22"/>
      <c r="P992" s="22"/>
      <c r="Q992" s="22"/>
      <c r="R992" s="22"/>
      <c r="S992" s="22"/>
      <c r="T992" s="22"/>
      <c r="U992" s="22"/>
      <c r="V992" s="22"/>
      <c r="W992" s="22"/>
      <c r="X992" s="22"/>
      <c r="Y992" s="22"/>
      <c r="Z992" s="22"/>
      <c r="AA992" s="22"/>
      <c r="AB992" s="22"/>
      <c r="AC992" s="22"/>
      <c r="AD992" s="22"/>
      <c r="AE992" s="22"/>
      <c r="AF992" s="22"/>
      <c r="AG992" s="22"/>
      <c r="AH992" s="22"/>
      <c r="AI992" s="22"/>
    </row>
    <row r="993" spans="1:35" x14ac:dyDescent="0.25">
      <c r="A993" s="5">
        <f>biomasses!$A$25</f>
        <v>23</v>
      </c>
      <c r="B993" s="22">
        <v>5.7000000000000011</v>
      </c>
      <c r="C993" s="22"/>
      <c r="D993" s="22"/>
      <c r="E993" s="22"/>
      <c r="F993" s="22"/>
      <c r="G993" s="22"/>
      <c r="H993" s="22"/>
      <c r="I993" s="22"/>
      <c r="J993" s="22"/>
      <c r="K993" s="22"/>
      <c r="L993" s="22"/>
      <c r="M993" s="22"/>
      <c r="N993" s="22"/>
      <c r="O993" s="22"/>
      <c r="P993" s="22"/>
      <c r="Q993" s="22"/>
      <c r="R993" s="22"/>
      <c r="S993" s="22"/>
      <c r="T993" s="22"/>
      <c r="U993" s="22"/>
      <c r="V993" s="22"/>
      <c r="W993" s="22"/>
      <c r="X993" s="22"/>
      <c r="Y993" s="22"/>
      <c r="Z993" s="22"/>
      <c r="AA993" s="22"/>
      <c r="AB993" s="22"/>
      <c r="AC993" s="22"/>
      <c r="AD993" s="22"/>
      <c r="AE993" s="22"/>
      <c r="AF993" s="22"/>
      <c r="AG993" s="22"/>
      <c r="AH993" s="22"/>
      <c r="AI993" s="22"/>
    </row>
    <row r="994" spans="1:35" x14ac:dyDescent="0.25">
      <c r="A994" s="5">
        <f>biomasses!$A$25</f>
        <v>23</v>
      </c>
      <c r="B994" s="22">
        <v>5.6203000000000003</v>
      </c>
      <c r="C994" s="22"/>
      <c r="D994" s="22"/>
      <c r="E994" s="22"/>
      <c r="F994" s="22"/>
      <c r="G994" s="22"/>
      <c r="H994" s="22"/>
      <c r="I994" s="22"/>
      <c r="J994" s="22"/>
      <c r="K994" s="22"/>
      <c r="L994" s="22"/>
      <c r="M994" s="22"/>
      <c r="N994" s="22"/>
      <c r="O994" s="22"/>
      <c r="P994" s="22"/>
      <c r="Q994" s="22"/>
      <c r="R994" s="22"/>
      <c r="S994" s="22"/>
      <c r="T994" s="22"/>
      <c r="U994" s="22"/>
      <c r="V994" s="22"/>
      <c r="W994" s="22"/>
      <c r="X994" s="22"/>
      <c r="Y994" s="22"/>
      <c r="Z994" s="22"/>
      <c r="AA994" s="22"/>
      <c r="AB994" s="22"/>
      <c r="AC994" s="22"/>
      <c r="AD994" s="22"/>
      <c r="AE994" s="22"/>
      <c r="AF994" s="22"/>
      <c r="AG994" s="22"/>
      <c r="AH994" s="22"/>
      <c r="AI994" s="22"/>
    </row>
    <row r="995" spans="1:35" x14ac:dyDescent="0.25">
      <c r="A995" s="5">
        <f>biomasses!$A$25</f>
        <v>23</v>
      </c>
      <c r="B995" s="22">
        <v>12.98</v>
      </c>
      <c r="C995" s="22"/>
      <c r="D995" s="22"/>
      <c r="E995" s="22"/>
      <c r="F995" s="22"/>
      <c r="G995" s="22"/>
      <c r="H995" s="22"/>
      <c r="I995" s="22"/>
      <c r="J995" s="22"/>
      <c r="K995" s="22"/>
      <c r="L995" s="22"/>
      <c r="M995" s="22"/>
      <c r="N995" s="22"/>
      <c r="O995" s="22"/>
      <c r="P995" s="22"/>
      <c r="Q995" s="22"/>
      <c r="R995" s="22"/>
      <c r="S995" s="22"/>
      <c r="T995" s="22"/>
      <c r="U995" s="22"/>
      <c r="V995" s="22"/>
      <c r="W995" s="22"/>
      <c r="X995" s="22"/>
      <c r="Y995" s="22"/>
      <c r="Z995" s="22"/>
      <c r="AA995" s="22"/>
      <c r="AB995" s="22"/>
      <c r="AC995" s="22"/>
      <c r="AD995" s="22"/>
      <c r="AE995" s="22"/>
      <c r="AF995" s="22"/>
      <c r="AG995" s="22"/>
      <c r="AH995" s="22"/>
      <c r="AI995" s="22"/>
    </row>
    <row r="996" spans="1:35" x14ac:dyDescent="0.25">
      <c r="A996" s="5">
        <f>biomasses!$A$25</f>
        <v>23</v>
      </c>
      <c r="B996" s="22"/>
      <c r="C996" s="22"/>
      <c r="D996" s="22"/>
      <c r="E996" s="22"/>
      <c r="F996" s="22"/>
      <c r="G996" s="22"/>
      <c r="H996" s="22"/>
      <c r="I996" s="22"/>
      <c r="J996" s="22"/>
      <c r="K996" s="22"/>
      <c r="L996" s="22"/>
      <c r="M996" s="22"/>
      <c r="N996" s="22"/>
      <c r="O996" s="22"/>
      <c r="P996" s="22"/>
      <c r="Q996" s="22"/>
      <c r="R996" s="22"/>
      <c r="S996" s="22"/>
      <c r="T996" s="22"/>
      <c r="U996" s="22"/>
      <c r="V996" s="22"/>
      <c r="W996" s="22"/>
      <c r="X996" s="22"/>
      <c r="Y996" s="22"/>
      <c r="Z996" s="22"/>
      <c r="AA996" s="22"/>
      <c r="AB996" s="22"/>
      <c r="AC996" s="22"/>
      <c r="AD996" s="22"/>
      <c r="AE996" s="22"/>
      <c r="AF996" s="22"/>
      <c r="AG996" s="22"/>
      <c r="AH996" s="22"/>
      <c r="AI996" s="22"/>
    </row>
    <row r="997" spans="1:35" x14ac:dyDescent="0.25">
      <c r="A997" s="5">
        <f>biomasses!$A$25</f>
        <v>23</v>
      </c>
      <c r="B997" s="22">
        <v>7.1999999999999993</v>
      </c>
      <c r="C997" s="22"/>
      <c r="D997" s="22"/>
      <c r="E997" s="22"/>
      <c r="F997" s="22"/>
      <c r="G997" s="22"/>
      <c r="H997" s="22"/>
      <c r="I997" s="22"/>
      <c r="J997" s="22"/>
      <c r="K997" s="22"/>
      <c r="L997" s="22"/>
      <c r="M997" s="22"/>
      <c r="N997" s="22"/>
      <c r="O997" s="22"/>
      <c r="P997" s="22"/>
      <c r="Q997" s="22"/>
      <c r="R997" s="22"/>
      <c r="S997" s="22"/>
      <c r="T997" s="22"/>
      <c r="U997" s="22"/>
      <c r="V997" s="22"/>
      <c r="W997" s="22"/>
      <c r="X997" s="22"/>
      <c r="Y997" s="22"/>
      <c r="Z997" s="22"/>
      <c r="AA997" s="22"/>
      <c r="AB997" s="22"/>
      <c r="AC997" s="22"/>
      <c r="AD997" s="22"/>
      <c r="AE997" s="22"/>
      <c r="AF997" s="22"/>
      <c r="AG997" s="22"/>
      <c r="AH997" s="22"/>
      <c r="AI997" s="22"/>
    </row>
    <row r="998" spans="1:35" x14ac:dyDescent="0.25">
      <c r="A998" s="5">
        <f>biomasses!$A$25</f>
        <v>23</v>
      </c>
      <c r="B998" s="22"/>
      <c r="C998" s="22"/>
      <c r="D998" s="22"/>
      <c r="E998" s="22"/>
      <c r="F998" s="22"/>
      <c r="G998" s="22"/>
      <c r="H998" s="22"/>
      <c r="I998" s="22"/>
      <c r="J998" s="22"/>
      <c r="K998" s="22"/>
      <c r="L998" s="22"/>
      <c r="M998" s="22"/>
      <c r="N998" s="22"/>
      <c r="O998" s="22"/>
      <c r="P998" s="22"/>
      <c r="Q998" s="22"/>
      <c r="R998" s="22"/>
      <c r="S998" s="22"/>
      <c r="T998" s="22"/>
      <c r="U998" s="22"/>
      <c r="V998" s="22"/>
      <c r="W998" s="22"/>
      <c r="X998" s="22"/>
      <c r="Y998" s="22"/>
      <c r="Z998" s="22"/>
      <c r="AA998" s="22"/>
      <c r="AB998" s="22"/>
      <c r="AC998" s="22"/>
      <c r="AD998" s="22"/>
      <c r="AE998" s="22"/>
      <c r="AF998" s="22"/>
      <c r="AG998" s="22"/>
      <c r="AH998" s="22"/>
      <c r="AI998" s="22"/>
    </row>
    <row r="999" spans="1:35" x14ac:dyDescent="0.25">
      <c r="A999" s="5">
        <f>biomasses!$A$25</f>
        <v>23</v>
      </c>
      <c r="B999" s="22">
        <v>5.28</v>
      </c>
      <c r="C999" s="22"/>
      <c r="D999" s="22"/>
      <c r="E999" s="22"/>
      <c r="F999" s="22"/>
      <c r="G999" s="22"/>
      <c r="H999" s="22"/>
      <c r="I999" s="22"/>
      <c r="J999" s="22"/>
      <c r="K999" s="22"/>
      <c r="L999" s="22"/>
      <c r="M999" s="22"/>
      <c r="N999" s="22"/>
      <c r="O999" s="22"/>
      <c r="P999" s="22"/>
      <c r="Q999" s="22"/>
      <c r="R999" s="22"/>
      <c r="S999" s="22"/>
      <c r="T999" s="22"/>
      <c r="U999" s="22"/>
      <c r="V999" s="22"/>
      <c r="W999" s="22"/>
      <c r="X999" s="22"/>
      <c r="Y999" s="22"/>
      <c r="Z999" s="22"/>
      <c r="AA999" s="22"/>
      <c r="AB999" s="22"/>
      <c r="AC999" s="22"/>
      <c r="AD999" s="22"/>
      <c r="AE999" s="22"/>
      <c r="AF999" s="22"/>
      <c r="AG999" s="22"/>
      <c r="AH999" s="22"/>
      <c r="AI999" s="22"/>
    </row>
    <row r="1000" spans="1:35" x14ac:dyDescent="0.25">
      <c r="A1000" s="5">
        <f>biomasses!$A$25</f>
        <v>23</v>
      </c>
      <c r="B1000" s="22">
        <v>5.18</v>
      </c>
      <c r="C1000" s="22"/>
      <c r="D1000" s="22"/>
      <c r="E1000" s="22"/>
      <c r="F1000" s="22"/>
      <c r="G1000" s="22"/>
      <c r="H1000" s="22"/>
      <c r="I1000" s="22"/>
      <c r="J1000" s="22"/>
      <c r="K1000" s="22"/>
      <c r="L1000" s="22"/>
      <c r="M1000" s="22"/>
      <c r="N1000" s="22"/>
      <c r="O1000" s="22"/>
      <c r="P1000" s="22"/>
      <c r="Q1000" s="22"/>
      <c r="R1000" s="22"/>
      <c r="S1000" s="22"/>
      <c r="T1000" s="22"/>
      <c r="U1000" s="22"/>
      <c r="V1000" s="22"/>
      <c r="W1000" s="22"/>
      <c r="X1000" s="22"/>
      <c r="Y1000" s="22"/>
      <c r="Z1000" s="22"/>
      <c r="AA1000" s="22"/>
      <c r="AB1000" s="22"/>
      <c r="AC1000" s="22"/>
      <c r="AD1000" s="22"/>
      <c r="AE1000" s="22"/>
      <c r="AF1000" s="22"/>
      <c r="AG1000" s="22"/>
      <c r="AH1000" s="22"/>
      <c r="AI1000" s="22"/>
    </row>
    <row r="1001" spans="1:35" x14ac:dyDescent="0.25">
      <c r="A1001" s="5">
        <f>biomasses!$A$25</f>
        <v>23</v>
      </c>
      <c r="B1001" s="22">
        <v>4.75</v>
      </c>
      <c r="C1001" s="22"/>
      <c r="D1001" s="22"/>
      <c r="E1001" s="22"/>
      <c r="F1001" s="22"/>
      <c r="G1001" s="22"/>
      <c r="H1001" s="22"/>
      <c r="I1001" s="22"/>
      <c r="J1001" s="22"/>
      <c r="K1001" s="22"/>
      <c r="L1001" s="22"/>
      <c r="M1001" s="22"/>
      <c r="N1001" s="22"/>
      <c r="O1001" s="22"/>
      <c r="P1001" s="22"/>
      <c r="Q1001" s="22"/>
      <c r="R1001" s="22"/>
      <c r="S1001" s="22"/>
      <c r="T1001" s="22"/>
      <c r="U1001" s="22"/>
      <c r="V1001" s="22"/>
      <c r="W1001" s="22"/>
      <c r="X1001" s="22"/>
      <c r="Y1001" s="22"/>
      <c r="Z1001" s="22"/>
      <c r="AA1001" s="22"/>
      <c r="AB1001" s="22"/>
      <c r="AC1001" s="22"/>
      <c r="AD1001" s="22"/>
      <c r="AE1001" s="22"/>
      <c r="AF1001" s="22"/>
      <c r="AG1001" s="22"/>
      <c r="AH1001" s="22"/>
      <c r="AI1001" s="22"/>
    </row>
    <row r="1002" spans="1:35" x14ac:dyDescent="0.25">
      <c r="A1002" s="5">
        <f>biomasses!$A$25</f>
        <v>23</v>
      </c>
      <c r="B1002" s="22"/>
      <c r="C1002" s="22"/>
      <c r="D1002" s="22"/>
      <c r="E1002" s="22"/>
      <c r="F1002" s="22"/>
      <c r="G1002" s="22"/>
      <c r="H1002" s="22"/>
      <c r="I1002" s="22"/>
      <c r="J1002" s="22"/>
      <c r="K1002" s="22"/>
      <c r="L1002" s="22"/>
      <c r="M1002" s="22"/>
      <c r="N1002" s="22"/>
      <c r="O1002" s="22"/>
      <c r="P1002" s="22"/>
      <c r="Q1002" s="22"/>
      <c r="R1002" s="22"/>
      <c r="S1002" s="22"/>
      <c r="T1002" s="22"/>
      <c r="U1002" s="22"/>
      <c r="V1002" s="22"/>
      <c r="W1002" s="22"/>
      <c r="X1002" s="22"/>
      <c r="Y1002" s="22"/>
      <c r="Z1002" s="22"/>
      <c r="AA1002" s="22"/>
      <c r="AB1002" s="22"/>
      <c r="AC1002" s="22"/>
      <c r="AD1002" s="22"/>
      <c r="AE1002" s="22"/>
      <c r="AF1002" s="22"/>
      <c r="AG1002" s="22"/>
      <c r="AH1002" s="22"/>
      <c r="AI1002" s="22"/>
    </row>
    <row r="1003" spans="1:35" x14ac:dyDescent="0.25">
      <c r="A1003" s="5">
        <f>biomasses!$A$25</f>
        <v>23</v>
      </c>
      <c r="B1003" s="22">
        <v>7.13</v>
      </c>
      <c r="C1003" s="22"/>
      <c r="D1003" s="22"/>
      <c r="E1003" s="22"/>
      <c r="F1003" s="22"/>
      <c r="G1003" s="22"/>
      <c r="H1003" s="22"/>
      <c r="I1003" s="22"/>
      <c r="J1003" s="22"/>
      <c r="K1003" s="22"/>
      <c r="L1003" s="22"/>
      <c r="M1003" s="22"/>
      <c r="N1003" s="22"/>
      <c r="O1003" s="22"/>
      <c r="P1003" s="22"/>
      <c r="Q1003" s="22"/>
      <c r="R1003" s="22"/>
      <c r="S1003" s="22"/>
      <c r="T1003" s="22"/>
      <c r="U1003" s="22"/>
      <c r="V1003" s="22"/>
      <c r="W1003" s="22"/>
      <c r="X1003" s="22"/>
      <c r="Y1003" s="22"/>
      <c r="Z1003" s="22"/>
      <c r="AA1003" s="22"/>
      <c r="AB1003" s="22"/>
      <c r="AC1003" s="22"/>
      <c r="AD1003" s="22"/>
      <c r="AE1003" s="22"/>
      <c r="AF1003" s="22"/>
      <c r="AG1003" s="22"/>
      <c r="AH1003" s="22"/>
      <c r="AI1003" s="22"/>
    </row>
    <row r="1004" spans="1:35" x14ac:dyDescent="0.25">
      <c r="A1004" s="5">
        <f>biomasses!$A$25</f>
        <v>23</v>
      </c>
      <c r="B1004" s="22">
        <v>5.98</v>
      </c>
      <c r="C1004" s="22"/>
      <c r="D1004" s="22"/>
      <c r="E1004" s="22"/>
      <c r="F1004" s="22"/>
      <c r="G1004" s="22"/>
      <c r="H1004" s="22"/>
      <c r="I1004" s="22"/>
      <c r="J1004" s="22"/>
      <c r="K1004" s="22"/>
      <c r="L1004" s="22"/>
      <c r="M1004" s="22"/>
      <c r="N1004" s="22"/>
      <c r="O1004" s="22"/>
      <c r="P1004" s="22"/>
      <c r="Q1004" s="22"/>
      <c r="R1004" s="22"/>
      <c r="S1004" s="22"/>
      <c r="T1004" s="22"/>
      <c r="U1004" s="22"/>
      <c r="V1004" s="22"/>
      <c r="W1004" s="22"/>
      <c r="X1004" s="22"/>
      <c r="Y1004" s="22"/>
      <c r="Z1004" s="22"/>
      <c r="AA1004" s="22"/>
      <c r="AB1004" s="22"/>
      <c r="AC1004" s="22"/>
      <c r="AD1004" s="22"/>
      <c r="AE1004" s="22"/>
      <c r="AF1004" s="22"/>
      <c r="AG1004" s="22"/>
      <c r="AH1004" s="22"/>
      <c r="AI1004" s="22"/>
    </row>
    <row r="1005" spans="1:35" x14ac:dyDescent="0.25">
      <c r="A1005" s="5">
        <f>biomasses!$A$25</f>
        <v>23</v>
      </c>
      <c r="B1005" s="22">
        <v>4.76</v>
      </c>
      <c r="C1005" s="22"/>
      <c r="D1005" s="22"/>
      <c r="E1005" s="22"/>
      <c r="F1005" s="22"/>
      <c r="G1005" s="22"/>
      <c r="H1005" s="22"/>
      <c r="I1005" s="22"/>
      <c r="J1005" s="22"/>
      <c r="K1005" s="22"/>
      <c r="L1005" s="22"/>
      <c r="M1005" s="22"/>
      <c r="N1005" s="22"/>
      <c r="O1005" s="22"/>
      <c r="P1005" s="22"/>
      <c r="Q1005" s="22"/>
      <c r="R1005" s="22"/>
      <c r="S1005" s="22"/>
      <c r="T1005" s="22"/>
      <c r="U1005" s="22"/>
      <c r="V1005" s="22"/>
      <c r="W1005" s="22"/>
      <c r="X1005" s="22"/>
      <c r="Y1005" s="22"/>
      <c r="Z1005" s="22"/>
      <c r="AA1005" s="22"/>
      <c r="AB1005" s="22"/>
      <c r="AC1005" s="22"/>
      <c r="AD1005" s="22"/>
      <c r="AE1005" s="22"/>
      <c r="AF1005" s="22"/>
      <c r="AG1005" s="22"/>
      <c r="AH1005" s="22"/>
      <c r="AI1005" s="22"/>
    </row>
    <row r="1006" spans="1:35" x14ac:dyDescent="0.25">
      <c r="A1006" s="5">
        <f>biomasses!$A$25</f>
        <v>23</v>
      </c>
      <c r="B1006" s="22">
        <v>6.09</v>
      </c>
      <c r="C1006" s="22"/>
      <c r="D1006" s="22"/>
      <c r="E1006" s="22"/>
      <c r="F1006" s="22"/>
      <c r="G1006" s="22"/>
      <c r="H1006" s="22"/>
      <c r="I1006" s="22"/>
      <c r="J1006" s="22"/>
      <c r="K1006" s="22"/>
      <c r="L1006" s="22"/>
      <c r="M1006" s="22"/>
      <c r="N1006" s="22"/>
      <c r="O1006" s="22"/>
      <c r="P1006" s="22"/>
      <c r="Q1006" s="22"/>
      <c r="R1006" s="22"/>
      <c r="S1006" s="22"/>
      <c r="T1006" s="22"/>
      <c r="U1006" s="22"/>
      <c r="V1006" s="22"/>
      <c r="W1006" s="22"/>
      <c r="X1006" s="22"/>
      <c r="Y1006" s="22"/>
      <c r="Z1006" s="22"/>
      <c r="AA1006" s="22"/>
      <c r="AB1006" s="22"/>
      <c r="AC1006" s="22"/>
      <c r="AD1006" s="22"/>
      <c r="AE1006" s="22"/>
      <c r="AF1006" s="22"/>
      <c r="AG1006" s="22"/>
      <c r="AH1006" s="22"/>
      <c r="AI1006" s="22"/>
    </row>
    <row r="1007" spans="1:35" x14ac:dyDescent="0.25">
      <c r="A1007" s="5">
        <f>biomasses!$A$25</f>
        <v>23</v>
      </c>
      <c r="B1007" s="22">
        <v>5.6</v>
      </c>
      <c r="C1007" s="22"/>
      <c r="D1007" s="22"/>
      <c r="E1007" s="22"/>
      <c r="F1007" s="22"/>
      <c r="G1007" s="22"/>
      <c r="H1007" s="22"/>
      <c r="I1007" s="22"/>
      <c r="J1007" s="22"/>
      <c r="K1007" s="22"/>
      <c r="L1007" s="22"/>
      <c r="M1007" s="22"/>
      <c r="N1007" s="22"/>
      <c r="O1007" s="22"/>
      <c r="P1007" s="22"/>
      <c r="Q1007" s="22"/>
      <c r="R1007" s="22"/>
      <c r="S1007" s="22"/>
      <c r="T1007" s="22"/>
      <c r="U1007" s="22"/>
      <c r="V1007" s="22"/>
      <c r="W1007" s="22"/>
      <c r="X1007" s="22"/>
      <c r="Y1007" s="22"/>
      <c r="Z1007" s="22"/>
      <c r="AA1007" s="22"/>
      <c r="AB1007" s="22"/>
      <c r="AC1007" s="22"/>
      <c r="AD1007" s="22"/>
      <c r="AE1007" s="22"/>
      <c r="AF1007" s="22"/>
      <c r="AG1007" s="22"/>
      <c r="AH1007" s="22"/>
      <c r="AI1007" s="22"/>
    </row>
    <row r="1008" spans="1:35" x14ac:dyDescent="0.25">
      <c r="A1008" s="5">
        <f>biomasses!$A$25</f>
        <v>23</v>
      </c>
      <c r="B1008" s="22">
        <v>5.7221999999999991</v>
      </c>
      <c r="C1008" s="22"/>
      <c r="D1008" s="22"/>
      <c r="E1008" s="22"/>
      <c r="F1008" s="22"/>
      <c r="G1008" s="22"/>
      <c r="H1008" s="22"/>
      <c r="I1008" s="22"/>
      <c r="J1008" s="22"/>
      <c r="K1008" s="22"/>
      <c r="L1008" s="22"/>
      <c r="M1008" s="22"/>
      <c r="N1008" s="22"/>
      <c r="O1008" s="22"/>
      <c r="P1008" s="22"/>
      <c r="Q1008" s="22"/>
      <c r="R1008" s="22"/>
      <c r="S1008" s="22"/>
      <c r="T1008" s="22"/>
      <c r="U1008" s="22"/>
      <c r="V1008" s="22"/>
      <c r="W1008" s="22"/>
      <c r="X1008" s="22"/>
      <c r="Y1008" s="22"/>
      <c r="Z1008" s="22"/>
      <c r="AA1008" s="22"/>
      <c r="AB1008" s="22"/>
      <c r="AC1008" s="22"/>
      <c r="AD1008" s="22"/>
      <c r="AE1008" s="22"/>
      <c r="AF1008" s="22"/>
      <c r="AG1008" s="22"/>
      <c r="AH1008" s="22"/>
      <c r="AI1008" s="22"/>
    </row>
    <row r="1009" spans="1:35" x14ac:dyDescent="0.25">
      <c r="A1009" s="5">
        <f>biomasses!$A$25</f>
        <v>23</v>
      </c>
      <c r="B1009" s="22">
        <v>6.383799999999999</v>
      </c>
      <c r="C1009" s="22"/>
      <c r="D1009" s="22"/>
      <c r="E1009" s="22"/>
      <c r="F1009" s="22"/>
      <c r="G1009" s="22"/>
      <c r="H1009" s="22"/>
      <c r="I1009" s="22"/>
      <c r="J1009" s="22"/>
      <c r="K1009" s="22"/>
      <c r="L1009" s="22"/>
      <c r="M1009" s="22"/>
      <c r="N1009" s="22"/>
      <c r="O1009" s="22"/>
      <c r="P1009" s="22"/>
      <c r="Q1009" s="22"/>
      <c r="R1009" s="22"/>
      <c r="S1009" s="22"/>
      <c r="T1009" s="22"/>
      <c r="U1009" s="22"/>
      <c r="V1009" s="22"/>
      <c r="W1009" s="22"/>
      <c r="X1009" s="22"/>
      <c r="Y1009" s="22"/>
      <c r="Z1009" s="22"/>
      <c r="AA1009" s="22"/>
      <c r="AB1009" s="22"/>
      <c r="AC1009" s="22"/>
      <c r="AD1009" s="22"/>
      <c r="AE1009" s="22"/>
      <c r="AF1009" s="22"/>
      <c r="AG1009" s="22"/>
      <c r="AH1009" s="22"/>
      <c r="AI1009" s="22"/>
    </row>
    <row r="1010" spans="1:35" x14ac:dyDescent="0.25">
      <c r="A1010" s="5">
        <f>biomasses!$A$25</f>
        <v>23</v>
      </c>
      <c r="B1010" s="22">
        <v>8.1642489999999999</v>
      </c>
      <c r="C1010" s="22"/>
      <c r="D1010" s="22"/>
      <c r="E1010" s="22"/>
      <c r="F1010" s="22"/>
      <c r="G1010" s="22"/>
      <c r="H1010" s="22"/>
      <c r="I1010" s="22"/>
      <c r="J1010" s="22"/>
      <c r="K1010" s="22"/>
      <c r="L1010" s="22"/>
      <c r="M1010" s="22"/>
      <c r="N1010" s="22"/>
      <c r="O1010" s="22"/>
      <c r="P1010" s="22"/>
      <c r="Q1010" s="22"/>
      <c r="R1010" s="22"/>
      <c r="S1010" s="22"/>
      <c r="T1010" s="22"/>
      <c r="U1010" s="22"/>
      <c r="V1010" s="22"/>
      <c r="W1010" s="22"/>
      <c r="X1010" s="22"/>
      <c r="Y1010" s="22"/>
      <c r="Z1010" s="22"/>
      <c r="AA1010" s="22"/>
      <c r="AB1010" s="22"/>
      <c r="AC1010" s="22"/>
      <c r="AD1010" s="22"/>
      <c r="AE1010" s="22"/>
      <c r="AF1010" s="22"/>
      <c r="AG1010" s="22"/>
      <c r="AH1010" s="22"/>
      <c r="AI1010" s="22"/>
    </row>
    <row r="1011" spans="1:35" x14ac:dyDescent="0.25">
      <c r="A1011" s="5">
        <f>biomasses!$A$25</f>
        <v>23</v>
      </c>
      <c r="B1011" s="22"/>
      <c r="C1011" s="22"/>
      <c r="D1011" s="22"/>
      <c r="E1011" s="22"/>
      <c r="F1011" s="22"/>
      <c r="G1011" s="22"/>
      <c r="H1011" s="22"/>
      <c r="I1011" s="22"/>
      <c r="J1011" s="22"/>
      <c r="K1011" s="22"/>
      <c r="L1011" s="22"/>
      <c r="M1011" s="22"/>
      <c r="N1011" s="22"/>
      <c r="O1011" s="22"/>
      <c r="P1011" s="22"/>
      <c r="Q1011" s="22"/>
      <c r="R1011" s="22"/>
      <c r="S1011" s="22"/>
      <c r="T1011" s="22"/>
      <c r="U1011" s="22"/>
      <c r="V1011" s="22"/>
      <c r="W1011" s="22"/>
      <c r="X1011" s="22"/>
      <c r="Y1011" s="22"/>
      <c r="Z1011" s="22"/>
      <c r="AA1011" s="22"/>
      <c r="AB1011" s="22"/>
      <c r="AC1011" s="22"/>
      <c r="AD1011" s="22"/>
      <c r="AE1011" s="22"/>
      <c r="AF1011" s="22"/>
      <c r="AG1011" s="22"/>
      <c r="AH1011" s="22"/>
      <c r="AI1011" s="22"/>
    </row>
    <row r="1012" spans="1:35" x14ac:dyDescent="0.25">
      <c r="A1012" s="5">
        <f>biomasses!$A$25</f>
        <v>23</v>
      </c>
      <c r="B1012" s="22">
        <v>6.3531000000000004</v>
      </c>
      <c r="C1012" s="22"/>
      <c r="D1012" s="22"/>
      <c r="E1012" s="22"/>
      <c r="F1012" s="22"/>
      <c r="G1012" s="22"/>
      <c r="H1012" s="22"/>
      <c r="I1012" s="22"/>
      <c r="J1012" s="22"/>
      <c r="K1012" s="22"/>
      <c r="L1012" s="22"/>
      <c r="M1012" s="22"/>
      <c r="N1012" s="22"/>
      <c r="O1012" s="22"/>
      <c r="P1012" s="22"/>
      <c r="Q1012" s="22"/>
      <c r="R1012" s="22"/>
      <c r="S1012" s="22"/>
      <c r="T1012" s="22"/>
      <c r="U1012" s="22"/>
      <c r="V1012" s="22"/>
      <c r="W1012" s="22"/>
      <c r="X1012" s="22"/>
      <c r="Y1012" s="22"/>
      <c r="Z1012" s="22"/>
      <c r="AA1012" s="22"/>
      <c r="AB1012" s="22"/>
      <c r="AC1012" s="22"/>
      <c r="AD1012" s="22"/>
      <c r="AE1012" s="22"/>
      <c r="AF1012" s="22"/>
      <c r="AG1012" s="22"/>
      <c r="AH1012" s="22"/>
      <c r="AI1012" s="22"/>
    </row>
    <row r="1013" spans="1:35" x14ac:dyDescent="0.25">
      <c r="A1013" s="5">
        <f>biomasses!$A$25</f>
        <v>23</v>
      </c>
      <c r="B1013" s="22">
        <v>8.3916000000000004</v>
      </c>
      <c r="C1013" s="22"/>
      <c r="D1013" s="22"/>
      <c r="E1013" s="22"/>
      <c r="F1013" s="22"/>
      <c r="G1013" s="22"/>
      <c r="H1013" s="22"/>
      <c r="I1013" s="22"/>
      <c r="J1013" s="22"/>
      <c r="K1013" s="22"/>
      <c r="L1013" s="22"/>
      <c r="M1013" s="22"/>
      <c r="N1013" s="22"/>
      <c r="O1013" s="22"/>
      <c r="P1013" s="22"/>
      <c r="Q1013" s="22"/>
      <c r="R1013" s="22"/>
      <c r="S1013" s="22"/>
      <c r="T1013" s="22"/>
      <c r="U1013" s="22"/>
      <c r="V1013" s="22"/>
      <c r="W1013" s="22"/>
      <c r="X1013" s="22"/>
      <c r="Y1013" s="22"/>
      <c r="Z1013" s="22"/>
      <c r="AA1013" s="22"/>
      <c r="AB1013" s="22"/>
      <c r="AC1013" s="22"/>
      <c r="AD1013" s="22"/>
      <c r="AE1013" s="22"/>
      <c r="AF1013" s="22"/>
      <c r="AG1013" s="22"/>
      <c r="AH1013" s="22"/>
      <c r="AI1013" s="22"/>
    </row>
    <row r="1014" spans="1:35" x14ac:dyDescent="0.25">
      <c r="A1014" s="5">
        <f>biomasses!$A$25</f>
        <v>23</v>
      </c>
      <c r="B1014" s="22">
        <v>6.2370000000000001</v>
      </c>
      <c r="C1014" s="22"/>
      <c r="D1014" s="22"/>
      <c r="E1014" s="22"/>
      <c r="F1014" s="22"/>
      <c r="G1014" s="22"/>
      <c r="H1014" s="22"/>
      <c r="I1014" s="22"/>
      <c r="J1014" s="22"/>
      <c r="K1014" s="22"/>
      <c r="L1014" s="22"/>
      <c r="M1014" s="22"/>
      <c r="N1014" s="22"/>
      <c r="O1014" s="22"/>
      <c r="P1014" s="22"/>
      <c r="Q1014" s="22"/>
      <c r="R1014" s="22"/>
      <c r="S1014" s="22"/>
      <c r="T1014" s="22"/>
      <c r="U1014" s="22"/>
      <c r="V1014" s="22"/>
      <c r="W1014" s="22"/>
      <c r="X1014" s="22"/>
      <c r="Y1014" s="22"/>
      <c r="Z1014" s="22"/>
      <c r="AA1014" s="22"/>
      <c r="AB1014" s="22"/>
      <c r="AC1014" s="22"/>
      <c r="AD1014" s="22"/>
      <c r="AE1014" s="22"/>
      <c r="AF1014" s="22"/>
      <c r="AG1014" s="22"/>
      <c r="AH1014" s="22"/>
      <c r="AI1014" s="22"/>
    </row>
    <row r="1015" spans="1:35" x14ac:dyDescent="0.25">
      <c r="A1015" s="5">
        <f>biomasses!$A$25</f>
        <v>23</v>
      </c>
      <c r="B1015" s="22">
        <v>4.6678499999999996</v>
      </c>
      <c r="C1015" s="22"/>
      <c r="D1015" s="22"/>
      <c r="E1015" s="22"/>
      <c r="F1015" s="22"/>
      <c r="G1015" s="22"/>
      <c r="H1015" s="22"/>
      <c r="I1015" s="22"/>
      <c r="J1015" s="22"/>
      <c r="K1015" s="22"/>
      <c r="L1015" s="22"/>
      <c r="M1015" s="22"/>
      <c r="N1015" s="22"/>
      <c r="O1015" s="22"/>
      <c r="P1015" s="22"/>
      <c r="Q1015" s="22"/>
      <c r="R1015" s="22"/>
      <c r="S1015" s="22"/>
      <c r="T1015" s="22"/>
      <c r="U1015" s="22"/>
      <c r="V1015" s="22"/>
      <c r="W1015" s="22"/>
      <c r="X1015" s="22"/>
      <c r="Y1015" s="22"/>
      <c r="Z1015" s="22"/>
      <c r="AA1015" s="22"/>
      <c r="AB1015" s="22"/>
      <c r="AC1015" s="22"/>
      <c r="AD1015" s="22"/>
      <c r="AE1015" s="22"/>
      <c r="AF1015" s="22"/>
      <c r="AG1015" s="22"/>
      <c r="AH1015" s="22"/>
      <c r="AI1015" s="22"/>
    </row>
    <row r="1016" spans="1:35" x14ac:dyDescent="0.25">
      <c r="A1016" s="5">
        <f>biomasses!$A$25</f>
        <v>23</v>
      </c>
      <c r="B1016" s="22">
        <v>8.1301000000000005</v>
      </c>
      <c r="C1016" s="22"/>
      <c r="D1016" s="22"/>
      <c r="E1016" s="22"/>
      <c r="F1016" s="22"/>
      <c r="G1016" s="22"/>
      <c r="H1016" s="22"/>
      <c r="I1016" s="22"/>
      <c r="J1016" s="22"/>
      <c r="K1016" s="22"/>
      <c r="L1016" s="22"/>
      <c r="M1016" s="22"/>
      <c r="N1016" s="22"/>
      <c r="O1016" s="22"/>
      <c r="P1016" s="22"/>
      <c r="Q1016" s="22"/>
      <c r="R1016" s="22"/>
      <c r="S1016" s="22"/>
      <c r="T1016" s="22"/>
      <c r="U1016" s="22"/>
      <c r="V1016" s="22"/>
      <c r="W1016" s="22"/>
      <c r="X1016" s="22"/>
      <c r="Y1016" s="22"/>
      <c r="Z1016" s="22"/>
      <c r="AA1016" s="22"/>
      <c r="AB1016" s="22"/>
      <c r="AC1016" s="22"/>
      <c r="AD1016" s="22"/>
      <c r="AE1016" s="22"/>
      <c r="AF1016" s="22"/>
      <c r="AG1016" s="22"/>
      <c r="AH1016" s="22"/>
      <c r="AI1016" s="22"/>
    </row>
    <row r="1017" spans="1:35" x14ac:dyDescent="0.25">
      <c r="A1017" s="5">
        <f>biomasses!$A$25</f>
        <v>23</v>
      </c>
      <c r="B1017" s="22">
        <v>9.3993000000000002</v>
      </c>
      <c r="C1017" s="22"/>
      <c r="D1017" s="22"/>
      <c r="E1017" s="22"/>
      <c r="F1017" s="22"/>
      <c r="G1017" s="22"/>
      <c r="H1017" s="22"/>
      <c r="I1017" s="22"/>
      <c r="J1017" s="22"/>
      <c r="K1017" s="22"/>
      <c r="L1017" s="22"/>
      <c r="M1017" s="22"/>
      <c r="N1017" s="22"/>
      <c r="O1017" s="22"/>
      <c r="P1017" s="22"/>
      <c r="Q1017" s="22"/>
      <c r="R1017" s="22"/>
      <c r="S1017" s="22"/>
      <c r="T1017" s="22"/>
      <c r="U1017" s="22"/>
      <c r="V1017" s="22"/>
      <c r="W1017" s="22"/>
      <c r="X1017" s="22"/>
      <c r="Y1017" s="22"/>
      <c r="Z1017" s="22"/>
      <c r="AA1017" s="22"/>
      <c r="AB1017" s="22"/>
      <c r="AC1017" s="22"/>
      <c r="AD1017" s="22"/>
      <c r="AE1017" s="22"/>
      <c r="AF1017" s="22"/>
      <c r="AG1017" s="22"/>
      <c r="AH1017" s="22"/>
      <c r="AI1017" s="22"/>
    </row>
    <row r="1018" spans="1:35" x14ac:dyDescent="0.25">
      <c r="A1018" s="5">
        <f>biomasses!$A$25</f>
        <v>23</v>
      </c>
      <c r="B1018" s="22">
        <v>4.7435</v>
      </c>
      <c r="C1018" s="22"/>
      <c r="D1018" s="22"/>
      <c r="E1018" s="22"/>
      <c r="F1018" s="22"/>
      <c r="G1018" s="22"/>
      <c r="H1018" s="22"/>
      <c r="I1018" s="22"/>
      <c r="J1018" s="22"/>
      <c r="K1018" s="22"/>
      <c r="L1018" s="22"/>
      <c r="M1018" s="22"/>
      <c r="N1018" s="22"/>
      <c r="O1018" s="22"/>
      <c r="P1018" s="22"/>
      <c r="Q1018" s="22"/>
      <c r="R1018" s="22"/>
      <c r="S1018" s="22"/>
      <c r="T1018" s="22"/>
      <c r="U1018" s="22"/>
      <c r="V1018" s="22"/>
      <c r="W1018" s="22"/>
      <c r="X1018" s="22"/>
      <c r="Y1018" s="22"/>
      <c r="Z1018" s="22"/>
      <c r="AA1018" s="22"/>
      <c r="AB1018" s="22"/>
      <c r="AC1018" s="22"/>
      <c r="AD1018" s="22"/>
      <c r="AE1018" s="22"/>
      <c r="AF1018" s="22"/>
      <c r="AG1018" s="22"/>
      <c r="AH1018" s="22"/>
      <c r="AI1018" s="22"/>
    </row>
    <row r="1019" spans="1:35" x14ac:dyDescent="0.25">
      <c r="A1019" s="5">
        <f>biomasses!$A$25</f>
        <v>23</v>
      </c>
      <c r="B1019" s="22">
        <v>6.3222000000000005</v>
      </c>
      <c r="C1019" s="22"/>
      <c r="D1019" s="22"/>
      <c r="E1019" s="22"/>
      <c r="F1019" s="22"/>
      <c r="G1019" s="22"/>
      <c r="H1019" s="22"/>
      <c r="I1019" s="22"/>
      <c r="J1019" s="22"/>
      <c r="K1019" s="22"/>
      <c r="L1019" s="22"/>
      <c r="M1019" s="22"/>
      <c r="N1019" s="22"/>
      <c r="O1019" s="22"/>
      <c r="P1019" s="22"/>
      <c r="Q1019" s="22"/>
      <c r="R1019" s="22"/>
      <c r="S1019" s="22"/>
      <c r="T1019" s="22"/>
      <c r="U1019" s="22"/>
      <c r="V1019" s="22"/>
      <c r="W1019" s="22"/>
      <c r="X1019" s="22"/>
      <c r="Y1019" s="22"/>
      <c r="Z1019" s="22"/>
      <c r="AA1019" s="22"/>
      <c r="AB1019" s="22"/>
      <c r="AC1019" s="22"/>
      <c r="AD1019" s="22"/>
      <c r="AE1019" s="22"/>
      <c r="AF1019" s="22"/>
      <c r="AG1019" s="22"/>
      <c r="AH1019" s="22"/>
      <c r="AI1019" s="22"/>
    </row>
    <row r="1020" spans="1:35" x14ac:dyDescent="0.25">
      <c r="A1020" s="5">
        <f>biomasses!$A$25</f>
        <v>23</v>
      </c>
      <c r="B1020" s="22">
        <v>5.74</v>
      </c>
      <c r="C1020" s="22"/>
      <c r="D1020" s="22"/>
      <c r="E1020" s="22"/>
      <c r="F1020" s="22"/>
      <c r="G1020" s="22"/>
      <c r="H1020" s="22"/>
      <c r="I1020" s="22"/>
      <c r="J1020" s="22"/>
      <c r="K1020" s="22"/>
      <c r="L1020" s="22"/>
      <c r="M1020" s="22"/>
      <c r="N1020" s="22"/>
      <c r="O1020" s="22"/>
      <c r="P1020" s="22"/>
      <c r="Q1020" s="22"/>
      <c r="R1020" s="22"/>
      <c r="S1020" s="22"/>
      <c r="T1020" s="22"/>
      <c r="U1020" s="22"/>
      <c r="V1020" s="22"/>
      <c r="W1020" s="22"/>
      <c r="X1020" s="22"/>
      <c r="Y1020" s="22"/>
      <c r="Z1020" s="22"/>
      <c r="AA1020" s="22"/>
      <c r="AB1020" s="22"/>
      <c r="AC1020" s="22"/>
      <c r="AD1020" s="22"/>
      <c r="AE1020" s="22"/>
      <c r="AF1020" s="22"/>
      <c r="AG1020" s="22"/>
      <c r="AH1020" s="22"/>
      <c r="AI1020" s="22"/>
    </row>
    <row r="1021" spans="1:35" x14ac:dyDescent="0.25">
      <c r="A1021" s="5">
        <f>biomasses!$A$25</f>
        <v>23</v>
      </c>
      <c r="B1021" s="22">
        <v>5.2265199999999998</v>
      </c>
      <c r="C1021" s="22"/>
      <c r="D1021" s="22"/>
      <c r="E1021" s="22"/>
      <c r="F1021" s="22"/>
      <c r="G1021" s="22"/>
      <c r="H1021" s="22"/>
      <c r="I1021" s="22"/>
      <c r="J1021" s="22"/>
      <c r="K1021" s="22"/>
      <c r="L1021" s="22"/>
      <c r="M1021" s="22"/>
      <c r="N1021" s="22"/>
      <c r="O1021" s="22"/>
      <c r="P1021" s="22"/>
      <c r="Q1021" s="22"/>
      <c r="R1021" s="22"/>
      <c r="S1021" s="22"/>
      <c r="T1021" s="22"/>
      <c r="U1021" s="22"/>
      <c r="V1021" s="22"/>
      <c r="W1021" s="22"/>
      <c r="X1021" s="22"/>
      <c r="Y1021" s="22"/>
      <c r="Z1021" s="22"/>
      <c r="AA1021" s="22"/>
      <c r="AB1021" s="22"/>
      <c r="AC1021" s="22"/>
      <c r="AD1021" s="22"/>
      <c r="AE1021" s="22"/>
      <c r="AF1021" s="22"/>
      <c r="AG1021" s="22"/>
      <c r="AH1021" s="22"/>
      <c r="AI1021" s="22"/>
    </row>
    <row r="1022" spans="1:35" x14ac:dyDescent="0.25">
      <c r="A1022" s="5">
        <f>biomasses!$A$25</f>
        <v>23</v>
      </c>
      <c r="B1022" s="22">
        <v>6.1559999999999988</v>
      </c>
      <c r="C1022" s="22"/>
      <c r="D1022" s="22"/>
      <c r="E1022" s="22"/>
      <c r="F1022" s="22"/>
      <c r="G1022" s="22"/>
      <c r="H1022" s="22"/>
      <c r="I1022" s="22"/>
      <c r="J1022" s="22"/>
      <c r="K1022" s="22"/>
      <c r="L1022" s="22"/>
      <c r="M1022" s="22"/>
      <c r="N1022" s="22"/>
      <c r="O1022" s="22"/>
      <c r="P1022" s="22"/>
      <c r="Q1022" s="22"/>
      <c r="R1022" s="22"/>
      <c r="S1022" s="22"/>
      <c r="T1022" s="22"/>
      <c r="U1022" s="22"/>
      <c r="V1022" s="22"/>
      <c r="W1022" s="22"/>
      <c r="X1022" s="22"/>
      <c r="Y1022" s="22"/>
      <c r="Z1022" s="22"/>
      <c r="AA1022" s="22"/>
      <c r="AB1022" s="22"/>
      <c r="AC1022" s="22"/>
      <c r="AD1022" s="22"/>
      <c r="AE1022" s="22"/>
      <c r="AF1022" s="22"/>
      <c r="AG1022" s="22"/>
      <c r="AH1022" s="22"/>
      <c r="AI1022" s="22"/>
    </row>
    <row r="1023" spans="1:35" x14ac:dyDescent="0.25">
      <c r="A1023" s="5">
        <f>biomasses!$A$25</f>
        <v>23</v>
      </c>
      <c r="B1023" s="22">
        <v>5.5490000000000004</v>
      </c>
      <c r="C1023" s="22"/>
      <c r="D1023" s="22"/>
      <c r="E1023" s="22"/>
      <c r="F1023" s="22"/>
      <c r="G1023" s="22"/>
      <c r="H1023" s="22"/>
      <c r="I1023" s="22"/>
      <c r="J1023" s="22"/>
      <c r="K1023" s="22"/>
      <c r="L1023" s="22"/>
      <c r="M1023" s="22"/>
      <c r="N1023" s="22"/>
      <c r="O1023" s="22"/>
      <c r="P1023" s="22"/>
      <c r="Q1023" s="22"/>
      <c r="R1023" s="22"/>
      <c r="S1023" s="22"/>
      <c r="T1023" s="22"/>
      <c r="U1023" s="22"/>
      <c r="V1023" s="22"/>
      <c r="W1023" s="22"/>
      <c r="X1023" s="22"/>
      <c r="Y1023" s="22"/>
      <c r="Z1023" s="22"/>
      <c r="AA1023" s="22"/>
      <c r="AB1023" s="22"/>
      <c r="AC1023" s="22"/>
      <c r="AD1023" s="22"/>
      <c r="AE1023" s="22"/>
      <c r="AF1023" s="22"/>
      <c r="AG1023" s="22"/>
      <c r="AH1023" s="22"/>
      <c r="AI1023" s="22"/>
    </row>
    <row r="1024" spans="1:35" x14ac:dyDescent="0.25">
      <c r="A1024" s="5">
        <f>biomasses!$A$25</f>
        <v>23</v>
      </c>
      <c r="B1024" s="22">
        <v>5.4253</v>
      </c>
      <c r="C1024" s="22"/>
      <c r="D1024" s="22"/>
      <c r="E1024" s="22"/>
      <c r="F1024" s="22"/>
      <c r="G1024" s="22"/>
      <c r="H1024" s="22"/>
      <c r="I1024" s="22"/>
      <c r="J1024" s="22"/>
      <c r="K1024" s="22"/>
      <c r="L1024" s="22"/>
      <c r="M1024" s="22"/>
      <c r="N1024" s="22"/>
      <c r="O1024" s="22"/>
      <c r="P1024" s="22"/>
      <c r="Q1024" s="22"/>
      <c r="R1024" s="22"/>
      <c r="S1024" s="22"/>
      <c r="T1024" s="22"/>
      <c r="U1024" s="22"/>
      <c r="V1024" s="22"/>
      <c r="W1024" s="22"/>
      <c r="X1024" s="22"/>
      <c r="Y1024" s="22"/>
      <c r="Z1024" s="22"/>
      <c r="AA1024" s="22"/>
      <c r="AB1024" s="22"/>
      <c r="AC1024" s="22"/>
      <c r="AD1024" s="22"/>
      <c r="AE1024" s="22"/>
      <c r="AF1024" s="22"/>
      <c r="AG1024" s="22"/>
      <c r="AH1024" s="22"/>
      <c r="AI1024" s="22"/>
    </row>
    <row r="1025" spans="1:35" x14ac:dyDescent="0.25">
      <c r="A1025" s="5">
        <f>biomasses!$A$25</f>
        <v>23</v>
      </c>
      <c r="B1025" s="22">
        <v>5.2632000000000003</v>
      </c>
      <c r="C1025" s="22"/>
      <c r="D1025" s="22"/>
      <c r="E1025" s="22"/>
      <c r="F1025" s="22"/>
      <c r="G1025" s="22"/>
      <c r="H1025" s="22"/>
      <c r="I1025" s="22"/>
      <c r="J1025" s="22"/>
      <c r="K1025" s="22"/>
      <c r="L1025" s="22"/>
      <c r="M1025" s="22"/>
      <c r="N1025" s="22"/>
      <c r="O1025" s="22"/>
      <c r="P1025" s="22"/>
      <c r="Q1025" s="22"/>
      <c r="R1025" s="22"/>
      <c r="S1025" s="22"/>
      <c r="T1025" s="22"/>
      <c r="U1025" s="22"/>
      <c r="V1025" s="22"/>
      <c r="W1025" s="22"/>
      <c r="X1025" s="22"/>
      <c r="Y1025" s="22"/>
      <c r="Z1025" s="22"/>
      <c r="AA1025" s="22"/>
      <c r="AB1025" s="22"/>
      <c r="AC1025" s="22"/>
      <c r="AD1025" s="22"/>
      <c r="AE1025" s="22"/>
      <c r="AF1025" s="22"/>
      <c r="AG1025" s="22"/>
      <c r="AH1025" s="22"/>
      <c r="AI1025" s="22"/>
    </row>
    <row r="1026" spans="1:35" x14ac:dyDescent="0.25">
      <c r="A1026" s="5">
        <f>biomasses!$A$25</f>
        <v>23</v>
      </c>
      <c r="B1026" s="22"/>
      <c r="C1026" s="22"/>
      <c r="D1026" s="22"/>
      <c r="E1026" s="22"/>
      <c r="F1026" s="22"/>
      <c r="G1026" s="22"/>
      <c r="H1026" s="22"/>
      <c r="I1026" s="22"/>
      <c r="J1026" s="22"/>
      <c r="K1026" s="22"/>
      <c r="L1026" s="22"/>
      <c r="M1026" s="22"/>
      <c r="N1026" s="22"/>
      <c r="O1026" s="22"/>
      <c r="P1026" s="22"/>
      <c r="Q1026" s="22"/>
      <c r="R1026" s="22"/>
      <c r="S1026" s="22"/>
      <c r="T1026" s="22"/>
      <c r="U1026" s="22"/>
      <c r="V1026" s="22"/>
      <c r="W1026" s="22"/>
      <c r="X1026" s="22"/>
      <c r="Y1026" s="22"/>
      <c r="Z1026" s="22"/>
      <c r="AA1026" s="22"/>
      <c r="AB1026" s="22"/>
      <c r="AC1026" s="22"/>
      <c r="AD1026" s="22"/>
      <c r="AE1026" s="22"/>
      <c r="AF1026" s="22"/>
      <c r="AG1026" s="22"/>
      <c r="AH1026" s="22"/>
      <c r="AI1026" s="22"/>
    </row>
    <row r="1027" spans="1:35" x14ac:dyDescent="0.25">
      <c r="A1027" s="5">
        <f>biomasses!$A$25</f>
        <v>23</v>
      </c>
      <c r="B1027" s="22">
        <v>6.2640000000000011</v>
      </c>
      <c r="C1027" s="22"/>
      <c r="D1027" s="22"/>
      <c r="E1027" s="22"/>
      <c r="F1027" s="22"/>
      <c r="G1027" s="22"/>
      <c r="H1027" s="22"/>
      <c r="I1027" s="22"/>
      <c r="J1027" s="22"/>
      <c r="K1027" s="22"/>
      <c r="L1027" s="22"/>
      <c r="M1027" s="22"/>
      <c r="N1027" s="22"/>
      <c r="O1027" s="22"/>
      <c r="P1027" s="22"/>
      <c r="Q1027" s="22"/>
      <c r="R1027" s="22"/>
      <c r="S1027" s="22"/>
      <c r="T1027" s="22"/>
      <c r="U1027" s="22"/>
      <c r="V1027" s="22"/>
      <c r="W1027" s="22"/>
      <c r="X1027" s="22"/>
      <c r="Y1027" s="22"/>
      <c r="Z1027" s="22"/>
      <c r="AA1027" s="22"/>
      <c r="AB1027" s="22"/>
      <c r="AC1027" s="22"/>
      <c r="AD1027" s="22"/>
      <c r="AE1027" s="22"/>
      <c r="AF1027" s="22"/>
      <c r="AG1027" s="22"/>
      <c r="AH1027" s="22"/>
      <c r="AI1027" s="22"/>
    </row>
    <row r="1028" spans="1:35" x14ac:dyDescent="0.25">
      <c r="A1028" s="5">
        <f>biomasses!$A$25</f>
        <v>23</v>
      </c>
      <c r="B1028" s="22">
        <v>6.9088000000000003</v>
      </c>
      <c r="C1028" s="22"/>
      <c r="D1028" s="22"/>
      <c r="E1028" s="22"/>
      <c r="F1028" s="22"/>
      <c r="G1028" s="22"/>
      <c r="H1028" s="22"/>
      <c r="I1028" s="22"/>
      <c r="J1028" s="22"/>
      <c r="K1028" s="22"/>
      <c r="L1028" s="22"/>
      <c r="M1028" s="22"/>
      <c r="N1028" s="22"/>
      <c r="O1028" s="22"/>
      <c r="P1028" s="22"/>
      <c r="Q1028" s="22"/>
      <c r="R1028" s="22"/>
      <c r="S1028" s="22"/>
      <c r="T1028" s="22"/>
      <c r="U1028" s="22"/>
      <c r="V1028" s="22"/>
      <c r="W1028" s="22"/>
      <c r="X1028" s="22"/>
      <c r="Y1028" s="22"/>
      <c r="Z1028" s="22"/>
      <c r="AA1028" s="22"/>
      <c r="AB1028" s="22"/>
      <c r="AC1028" s="22"/>
      <c r="AD1028" s="22"/>
      <c r="AE1028" s="22"/>
      <c r="AF1028" s="22"/>
      <c r="AG1028" s="22"/>
      <c r="AH1028" s="22"/>
      <c r="AI1028" s="22"/>
    </row>
    <row r="1029" spans="1:35" x14ac:dyDescent="0.25">
      <c r="A1029" s="5">
        <f>biomasses!$A$26</f>
        <v>24</v>
      </c>
      <c r="C1029" s="7"/>
      <c r="D1029" s="25"/>
      <c r="I1029" s="7"/>
      <c r="J1029" s="25"/>
      <c r="O1029" s="7"/>
      <c r="P1029" s="25"/>
      <c r="U1029" s="7"/>
      <c r="V1029" s="25"/>
      <c r="AA1029" s="7"/>
      <c r="AB1029" s="25"/>
      <c r="AG1029" s="7"/>
      <c r="AH1029" s="25"/>
    </row>
    <row r="1030" spans="1:35" x14ac:dyDescent="0.25">
      <c r="A1030" s="5">
        <f>biomasses!$A$26</f>
        <v>24</v>
      </c>
      <c r="B1030" s="22">
        <v>8.3699999999999992</v>
      </c>
      <c r="C1030" s="22"/>
      <c r="D1030" s="22"/>
      <c r="E1030" s="22"/>
      <c r="F1030" s="22"/>
      <c r="G1030" s="22"/>
      <c r="H1030" s="22"/>
      <c r="I1030" s="22"/>
      <c r="J1030" s="22"/>
      <c r="K1030" s="22"/>
      <c r="L1030" s="22"/>
      <c r="M1030" s="22"/>
      <c r="N1030" s="22"/>
      <c r="O1030" s="22"/>
      <c r="P1030" s="22"/>
      <c r="Q1030" s="22"/>
      <c r="R1030" s="22"/>
      <c r="S1030" s="22"/>
      <c r="T1030" s="22"/>
      <c r="U1030" s="22"/>
      <c r="V1030" s="22"/>
      <c r="W1030" s="22"/>
      <c r="X1030" s="22"/>
      <c r="Y1030" s="22"/>
      <c r="Z1030" s="22"/>
      <c r="AA1030" s="22"/>
      <c r="AB1030" s="22"/>
      <c r="AC1030" s="22"/>
      <c r="AD1030" s="22"/>
      <c r="AE1030" s="22"/>
      <c r="AF1030" s="22"/>
      <c r="AG1030" s="22"/>
      <c r="AH1030" s="22"/>
      <c r="AI1030" s="22"/>
    </row>
    <row r="1031" spans="1:35" x14ac:dyDescent="0.25">
      <c r="A1031" s="5">
        <f>biomasses!$A$26</f>
        <v>24</v>
      </c>
      <c r="B1031" s="22" t="s">
        <v>67</v>
      </c>
      <c r="C1031" s="22"/>
      <c r="D1031" s="22"/>
      <c r="E1031" s="22"/>
      <c r="F1031" s="22"/>
      <c r="G1031" s="22"/>
      <c r="H1031" s="22"/>
      <c r="I1031" s="22"/>
      <c r="J1031" s="22"/>
      <c r="K1031" s="22"/>
      <c r="L1031" s="22"/>
      <c r="M1031" s="22"/>
      <c r="N1031" s="22"/>
      <c r="O1031" s="22"/>
      <c r="P1031" s="22"/>
      <c r="Q1031" s="22"/>
      <c r="R1031" s="22"/>
      <c r="S1031" s="22"/>
      <c r="T1031" s="22"/>
      <c r="U1031" s="22"/>
      <c r="V1031" s="22"/>
      <c r="W1031" s="22"/>
      <c r="X1031" s="22"/>
      <c r="Y1031" s="22"/>
      <c r="Z1031" s="22"/>
      <c r="AA1031" s="22"/>
      <c r="AB1031" s="22"/>
      <c r="AC1031" s="22"/>
      <c r="AD1031" s="22"/>
      <c r="AE1031" s="22"/>
      <c r="AF1031" s="22"/>
      <c r="AG1031" s="22"/>
      <c r="AH1031" s="22"/>
      <c r="AI1031" s="22"/>
    </row>
    <row r="1032" spans="1:35" x14ac:dyDescent="0.25">
      <c r="A1032" s="5">
        <f>biomasses!$A$26</f>
        <v>24</v>
      </c>
      <c r="B1032" s="22">
        <v>10.4</v>
      </c>
      <c r="C1032" s="22"/>
      <c r="D1032" s="22"/>
      <c r="E1032" s="22"/>
      <c r="F1032" s="22"/>
      <c r="G1032" s="22"/>
      <c r="H1032" s="22"/>
      <c r="I1032" s="22"/>
      <c r="J1032" s="22"/>
      <c r="K1032" s="22"/>
      <c r="L1032" s="22"/>
      <c r="M1032" s="22"/>
      <c r="N1032" s="22"/>
      <c r="O1032" s="22"/>
      <c r="P1032" s="22"/>
      <c r="Q1032" s="22"/>
      <c r="R1032" s="22"/>
      <c r="S1032" s="22"/>
      <c r="T1032" s="22"/>
      <c r="U1032" s="22"/>
      <c r="V1032" s="22"/>
      <c r="W1032" s="22"/>
      <c r="X1032" s="22"/>
      <c r="Y1032" s="22"/>
      <c r="Z1032" s="22"/>
      <c r="AA1032" s="22"/>
      <c r="AB1032" s="22"/>
      <c r="AC1032" s="22"/>
      <c r="AD1032" s="22"/>
      <c r="AE1032" s="22"/>
      <c r="AF1032" s="22"/>
      <c r="AG1032" s="22"/>
      <c r="AH1032" s="22"/>
      <c r="AI1032" s="22"/>
    </row>
    <row r="1033" spans="1:35" x14ac:dyDescent="0.25">
      <c r="A1033" s="5">
        <f>biomasses!$A$26</f>
        <v>24</v>
      </c>
      <c r="B1033" s="22" t="s">
        <v>67</v>
      </c>
      <c r="C1033" s="22"/>
      <c r="D1033" s="22"/>
      <c r="E1033" s="22"/>
      <c r="F1033" s="22"/>
      <c r="G1033" s="22"/>
      <c r="H1033" s="22"/>
      <c r="I1033" s="22"/>
      <c r="J1033" s="22"/>
      <c r="K1033" s="22"/>
      <c r="L1033" s="22"/>
      <c r="M1033" s="22"/>
      <c r="N1033" s="22"/>
      <c r="O1033" s="22"/>
      <c r="P1033" s="22"/>
      <c r="Q1033" s="22"/>
      <c r="R1033" s="22"/>
      <c r="S1033" s="22"/>
      <c r="T1033" s="22"/>
      <c r="U1033" s="22"/>
      <c r="V1033" s="22"/>
      <c r="W1033" s="22"/>
      <c r="X1033" s="22"/>
      <c r="Y1033" s="22"/>
      <c r="Z1033" s="22"/>
      <c r="AA1033" s="22"/>
      <c r="AB1033" s="22"/>
      <c r="AC1033" s="22"/>
      <c r="AD1033" s="22"/>
      <c r="AE1033" s="22"/>
      <c r="AF1033" s="22"/>
      <c r="AG1033" s="22"/>
      <c r="AH1033" s="22"/>
      <c r="AI1033" s="22"/>
    </row>
    <row r="1034" spans="1:35" x14ac:dyDescent="0.25">
      <c r="A1034" s="5">
        <f>biomasses!$A$26</f>
        <v>24</v>
      </c>
      <c r="B1034" s="22">
        <v>8.32</v>
      </c>
      <c r="C1034" s="22"/>
      <c r="D1034" s="22"/>
      <c r="E1034" s="22"/>
      <c r="F1034" s="22"/>
      <c r="G1034" s="22"/>
      <c r="H1034" s="22"/>
      <c r="I1034" s="22"/>
      <c r="J1034" s="22"/>
      <c r="K1034" s="22"/>
      <c r="L1034" s="22"/>
      <c r="M1034" s="22"/>
      <c r="N1034" s="22"/>
      <c r="O1034" s="22"/>
      <c r="P1034" s="22"/>
      <c r="Q1034" s="22"/>
      <c r="R1034" s="22"/>
      <c r="S1034" s="22"/>
      <c r="T1034" s="22"/>
      <c r="U1034" s="22"/>
      <c r="V1034" s="22"/>
      <c r="W1034" s="22"/>
      <c r="X1034" s="22"/>
      <c r="Y1034" s="22"/>
      <c r="Z1034" s="22"/>
      <c r="AA1034" s="22"/>
      <c r="AB1034" s="22"/>
      <c r="AC1034" s="22"/>
      <c r="AD1034" s="22"/>
      <c r="AE1034" s="22"/>
      <c r="AF1034" s="22"/>
      <c r="AG1034" s="22"/>
      <c r="AH1034" s="22"/>
      <c r="AI1034" s="22"/>
    </row>
    <row r="1035" spans="1:35" x14ac:dyDescent="0.25">
      <c r="A1035" s="5">
        <f>biomasses!$A$26</f>
        <v>24</v>
      </c>
      <c r="B1035" s="22">
        <v>6.3247999999999998</v>
      </c>
      <c r="C1035" s="22"/>
      <c r="D1035" s="22"/>
      <c r="E1035" s="22"/>
      <c r="F1035" s="22"/>
      <c r="G1035" s="22"/>
      <c r="H1035" s="22"/>
      <c r="I1035" s="22"/>
      <c r="J1035" s="22"/>
      <c r="K1035" s="22"/>
      <c r="L1035" s="22"/>
      <c r="M1035" s="22"/>
      <c r="N1035" s="22"/>
      <c r="O1035" s="22"/>
      <c r="P1035" s="22"/>
      <c r="Q1035" s="22"/>
      <c r="R1035" s="22"/>
      <c r="S1035" s="22"/>
      <c r="T1035" s="22"/>
      <c r="U1035" s="22"/>
      <c r="V1035" s="22"/>
      <c r="W1035" s="22"/>
      <c r="X1035" s="22"/>
      <c r="Y1035" s="22"/>
      <c r="Z1035" s="22"/>
      <c r="AA1035" s="22"/>
      <c r="AB1035" s="22"/>
      <c r="AC1035" s="22"/>
      <c r="AD1035" s="22"/>
      <c r="AE1035" s="22"/>
      <c r="AF1035" s="22"/>
      <c r="AG1035" s="22"/>
      <c r="AH1035" s="22"/>
      <c r="AI1035" s="22"/>
    </row>
    <row r="1036" spans="1:35" x14ac:dyDescent="0.25">
      <c r="A1036" s="5">
        <f>biomasses!$A$26</f>
        <v>24</v>
      </c>
      <c r="B1036" s="22">
        <v>3.5333999999999999</v>
      </c>
      <c r="C1036" s="22"/>
      <c r="D1036" s="22"/>
      <c r="E1036" s="22"/>
      <c r="F1036" s="22"/>
      <c r="G1036" s="22"/>
      <c r="H1036" s="22"/>
      <c r="I1036" s="22"/>
      <c r="J1036" s="22"/>
      <c r="K1036" s="22"/>
      <c r="L1036" s="22"/>
      <c r="M1036" s="22"/>
      <c r="N1036" s="22"/>
      <c r="O1036" s="22"/>
      <c r="P1036" s="22"/>
      <c r="Q1036" s="22"/>
      <c r="R1036" s="22"/>
      <c r="S1036" s="22"/>
      <c r="T1036" s="22"/>
      <c r="U1036" s="22"/>
      <c r="V1036" s="22"/>
      <c r="W1036" s="22"/>
      <c r="X1036" s="22"/>
      <c r="Y1036" s="22"/>
      <c r="Z1036" s="22"/>
      <c r="AA1036" s="22"/>
      <c r="AB1036" s="22"/>
      <c r="AC1036" s="22"/>
      <c r="AD1036" s="22"/>
      <c r="AE1036" s="22"/>
      <c r="AF1036" s="22"/>
      <c r="AG1036" s="22"/>
      <c r="AH1036" s="22"/>
      <c r="AI1036" s="22"/>
    </row>
    <row r="1037" spans="1:35" x14ac:dyDescent="0.25">
      <c r="A1037" s="5">
        <f>biomasses!$A$26</f>
        <v>24</v>
      </c>
      <c r="B1037" s="22" t="s">
        <v>67</v>
      </c>
      <c r="C1037" s="22"/>
      <c r="D1037" s="22"/>
      <c r="E1037" s="22"/>
      <c r="F1037" s="22"/>
      <c r="G1037" s="22"/>
      <c r="H1037" s="22"/>
      <c r="I1037" s="22"/>
      <c r="J1037" s="22"/>
      <c r="K1037" s="22"/>
      <c r="L1037" s="22"/>
      <c r="M1037" s="22"/>
      <c r="N1037" s="22"/>
      <c r="O1037" s="22"/>
      <c r="P1037" s="22"/>
      <c r="Q1037" s="22"/>
      <c r="R1037" s="22"/>
      <c r="S1037" s="22"/>
      <c r="T1037" s="22"/>
      <c r="U1037" s="22"/>
      <c r="V1037" s="22"/>
      <c r="W1037" s="22"/>
      <c r="X1037" s="22"/>
      <c r="Y1037" s="22"/>
      <c r="Z1037" s="22"/>
      <c r="AA1037" s="22"/>
      <c r="AB1037" s="22"/>
      <c r="AC1037" s="22"/>
      <c r="AD1037" s="22"/>
      <c r="AE1037" s="22"/>
      <c r="AF1037" s="22"/>
      <c r="AG1037" s="22"/>
      <c r="AH1037" s="22"/>
      <c r="AI1037" s="22"/>
    </row>
    <row r="1038" spans="1:35" x14ac:dyDescent="0.25">
      <c r="A1038" s="5">
        <f>biomasses!$A$26</f>
        <v>24</v>
      </c>
      <c r="B1038" s="22">
        <v>11.55</v>
      </c>
      <c r="C1038" s="22"/>
      <c r="D1038" s="22"/>
      <c r="E1038" s="22"/>
      <c r="F1038" s="22"/>
      <c r="G1038" s="22"/>
      <c r="H1038" s="22"/>
      <c r="I1038" s="22"/>
      <c r="J1038" s="22"/>
      <c r="K1038" s="22"/>
      <c r="L1038" s="22"/>
      <c r="M1038" s="22"/>
      <c r="N1038" s="22"/>
      <c r="O1038" s="22"/>
      <c r="P1038" s="22"/>
      <c r="Q1038" s="22"/>
      <c r="R1038" s="22"/>
      <c r="S1038" s="22"/>
      <c r="T1038" s="22"/>
      <c r="U1038" s="22"/>
      <c r="V1038" s="22"/>
      <c r="W1038" s="22"/>
      <c r="X1038" s="22"/>
      <c r="Y1038" s="22"/>
      <c r="Z1038" s="22"/>
      <c r="AA1038" s="22"/>
      <c r="AB1038" s="22"/>
      <c r="AC1038" s="22"/>
      <c r="AD1038" s="22"/>
      <c r="AE1038" s="22"/>
      <c r="AF1038" s="22"/>
      <c r="AG1038" s="22"/>
      <c r="AH1038" s="22"/>
      <c r="AI1038" s="22"/>
    </row>
    <row r="1039" spans="1:35" x14ac:dyDescent="0.25">
      <c r="A1039" s="5">
        <f>biomasses!$A$26</f>
        <v>24</v>
      </c>
      <c r="B1039" s="22">
        <v>9.7200000000000006</v>
      </c>
      <c r="C1039" s="22"/>
      <c r="D1039" s="22"/>
      <c r="E1039" s="22"/>
      <c r="F1039" s="22"/>
      <c r="G1039" s="22"/>
      <c r="H1039" s="22"/>
      <c r="I1039" s="22"/>
      <c r="J1039" s="22"/>
      <c r="K1039" s="22"/>
      <c r="L1039" s="22"/>
      <c r="M1039" s="22"/>
      <c r="N1039" s="22"/>
      <c r="O1039" s="22"/>
      <c r="P1039" s="22"/>
      <c r="Q1039" s="22"/>
      <c r="R1039" s="22"/>
      <c r="S1039" s="22"/>
      <c r="T1039" s="22"/>
      <c r="U1039" s="22"/>
      <c r="V1039" s="22"/>
      <c r="W1039" s="22"/>
      <c r="X1039" s="22"/>
      <c r="Y1039" s="22"/>
      <c r="Z1039" s="22"/>
      <c r="AA1039" s="22"/>
      <c r="AB1039" s="22"/>
      <c r="AC1039" s="22"/>
      <c r="AD1039" s="22"/>
      <c r="AE1039" s="22"/>
      <c r="AF1039" s="22"/>
      <c r="AG1039" s="22"/>
      <c r="AH1039" s="22"/>
      <c r="AI1039" s="22"/>
    </row>
    <row r="1040" spans="1:35" x14ac:dyDescent="0.25">
      <c r="A1040" s="5">
        <f>biomasses!$A$26</f>
        <v>24</v>
      </c>
      <c r="B1040" s="22">
        <v>14.25</v>
      </c>
      <c r="C1040" s="22"/>
      <c r="D1040" s="22"/>
      <c r="E1040" s="22"/>
      <c r="F1040" s="22"/>
      <c r="G1040" s="22"/>
      <c r="H1040" s="22"/>
      <c r="I1040" s="22"/>
      <c r="J1040" s="22"/>
      <c r="K1040" s="22"/>
      <c r="L1040" s="22"/>
      <c r="M1040" s="22"/>
      <c r="N1040" s="22"/>
      <c r="O1040" s="22"/>
      <c r="P1040" s="22"/>
      <c r="Q1040" s="22"/>
      <c r="R1040" s="22"/>
      <c r="S1040" s="22"/>
      <c r="T1040" s="22"/>
      <c r="U1040" s="22"/>
      <c r="V1040" s="22"/>
      <c r="W1040" s="22"/>
      <c r="X1040" s="22"/>
      <c r="Y1040" s="22"/>
      <c r="Z1040" s="22"/>
      <c r="AA1040" s="22"/>
      <c r="AB1040" s="22"/>
      <c r="AC1040" s="22"/>
      <c r="AD1040" s="22"/>
      <c r="AE1040" s="22"/>
      <c r="AF1040" s="22"/>
      <c r="AG1040" s="22"/>
      <c r="AH1040" s="22"/>
      <c r="AI1040" s="22"/>
    </row>
    <row r="1041" spans="1:35" x14ac:dyDescent="0.25">
      <c r="A1041" s="5">
        <f>biomasses!$A$26</f>
        <v>24</v>
      </c>
      <c r="B1041" s="22" t="s">
        <v>67</v>
      </c>
      <c r="C1041" s="22"/>
      <c r="D1041" s="22"/>
      <c r="E1041" s="22"/>
      <c r="F1041" s="22"/>
      <c r="G1041" s="22"/>
      <c r="H1041" s="22"/>
      <c r="I1041" s="22"/>
      <c r="J1041" s="22"/>
      <c r="K1041" s="22"/>
      <c r="L1041" s="22"/>
      <c r="M1041" s="22"/>
      <c r="N1041" s="22"/>
      <c r="O1041" s="22"/>
      <c r="P1041" s="22"/>
      <c r="Q1041" s="22"/>
      <c r="R1041" s="22"/>
      <c r="S1041" s="22"/>
      <c r="T1041" s="22"/>
      <c r="U1041" s="22"/>
      <c r="V1041" s="22"/>
      <c r="W1041" s="22"/>
      <c r="X1041" s="22"/>
      <c r="Y1041" s="22"/>
      <c r="Z1041" s="22"/>
      <c r="AA1041" s="22"/>
      <c r="AB1041" s="22"/>
      <c r="AC1041" s="22"/>
      <c r="AD1041" s="22"/>
      <c r="AE1041" s="22"/>
      <c r="AF1041" s="22"/>
      <c r="AG1041" s="22"/>
      <c r="AH1041" s="22"/>
      <c r="AI1041" s="22"/>
    </row>
    <row r="1042" spans="1:35" x14ac:dyDescent="0.25">
      <c r="A1042" s="5">
        <f>biomasses!$A$26</f>
        <v>24</v>
      </c>
      <c r="B1042" s="22">
        <v>7.04</v>
      </c>
      <c r="C1042" s="22"/>
      <c r="D1042" s="22"/>
      <c r="E1042" s="22"/>
      <c r="F1042" s="22"/>
      <c r="G1042" s="22"/>
      <c r="H1042" s="22"/>
      <c r="I1042" s="22"/>
      <c r="J1042" s="22"/>
      <c r="K1042" s="22"/>
      <c r="L1042" s="22"/>
      <c r="M1042" s="22"/>
      <c r="N1042" s="22"/>
      <c r="O1042" s="22"/>
      <c r="P1042" s="22"/>
      <c r="Q1042" s="22"/>
      <c r="R1042" s="22"/>
      <c r="S1042" s="22"/>
      <c r="T1042" s="22"/>
      <c r="U1042" s="22"/>
      <c r="V1042" s="22"/>
      <c r="W1042" s="22"/>
      <c r="X1042" s="22"/>
      <c r="Y1042" s="22"/>
      <c r="Z1042" s="22"/>
      <c r="AA1042" s="22"/>
      <c r="AB1042" s="22"/>
      <c r="AC1042" s="22"/>
      <c r="AD1042" s="22"/>
      <c r="AE1042" s="22"/>
      <c r="AF1042" s="22"/>
      <c r="AG1042" s="22"/>
      <c r="AH1042" s="22"/>
      <c r="AI1042" s="22"/>
    </row>
    <row r="1043" spans="1:35" x14ac:dyDescent="0.25">
      <c r="A1043" s="5">
        <f>biomasses!$A$26</f>
        <v>24</v>
      </c>
      <c r="B1043" s="22">
        <v>8.9600000000000009</v>
      </c>
      <c r="C1043" s="22"/>
      <c r="D1043" s="22"/>
      <c r="E1043" s="22"/>
      <c r="F1043" s="22"/>
      <c r="G1043" s="22"/>
      <c r="H1043" s="22"/>
      <c r="I1043" s="22"/>
      <c r="J1043" s="22"/>
      <c r="K1043" s="22"/>
      <c r="L1043" s="22"/>
      <c r="M1043" s="22"/>
      <c r="N1043" s="22"/>
      <c r="O1043" s="22"/>
      <c r="P1043" s="22"/>
      <c r="Q1043" s="22"/>
      <c r="R1043" s="22"/>
      <c r="S1043" s="22"/>
      <c r="T1043" s="22"/>
      <c r="U1043" s="22"/>
      <c r="V1043" s="22"/>
      <c r="W1043" s="22"/>
      <c r="X1043" s="22"/>
      <c r="Y1043" s="22"/>
      <c r="Z1043" s="22"/>
      <c r="AA1043" s="22"/>
      <c r="AB1043" s="22"/>
      <c r="AC1043" s="22"/>
      <c r="AD1043" s="22"/>
      <c r="AE1043" s="22"/>
      <c r="AF1043" s="22"/>
      <c r="AG1043" s="22"/>
      <c r="AH1043" s="22"/>
      <c r="AI1043" s="22"/>
    </row>
    <row r="1044" spans="1:35" x14ac:dyDescent="0.25">
      <c r="A1044" s="5">
        <f>biomasses!$A$26</f>
        <v>24</v>
      </c>
      <c r="B1044" s="22">
        <v>11.22</v>
      </c>
      <c r="C1044" s="22"/>
      <c r="D1044" s="22"/>
      <c r="E1044" s="22"/>
      <c r="F1044" s="22"/>
      <c r="G1044" s="22"/>
      <c r="H1044" s="22"/>
      <c r="I1044" s="22"/>
      <c r="J1044" s="22"/>
      <c r="K1044" s="22"/>
      <c r="L1044" s="22"/>
      <c r="M1044" s="22"/>
      <c r="N1044" s="22"/>
      <c r="O1044" s="22"/>
      <c r="P1044" s="22"/>
      <c r="Q1044" s="22"/>
      <c r="R1044" s="22"/>
      <c r="S1044" s="22"/>
      <c r="T1044" s="22"/>
      <c r="U1044" s="22"/>
      <c r="V1044" s="22"/>
      <c r="W1044" s="22"/>
      <c r="X1044" s="22"/>
      <c r="Y1044" s="22"/>
      <c r="Z1044" s="22"/>
      <c r="AA1044" s="22"/>
      <c r="AB1044" s="22"/>
      <c r="AC1044" s="22"/>
      <c r="AD1044" s="22"/>
      <c r="AE1044" s="22"/>
      <c r="AF1044" s="22"/>
      <c r="AG1044" s="22"/>
      <c r="AH1044" s="22"/>
      <c r="AI1044" s="22"/>
    </row>
    <row r="1045" spans="1:35" x14ac:dyDescent="0.25">
      <c r="A1045" s="5">
        <f>biomasses!$A$26</f>
        <v>24</v>
      </c>
      <c r="B1045" s="22">
        <v>9.18</v>
      </c>
      <c r="C1045" s="22"/>
      <c r="D1045" s="22"/>
      <c r="E1045" s="22"/>
      <c r="F1045" s="22"/>
      <c r="G1045" s="22"/>
      <c r="H1045" s="22"/>
      <c r="I1045" s="22"/>
      <c r="J1045" s="22"/>
      <c r="K1045" s="22"/>
      <c r="L1045" s="22"/>
      <c r="M1045" s="22"/>
      <c r="N1045" s="22"/>
      <c r="O1045" s="22"/>
      <c r="P1045" s="22"/>
      <c r="Q1045" s="22"/>
      <c r="R1045" s="22"/>
      <c r="S1045" s="22"/>
      <c r="T1045" s="22"/>
      <c r="U1045" s="22"/>
      <c r="V1045" s="22"/>
      <c r="W1045" s="22"/>
      <c r="X1045" s="22"/>
      <c r="Y1045" s="22"/>
      <c r="Z1045" s="22"/>
      <c r="AA1045" s="22"/>
      <c r="AB1045" s="22"/>
      <c r="AC1045" s="22"/>
      <c r="AD1045" s="22"/>
      <c r="AE1045" s="22"/>
      <c r="AF1045" s="22"/>
      <c r="AG1045" s="22"/>
      <c r="AH1045" s="22"/>
      <c r="AI1045" s="22"/>
    </row>
    <row r="1046" spans="1:35" x14ac:dyDescent="0.25">
      <c r="A1046" s="5">
        <f>biomasses!$A$26</f>
        <v>24</v>
      </c>
      <c r="B1046" s="22">
        <v>12</v>
      </c>
      <c r="C1046" s="22"/>
      <c r="D1046" s="22"/>
      <c r="E1046" s="22"/>
      <c r="F1046" s="22"/>
      <c r="G1046" s="22"/>
      <c r="H1046" s="22"/>
      <c r="I1046" s="22"/>
      <c r="J1046" s="22"/>
      <c r="K1046" s="22"/>
      <c r="L1046" s="22"/>
      <c r="M1046" s="22"/>
      <c r="N1046" s="22"/>
      <c r="O1046" s="22"/>
      <c r="P1046" s="22"/>
      <c r="Q1046" s="22"/>
      <c r="R1046" s="22"/>
      <c r="S1046" s="22"/>
      <c r="T1046" s="22"/>
      <c r="U1046" s="22"/>
      <c r="V1046" s="22"/>
      <c r="W1046" s="22"/>
      <c r="X1046" s="22"/>
      <c r="Y1046" s="22"/>
      <c r="Z1046" s="22"/>
      <c r="AA1046" s="22"/>
      <c r="AB1046" s="22"/>
      <c r="AC1046" s="22"/>
      <c r="AD1046" s="22"/>
      <c r="AE1046" s="22"/>
      <c r="AF1046" s="22"/>
      <c r="AG1046" s="22"/>
      <c r="AH1046" s="22"/>
      <c r="AI1046" s="22"/>
    </row>
    <row r="1047" spans="1:35" x14ac:dyDescent="0.25">
      <c r="A1047" s="5">
        <f>biomasses!$A$26</f>
        <v>24</v>
      </c>
      <c r="B1047" s="22">
        <v>6.38</v>
      </c>
      <c r="C1047" s="22"/>
      <c r="D1047" s="22"/>
      <c r="E1047" s="22"/>
      <c r="F1047" s="22"/>
      <c r="G1047" s="22"/>
      <c r="H1047" s="22"/>
      <c r="I1047" s="22"/>
      <c r="J1047" s="22"/>
      <c r="K1047" s="22"/>
      <c r="L1047" s="22"/>
      <c r="M1047" s="22"/>
      <c r="N1047" s="22"/>
      <c r="O1047" s="22"/>
      <c r="P1047" s="22"/>
      <c r="Q1047" s="22"/>
      <c r="R1047" s="22"/>
      <c r="S1047" s="22"/>
      <c r="T1047" s="22"/>
      <c r="U1047" s="22"/>
      <c r="V1047" s="22"/>
      <c r="W1047" s="22"/>
      <c r="X1047" s="22"/>
      <c r="Y1047" s="22"/>
      <c r="Z1047" s="22"/>
      <c r="AA1047" s="22"/>
      <c r="AB1047" s="22"/>
      <c r="AC1047" s="22"/>
      <c r="AD1047" s="22"/>
      <c r="AE1047" s="22"/>
      <c r="AF1047" s="22"/>
      <c r="AG1047" s="22"/>
      <c r="AH1047" s="22"/>
      <c r="AI1047" s="22"/>
    </row>
    <row r="1048" spans="1:35" x14ac:dyDescent="0.25">
      <c r="A1048" s="5">
        <f>biomasses!$A$27</f>
        <v>25</v>
      </c>
      <c r="B1048" s="22">
        <v>3.27</v>
      </c>
      <c r="C1048" s="22"/>
      <c r="D1048" s="22"/>
      <c r="E1048" s="22"/>
      <c r="F1048" s="22"/>
      <c r="G1048" s="22"/>
      <c r="H1048" s="22"/>
      <c r="I1048" s="22"/>
      <c r="J1048" s="22"/>
      <c r="K1048" s="22"/>
      <c r="L1048" s="22"/>
      <c r="M1048" s="22"/>
      <c r="N1048" s="22"/>
      <c r="O1048" s="22"/>
      <c r="P1048" s="22"/>
      <c r="Q1048" s="22"/>
      <c r="R1048" s="22"/>
      <c r="S1048" s="22"/>
      <c r="T1048" s="22"/>
      <c r="U1048" s="22"/>
      <c r="V1048" s="22"/>
      <c r="W1048" s="22"/>
      <c r="X1048" s="22"/>
      <c r="Y1048" s="22"/>
      <c r="Z1048" s="22"/>
      <c r="AA1048" s="22"/>
      <c r="AB1048" s="22"/>
      <c r="AC1048" s="22"/>
      <c r="AD1048" s="22"/>
      <c r="AE1048" s="22"/>
      <c r="AF1048" s="22"/>
      <c r="AG1048" s="22"/>
      <c r="AH1048" s="22"/>
      <c r="AI1048" s="22"/>
    </row>
    <row r="1049" spans="1:35" x14ac:dyDescent="0.25">
      <c r="A1049" s="5">
        <f>biomasses!$A$27</f>
        <v>25</v>
      </c>
      <c r="B1049" s="22">
        <v>4.1970000000000001</v>
      </c>
      <c r="C1049" s="22"/>
      <c r="D1049" s="22"/>
      <c r="E1049" s="22"/>
      <c r="F1049" s="22"/>
      <c r="G1049" s="22"/>
      <c r="H1049" s="22"/>
      <c r="I1049" s="22"/>
      <c r="J1049" s="22"/>
      <c r="K1049" s="22"/>
      <c r="L1049" s="22"/>
      <c r="M1049" s="22"/>
      <c r="N1049" s="22"/>
      <c r="O1049" s="22"/>
      <c r="P1049" s="22"/>
      <c r="Q1049" s="22"/>
      <c r="R1049" s="22"/>
      <c r="S1049" s="22"/>
      <c r="T1049" s="22"/>
      <c r="U1049" s="22"/>
      <c r="V1049" s="22"/>
      <c r="W1049" s="22"/>
      <c r="X1049" s="22"/>
      <c r="Y1049" s="22"/>
      <c r="Z1049" s="22"/>
      <c r="AA1049" s="22"/>
      <c r="AB1049" s="22"/>
      <c r="AC1049" s="22"/>
      <c r="AD1049" s="22"/>
      <c r="AE1049" s="22"/>
      <c r="AF1049" s="22"/>
      <c r="AG1049" s="22"/>
      <c r="AH1049" s="22"/>
      <c r="AI1049" s="22"/>
    </row>
    <row r="1050" spans="1:35" x14ac:dyDescent="0.25">
      <c r="A1050" s="5">
        <f>biomasses!$A$27</f>
        <v>25</v>
      </c>
      <c r="B1050" s="22">
        <v>7.16</v>
      </c>
      <c r="C1050" s="22"/>
      <c r="D1050" s="22"/>
      <c r="E1050" s="22"/>
      <c r="F1050" s="22"/>
      <c r="G1050" s="22"/>
      <c r="H1050" s="22"/>
      <c r="I1050" s="22"/>
      <c r="J1050" s="22"/>
      <c r="K1050" s="22"/>
      <c r="L1050" s="22"/>
      <c r="M1050" s="22"/>
      <c r="N1050" s="22"/>
      <c r="O1050" s="22"/>
      <c r="P1050" s="22"/>
      <c r="Q1050" s="22"/>
      <c r="R1050" s="22"/>
      <c r="S1050" s="22"/>
      <c r="T1050" s="22"/>
      <c r="U1050" s="22"/>
      <c r="V1050" s="22"/>
      <c r="W1050" s="22"/>
      <c r="X1050" s="22"/>
      <c r="Y1050" s="22"/>
      <c r="Z1050" s="22"/>
      <c r="AA1050" s="22"/>
      <c r="AB1050" s="22"/>
      <c r="AC1050" s="22"/>
      <c r="AD1050" s="22"/>
      <c r="AE1050" s="22"/>
      <c r="AF1050" s="22"/>
      <c r="AG1050" s="22"/>
      <c r="AH1050" s="22"/>
      <c r="AI1050" s="22"/>
    </row>
    <row r="1051" spans="1:35" x14ac:dyDescent="0.25">
      <c r="A1051" s="5">
        <f>biomasses!$A$27</f>
        <v>25</v>
      </c>
      <c r="B1051" s="22">
        <v>5.7839999999999998</v>
      </c>
      <c r="C1051" s="22"/>
      <c r="D1051" s="22"/>
      <c r="E1051" s="22"/>
      <c r="F1051" s="22"/>
      <c r="G1051" s="22"/>
      <c r="H1051" s="22"/>
      <c r="I1051" s="22"/>
      <c r="J1051" s="22"/>
      <c r="K1051" s="22"/>
      <c r="L1051" s="22"/>
      <c r="M1051" s="22"/>
      <c r="N1051" s="22"/>
      <c r="O1051" s="22"/>
      <c r="P1051" s="22"/>
      <c r="Q1051" s="22"/>
      <c r="R1051" s="22"/>
      <c r="S1051" s="22"/>
      <c r="T1051" s="22"/>
      <c r="U1051" s="22"/>
      <c r="V1051" s="22"/>
      <c r="W1051" s="22"/>
      <c r="X1051" s="22"/>
      <c r="Y1051" s="22"/>
      <c r="Z1051" s="22"/>
      <c r="AA1051" s="22"/>
      <c r="AB1051" s="22"/>
      <c r="AC1051" s="22"/>
      <c r="AD1051" s="22"/>
      <c r="AE1051" s="22"/>
      <c r="AF1051" s="22"/>
      <c r="AG1051" s="22"/>
      <c r="AH1051" s="22"/>
      <c r="AI1051" s="22"/>
    </row>
    <row r="1052" spans="1:35" x14ac:dyDescent="0.25">
      <c r="A1052" s="5">
        <f>biomasses!$A$27</f>
        <v>25</v>
      </c>
      <c r="B1052" s="22">
        <v>5.6369999999999996</v>
      </c>
      <c r="C1052" s="22"/>
      <c r="D1052" s="22"/>
      <c r="E1052" s="22"/>
      <c r="F1052" s="22"/>
      <c r="G1052" s="22"/>
      <c r="H1052" s="22"/>
      <c r="I1052" s="22"/>
      <c r="J1052" s="22"/>
      <c r="K1052" s="22"/>
      <c r="L1052" s="22"/>
      <c r="M1052" s="22"/>
      <c r="N1052" s="22"/>
      <c r="O1052" s="22"/>
      <c r="P1052" s="22"/>
      <c r="Q1052" s="22"/>
      <c r="R1052" s="22"/>
      <c r="S1052" s="22"/>
      <c r="T1052" s="22"/>
      <c r="U1052" s="22"/>
      <c r="V1052" s="22"/>
      <c r="W1052" s="22"/>
      <c r="X1052" s="22"/>
      <c r="Y1052" s="22"/>
      <c r="Z1052" s="22"/>
      <c r="AA1052" s="22"/>
      <c r="AB1052" s="22"/>
      <c r="AC1052" s="22"/>
      <c r="AD1052" s="22"/>
      <c r="AE1052" s="22"/>
      <c r="AF1052" s="22"/>
      <c r="AG1052" s="22"/>
      <c r="AH1052" s="22"/>
      <c r="AI1052" s="22"/>
    </row>
    <row r="1053" spans="1:35" x14ac:dyDescent="0.25">
      <c r="A1053" s="5">
        <f>biomasses!$A$27</f>
        <v>25</v>
      </c>
      <c r="B1053" s="22">
        <v>6.335</v>
      </c>
      <c r="C1053" s="22"/>
      <c r="D1053" s="22"/>
      <c r="E1053" s="22"/>
      <c r="F1053" s="22"/>
      <c r="G1053" s="22"/>
      <c r="H1053" s="22"/>
      <c r="I1053" s="22"/>
      <c r="J1053" s="22"/>
      <c r="K1053" s="22"/>
      <c r="L1053" s="22"/>
      <c r="M1053" s="22"/>
      <c r="N1053" s="22"/>
      <c r="O1053" s="22"/>
      <c r="P1053" s="22"/>
      <c r="Q1053" s="22"/>
      <c r="R1053" s="22"/>
      <c r="S1053" s="22"/>
      <c r="T1053" s="22"/>
      <c r="U1053" s="22"/>
      <c r="V1053" s="22"/>
      <c r="W1053" s="22"/>
      <c r="X1053" s="22"/>
      <c r="Y1053" s="22"/>
      <c r="Z1053" s="22"/>
      <c r="AA1053" s="22"/>
      <c r="AB1053" s="22"/>
      <c r="AC1053" s="22"/>
      <c r="AD1053" s="22"/>
      <c r="AE1053" s="22"/>
      <c r="AF1053" s="22"/>
      <c r="AG1053" s="22"/>
      <c r="AH1053" s="22"/>
      <c r="AI1053" s="22"/>
    </row>
    <row r="1054" spans="1:35" x14ac:dyDescent="0.25">
      <c r="A1054" s="5">
        <f>biomasses!$A$27</f>
        <v>25</v>
      </c>
      <c r="B1054" s="22">
        <v>4.2409999999999997</v>
      </c>
      <c r="C1054" s="22"/>
      <c r="D1054" s="22"/>
      <c r="E1054" s="22"/>
      <c r="F1054" s="22"/>
      <c r="G1054" s="22"/>
      <c r="H1054" s="22"/>
      <c r="I1054" s="22"/>
      <c r="J1054" s="22"/>
      <c r="K1054" s="22"/>
      <c r="L1054" s="22"/>
      <c r="M1054" s="22"/>
      <c r="N1054" s="22"/>
      <c r="O1054" s="22"/>
      <c r="P1054" s="22"/>
      <c r="Q1054" s="22"/>
      <c r="R1054" s="22"/>
      <c r="S1054" s="22"/>
      <c r="T1054" s="22"/>
      <c r="U1054" s="22"/>
      <c r="V1054" s="22"/>
      <c r="W1054" s="22"/>
      <c r="X1054" s="22"/>
      <c r="Y1054" s="22"/>
      <c r="Z1054" s="22"/>
      <c r="AA1054" s="22"/>
      <c r="AB1054" s="22"/>
      <c r="AC1054" s="22"/>
      <c r="AD1054" s="22"/>
      <c r="AE1054" s="22"/>
      <c r="AF1054" s="22"/>
      <c r="AG1054" s="22"/>
      <c r="AH1054" s="22"/>
      <c r="AI1054" s="22"/>
    </row>
    <row r="1055" spans="1:35" x14ac:dyDescent="0.25">
      <c r="A1055" s="5">
        <f>biomasses!$A$27</f>
        <v>25</v>
      </c>
      <c r="B1055" s="22">
        <v>6.2460000000000004</v>
      </c>
      <c r="C1055" s="22"/>
      <c r="D1055" s="22"/>
      <c r="E1055" s="22"/>
      <c r="F1055" s="22"/>
      <c r="G1055" s="22"/>
      <c r="H1055" s="22"/>
      <c r="I1055" s="22"/>
      <c r="J1055" s="22"/>
      <c r="K1055" s="22"/>
      <c r="L1055" s="22"/>
      <c r="M1055" s="22"/>
      <c r="N1055" s="22"/>
      <c r="O1055" s="22"/>
      <c r="P1055" s="22"/>
      <c r="Q1055" s="22"/>
      <c r="R1055" s="22"/>
      <c r="S1055" s="22"/>
      <c r="T1055" s="22"/>
      <c r="U1055" s="22"/>
      <c r="V1055" s="22"/>
      <c r="W1055" s="22"/>
      <c r="X1055" s="22"/>
      <c r="Y1055" s="22"/>
      <c r="Z1055" s="22"/>
      <c r="AA1055" s="22"/>
      <c r="AB1055" s="22"/>
      <c r="AC1055" s="22"/>
      <c r="AD1055" s="22"/>
      <c r="AE1055" s="22"/>
      <c r="AF1055" s="22"/>
      <c r="AG1055" s="22"/>
      <c r="AH1055" s="22"/>
      <c r="AI1055" s="22"/>
    </row>
    <row r="1056" spans="1:35" x14ac:dyDescent="0.25">
      <c r="A1056" s="5">
        <f>biomasses!$A$27</f>
        <v>25</v>
      </c>
      <c r="B1056" s="22">
        <v>3.9929999999999999</v>
      </c>
      <c r="C1056" s="22"/>
      <c r="D1056" s="22"/>
      <c r="E1056" s="22"/>
      <c r="F1056" s="22"/>
      <c r="G1056" s="22"/>
      <c r="H1056" s="22"/>
      <c r="I1056" s="22"/>
      <c r="J1056" s="22"/>
      <c r="K1056" s="22"/>
      <c r="L1056" s="22"/>
      <c r="M1056" s="22"/>
      <c r="N1056" s="22"/>
      <c r="O1056" s="22"/>
      <c r="P1056" s="22"/>
      <c r="Q1056" s="22"/>
      <c r="R1056" s="22"/>
      <c r="S1056" s="22"/>
      <c r="T1056" s="22"/>
      <c r="U1056" s="22"/>
      <c r="V1056" s="22"/>
      <c r="W1056" s="22"/>
      <c r="X1056" s="22"/>
      <c r="Y1056" s="22"/>
      <c r="Z1056" s="22"/>
      <c r="AA1056" s="22"/>
      <c r="AB1056" s="22"/>
      <c r="AC1056" s="22"/>
      <c r="AD1056" s="22"/>
      <c r="AE1056" s="22"/>
      <c r="AF1056" s="22"/>
      <c r="AG1056" s="22"/>
      <c r="AH1056" s="22"/>
      <c r="AI1056" s="22"/>
    </row>
    <row r="1057" spans="1:35" x14ac:dyDescent="0.25">
      <c r="A1057" s="5">
        <f>biomasses!$A$27</f>
        <v>25</v>
      </c>
      <c r="C1057" s="7"/>
      <c r="D1057" s="25"/>
      <c r="I1057" s="7"/>
      <c r="J1057" s="25"/>
      <c r="O1057" s="7"/>
      <c r="P1057" s="25"/>
      <c r="U1057" s="7"/>
      <c r="V1057" s="25"/>
      <c r="AA1057" s="7"/>
      <c r="AB1057" s="25"/>
      <c r="AG1057" s="7"/>
      <c r="AH1057" s="25"/>
    </row>
    <row r="1058" spans="1:35" x14ac:dyDescent="0.25">
      <c r="A1058" s="5">
        <f>biomasses!$A$27</f>
        <v>25</v>
      </c>
      <c r="C1058" s="7"/>
      <c r="D1058" s="25"/>
      <c r="I1058" s="7"/>
      <c r="J1058" s="25"/>
      <c r="O1058" s="7"/>
      <c r="P1058" s="25"/>
      <c r="U1058" s="7"/>
      <c r="V1058" s="25"/>
      <c r="AA1058" s="7"/>
      <c r="AB1058" s="25"/>
      <c r="AG1058" s="7"/>
      <c r="AH1058" s="25"/>
    </row>
    <row r="1059" spans="1:35" x14ac:dyDescent="0.25">
      <c r="A1059" s="5">
        <f>biomasses!$A$27</f>
        <v>25</v>
      </c>
      <c r="B1059" s="22">
        <v>3.5937999999999999</v>
      </c>
      <c r="C1059" s="22"/>
      <c r="D1059" s="22"/>
      <c r="E1059" s="22"/>
      <c r="F1059" s="22"/>
      <c r="G1059" s="22"/>
      <c r="H1059" s="22"/>
      <c r="I1059" s="22"/>
      <c r="J1059" s="22"/>
      <c r="K1059" s="22"/>
      <c r="L1059" s="22"/>
      <c r="M1059" s="22"/>
      <c r="N1059" s="22"/>
      <c r="O1059" s="22"/>
      <c r="P1059" s="22"/>
      <c r="Q1059" s="22"/>
      <c r="R1059" s="22"/>
      <c r="S1059" s="22"/>
      <c r="T1059" s="22"/>
      <c r="U1059" s="22"/>
      <c r="V1059" s="22"/>
      <c r="W1059" s="22"/>
      <c r="X1059" s="22"/>
      <c r="Y1059" s="22"/>
      <c r="Z1059" s="22"/>
      <c r="AA1059" s="22"/>
      <c r="AB1059" s="22"/>
      <c r="AC1059" s="22"/>
      <c r="AD1059" s="22"/>
      <c r="AE1059" s="22"/>
      <c r="AF1059" s="22"/>
      <c r="AG1059" s="22"/>
      <c r="AH1059" s="22"/>
      <c r="AI1059" s="22"/>
    </row>
    <row r="1060" spans="1:35" x14ac:dyDescent="0.25">
      <c r="A1060" s="5">
        <f>biomasses!$A$27</f>
        <v>25</v>
      </c>
      <c r="B1060" s="22">
        <v>5.4626999999999999</v>
      </c>
      <c r="C1060" s="22"/>
      <c r="D1060" s="22"/>
      <c r="E1060" s="22"/>
      <c r="F1060" s="22"/>
      <c r="G1060" s="22"/>
      <c r="H1060" s="22"/>
      <c r="I1060" s="22"/>
      <c r="J1060" s="22"/>
      <c r="K1060" s="22"/>
      <c r="L1060" s="22"/>
      <c r="M1060" s="22"/>
      <c r="N1060" s="22"/>
      <c r="O1060" s="22"/>
      <c r="P1060" s="22"/>
      <c r="Q1060" s="22"/>
      <c r="R1060" s="22"/>
      <c r="S1060" s="22"/>
      <c r="T1060" s="22"/>
      <c r="U1060" s="22"/>
      <c r="V1060" s="22"/>
      <c r="W1060" s="22"/>
      <c r="X1060" s="22"/>
      <c r="Y1060" s="22"/>
      <c r="Z1060" s="22"/>
      <c r="AA1060" s="22"/>
      <c r="AB1060" s="22"/>
      <c r="AC1060" s="22"/>
      <c r="AD1060" s="22"/>
      <c r="AE1060" s="22"/>
      <c r="AF1060" s="22"/>
      <c r="AG1060" s="22"/>
      <c r="AH1060" s="22"/>
      <c r="AI1060" s="22"/>
    </row>
    <row r="1061" spans="1:35" x14ac:dyDescent="0.25">
      <c r="A1061" s="5">
        <f>biomasses!$A$27</f>
        <v>25</v>
      </c>
      <c r="B1061" s="22">
        <v>3.9295</v>
      </c>
      <c r="C1061" s="22"/>
      <c r="D1061" s="22"/>
      <c r="E1061" s="22"/>
      <c r="F1061" s="22"/>
      <c r="G1061" s="22"/>
      <c r="H1061" s="22"/>
      <c r="I1061" s="22"/>
      <c r="J1061" s="22"/>
      <c r="K1061" s="22"/>
      <c r="L1061" s="22"/>
      <c r="M1061" s="22"/>
      <c r="N1061" s="22"/>
      <c r="O1061" s="22"/>
      <c r="P1061" s="22"/>
      <c r="Q1061" s="22"/>
      <c r="R1061" s="22"/>
      <c r="S1061" s="22"/>
      <c r="T1061" s="22"/>
      <c r="U1061" s="22"/>
      <c r="V1061" s="22"/>
      <c r="W1061" s="22"/>
      <c r="X1061" s="22"/>
      <c r="Y1061" s="22"/>
      <c r="Z1061" s="22"/>
      <c r="AA1061" s="22"/>
      <c r="AB1061" s="22"/>
      <c r="AC1061" s="22"/>
      <c r="AD1061" s="22"/>
      <c r="AE1061" s="22"/>
      <c r="AF1061" s="22"/>
      <c r="AG1061" s="22"/>
      <c r="AH1061" s="22"/>
      <c r="AI1061" s="22"/>
    </row>
    <row r="1062" spans="1:35" x14ac:dyDescent="0.25">
      <c r="A1062" s="5">
        <f>biomasses!$A$27</f>
        <v>25</v>
      </c>
      <c r="B1062" s="22">
        <v>6.0528000000000004</v>
      </c>
      <c r="C1062" s="22"/>
      <c r="D1062" s="22"/>
      <c r="E1062" s="22"/>
      <c r="F1062" s="22"/>
      <c r="G1062" s="22"/>
      <c r="H1062" s="22"/>
      <c r="I1062" s="22"/>
      <c r="J1062" s="22"/>
      <c r="K1062" s="22"/>
      <c r="L1062" s="22"/>
      <c r="M1062" s="22"/>
      <c r="N1062" s="22"/>
      <c r="O1062" s="22"/>
      <c r="P1062" s="22"/>
      <c r="Q1062" s="22"/>
      <c r="R1062" s="22"/>
      <c r="S1062" s="22"/>
      <c r="T1062" s="22"/>
      <c r="U1062" s="22"/>
      <c r="V1062" s="22"/>
      <c r="W1062" s="22"/>
      <c r="X1062" s="22"/>
      <c r="Y1062" s="22"/>
      <c r="Z1062" s="22"/>
      <c r="AA1062" s="22"/>
      <c r="AB1062" s="22"/>
      <c r="AC1062" s="22"/>
      <c r="AD1062" s="22"/>
      <c r="AE1062" s="22"/>
      <c r="AF1062" s="22"/>
      <c r="AG1062" s="22"/>
      <c r="AH1062" s="22"/>
      <c r="AI1062" s="22"/>
    </row>
    <row r="1063" spans="1:35" x14ac:dyDescent="0.25">
      <c r="A1063" s="5">
        <f>biomasses!$A$27</f>
        <v>25</v>
      </c>
      <c r="B1063" s="22">
        <v>14.6965</v>
      </c>
      <c r="C1063" s="22"/>
      <c r="D1063" s="22"/>
      <c r="E1063" s="22"/>
      <c r="F1063" s="22"/>
      <c r="G1063" s="22"/>
      <c r="H1063" s="22"/>
      <c r="I1063" s="22"/>
      <c r="J1063" s="22"/>
      <c r="K1063" s="22"/>
      <c r="L1063" s="22"/>
      <c r="M1063" s="22"/>
      <c r="N1063" s="22"/>
      <c r="O1063" s="22"/>
      <c r="P1063" s="22"/>
      <c r="Q1063" s="22"/>
      <c r="R1063" s="22"/>
      <c r="S1063" s="22"/>
      <c r="T1063" s="22"/>
      <c r="U1063" s="22"/>
      <c r="V1063" s="22"/>
      <c r="W1063" s="22"/>
      <c r="X1063" s="22"/>
      <c r="Y1063" s="22"/>
      <c r="Z1063" s="22"/>
      <c r="AA1063" s="22"/>
      <c r="AB1063" s="22"/>
      <c r="AC1063" s="22"/>
      <c r="AD1063" s="22"/>
      <c r="AE1063" s="22"/>
      <c r="AF1063" s="22"/>
      <c r="AG1063" s="22"/>
      <c r="AH1063" s="22"/>
      <c r="AI1063" s="22"/>
    </row>
    <row r="1064" spans="1:35" x14ac:dyDescent="0.25">
      <c r="A1064" s="5">
        <f>biomasses!$A$27</f>
        <v>25</v>
      </c>
      <c r="B1064" s="22">
        <v>3.12</v>
      </c>
      <c r="C1064" s="22"/>
      <c r="D1064" s="22"/>
      <c r="E1064" s="22"/>
      <c r="F1064" s="22"/>
      <c r="G1064" s="22"/>
      <c r="H1064" s="22"/>
      <c r="I1064" s="22"/>
      <c r="J1064" s="22"/>
      <c r="K1064" s="22"/>
      <c r="L1064" s="22"/>
      <c r="M1064" s="22"/>
      <c r="N1064" s="22"/>
      <c r="O1064" s="22"/>
      <c r="P1064" s="22"/>
      <c r="Q1064" s="22"/>
      <c r="R1064" s="22"/>
      <c r="S1064" s="22"/>
      <c r="T1064" s="22"/>
      <c r="U1064" s="22"/>
      <c r="V1064" s="22"/>
      <c r="W1064" s="22"/>
      <c r="X1064" s="22"/>
      <c r="Y1064" s="22"/>
      <c r="Z1064" s="22"/>
      <c r="AA1064" s="22"/>
      <c r="AB1064" s="22"/>
      <c r="AC1064" s="22"/>
      <c r="AD1064" s="22"/>
      <c r="AE1064" s="22"/>
      <c r="AF1064" s="22"/>
      <c r="AG1064" s="22"/>
      <c r="AH1064" s="22"/>
      <c r="AI1064" s="22"/>
    </row>
    <row r="1065" spans="1:35" x14ac:dyDescent="0.25">
      <c r="A1065" s="5">
        <f>biomasses!$A$27</f>
        <v>25</v>
      </c>
      <c r="B1065" s="22"/>
      <c r="C1065" s="22"/>
      <c r="D1065" s="22"/>
      <c r="E1065" s="22"/>
      <c r="F1065" s="22"/>
      <c r="G1065" s="22"/>
      <c r="H1065" s="22"/>
      <c r="I1065" s="22"/>
      <c r="J1065" s="22"/>
      <c r="K1065" s="22"/>
      <c r="L1065" s="22"/>
      <c r="M1065" s="22"/>
      <c r="N1065" s="22"/>
      <c r="O1065" s="22"/>
      <c r="P1065" s="22"/>
      <c r="Q1065" s="22"/>
      <c r="R1065" s="22"/>
      <c r="S1065" s="22"/>
      <c r="T1065" s="22"/>
      <c r="U1065" s="22"/>
      <c r="V1065" s="22"/>
      <c r="W1065" s="22"/>
      <c r="X1065" s="22"/>
      <c r="Y1065" s="22"/>
      <c r="Z1065" s="22"/>
      <c r="AA1065" s="22"/>
      <c r="AB1065" s="22"/>
      <c r="AC1065" s="22"/>
      <c r="AD1065" s="22"/>
      <c r="AE1065" s="22"/>
      <c r="AF1065" s="22"/>
      <c r="AG1065" s="22"/>
      <c r="AH1065" s="22"/>
      <c r="AI1065" s="22"/>
    </row>
    <row r="1066" spans="1:35" x14ac:dyDescent="0.25">
      <c r="A1066" s="5">
        <f>biomasses!$A$27</f>
        <v>25</v>
      </c>
      <c r="B1066" s="22">
        <v>1.5792000000000002</v>
      </c>
      <c r="C1066" s="22"/>
      <c r="D1066" s="22"/>
      <c r="E1066" s="22"/>
      <c r="F1066" s="22"/>
      <c r="G1066" s="22"/>
      <c r="H1066" s="22"/>
      <c r="I1066" s="22"/>
      <c r="J1066" s="22"/>
      <c r="K1066" s="22"/>
      <c r="L1066" s="22"/>
      <c r="M1066" s="22"/>
      <c r="N1066" s="22"/>
      <c r="O1066" s="22"/>
      <c r="P1066" s="22"/>
      <c r="Q1066" s="22"/>
      <c r="R1066" s="22"/>
      <c r="S1066" s="22"/>
      <c r="T1066" s="22"/>
      <c r="U1066" s="22"/>
      <c r="V1066" s="22"/>
      <c r="W1066" s="22"/>
      <c r="X1066" s="22"/>
      <c r="Y1066" s="22"/>
      <c r="Z1066" s="22"/>
      <c r="AA1066" s="22"/>
      <c r="AB1066" s="22"/>
      <c r="AC1066" s="22"/>
      <c r="AD1066" s="22"/>
      <c r="AE1066" s="22"/>
      <c r="AF1066" s="22"/>
      <c r="AG1066" s="22"/>
      <c r="AH1066" s="22"/>
      <c r="AI1066" s="22"/>
    </row>
    <row r="1067" spans="1:35" x14ac:dyDescent="0.25">
      <c r="A1067" s="5">
        <f>biomasses!$A$27</f>
        <v>25</v>
      </c>
      <c r="B1067" s="22">
        <v>3.6153000000000004</v>
      </c>
      <c r="C1067" s="22"/>
      <c r="D1067" s="22"/>
      <c r="E1067" s="22"/>
      <c r="F1067" s="22"/>
      <c r="G1067" s="22"/>
      <c r="H1067" s="22"/>
      <c r="I1067" s="22"/>
      <c r="J1067" s="22"/>
      <c r="K1067" s="22"/>
      <c r="L1067" s="22"/>
      <c r="M1067" s="22"/>
      <c r="N1067" s="22"/>
      <c r="O1067" s="22"/>
      <c r="P1067" s="22"/>
      <c r="Q1067" s="22"/>
      <c r="R1067" s="22"/>
      <c r="S1067" s="22"/>
      <c r="T1067" s="22"/>
      <c r="U1067" s="22"/>
      <c r="V1067" s="22"/>
      <c r="W1067" s="22"/>
      <c r="X1067" s="22"/>
      <c r="Y1067" s="22"/>
      <c r="Z1067" s="22"/>
      <c r="AA1067" s="22"/>
      <c r="AB1067" s="22"/>
      <c r="AC1067" s="22"/>
      <c r="AD1067" s="22"/>
      <c r="AE1067" s="22"/>
      <c r="AF1067" s="22"/>
      <c r="AG1067" s="22"/>
      <c r="AH1067" s="22"/>
      <c r="AI1067" s="22"/>
    </row>
    <row r="1068" spans="1:35" x14ac:dyDescent="0.25">
      <c r="A1068" s="5">
        <f>biomasses!$A$28</f>
        <v>26</v>
      </c>
      <c r="C1068" s="7"/>
      <c r="D1068" s="25"/>
      <c r="I1068" s="7"/>
      <c r="J1068" s="25"/>
      <c r="O1068" s="7"/>
      <c r="P1068" s="25"/>
      <c r="U1068" s="7"/>
      <c r="V1068" s="25"/>
      <c r="AA1068" s="7"/>
      <c r="AB1068" s="25"/>
      <c r="AG1068" s="7"/>
      <c r="AH1068" s="25"/>
    </row>
    <row r="1069" spans="1:35" x14ac:dyDescent="0.25">
      <c r="A1069" s="5">
        <f>biomasses!$A$28</f>
        <v>26</v>
      </c>
      <c r="C1069" s="7"/>
      <c r="D1069" s="25"/>
      <c r="I1069" s="7"/>
      <c r="J1069" s="25"/>
      <c r="O1069" s="7"/>
      <c r="P1069" s="25"/>
      <c r="U1069" s="7"/>
      <c r="V1069" s="25"/>
      <c r="AA1069" s="7"/>
      <c r="AB1069" s="25"/>
      <c r="AG1069" s="7"/>
      <c r="AH1069" s="25"/>
    </row>
    <row r="1070" spans="1:35" x14ac:dyDescent="0.25">
      <c r="A1070" s="5">
        <f>biomasses!$A$28</f>
        <v>26</v>
      </c>
      <c r="C1070" s="7"/>
      <c r="D1070" s="25"/>
      <c r="I1070" s="7"/>
      <c r="J1070" s="25"/>
      <c r="O1070" s="7"/>
      <c r="P1070" s="25"/>
      <c r="U1070" s="7"/>
      <c r="V1070" s="25"/>
      <c r="AA1070" s="7"/>
      <c r="AB1070" s="25"/>
      <c r="AG1070" s="7"/>
      <c r="AH1070" s="25"/>
    </row>
    <row r="1071" spans="1:35" x14ac:dyDescent="0.25">
      <c r="A1071" s="5">
        <f>biomasses!$A$28</f>
        <v>26</v>
      </c>
      <c r="C1071" s="7"/>
      <c r="D1071" s="25"/>
      <c r="I1071" s="7"/>
      <c r="J1071" s="25"/>
      <c r="O1071" s="7"/>
      <c r="P1071" s="25"/>
      <c r="U1071" s="7"/>
      <c r="V1071" s="25"/>
      <c r="AA1071" s="7"/>
      <c r="AB1071" s="25"/>
      <c r="AG1071" s="7"/>
      <c r="AH1071" s="25"/>
    </row>
    <row r="1072" spans="1:35" x14ac:dyDescent="0.25">
      <c r="A1072" s="5">
        <f>biomasses!$A$28</f>
        <v>26</v>
      </c>
      <c r="C1072" s="7"/>
      <c r="D1072" s="25"/>
      <c r="I1072" s="7"/>
      <c r="J1072" s="25"/>
      <c r="O1072" s="7"/>
      <c r="P1072" s="25"/>
      <c r="U1072" s="7"/>
      <c r="V1072" s="25"/>
      <c r="AA1072" s="7"/>
      <c r="AB1072" s="25"/>
      <c r="AG1072" s="7"/>
      <c r="AH1072" s="25"/>
    </row>
    <row r="1073" spans="1:34" x14ac:dyDescent="0.25">
      <c r="A1073" s="5">
        <f>biomasses!$A$28</f>
        <v>26</v>
      </c>
      <c r="C1073" s="7"/>
      <c r="D1073" s="25"/>
      <c r="I1073" s="7"/>
      <c r="J1073" s="25"/>
      <c r="O1073" s="7"/>
      <c r="P1073" s="25"/>
      <c r="U1073" s="7"/>
      <c r="V1073" s="25"/>
      <c r="AA1073" s="7"/>
      <c r="AB1073" s="25"/>
      <c r="AG1073" s="7"/>
      <c r="AH1073" s="25"/>
    </row>
    <row r="1074" spans="1:34" x14ac:dyDescent="0.25">
      <c r="A1074" s="5">
        <f>biomasses!$A$28</f>
        <v>26</v>
      </c>
      <c r="C1074" s="7"/>
      <c r="D1074" s="25"/>
      <c r="I1074" s="7"/>
      <c r="J1074" s="25"/>
      <c r="O1074" s="7"/>
      <c r="P1074" s="25"/>
      <c r="U1074" s="7"/>
      <c r="V1074" s="25"/>
      <c r="AA1074" s="7"/>
      <c r="AB1074" s="25"/>
      <c r="AG1074" s="7"/>
      <c r="AH1074" s="25"/>
    </row>
    <row r="1075" spans="1:34" x14ac:dyDescent="0.25">
      <c r="A1075" s="5">
        <f>biomasses!$A$28</f>
        <v>26</v>
      </c>
      <c r="C1075" s="7"/>
      <c r="D1075" s="25"/>
      <c r="I1075" s="7"/>
      <c r="J1075" s="25"/>
      <c r="O1075" s="7"/>
      <c r="P1075" s="25"/>
      <c r="U1075" s="7"/>
      <c r="V1075" s="25"/>
      <c r="AA1075" s="7"/>
      <c r="AB1075" s="25"/>
      <c r="AG1075" s="7"/>
      <c r="AH1075" s="25"/>
    </row>
    <row r="1076" spans="1:34" x14ac:dyDescent="0.25">
      <c r="A1076" s="5">
        <f>biomasses!$A$28</f>
        <v>26</v>
      </c>
      <c r="C1076" s="7"/>
      <c r="D1076" s="25"/>
      <c r="I1076" s="7"/>
      <c r="J1076" s="25"/>
      <c r="O1076" s="7"/>
      <c r="P1076" s="25"/>
      <c r="U1076" s="7"/>
      <c r="V1076" s="25"/>
      <c r="AA1076" s="7"/>
      <c r="AB1076" s="25"/>
      <c r="AG1076" s="7"/>
      <c r="AH1076" s="25"/>
    </row>
    <row r="1077" spans="1:34" x14ac:dyDescent="0.25">
      <c r="A1077" s="5">
        <f>biomasses!$A$28</f>
        <v>26</v>
      </c>
      <c r="C1077" s="7"/>
      <c r="D1077" s="25"/>
      <c r="I1077" s="7"/>
      <c r="J1077" s="25"/>
      <c r="O1077" s="7"/>
      <c r="P1077" s="25"/>
      <c r="U1077" s="7"/>
      <c r="V1077" s="25"/>
      <c r="AA1077" s="7"/>
      <c r="AB1077" s="25"/>
      <c r="AG1077" s="7"/>
      <c r="AH1077" s="25"/>
    </row>
    <row r="1078" spans="1:34" x14ac:dyDescent="0.25">
      <c r="A1078" s="5">
        <f>biomasses!$A$28</f>
        <v>26</v>
      </c>
      <c r="C1078" s="7"/>
      <c r="D1078" s="25"/>
      <c r="I1078" s="7"/>
      <c r="J1078" s="25"/>
      <c r="O1078" s="7"/>
      <c r="P1078" s="25"/>
      <c r="U1078" s="7"/>
      <c r="V1078" s="25"/>
      <c r="AA1078" s="7"/>
      <c r="AB1078" s="25"/>
      <c r="AG1078" s="7"/>
      <c r="AH1078" s="25"/>
    </row>
    <row r="1079" spans="1:34" x14ac:dyDescent="0.25">
      <c r="A1079" s="5">
        <f>biomasses!$A$28</f>
        <v>26</v>
      </c>
      <c r="C1079" s="7"/>
      <c r="D1079" s="25"/>
      <c r="I1079" s="7"/>
      <c r="J1079" s="25"/>
      <c r="O1079" s="7"/>
      <c r="P1079" s="25"/>
      <c r="U1079" s="7"/>
      <c r="V1079" s="25"/>
      <c r="AA1079" s="7"/>
      <c r="AB1079" s="25"/>
      <c r="AG1079" s="7"/>
      <c r="AH1079" s="25"/>
    </row>
    <row r="1080" spans="1:34" x14ac:dyDescent="0.25">
      <c r="A1080" s="5">
        <f>biomasses!$A$28</f>
        <v>26</v>
      </c>
      <c r="C1080" s="7"/>
      <c r="D1080" s="25"/>
      <c r="I1080" s="7"/>
      <c r="J1080" s="25"/>
      <c r="O1080" s="7"/>
      <c r="P1080" s="25"/>
      <c r="U1080" s="7"/>
      <c r="V1080" s="25"/>
      <c r="AA1080" s="7"/>
      <c r="AB1080" s="25"/>
      <c r="AG1080" s="7"/>
      <c r="AH1080" s="25"/>
    </row>
    <row r="1081" spans="1:34" x14ac:dyDescent="0.25">
      <c r="A1081" s="5">
        <f>biomasses!$A$28</f>
        <v>26</v>
      </c>
      <c r="C1081" s="7"/>
      <c r="D1081" s="25"/>
      <c r="I1081" s="7"/>
      <c r="J1081" s="25"/>
      <c r="O1081" s="7"/>
      <c r="P1081" s="25"/>
      <c r="U1081" s="7"/>
      <c r="V1081" s="25"/>
      <c r="AA1081" s="7"/>
      <c r="AB1081" s="25"/>
      <c r="AG1081" s="7"/>
      <c r="AH1081" s="25"/>
    </row>
    <row r="1082" spans="1:34" x14ac:dyDescent="0.25">
      <c r="A1082" s="5">
        <f>biomasses!$A$28</f>
        <v>26</v>
      </c>
      <c r="C1082" s="7"/>
      <c r="D1082" s="25"/>
      <c r="I1082" s="7"/>
      <c r="J1082" s="25"/>
      <c r="O1082" s="7"/>
      <c r="P1082" s="25"/>
      <c r="U1082" s="7"/>
      <c r="V1082" s="25"/>
      <c r="AA1082" s="7"/>
      <c r="AB1082" s="25"/>
      <c r="AG1082" s="7"/>
      <c r="AH1082" s="25"/>
    </row>
    <row r="1083" spans="1:34" x14ac:dyDescent="0.25">
      <c r="A1083" s="5">
        <f>biomasses!$A$28</f>
        <v>26</v>
      </c>
      <c r="C1083" s="7"/>
      <c r="D1083" s="25"/>
      <c r="I1083" s="7"/>
      <c r="J1083" s="25"/>
      <c r="O1083" s="7"/>
      <c r="P1083" s="25"/>
      <c r="U1083" s="7"/>
      <c r="V1083" s="25"/>
      <c r="AA1083" s="7"/>
      <c r="AB1083" s="25"/>
      <c r="AG1083" s="7"/>
      <c r="AH1083" s="25"/>
    </row>
    <row r="1084" spans="1:34" x14ac:dyDescent="0.25">
      <c r="A1084" s="5">
        <f>biomasses!$A$28</f>
        <v>26</v>
      </c>
      <c r="C1084" s="7"/>
      <c r="D1084" s="25"/>
      <c r="I1084" s="7"/>
      <c r="J1084" s="25"/>
      <c r="O1084" s="7"/>
      <c r="P1084" s="25"/>
      <c r="U1084" s="7"/>
      <c r="V1084" s="25"/>
      <c r="AA1084" s="7"/>
      <c r="AB1084" s="25"/>
      <c r="AG1084" s="7"/>
      <c r="AH1084" s="25"/>
    </row>
    <row r="1085" spans="1:34" x14ac:dyDescent="0.25">
      <c r="A1085" s="5">
        <f>biomasses!$A$28</f>
        <v>26</v>
      </c>
      <c r="C1085" s="7"/>
      <c r="D1085" s="25"/>
      <c r="I1085" s="7"/>
      <c r="J1085" s="25"/>
      <c r="O1085" s="7"/>
      <c r="P1085" s="25"/>
      <c r="U1085" s="7"/>
      <c r="V1085" s="25"/>
      <c r="AA1085" s="7"/>
      <c r="AB1085" s="25"/>
      <c r="AG1085" s="7"/>
      <c r="AH1085" s="25"/>
    </row>
    <row r="1086" spans="1:34" x14ac:dyDescent="0.25">
      <c r="A1086" s="5">
        <f>biomasses!$A$28</f>
        <v>26</v>
      </c>
      <c r="C1086" s="7"/>
      <c r="D1086" s="25"/>
      <c r="I1086" s="7"/>
      <c r="J1086" s="25"/>
      <c r="O1086" s="7"/>
      <c r="P1086" s="25"/>
      <c r="U1086" s="7"/>
      <c r="V1086" s="25"/>
      <c r="AA1086" s="7"/>
      <c r="AB1086" s="25"/>
      <c r="AG1086" s="7"/>
      <c r="AH1086" s="25"/>
    </row>
    <row r="1087" spans="1:34" x14ac:dyDescent="0.25">
      <c r="A1087" s="5">
        <f>biomasses!$A$28</f>
        <v>26</v>
      </c>
      <c r="C1087" s="7"/>
      <c r="D1087" s="25"/>
      <c r="I1087" s="7"/>
      <c r="J1087" s="25"/>
      <c r="O1087" s="7"/>
      <c r="P1087" s="25"/>
      <c r="U1087" s="7"/>
      <c r="V1087" s="25"/>
      <c r="AA1087" s="7"/>
      <c r="AB1087" s="25"/>
      <c r="AG1087" s="7"/>
      <c r="AH1087" s="25"/>
    </row>
    <row r="1088" spans="1:34" x14ac:dyDescent="0.25">
      <c r="A1088" s="5">
        <f>biomasses!$A$28</f>
        <v>26</v>
      </c>
      <c r="C1088" s="7"/>
      <c r="D1088" s="25"/>
      <c r="I1088" s="7"/>
      <c r="J1088" s="25"/>
      <c r="O1088" s="7"/>
      <c r="P1088" s="25"/>
      <c r="U1088" s="7"/>
      <c r="V1088" s="25"/>
      <c r="AA1088" s="7"/>
      <c r="AB1088" s="25"/>
      <c r="AG1088" s="7"/>
      <c r="AH1088" s="25"/>
    </row>
    <row r="1089" spans="1:34" x14ac:dyDescent="0.25">
      <c r="A1089" s="5">
        <f>biomasses!$A$28</f>
        <v>26</v>
      </c>
      <c r="C1089" s="7"/>
      <c r="D1089" s="25"/>
      <c r="I1089" s="7"/>
      <c r="J1089" s="25"/>
      <c r="O1089" s="7"/>
      <c r="P1089" s="25"/>
      <c r="U1089" s="7"/>
      <c r="V1089" s="25"/>
      <c r="AA1089" s="7"/>
      <c r="AB1089" s="25"/>
      <c r="AG1089" s="7"/>
      <c r="AH1089" s="25"/>
    </row>
    <row r="1090" spans="1:34" x14ac:dyDescent="0.25">
      <c r="A1090" s="5">
        <f>biomasses!$A$28</f>
        <v>26</v>
      </c>
      <c r="C1090" s="7"/>
      <c r="D1090" s="25"/>
      <c r="I1090" s="7"/>
      <c r="J1090" s="25"/>
      <c r="O1090" s="7"/>
      <c r="P1090" s="25"/>
      <c r="U1090" s="7"/>
      <c r="V1090" s="25"/>
      <c r="AA1090" s="7"/>
      <c r="AB1090" s="25"/>
      <c r="AG1090" s="7"/>
      <c r="AH1090" s="25"/>
    </row>
    <row r="1091" spans="1:34" x14ac:dyDescent="0.25">
      <c r="A1091" s="5">
        <f>biomasses!$A$28</f>
        <v>26</v>
      </c>
      <c r="C1091" s="7"/>
      <c r="D1091" s="25"/>
      <c r="I1091" s="7"/>
      <c r="J1091" s="25"/>
      <c r="O1091" s="7"/>
      <c r="P1091" s="25"/>
      <c r="U1091" s="7"/>
      <c r="V1091" s="25"/>
      <c r="AA1091" s="7"/>
      <c r="AB1091" s="25"/>
      <c r="AG1091" s="7"/>
      <c r="AH1091" s="25"/>
    </row>
    <row r="1092" spans="1:34" x14ac:dyDescent="0.25">
      <c r="A1092" s="5">
        <f>biomasses!$A$28</f>
        <v>26</v>
      </c>
      <c r="C1092" s="7"/>
      <c r="D1092" s="25"/>
      <c r="I1092" s="7"/>
      <c r="J1092" s="25"/>
      <c r="O1092" s="7"/>
      <c r="P1092" s="25"/>
      <c r="U1092" s="7"/>
      <c r="V1092" s="25"/>
      <c r="AA1092" s="7"/>
      <c r="AB1092" s="25"/>
      <c r="AG1092" s="7"/>
      <c r="AH1092" s="25"/>
    </row>
    <row r="1093" spans="1:34" x14ac:dyDescent="0.25">
      <c r="A1093" s="5">
        <f>biomasses!$A$28</f>
        <v>26</v>
      </c>
      <c r="C1093" s="7"/>
      <c r="D1093" s="25"/>
      <c r="I1093" s="7"/>
      <c r="J1093" s="25"/>
      <c r="O1093" s="7"/>
      <c r="P1093" s="25"/>
      <c r="U1093" s="7"/>
      <c r="V1093" s="25"/>
      <c r="AA1093" s="7"/>
      <c r="AB1093" s="25"/>
      <c r="AG1093" s="7"/>
      <c r="AH1093" s="25"/>
    </row>
    <row r="1094" spans="1:34" x14ac:dyDescent="0.25">
      <c r="A1094" s="5">
        <f>biomasses!$A$28</f>
        <v>26</v>
      </c>
      <c r="C1094" s="7"/>
      <c r="D1094" s="25"/>
      <c r="I1094" s="7"/>
      <c r="J1094" s="25"/>
      <c r="O1094" s="7"/>
      <c r="P1094" s="25"/>
      <c r="U1094" s="7"/>
      <c r="V1094" s="25"/>
      <c r="AA1094" s="7"/>
      <c r="AB1094" s="25"/>
      <c r="AG1094" s="7"/>
      <c r="AH1094" s="25"/>
    </row>
    <row r="1095" spans="1:34" x14ac:dyDescent="0.25">
      <c r="A1095" s="5">
        <f>biomasses!$A$28</f>
        <v>26</v>
      </c>
      <c r="C1095" s="7"/>
      <c r="D1095" s="25"/>
      <c r="I1095" s="7"/>
      <c r="J1095" s="25"/>
      <c r="O1095" s="7"/>
      <c r="P1095" s="25"/>
      <c r="U1095" s="7"/>
      <c r="V1095" s="25"/>
      <c r="AA1095" s="7"/>
      <c r="AB1095" s="25"/>
      <c r="AG1095" s="7"/>
      <c r="AH1095" s="25"/>
    </row>
    <row r="1096" spans="1:34" x14ac:dyDescent="0.25">
      <c r="A1096" s="5">
        <f>biomasses!$A$28</f>
        <v>26</v>
      </c>
      <c r="C1096" s="7"/>
      <c r="D1096" s="25"/>
      <c r="I1096" s="7"/>
      <c r="J1096" s="25"/>
      <c r="O1096" s="7"/>
      <c r="P1096" s="25"/>
      <c r="U1096" s="7"/>
      <c r="V1096" s="25"/>
      <c r="AA1096" s="7"/>
      <c r="AB1096" s="25"/>
      <c r="AG1096" s="7"/>
      <c r="AH1096" s="25"/>
    </row>
    <row r="1097" spans="1:34" x14ac:dyDescent="0.25">
      <c r="A1097" s="5">
        <f>biomasses!$A$28</f>
        <v>26</v>
      </c>
      <c r="C1097" s="7"/>
      <c r="D1097" s="25"/>
      <c r="I1097" s="7"/>
      <c r="J1097" s="25"/>
      <c r="O1097" s="7"/>
      <c r="P1097" s="25"/>
      <c r="U1097" s="7"/>
      <c r="V1097" s="25"/>
      <c r="AA1097" s="7"/>
      <c r="AB1097" s="25"/>
      <c r="AG1097" s="7"/>
      <c r="AH1097" s="25"/>
    </row>
    <row r="1098" spans="1:34" x14ac:dyDescent="0.25">
      <c r="A1098" s="5">
        <f>biomasses!$A$28</f>
        <v>26</v>
      </c>
      <c r="C1098" s="7"/>
      <c r="D1098" s="25"/>
      <c r="I1098" s="7"/>
      <c r="J1098" s="25"/>
      <c r="O1098" s="7"/>
      <c r="P1098" s="25"/>
      <c r="U1098" s="7"/>
      <c r="V1098" s="25"/>
      <c r="AA1098" s="7"/>
      <c r="AB1098" s="25"/>
      <c r="AG1098" s="7"/>
      <c r="AH1098" s="25"/>
    </row>
    <row r="1099" spans="1:34" x14ac:dyDescent="0.25">
      <c r="A1099" s="5">
        <f>biomasses!$A$28</f>
        <v>26</v>
      </c>
      <c r="C1099" s="7"/>
      <c r="D1099" s="25"/>
      <c r="I1099" s="7"/>
      <c r="J1099" s="25"/>
      <c r="O1099" s="7"/>
      <c r="P1099" s="25"/>
      <c r="U1099" s="7"/>
      <c r="V1099" s="25"/>
      <c r="AA1099" s="7"/>
      <c r="AB1099" s="25"/>
      <c r="AG1099" s="7"/>
      <c r="AH1099" s="25"/>
    </row>
    <row r="1100" spans="1:34" x14ac:dyDescent="0.25">
      <c r="A1100" s="5">
        <f>biomasses!$A$28</f>
        <v>26</v>
      </c>
      <c r="C1100" s="7"/>
      <c r="D1100" s="25"/>
      <c r="I1100" s="7"/>
      <c r="J1100" s="25"/>
      <c r="O1100" s="7"/>
      <c r="P1100" s="25"/>
      <c r="U1100" s="7"/>
      <c r="V1100" s="25"/>
      <c r="AA1100" s="7"/>
      <c r="AB1100" s="25"/>
      <c r="AG1100" s="7"/>
      <c r="AH1100" s="25"/>
    </row>
    <row r="1101" spans="1:34" x14ac:dyDescent="0.25">
      <c r="A1101" s="5">
        <f>biomasses!$A$28</f>
        <v>26</v>
      </c>
      <c r="C1101" s="7"/>
      <c r="D1101" s="25"/>
      <c r="I1101" s="7"/>
      <c r="J1101" s="25"/>
      <c r="O1101" s="7"/>
      <c r="P1101" s="25"/>
      <c r="U1101" s="7"/>
      <c r="V1101" s="25"/>
      <c r="AA1101" s="7"/>
      <c r="AB1101" s="25"/>
      <c r="AG1101" s="7"/>
      <c r="AH1101" s="25"/>
    </row>
    <row r="1102" spans="1:34" x14ac:dyDescent="0.25">
      <c r="A1102" s="5">
        <f>biomasses!$A$28</f>
        <v>26</v>
      </c>
      <c r="C1102" s="7"/>
      <c r="D1102" s="25"/>
      <c r="I1102" s="7"/>
      <c r="J1102" s="25"/>
      <c r="O1102" s="7"/>
      <c r="P1102" s="25"/>
      <c r="U1102" s="7"/>
      <c r="V1102" s="25"/>
      <c r="AA1102" s="7"/>
      <c r="AB1102" s="25"/>
      <c r="AG1102" s="7"/>
      <c r="AH1102" s="25"/>
    </row>
    <row r="1103" spans="1:34" x14ac:dyDescent="0.25">
      <c r="A1103" s="5">
        <f>biomasses!$A$28</f>
        <v>26</v>
      </c>
      <c r="C1103" s="7"/>
      <c r="D1103" s="25"/>
      <c r="I1103" s="7"/>
      <c r="J1103" s="25"/>
      <c r="O1103" s="7"/>
      <c r="P1103" s="25"/>
      <c r="U1103" s="7"/>
      <c r="V1103" s="25"/>
      <c r="AA1103" s="7"/>
      <c r="AB1103" s="25"/>
      <c r="AG1103" s="7"/>
      <c r="AH1103" s="25"/>
    </row>
    <row r="1104" spans="1:34" x14ac:dyDescent="0.25">
      <c r="A1104" s="5">
        <f>biomasses!$A$28</f>
        <v>26</v>
      </c>
      <c r="C1104" s="7"/>
      <c r="D1104" s="25"/>
      <c r="I1104" s="7"/>
      <c r="J1104" s="25"/>
      <c r="O1104" s="7"/>
      <c r="P1104" s="25"/>
      <c r="U1104" s="7"/>
      <c r="V1104" s="25"/>
      <c r="AA1104" s="7"/>
      <c r="AB1104" s="25"/>
      <c r="AG1104" s="7"/>
      <c r="AH1104" s="25"/>
    </row>
    <row r="1105" spans="1:34" x14ac:dyDescent="0.25">
      <c r="A1105" s="5">
        <f>biomasses!$A$28</f>
        <v>26</v>
      </c>
      <c r="C1105" s="7"/>
      <c r="D1105" s="25"/>
      <c r="I1105" s="7"/>
      <c r="J1105" s="25"/>
      <c r="O1105" s="7"/>
      <c r="P1105" s="25"/>
      <c r="U1105" s="7"/>
      <c r="V1105" s="25"/>
      <c r="AA1105" s="7"/>
      <c r="AB1105" s="25"/>
      <c r="AG1105" s="7"/>
      <c r="AH1105" s="25"/>
    </row>
    <row r="1106" spans="1:34" x14ac:dyDescent="0.25">
      <c r="A1106" s="5">
        <f>biomasses!$A$28</f>
        <v>26</v>
      </c>
      <c r="C1106" s="7"/>
      <c r="D1106" s="25"/>
      <c r="I1106" s="7"/>
      <c r="J1106" s="25"/>
      <c r="O1106" s="7"/>
      <c r="P1106" s="25"/>
      <c r="U1106" s="7"/>
      <c r="V1106" s="25"/>
      <c r="AA1106" s="7"/>
      <c r="AB1106" s="25"/>
      <c r="AG1106" s="7"/>
      <c r="AH1106" s="25"/>
    </row>
    <row r="1107" spans="1:34" x14ac:dyDescent="0.25">
      <c r="A1107" s="5">
        <f>biomasses!$A$28</f>
        <v>26</v>
      </c>
      <c r="C1107" s="7"/>
      <c r="D1107" s="25"/>
      <c r="I1107" s="7"/>
      <c r="J1107" s="25"/>
      <c r="O1107" s="7"/>
      <c r="P1107" s="25"/>
      <c r="U1107" s="7"/>
      <c r="V1107" s="25"/>
      <c r="AA1107" s="7"/>
      <c r="AB1107" s="25"/>
      <c r="AG1107" s="7"/>
      <c r="AH1107" s="25"/>
    </row>
    <row r="1108" spans="1:34" x14ac:dyDescent="0.25">
      <c r="A1108" s="5">
        <f>biomasses!$A$28</f>
        <v>26</v>
      </c>
      <c r="C1108" s="7"/>
      <c r="D1108" s="25"/>
      <c r="I1108" s="7"/>
      <c r="J1108" s="25"/>
      <c r="O1108" s="7"/>
      <c r="P1108" s="25"/>
      <c r="U1108" s="7"/>
      <c r="V1108" s="25"/>
      <c r="AA1108" s="7"/>
      <c r="AB1108" s="25"/>
      <c r="AG1108" s="7"/>
      <c r="AH1108" s="25"/>
    </row>
    <row r="1109" spans="1:34" x14ac:dyDescent="0.25">
      <c r="A1109" s="5">
        <f>biomasses!$A$28</f>
        <v>26</v>
      </c>
      <c r="C1109" s="7"/>
      <c r="D1109" s="25"/>
      <c r="I1109" s="7"/>
      <c r="J1109" s="25"/>
      <c r="O1109" s="7"/>
      <c r="P1109" s="25"/>
      <c r="U1109" s="7"/>
      <c r="V1109" s="25"/>
      <c r="AA1109" s="7"/>
      <c r="AB1109" s="25"/>
      <c r="AG1109" s="7"/>
      <c r="AH1109" s="25"/>
    </row>
    <row r="1110" spans="1:34" x14ac:dyDescent="0.25">
      <c r="A1110" s="5">
        <f>biomasses!$A$28</f>
        <v>26</v>
      </c>
      <c r="C1110" s="7"/>
      <c r="D1110" s="25"/>
      <c r="I1110" s="7"/>
      <c r="J1110" s="25"/>
      <c r="O1110" s="7"/>
      <c r="P1110" s="25"/>
      <c r="U1110" s="7"/>
      <c r="V1110" s="25"/>
      <c r="AA1110" s="7"/>
      <c r="AB1110" s="25"/>
      <c r="AG1110" s="7"/>
      <c r="AH1110" s="25"/>
    </row>
    <row r="1111" spans="1:34" x14ac:dyDescent="0.25">
      <c r="A1111" s="5">
        <f>biomasses!$A$28</f>
        <v>26</v>
      </c>
      <c r="C1111" s="7"/>
      <c r="D1111" s="25"/>
      <c r="I1111" s="7"/>
      <c r="J1111" s="25"/>
      <c r="O1111" s="7"/>
      <c r="P1111" s="25"/>
      <c r="U1111" s="7"/>
      <c r="V1111" s="25"/>
      <c r="AA1111" s="7"/>
      <c r="AB1111" s="25"/>
      <c r="AG1111" s="7"/>
      <c r="AH1111" s="25"/>
    </row>
    <row r="1112" spans="1:34" x14ac:dyDescent="0.25">
      <c r="A1112" s="5">
        <f>biomasses!$A$28</f>
        <v>26</v>
      </c>
      <c r="C1112" s="7"/>
      <c r="D1112" s="25"/>
      <c r="I1112" s="7"/>
      <c r="J1112" s="25"/>
      <c r="O1112" s="7"/>
      <c r="P1112" s="25"/>
      <c r="U1112" s="7"/>
      <c r="V1112" s="25"/>
      <c r="AA1112" s="7"/>
      <c r="AB1112" s="25"/>
      <c r="AG1112" s="7"/>
      <c r="AH1112" s="25"/>
    </row>
    <row r="1113" spans="1:34" x14ac:dyDescent="0.25">
      <c r="A1113" s="5">
        <f>biomasses!$A$28</f>
        <v>26</v>
      </c>
      <c r="C1113" s="7"/>
      <c r="D1113" s="25"/>
      <c r="I1113" s="7"/>
      <c r="J1113" s="25"/>
      <c r="O1113" s="7"/>
      <c r="P1113" s="25"/>
      <c r="U1113" s="7"/>
      <c r="V1113" s="25"/>
      <c r="AA1113" s="7"/>
      <c r="AB1113" s="25"/>
      <c r="AG1113" s="7"/>
      <c r="AH1113" s="25"/>
    </row>
    <row r="1114" spans="1:34" x14ac:dyDescent="0.25">
      <c r="A1114" s="5">
        <f>biomasses!$A$28</f>
        <v>26</v>
      </c>
      <c r="C1114" s="7"/>
      <c r="D1114" s="25"/>
      <c r="I1114" s="7"/>
      <c r="J1114" s="25"/>
      <c r="O1114" s="7"/>
      <c r="P1114" s="25"/>
      <c r="U1114" s="7"/>
      <c r="V1114" s="25"/>
      <c r="AA1114" s="7"/>
      <c r="AB1114" s="25"/>
      <c r="AG1114" s="7"/>
      <c r="AH1114" s="25"/>
    </row>
    <row r="1115" spans="1:34" x14ac:dyDescent="0.25">
      <c r="A1115" s="5">
        <f>biomasses!$A$28</f>
        <v>26</v>
      </c>
      <c r="C1115" s="7"/>
      <c r="D1115" s="25"/>
      <c r="I1115" s="7"/>
      <c r="J1115" s="25"/>
      <c r="O1115" s="7"/>
      <c r="P1115" s="25"/>
      <c r="U1115" s="7"/>
      <c r="V1115" s="25"/>
      <c r="AA1115" s="7"/>
      <c r="AB1115" s="25"/>
      <c r="AG1115" s="7"/>
      <c r="AH1115" s="25"/>
    </row>
    <row r="1116" spans="1:34" x14ac:dyDescent="0.25">
      <c r="A1116" s="5">
        <f>biomasses!$A$28</f>
        <v>26</v>
      </c>
      <c r="C1116" s="7"/>
      <c r="D1116" s="25"/>
      <c r="I1116" s="7"/>
      <c r="J1116" s="25"/>
      <c r="O1116" s="7"/>
      <c r="P1116" s="25"/>
      <c r="U1116" s="7"/>
      <c r="V1116" s="25"/>
      <c r="AA1116" s="7"/>
      <c r="AB1116" s="25"/>
      <c r="AG1116" s="7"/>
      <c r="AH1116" s="25"/>
    </row>
    <row r="1117" spans="1:34" x14ac:dyDescent="0.25">
      <c r="A1117" s="5">
        <f>biomasses!$A$28</f>
        <v>26</v>
      </c>
      <c r="C1117" s="7"/>
      <c r="D1117" s="25"/>
      <c r="I1117" s="7"/>
      <c r="J1117" s="25"/>
      <c r="O1117" s="7"/>
      <c r="P1117" s="25"/>
      <c r="U1117" s="7"/>
      <c r="V1117" s="25"/>
      <c r="AA1117" s="7"/>
      <c r="AB1117" s="25"/>
      <c r="AG1117" s="7"/>
      <c r="AH1117" s="25"/>
    </row>
    <row r="1118" spans="1:34" x14ac:dyDescent="0.25">
      <c r="A1118" s="5">
        <f>biomasses!$A$28</f>
        <v>26</v>
      </c>
      <c r="C1118" s="7"/>
      <c r="D1118" s="25"/>
      <c r="I1118" s="7"/>
      <c r="J1118" s="25"/>
      <c r="O1118" s="7"/>
      <c r="P1118" s="25"/>
      <c r="U1118" s="7"/>
      <c r="V1118" s="25"/>
      <c r="AA1118" s="7"/>
      <c r="AB1118" s="25"/>
      <c r="AG1118" s="7"/>
      <c r="AH1118" s="25"/>
    </row>
    <row r="1119" spans="1:34" x14ac:dyDescent="0.25">
      <c r="A1119" s="5">
        <f>biomasses!$A$28</f>
        <v>26</v>
      </c>
      <c r="C1119" s="7"/>
      <c r="D1119" s="25"/>
      <c r="I1119" s="7"/>
      <c r="J1119" s="25"/>
      <c r="O1119" s="7"/>
      <c r="P1119" s="25"/>
      <c r="U1119" s="7"/>
      <c r="V1119" s="25"/>
      <c r="AA1119" s="7"/>
      <c r="AB1119" s="25"/>
      <c r="AG1119" s="7"/>
      <c r="AH1119" s="25"/>
    </row>
    <row r="1120" spans="1:34" x14ac:dyDescent="0.25">
      <c r="A1120" s="5">
        <f>biomasses!$A$28</f>
        <v>26</v>
      </c>
      <c r="C1120" s="7"/>
      <c r="D1120" s="25"/>
      <c r="I1120" s="7"/>
      <c r="J1120" s="25"/>
      <c r="O1120" s="7"/>
      <c r="P1120" s="25"/>
      <c r="U1120" s="7"/>
      <c r="V1120" s="25"/>
      <c r="AA1120" s="7"/>
      <c r="AB1120" s="25"/>
      <c r="AG1120" s="7"/>
      <c r="AH1120" s="25"/>
    </row>
    <row r="1121" spans="1:35" x14ac:dyDescent="0.25">
      <c r="A1121" s="5">
        <f>biomasses!$A$28</f>
        <v>26</v>
      </c>
      <c r="C1121" s="7"/>
      <c r="D1121" s="25"/>
      <c r="I1121" s="7"/>
      <c r="J1121" s="25"/>
      <c r="O1121" s="7"/>
      <c r="P1121" s="25"/>
      <c r="U1121" s="7"/>
      <c r="V1121" s="25"/>
      <c r="AA1121" s="7"/>
      <c r="AB1121" s="25"/>
      <c r="AG1121" s="7"/>
      <c r="AH1121" s="25"/>
    </row>
    <row r="1122" spans="1:35" x14ac:dyDescent="0.25">
      <c r="A1122" s="5">
        <f>biomasses!$A$28</f>
        <v>26</v>
      </c>
      <c r="C1122" s="7"/>
      <c r="D1122" s="25"/>
      <c r="I1122" s="7"/>
      <c r="J1122" s="25"/>
      <c r="O1122" s="7"/>
      <c r="P1122" s="25"/>
      <c r="U1122" s="7"/>
      <c r="V1122" s="25"/>
      <c r="AA1122" s="7"/>
      <c r="AB1122" s="25"/>
      <c r="AG1122" s="7"/>
      <c r="AH1122" s="25"/>
    </row>
    <row r="1123" spans="1:35" x14ac:dyDescent="0.25">
      <c r="A1123" s="5">
        <f>biomasses!$A$28</f>
        <v>26</v>
      </c>
      <c r="C1123" s="7"/>
      <c r="D1123" s="25"/>
      <c r="I1123" s="7"/>
      <c r="J1123" s="25"/>
      <c r="O1123" s="7"/>
      <c r="P1123" s="25"/>
      <c r="U1123" s="7"/>
      <c r="V1123" s="25"/>
      <c r="AA1123" s="7"/>
      <c r="AB1123" s="25"/>
      <c r="AG1123" s="7"/>
      <c r="AH1123" s="25"/>
    </row>
    <row r="1124" spans="1:35" x14ac:dyDescent="0.25">
      <c r="A1124" s="5">
        <f>biomasses!$A$28</f>
        <v>26</v>
      </c>
      <c r="C1124" s="7"/>
      <c r="D1124" s="25"/>
      <c r="I1124" s="7"/>
      <c r="J1124" s="25"/>
      <c r="O1124" s="7"/>
      <c r="P1124" s="25"/>
      <c r="U1124" s="7"/>
      <c r="V1124" s="25"/>
      <c r="AA1124" s="7"/>
      <c r="AB1124" s="25"/>
      <c r="AG1124" s="7"/>
      <c r="AH1124" s="25"/>
    </row>
    <row r="1125" spans="1:35" x14ac:dyDescent="0.25">
      <c r="A1125" s="5">
        <f>biomasses!$A$28</f>
        <v>26</v>
      </c>
      <c r="C1125" s="7"/>
      <c r="D1125" s="25"/>
      <c r="I1125" s="7"/>
      <c r="J1125" s="25"/>
      <c r="O1125" s="7"/>
      <c r="P1125" s="25"/>
      <c r="U1125" s="7"/>
      <c r="V1125" s="25"/>
      <c r="AA1125" s="7"/>
      <c r="AB1125" s="25"/>
      <c r="AG1125" s="7"/>
      <c r="AH1125" s="25"/>
    </row>
    <row r="1126" spans="1:35" x14ac:dyDescent="0.25">
      <c r="A1126" s="5">
        <f>biomasses!$A$28</f>
        <v>26</v>
      </c>
      <c r="C1126" s="7"/>
      <c r="D1126" s="25"/>
      <c r="I1126" s="7"/>
      <c r="J1126" s="25"/>
      <c r="O1126" s="7"/>
      <c r="P1126" s="25"/>
      <c r="U1126" s="7"/>
      <c r="V1126" s="25"/>
      <c r="AA1126" s="7"/>
      <c r="AB1126" s="25"/>
      <c r="AG1126" s="7"/>
      <c r="AH1126" s="25"/>
    </row>
    <row r="1127" spans="1:35" x14ac:dyDescent="0.25">
      <c r="A1127" s="5">
        <f>biomasses!$A$28</f>
        <v>26</v>
      </c>
      <c r="C1127" s="7"/>
      <c r="D1127" s="25"/>
      <c r="I1127" s="7"/>
      <c r="J1127" s="25"/>
      <c r="O1127" s="7"/>
      <c r="P1127" s="25"/>
      <c r="U1127" s="7"/>
      <c r="V1127" s="25"/>
      <c r="AA1127" s="7"/>
      <c r="AB1127" s="25"/>
      <c r="AG1127" s="7"/>
      <c r="AH1127" s="25"/>
    </row>
    <row r="1128" spans="1:35" x14ac:dyDescent="0.25">
      <c r="A1128" s="5">
        <f>biomasses!$A$28</f>
        <v>26</v>
      </c>
      <c r="C1128" s="7"/>
      <c r="D1128" s="25"/>
      <c r="I1128" s="7"/>
      <c r="J1128" s="25"/>
      <c r="O1128" s="7"/>
      <c r="P1128" s="25"/>
      <c r="U1128" s="7"/>
      <c r="V1128" s="25"/>
      <c r="AA1128" s="7"/>
      <c r="AB1128" s="25"/>
      <c r="AG1128" s="7"/>
      <c r="AH1128" s="25"/>
    </row>
    <row r="1129" spans="1:35" x14ac:dyDescent="0.25">
      <c r="A1129" s="5">
        <f>biomasses!$A$28</f>
        <v>26</v>
      </c>
      <c r="C1129" s="7"/>
      <c r="D1129" s="25"/>
      <c r="I1129" s="7"/>
      <c r="J1129" s="25"/>
      <c r="O1129" s="7"/>
      <c r="P1129" s="25"/>
      <c r="U1129" s="7"/>
      <c r="V1129" s="25"/>
      <c r="AA1129" s="7"/>
      <c r="AB1129" s="25"/>
      <c r="AG1129" s="7"/>
      <c r="AH1129" s="25"/>
    </row>
    <row r="1130" spans="1:35" x14ac:dyDescent="0.25">
      <c r="A1130" s="5">
        <f>biomasses!$A$28</f>
        <v>26</v>
      </c>
      <c r="B1130" s="22">
        <v>17.476199999999999</v>
      </c>
      <c r="C1130" s="22"/>
      <c r="D1130" s="22"/>
      <c r="E1130" s="22"/>
      <c r="F1130" s="22"/>
      <c r="G1130" s="22"/>
      <c r="H1130" s="22"/>
      <c r="I1130" s="22"/>
      <c r="J1130" s="22"/>
      <c r="K1130" s="22"/>
      <c r="L1130" s="22"/>
      <c r="M1130" s="22"/>
      <c r="N1130" s="22"/>
      <c r="O1130" s="22"/>
      <c r="P1130" s="22"/>
      <c r="Q1130" s="22"/>
      <c r="R1130" s="22"/>
      <c r="S1130" s="22"/>
      <c r="T1130" s="22"/>
      <c r="U1130" s="22"/>
      <c r="V1130" s="22"/>
      <c r="W1130" s="22"/>
      <c r="X1130" s="22"/>
      <c r="Y1130" s="22"/>
      <c r="Z1130" s="22"/>
      <c r="AA1130" s="22"/>
      <c r="AB1130" s="22"/>
      <c r="AC1130" s="22"/>
      <c r="AD1130" s="22"/>
      <c r="AE1130" s="22"/>
      <c r="AF1130" s="22"/>
      <c r="AG1130" s="22"/>
      <c r="AH1130" s="22"/>
      <c r="AI1130" s="22"/>
    </row>
    <row r="1131" spans="1:35" x14ac:dyDescent="0.25">
      <c r="A1131" s="5">
        <f>biomasses!$A$28</f>
        <v>26</v>
      </c>
      <c r="B1131" s="22">
        <v>9.9060000000000006</v>
      </c>
      <c r="C1131" s="22"/>
      <c r="D1131" s="22"/>
      <c r="E1131" s="22"/>
      <c r="F1131" s="22"/>
      <c r="G1131" s="22"/>
      <c r="H1131" s="22"/>
      <c r="I1131" s="22"/>
      <c r="J1131" s="22"/>
      <c r="K1131" s="22"/>
      <c r="L1131" s="22"/>
      <c r="M1131" s="22"/>
      <c r="N1131" s="22"/>
      <c r="O1131" s="22"/>
      <c r="P1131" s="22"/>
      <c r="Q1131" s="22"/>
      <c r="R1131" s="22"/>
      <c r="S1131" s="22"/>
      <c r="T1131" s="22"/>
      <c r="U1131" s="22"/>
      <c r="V1131" s="22"/>
      <c r="W1131" s="22"/>
      <c r="X1131" s="22"/>
      <c r="Y1131" s="22"/>
      <c r="Z1131" s="22"/>
      <c r="AA1131" s="22"/>
      <c r="AB1131" s="22"/>
      <c r="AC1131" s="22"/>
      <c r="AD1131" s="22"/>
      <c r="AE1131" s="22"/>
      <c r="AF1131" s="22"/>
      <c r="AG1131" s="22"/>
      <c r="AH1131" s="22"/>
      <c r="AI1131" s="22"/>
    </row>
    <row r="1132" spans="1:35" x14ac:dyDescent="0.25">
      <c r="A1132" s="5">
        <f>biomasses!$A$28</f>
        <v>26</v>
      </c>
      <c r="B1132" s="22">
        <v>25.08</v>
      </c>
      <c r="C1132" s="22"/>
      <c r="D1132" s="22"/>
      <c r="E1132" s="22"/>
      <c r="F1132" s="22"/>
      <c r="G1132" s="22"/>
      <c r="H1132" s="22"/>
      <c r="I1132" s="22"/>
      <c r="J1132" s="22"/>
      <c r="K1132" s="22"/>
      <c r="L1132" s="22"/>
      <c r="M1132" s="22"/>
      <c r="N1132" s="22"/>
      <c r="O1132" s="22"/>
      <c r="P1132" s="22"/>
      <c r="Q1132" s="22"/>
      <c r="R1132" s="22"/>
      <c r="S1132" s="22"/>
      <c r="T1132" s="22"/>
      <c r="U1132" s="22"/>
      <c r="V1132" s="22"/>
      <c r="W1132" s="22"/>
      <c r="X1132" s="22"/>
      <c r="Y1132" s="22"/>
      <c r="Z1132" s="22"/>
      <c r="AA1132" s="22"/>
      <c r="AB1132" s="22"/>
      <c r="AC1132" s="22"/>
      <c r="AD1132" s="22"/>
      <c r="AE1132" s="22"/>
      <c r="AF1132" s="22"/>
      <c r="AG1132" s="22"/>
      <c r="AH1132" s="22"/>
      <c r="AI1132" s="22"/>
    </row>
    <row r="1133" spans="1:35" x14ac:dyDescent="0.25">
      <c r="A1133" s="5">
        <f>biomasses!$A$28</f>
        <v>26</v>
      </c>
      <c r="B1133" s="22">
        <v>22.75</v>
      </c>
      <c r="C1133" s="22"/>
      <c r="D1133" s="22"/>
      <c r="E1133" s="22"/>
      <c r="F1133" s="22"/>
      <c r="G1133" s="22"/>
      <c r="H1133" s="22"/>
      <c r="I1133" s="22"/>
      <c r="J1133" s="22"/>
      <c r="K1133" s="22"/>
      <c r="L1133" s="22"/>
      <c r="M1133" s="22"/>
      <c r="N1133" s="22"/>
      <c r="O1133" s="22"/>
      <c r="P1133" s="22"/>
      <c r="Q1133" s="22"/>
      <c r="R1133" s="22"/>
      <c r="S1133" s="22"/>
      <c r="T1133" s="22"/>
      <c r="U1133" s="22"/>
      <c r="V1133" s="22"/>
      <c r="W1133" s="22"/>
      <c r="X1133" s="22"/>
      <c r="Y1133" s="22"/>
      <c r="Z1133" s="22"/>
      <c r="AA1133" s="22"/>
      <c r="AB1133" s="22"/>
      <c r="AC1133" s="22"/>
      <c r="AD1133" s="22"/>
      <c r="AE1133" s="22"/>
      <c r="AF1133" s="22"/>
      <c r="AG1133" s="22"/>
      <c r="AH1133" s="22"/>
      <c r="AI1133" s="22"/>
    </row>
    <row r="1134" spans="1:35" x14ac:dyDescent="0.25">
      <c r="A1134" s="5">
        <f>biomasses!$A$28</f>
        <v>26</v>
      </c>
      <c r="B1134" s="22">
        <v>28.6</v>
      </c>
      <c r="C1134" s="22"/>
      <c r="D1134" s="22"/>
      <c r="E1134" s="22"/>
      <c r="F1134" s="22"/>
      <c r="G1134" s="22"/>
      <c r="H1134" s="22"/>
      <c r="I1134" s="22"/>
      <c r="J1134" s="22"/>
      <c r="K1134" s="22"/>
      <c r="L1134" s="22"/>
      <c r="M1134" s="22"/>
      <c r="N1134" s="22"/>
      <c r="O1134" s="22"/>
      <c r="P1134" s="22"/>
      <c r="Q1134" s="22"/>
      <c r="R1134" s="22"/>
      <c r="S1134" s="22"/>
      <c r="T1134" s="22"/>
      <c r="U1134" s="22"/>
      <c r="V1134" s="22"/>
      <c r="W1134" s="22"/>
      <c r="X1134" s="22"/>
      <c r="Y1134" s="22"/>
      <c r="Z1134" s="22"/>
      <c r="AA1134" s="22"/>
      <c r="AB1134" s="22"/>
      <c r="AC1134" s="22"/>
      <c r="AD1134" s="22"/>
      <c r="AE1134" s="22"/>
      <c r="AF1134" s="22"/>
      <c r="AG1134" s="22"/>
      <c r="AH1134" s="22"/>
      <c r="AI1134" s="22"/>
    </row>
    <row r="1135" spans="1:35" x14ac:dyDescent="0.25">
      <c r="A1135" s="5">
        <f>biomasses!$A$28</f>
        <v>26</v>
      </c>
      <c r="B1135" s="22">
        <v>29.23</v>
      </c>
      <c r="C1135" s="22"/>
      <c r="D1135" s="22"/>
      <c r="E1135" s="22"/>
      <c r="F1135" s="22"/>
      <c r="G1135" s="22"/>
      <c r="H1135" s="22"/>
      <c r="I1135" s="22"/>
      <c r="J1135" s="22"/>
      <c r="K1135" s="22"/>
      <c r="L1135" s="22"/>
      <c r="M1135" s="22"/>
      <c r="N1135" s="22"/>
      <c r="O1135" s="22"/>
      <c r="P1135" s="22"/>
      <c r="Q1135" s="22"/>
      <c r="R1135" s="22"/>
      <c r="S1135" s="22"/>
      <c r="T1135" s="22"/>
      <c r="U1135" s="22"/>
      <c r="V1135" s="22"/>
      <c r="W1135" s="22"/>
      <c r="X1135" s="22"/>
      <c r="Y1135" s="22"/>
      <c r="Z1135" s="22"/>
      <c r="AA1135" s="22"/>
      <c r="AB1135" s="22"/>
      <c r="AC1135" s="22"/>
      <c r="AD1135" s="22"/>
      <c r="AE1135" s="22"/>
      <c r="AF1135" s="22"/>
      <c r="AG1135" s="22"/>
      <c r="AH1135" s="22"/>
      <c r="AI1135" s="22"/>
    </row>
    <row r="1136" spans="1:35" x14ac:dyDescent="0.25">
      <c r="A1136" s="5">
        <f>biomasses!$A$28</f>
        <v>26</v>
      </c>
      <c r="B1136" s="22">
        <v>22.72</v>
      </c>
      <c r="C1136" s="22"/>
      <c r="D1136" s="22"/>
      <c r="E1136" s="22"/>
      <c r="F1136" s="22"/>
      <c r="G1136" s="22"/>
      <c r="H1136" s="22"/>
      <c r="I1136" s="22"/>
      <c r="J1136" s="22"/>
      <c r="K1136" s="22"/>
      <c r="L1136" s="22"/>
      <c r="M1136" s="22"/>
      <c r="N1136" s="22"/>
      <c r="O1136" s="22"/>
      <c r="P1136" s="22"/>
      <c r="Q1136" s="22"/>
      <c r="R1136" s="22"/>
      <c r="S1136" s="22"/>
      <c r="T1136" s="22"/>
      <c r="U1136" s="22"/>
      <c r="V1136" s="22"/>
      <c r="W1136" s="22"/>
      <c r="X1136" s="22"/>
      <c r="Y1136" s="22"/>
      <c r="Z1136" s="22"/>
      <c r="AA1136" s="22"/>
      <c r="AB1136" s="22"/>
      <c r="AC1136" s="22"/>
      <c r="AD1136" s="22"/>
      <c r="AE1136" s="22"/>
      <c r="AF1136" s="22"/>
      <c r="AG1136" s="22"/>
      <c r="AH1136" s="22"/>
      <c r="AI1136" s="22"/>
    </row>
    <row r="1137" spans="1:35" x14ac:dyDescent="0.25">
      <c r="A1137" s="5">
        <f>biomasses!$A$28</f>
        <v>26</v>
      </c>
      <c r="B1137" s="22"/>
      <c r="C1137" s="22"/>
      <c r="D1137" s="22"/>
      <c r="E1137" s="22"/>
      <c r="F1137" s="22"/>
      <c r="G1137" s="22"/>
      <c r="H1137" s="22"/>
      <c r="I1137" s="22"/>
      <c r="J1137" s="22"/>
      <c r="K1137" s="22"/>
      <c r="L1137" s="22"/>
      <c r="M1137" s="22"/>
      <c r="N1137" s="22"/>
      <c r="O1137" s="22"/>
      <c r="P1137" s="22"/>
      <c r="Q1137" s="22"/>
      <c r="R1137" s="22"/>
      <c r="S1137" s="22"/>
      <c r="T1137" s="22"/>
      <c r="U1137" s="22"/>
      <c r="V1137" s="22"/>
      <c r="W1137" s="22"/>
      <c r="X1137" s="22"/>
      <c r="Y1137" s="22"/>
      <c r="Z1137" s="22"/>
      <c r="AA1137" s="22"/>
      <c r="AB1137" s="22"/>
      <c r="AC1137" s="22"/>
      <c r="AD1137" s="22"/>
      <c r="AE1137" s="22"/>
      <c r="AF1137" s="22"/>
      <c r="AG1137" s="22"/>
      <c r="AH1137" s="22"/>
      <c r="AI1137" s="22"/>
    </row>
    <row r="1138" spans="1:35" x14ac:dyDescent="0.25">
      <c r="A1138" s="5">
        <f>biomasses!$A$28</f>
        <v>26</v>
      </c>
      <c r="B1138" s="22">
        <v>27.3</v>
      </c>
      <c r="C1138" s="22"/>
      <c r="D1138" s="22"/>
      <c r="E1138" s="22"/>
      <c r="F1138" s="22"/>
      <c r="G1138" s="22"/>
      <c r="H1138" s="22"/>
      <c r="I1138" s="22"/>
      <c r="J1138" s="22"/>
      <c r="K1138" s="22"/>
      <c r="L1138" s="22"/>
      <c r="M1138" s="22"/>
      <c r="N1138" s="22"/>
      <c r="O1138" s="22"/>
      <c r="P1138" s="22"/>
      <c r="Q1138" s="22"/>
      <c r="R1138" s="22"/>
      <c r="S1138" s="22"/>
      <c r="T1138" s="22"/>
      <c r="U1138" s="22"/>
      <c r="V1138" s="22"/>
      <c r="W1138" s="22"/>
      <c r="X1138" s="22"/>
      <c r="Y1138" s="22"/>
      <c r="Z1138" s="22"/>
      <c r="AA1138" s="22"/>
      <c r="AB1138" s="22"/>
      <c r="AC1138" s="22"/>
      <c r="AD1138" s="22"/>
      <c r="AE1138" s="22"/>
      <c r="AF1138" s="22"/>
      <c r="AG1138" s="22"/>
      <c r="AH1138" s="22"/>
      <c r="AI1138" s="22"/>
    </row>
    <row r="1139" spans="1:35" x14ac:dyDescent="0.25">
      <c r="A1139" s="5">
        <f>biomasses!$A$28</f>
        <v>26</v>
      </c>
      <c r="B1139" s="22">
        <v>15.84</v>
      </c>
      <c r="C1139" s="22"/>
      <c r="D1139" s="22"/>
      <c r="E1139" s="22"/>
      <c r="F1139" s="22"/>
      <c r="G1139" s="22"/>
      <c r="H1139" s="22"/>
      <c r="I1139" s="22"/>
      <c r="J1139" s="22"/>
      <c r="K1139" s="22"/>
      <c r="L1139" s="22"/>
      <c r="M1139" s="22"/>
      <c r="N1139" s="22"/>
      <c r="O1139" s="22"/>
      <c r="P1139" s="22"/>
      <c r="Q1139" s="22"/>
      <c r="R1139" s="22"/>
      <c r="S1139" s="22"/>
      <c r="T1139" s="22"/>
      <c r="U1139" s="22"/>
      <c r="V1139" s="22"/>
      <c r="W1139" s="22"/>
      <c r="X1139" s="22"/>
      <c r="Y1139" s="22"/>
      <c r="Z1139" s="22"/>
      <c r="AA1139" s="22"/>
      <c r="AB1139" s="22"/>
      <c r="AC1139" s="22"/>
      <c r="AD1139" s="22"/>
      <c r="AE1139" s="22"/>
      <c r="AF1139" s="22"/>
      <c r="AG1139" s="22"/>
      <c r="AH1139" s="22"/>
      <c r="AI1139" s="22"/>
    </row>
    <row r="1140" spans="1:35" x14ac:dyDescent="0.25">
      <c r="A1140" s="5">
        <f>biomasses!$A$28</f>
        <v>26</v>
      </c>
      <c r="B1140" s="22">
        <v>26.879999999999995</v>
      </c>
      <c r="C1140" s="22"/>
      <c r="D1140" s="22"/>
      <c r="E1140" s="22"/>
      <c r="F1140" s="22"/>
      <c r="G1140" s="22"/>
      <c r="H1140" s="22"/>
      <c r="I1140" s="22"/>
      <c r="J1140" s="22"/>
      <c r="K1140" s="22"/>
      <c r="L1140" s="22"/>
      <c r="M1140" s="22"/>
      <c r="N1140" s="22"/>
      <c r="O1140" s="22"/>
      <c r="P1140" s="22"/>
      <c r="Q1140" s="22"/>
      <c r="R1140" s="22"/>
      <c r="S1140" s="22"/>
      <c r="T1140" s="22"/>
      <c r="U1140" s="22"/>
      <c r="V1140" s="22"/>
      <c r="W1140" s="22"/>
      <c r="X1140" s="22"/>
      <c r="Y1140" s="22"/>
      <c r="Z1140" s="22"/>
      <c r="AA1140" s="22"/>
      <c r="AB1140" s="22"/>
      <c r="AC1140" s="22"/>
      <c r="AD1140" s="22"/>
      <c r="AE1140" s="22"/>
      <c r="AF1140" s="22"/>
      <c r="AG1140" s="22"/>
      <c r="AH1140" s="22"/>
      <c r="AI1140" s="22"/>
    </row>
    <row r="1141" spans="1:35" x14ac:dyDescent="0.25">
      <c r="A1141" s="5">
        <f>biomasses!$A$28</f>
        <v>26</v>
      </c>
      <c r="B1141" s="22">
        <v>20.7</v>
      </c>
      <c r="C1141" s="22"/>
      <c r="D1141" s="22"/>
      <c r="E1141" s="22"/>
      <c r="F1141" s="22"/>
      <c r="G1141" s="22"/>
      <c r="H1141" s="22"/>
      <c r="I1141" s="22"/>
      <c r="J1141" s="22"/>
      <c r="K1141" s="22"/>
      <c r="L1141" s="22"/>
      <c r="M1141" s="22"/>
      <c r="N1141" s="22"/>
      <c r="O1141" s="22"/>
      <c r="P1141" s="22"/>
      <c r="Q1141" s="22"/>
      <c r="R1141" s="22"/>
      <c r="S1141" s="22"/>
      <c r="T1141" s="22"/>
      <c r="U1141" s="22"/>
      <c r="V1141" s="22"/>
      <c r="W1141" s="22"/>
      <c r="X1141" s="22"/>
      <c r="Y1141" s="22"/>
      <c r="Z1141" s="22"/>
      <c r="AA1141" s="22"/>
      <c r="AB1141" s="22"/>
      <c r="AC1141" s="22"/>
      <c r="AD1141" s="22"/>
      <c r="AE1141" s="22"/>
      <c r="AF1141" s="22"/>
      <c r="AG1141" s="22"/>
      <c r="AH1141" s="22"/>
      <c r="AI1141" s="22"/>
    </row>
    <row r="1142" spans="1:35" x14ac:dyDescent="0.25">
      <c r="A1142" s="5">
        <f>biomasses!$A$28</f>
        <v>26</v>
      </c>
      <c r="B1142" s="22"/>
      <c r="C1142" s="22"/>
      <c r="D1142" s="22"/>
      <c r="E1142" s="22"/>
      <c r="F1142" s="22"/>
      <c r="G1142" s="22"/>
      <c r="H1142" s="22"/>
      <c r="I1142" s="22"/>
      <c r="J1142" s="22"/>
      <c r="K1142" s="22"/>
      <c r="L1142" s="22"/>
      <c r="M1142" s="22"/>
      <c r="N1142" s="22"/>
      <c r="O1142" s="22"/>
      <c r="P1142" s="22"/>
      <c r="Q1142" s="22"/>
      <c r="R1142" s="22"/>
      <c r="S1142" s="22"/>
      <c r="T1142" s="22"/>
      <c r="U1142" s="22"/>
      <c r="V1142" s="22"/>
      <c r="W1142" s="22"/>
      <c r="X1142" s="22"/>
      <c r="Y1142" s="22"/>
      <c r="Z1142" s="22"/>
      <c r="AA1142" s="22"/>
      <c r="AB1142" s="22"/>
      <c r="AC1142" s="22"/>
      <c r="AD1142" s="22"/>
      <c r="AE1142" s="22"/>
      <c r="AF1142" s="22"/>
      <c r="AG1142" s="22"/>
      <c r="AH1142" s="22"/>
      <c r="AI1142" s="22"/>
    </row>
    <row r="1143" spans="1:35" x14ac:dyDescent="0.25">
      <c r="A1143" s="5">
        <f>biomasses!$A$28</f>
        <v>26</v>
      </c>
      <c r="B1143" s="22">
        <v>13.95</v>
      </c>
      <c r="C1143" s="22"/>
      <c r="D1143" s="22"/>
      <c r="E1143" s="22"/>
      <c r="F1143" s="22"/>
      <c r="G1143" s="22"/>
      <c r="H1143" s="22"/>
      <c r="I1143" s="22"/>
      <c r="J1143" s="22"/>
      <c r="K1143" s="22"/>
      <c r="L1143" s="22"/>
      <c r="M1143" s="22"/>
      <c r="N1143" s="22"/>
      <c r="O1143" s="22"/>
      <c r="P1143" s="22"/>
      <c r="Q1143" s="22"/>
      <c r="R1143" s="22"/>
      <c r="S1143" s="22"/>
      <c r="T1143" s="22"/>
      <c r="U1143" s="22"/>
      <c r="V1143" s="22"/>
      <c r="W1143" s="22"/>
      <c r="X1143" s="22"/>
      <c r="Y1143" s="22"/>
      <c r="Z1143" s="22"/>
      <c r="AA1143" s="22"/>
      <c r="AB1143" s="22"/>
      <c r="AC1143" s="22"/>
      <c r="AD1143" s="22"/>
      <c r="AE1143" s="22"/>
      <c r="AF1143" s="22"/>
      <c r="AG1143" s="22"/>
      <c r="AH1143" s="22"/>
      <c r="AI1143" s="22"/>
    </row>
    <row r="1144" spans="1:35" x14ac:dyDescent="0.25">
      <c r="A1144" s="5">
        <f>biomasses!$A$28</f>
        <v>26</v>
      </c>
      <c r="B1144" s="22">
        <v>16.5</v>
      </c>
      <c r="C1144" s="22"/>
      <c r="D1144" s="22"/>
      <c r="E1144" s="22"/>
      <c r="F1144" s="22"/>
      <c r="G1144" s="22"/>
      <c r="H1144" s="22"/>
      <c r="I1144" s="22"/>
      <c r="J1144" s="22"/>
      <c r="K1144" s="22"/>
      <c r="L1144" s="22"/>
      <c r="M1144" s="22"/>
      <c r="N1144" s="22"/>
      <c r="O1144" s="22"/>
      <c r="P1144" s="22"/>
      <c r="Q1144" s="22"/>
      <c r="R1144" s="22"/>
      <c r="S1144" s="22"/>
      <c r="T1144" s="22"/>
      <c r="U1144" s="22"/>
      <c r="V1144" s="22"/>
      <c r="W1144" s="22"/>
      <c r="X1144" s="22"/>
      <c r="Y1144" s="22"/>
      <c r="Z1144" s="22"/>
      <c r="AA1144" s="22"/>
      <c r="AB1144" s="22"/>
      <c r="AC1144" s="22"/>
      <c r="AD1144" s="22"/>
      <c r="AE1144" s="22"/>
      <c r="AF1144" s="22"/>
      <c r="AG1144" s="22"/>
      <c r="AH1144" s="22"/>
      <c r="AI1144" s="22"/>
    </row>
    <row r="1145" spans="1:35" x14ac:dyDescent="0.25">
      <c r="A1145" s="5">
        <f>biomasses!$A$28</f>
        <v>26</v>
      </c>
      <c r="B1145" s="22">
        <v>17.70045</v>
      </c>
      <c r="C1145" s="22"/>
      <c r="D1145" s="22"/>
      <c r="E1145" s="22"/>
      <c r="F1145" s="22"/>
      <c r="G1145" s="22"/>
      <c r="H1145" s="22"/>
      <c r="I1145" s="22"/>
      <c r="J1145" s="22"/>
      <c r="K1145" s="22"/>
      <c r="L1145" s="22"/>
      <c r="M1145" s="22"/>
      <c r="N1145" s="22"/>
      <c r="O1145" s="22"/>
      <c r="P1145" s="22"/>
      <c r="Q1145" s="22"/>
      <c r="R1145" s="22"/>
      <c r="S1145" s="22"/>
      <c r="T1145" s="22"/>
      <c r="U1145" s="22"/>
      <c r="V1145" s="22"/>
      <c r="W1145" s="22"/>
      <c r="X1145" s="22"/>
      <c r="Y1145" s="22"/>
      <c r="Z1145" s="22"/>
      <c r="AA1145" s="22"/>
      <c r="AB1145" s="22"/>
      <c r="AC1145" s="22"/>
      <c r="AD1145" s="22"/>
      <c r="AE1145" s="22"/>
      <c r="AF1145" s="22"/>
      <c r="AG1145" s="22"/>
      <c r="AH1145" s="22"/>
      <c r="AI1145" s="22"/>
    </row>
    <row r="1146" spans="1:35" x14ac:dyDescent="0.25">
      <c r="A1146" s="5">
        <f>biomasses!$A$28</f>
        <v>26</v>
      </c>
      <c r="B1146" s="22">
        <v>21.626049999999999</v>
      </c>
      <c r="C1146" s="22"/>
      <c r="D1146" s="22"/>
      <c r="E1146" s="22"/>
      <c r="F1146" s="22"/>
      <c r="G1146" s="22"/>
      <c r="H1146" s="22"/>
      <c r="I1146" s="22"/>
      <c r="J1146" s="22"/>
      <c r="K1146" s="22"/>
      <c r="L1146" s="22"/>
      <c r="M1146" s="22"/>
      <c r="N1146" s="22"/>
      <c r="O1146" s="22"/>
      <c r="P1146" s="22"/>
      <c r="Q1146" s="22"/>
      <c r="R1146" s="22"/>
      <c r="S1146" s="22"/>
      <c r="T1146" s="22"/>
      <c r="U1146" s="22"/>
      <c r="V1146" s="22"/>
      <c r="W1146" s="22"/>
      <c r="X1146" s="22"/>
      <c r="Y1146" s="22"/>
      <c r="Z1146" s="22"/>
      <c r="AA1146" s="22"/>
      <c r="AB1146" s="22"/>
      <c r="AC1146" s="22"/>
      <c r="AD1146" s="22"/>
      <c r="AE1146" s="22"/>
      <c r="AF1146" s="22"/>
      <c r="AG1146" s="22"/>
      <c r="AH1146" s="22"/>
      <c r="AI1146" s="22"/>
    </row>
    <row r="1147" spans="1:35" x14ac:dyDescent="0.25">
      <c r="A1147" s="5">
        <f>biomasses!$A$28</f>
        <v>26</v>
      </c>
      <c r="B1147" s="22">
        <v>16.786200000000001</v>
      </c>
      <c r="C1147" s="22"/>
      <c r="D1147" s="22"/>
      <c r="E1147" s="22"/>
      <c r="F1147" s="22"/>
      <c r="G1147" s="22"/>
      <c r="H1147" s="22"/>
      <c r="I1147" s="22"/>
      <c r="J1147" s="22"/>
      <c r="K1147" s="22"/>
      <c r="L1147" s="22"/>
      <c r="M1147" s="22"/>
      <c r="N1147" s="22"/>
      <c r="O1147" s="22"/>
      <c r="P1147" s="22"/>
      <c r="Q1147" s="22"/>
      <c r="R1147" s="22"/>
      <c r="S1147" s="22"/>
      <c r="T1147" s="22"/>
      <c r="U1147" s="22"/>
      <c r="V1147" s="22"/>
      <c r="W1147" s="22"/>
      <c r="X1147" s="22"/>
      <c r="Y1147" s="22"/>
      <c r="Z1147" s="22"/>
      <c r="AA1147" s="22"/>
      <c r="AB1147" s="22"/>
      <c r="AC1147" s="22"/>
      <c r="AD1147" s="22"/>
      <c r="AE1147" s="22"/>
      <c r="AF1147" s="22"/>
      <c r="AG1147" s="22"/>
      <c r="AH1147" s="22"/>
      <c r="AI1147" s="22"/>
    </row>
    <row r="1148" spans="1:35" x14ac:dyDescent="0.25">
      <c r="A1148" s="5">
        <f>biomasses!$A$28</f>
        <v>26</v>
      </c>
      <c r="B1148" s="22">
        <v>13.173299999999999</v>
      </c>
      <c r="C1148" s="22"/>
      <c r="D1148" s="22"/>
      <c r="E1148" s="22"/>
      <c r="F1148" s="22"/>
      <c r="G1148" s="22"/>
      <c r="H1148" s="22"/>
      <c r="I1148" s="22"/>
      <c r="J1148" s="22"/>
      <c r="K1148" s="22"/>
      <c r="L1148" s="22"/>
      <c r="M1148" s="22"/>
      <c r="N1148" s="22"/>
      <c r="O1148" s="22"/>
      <c r="P1148" s="22"/>
      <c r="Q1148" s="22"/>
      <c r="R1148" s="22"/>
      <c r="S1148" s="22"/>
      <c r="T1148" s="22"/>
      <c r="U1148" s="22"/>
      <c r="V1148" s="22"/>
      <c r="W1148" s="22"/>
      <c r="X1148" s="22"/>
      <c r="Y1148" s="22"/>
      <c r="Z1148" s="22"/>
      <c r="AA1148" s="22"/>
      <c r="AB1148" s="22"/>
      <c r="AC1148" s="22"/>
      <c r="AD1148" s="22"/>
      <c r="AE1148" s="22"/>
      <c r="AF1148" s="22"/>
      <c r="AG1148" s="22"/>
      <c r="AH1148" s="22"/>
      <c r="AI1148" s="22"/>
    </row>
    <row r="1149" spans="1:35" x14ac:dyDescent="0.25">
      <c r="A1149" s="5">
        <f>biomasses!$A$28</f>
        <v>26</v>
      </c>
      <c r="B1149" s="22">
        <v>14.212</v>
      </c>
      <c r="C1149" s="22"/>
      <c r="D1149" s="22"/>
      <c r="E1149" s="22"/>
      <c r="F1149" s="22"/>
      <c r="G1149" s="22"/>
      <c r="H1149" s="22"/>
      <c r="I1149" s="22"/>
      <c r="J1149" s="22"/>
      <c r="K1149" s="22"/>
      <c r="L1149" s="22"/>
      <c r="M1149" s="22"/>
      <c r="N1149" s="22"/>
      <c r="O1149" s="22"/>
      <c r="P1149" s="22"/>
      <c r="Q1149" s="22"/>
      <c r="R1149" s="22"/>
      <c r="S1149" s="22"/>
      <c r="T1149" s="22"/>
      <c r="U1149" s="22"/>
      <c r="V1149" s="22"/>
      <c r="W1149" s="22"/>
      <c r="X1149" s="22"/>
      <c r="Y1149" s="22"/>
      <c r="Z1149" s="22"/>
      <c r="AA1149" s="22"/>
      <c r="AB1149" s="22"/>
      <c r="AC1149" s="22"/>
      <c r="AD1149" s="22"/>
      <c r="AE1149" s="22"/>
      <c r="AF1149" s="22"/>
      <c r="AG1149" s="22"/>
      <c r="AH1149" s="22"/>
      <c r="AI1149" s="22"/>
    </row>
    <row r="1150" spans="1:35" x14ac:dyDescent="0.25">
      <c r="A1150" s="5">
        <f>biomasses!$A$28</f>
        <v>26</v>
      </c>
      <c r="B1150" s="22">
        <v>28.828800000000001</v>
      </c>
      <c r="C1150" s="22"/>
      <c r="D1150" s="22"/>
      <c r="E1150" s="22"/>
      <c r="F1150" s="22"/>
      <c r="G1150" s="22"/>
      <c r="H1150" s="22"/>
      <c r="I1150" s="22"/>
      <c r="J1150" s="22"/>
      <c r="K1150" s="22"/>
      <c r="L1150" s="22"/>
      <c r="M1150" s="22"/>
      <c r="N1150" s="22"/>
      <c r="O1150" s="22"/>
      <c r="P1150" s="22"/>
      <c r="Q1150" s="22"/>
      <c r="R1150" s="22"/>
      <c r="S1150" s="22"/>
      <c r="T1150" s="22"/>
      <c r="U1150" s="22"/>
      <c r="V1150" s="22"/>
      <c r="W1150" s="22"/>
      <c r="X1150" s="22"/>
      <c r="Y1150" s="22"/>
      <c r="Z1150" s="22"/>
      <c r="AA1150" s="22"/>
      <c r="AB1150" s="22"/>
      <c r="AC1150" s="22"/>
      <c r="AD1150" s="22"/>
      <c r="AE1150" s="22"/>
      <c r="AF1150" s="22"/>
      <c r="AG1150" s="22"/>
      <c r="AH1150" s="22"/>
      <c r="AI1150" s="22"/>
    </row>
    <row r="1151" spans="1:35" x14ac:dyDescent="0.25">
      <c r="A1151" s="5">
        <f>biomasses!$A$28</f>
        <v>26</v>
      </c>
      <c r="B1151" s="22">
        <v>23.0808</v>
      </c>
      <c r="C1151" s="22"/>
      <c r="D1151" s="22"/>
      <c r="E1151" s="22"/>
      <c r="F1151" s="22"/>
      <c r="G1151" s="22"/>
      <c r="H1151" s="22"/>
      <c r="I1151" s="22"/>
      <c r="J1151" s="22"/>
      <c r="K1151" s="22"/>
      <c r="L1151" s="22"/>
      <c r="M1151" s="22"/>
      <c r="N1151" s="22"/>
      <c r="O1151" s="22"/>
      <c r="P1151" s="22"/>
      <c r="Q1151" s="22"/>
      <c r="R1151" s="22"/>
      <c r="S1151" s="22"/>
      <c r="T1151" s="22"/>
      <c r="U1151" s="22"/>
      <c r="V1151" s="22"/>
      <c r="W1151" s="22"/>
      <c r="X1151" s="22"/>
      <c r="Y1151" s="22"/>
      <c r="Z1151" s="22"/>
      <c r="AA1151" s="22"/>
      <c r="AB1151" s="22"/>
      <c r="AC1151" s="22"/>
      <c r="AD1151" s="22"/>
      <c r="AE1151" s="22"/>
      <c r="AF1151" s="22"/>
      <c r="AG1151" s="22"/>
      <c r="AH1151" s="22"/>
      <c r="AI1151" s="22"/>
    </row>
    <row r="1152" spans="1:35" x14ac:dyDescent="0.25">
      <c r="A1152" s="5">
        <f>biomasses!$A$28</f>
        <v>26</v>
      </c>
      <c r="B1152" s="22">
        <v>28.434699999999999</v>
      </c>
      <c r="C1152" s="22"/>
      <c r="D1152" s="22"/>
      <c r="E1152" s="22"/>
      <c r="F1152" s="22"/>
      <c r="G1152" s="22"/>
      <c r="H1152" s="22"/>
      <c r="I1152" s="22"/>
      <c r="J1152" s="22"/>
      <c r="K1152" s="22"/>
      <c r="L1152" s="22"/>
      <c r="M1152" s="22"/>
      <c r="N1152" s="22"/>
      <c r="O1152" s="22"/>
      <c r="P1152" s="22"/>
      <c r="Q1152" s="22"/>
      <c r="R1152" s="22"/>
      <c r="S1152" s="22"/>
      <c r="T1152" s="22"/>
      <c r="U1152" s="22"/>
      <c r="V1152" s="22"/>
      <c r="W1152" s="22"/>
      <c r="X1152" s="22"/>
      <c r="Y1152" s="22"/>
      <c r="Z1152" s="22"/>
      <c r="AA1152" s="22"/>
      <c r="AB1152" s="22"/>
      <c r="AC1152" s="22"/>
      <c r="AD1152" s="22"/>
      <c r="AE1152" s="22"/>
      <c r="AF1152" s="22"/>
      <c r="AG1152" s="22"/>
      <c r="AH1152" s="22"/>
      <c r="AI1152" s="22"/>
    </row>
    <row r="1153" spans="1:35" x14ac:dyDescent="0.25">
      <c r="A1153" s="5">
        <f>biomasses!$A$28</f>
        <v>26</v>
      </c>
      <c r="B1153" s="22">
        <v>22.733599999999999</v>
      </c>
      <c r="C1153" s="22"/>
      <c r="D1153" s="22"/>
      <c r="E1153" s="22"/>
      <c r="F1153" s="22"/>
      <c r="G1153" s="22"/>
      <c r="H1153" s="22"/>
      <c r="I1153" s="22"/>
      <c r="J1153" s="22"/>
      <c r="K1153" s="22"/>
      <c r="L1153" s="22"/>
      <c r="M1153" s="22"/>
      <c r="N1153" s="22"/>
      <c r="O1153" s="22"/>
      <c r="P1153" s="22"/>
      <c r="Q1153" s="22"/>
      <c r="R1153" s="22"/>
      <c r="S1153" s="22"/>
      <c r="T1153" s="22"/>
      <c r="U1153" s="22"/>
      <c r="V1153" s="22"/>
      <c r="W1153" s="22"/>
      <c r="X1153" s="22"/>
      <c r="Y1153" s="22"/>
      <c r="Z1153" s="22"/>
      <c r="AA1153" s="22"/>
      <c r="AB1153" s="22"/>
      <c r="AC1153" s="22"/>
      <c r="AD1153" s="22"/>
      <c r="AE1153" s="22"/>
      <c r="AF1153" s="22"/>
      <c r="AG1153" s="22"/>
      <c r="AH1153" s="22"/>
      <c r="AI1153" s="22"/>
    </row>
    <row r="1154" spans="1:35" x14ac:dyDescent="0.25">
      <c r="A1154" s="5">
        <f>biomasses!$A$28</f>
        <v>26</v>
      </c>
      <c r="B1154" s="22">
        <v>12.2248</v>
      </c>
      <c r="C1154" s="22"/>
      <c r="D1154" s="22"/>
      <c r="E1154" s="22"/>
      <c r="F1154" s="22"/>
      <c r="G1154" s="22"/>
      <c r="H1154" s="22"/>
      <c r="I1154" s="22"/>
      <c r="J1154" s="22"/>
      <c r="K1154" s="22"/>
      <c r="L1154" s="22"/>
      <c r="M1154" s="22"/>
      <c r="N1154" s="22"/>
      <c r="O1154" s="22"/>
      <c r="P1154" s="22"/>
      <c r="Q1154" s="22"/>
      <c r="R1154" s="22"/>
      <c r="S1154" s="22"/>
      <c r="T1154" s="22"/>
      <c r="U1154" s="22"/>
      <c r="V1154" s="22"/>
      <c r="W1154" s="22"/>
      <c r="X1154" s="22"/>
      <c r="Y1154" s="22"/>
      <c r="Z1154" s="22"/>
      <c r="AA1154" s="22"/>
      <c r="AB1154" s="22"/>
      <c r="AC1154" s="22"/>
      <c r="AD1154" s="22"/>
      <c r="AE1154" s="22"/>
      <c r="AF1154" s="22"/>
      <c r="AG1154" s="22"/>
      <c r="AH1154" s="22"/>
      <c r="AI1154" s="22"/>
    </row>
    <row r="1155" spans="1:35" x14ac:dyDescent="0.25">
      <c r="A1155" s="5">
        <f>biomasses!$A$28</f>
        <v>26</v>
      </c>
      <c r="B1155" s="22">
        <v>15.8772</v>
      </c>
      <c r="C1155" s="22"/>
      <c r="D1155" s="22"/>
      <c r="E1155" s="22"/>
      <c r="F1155" s="22"/>
      <c r="G1155" s="22"/>
      <c r="H1155" s="22"/>
      <c r="I1155" s="22"/>
      <c r="J1155" s="22"/>
      <c r="K1155" s="22"/>
      <c r="L1155" s="22"/>
      <c r="M1155" s="22"/>
      <c r="N1155" s="22"/>
      <c r="O1155" s="22"/>
      <c r="P1155" s="22"/>
      <c r="Q1155" s="22"/>
      <c r="R1155" s="22"/>
      <c r="S1155" s="22"/>
      <c r="T1155" s="22"/>
      <c r="U1155" s="22"/>
      <c r="V1155" s="22"/>
      <c r="W1155" s="22"/>
      <c r="X1155" s="22"/>
      <c r="Y1155" s="22"/>
      <c r="Z1155" s="22"/>
      <c r="AA1155" s="22"/>
      <c r="AB1155" s="22"/>
      <c r="AC1155" s="22"/>
      <c r="AD1155" s="22"/>
      <c r="AE1155" s="22"/>
      <c r="AF1155" s="22"/>
      <c r="AG1155" s="22"/>
      <c r="AH1155" s="22"/>
      <c r="AI1155" s="22"/>
    </row>
    <row r="1156" spans="1:35" x14ac:dyDescent="0.25">
      <c r="A1156" s="5">
        <f>biomasses!$A$28</f>
        <v>26</v>
      </c>
      <c r="B1156" s="22">
        <v>17.800850000000001</v>
      </c>
      <c r="C1156" s="22"/>
      <c r="D1156" s="22"/>
      <c r="E1156" s="22"/>
      <c r="F1156" s="22"/>
      <c r="G1156" s="22"/>
      <c r="H1156" s="22"/>
      <c r="I1156" s="22"/>
      <c r="J1156" s="22"/>
      <c r="K1156" s="22"/>
      <c r="L1156" s="22"/>
      <c r="M1156" s="22"/>
      <c r="N1156" s="22"/>
      <c r="O1156" s="22"/>
      <c r="P1156" s="22"/>
      <c r="Q1156" s="22"/>
      <c r="R1156" s="22"/>
      <c r="S1156" s="22"/>
      <c r="T1156" s="22"/>
      <c r="U1156" s="22"/>
      <c r="V1156" s="22"/>
      <c r="W1156" s="22"/>
      <c r="X1156" s="22"/>
      <c r="Y1156" s="22"/>
      <c r="Z1156" s="22"/>
      <c r="AA1156" s="22"/>
      <c r="AB1156" s="22"/>
      <c r="AC1156" s="22"/>
      <c r="AD1156" s="22"/>
      <c r="AE1156" s="22"/>
      <c r="AF1156" s="22"/>
      <c r="AG1156" s="22"/>
      <c r="AH1156" s="22"/>
      <c r="AI1156" s="22"/>
    </row>
    <row r="1157" spans="1:35" x14ac:dyDescent="0.25">
      <c r="A1157" s="5">
        <f>biomasses!$A$28</f>
        <v>26</v>
      </c>
      <c r="B1157" s="22">
        <v>22.988800000000001</v>
      </c>
      <c r="C1157" s="22"/>
      <c r="D1157" s="22"/>
      <c r="E1157" s="22"/>
      <c r="F1157" s="22"/>
      <c r="G1157" s="22"/>
      <c r="H1157" s="22"/>
      <c r="I1157" s="22"/>
      <c r="J1157" s="22"/>
      <c r="K1157" s="22"/>
      <c r="L1157" s="22"/>
      <c r="M1157" s="22"/>
      <c r="N1157" s="22"/>
      <c r="O1157" s="22"/>
      <c r="P1157" s="22"/>
      <c r="Q1157" s="22"/>
      <c r="R1157" s="22"/>
      <c r="S1157" s="22"/>
      <c r="T1157" s="22"/>
      <c r="U1157" s="22"/>
      <c r="V1157" s="22"/>
      <c r="W1157" s="22"/>
      <c r="X1157" s="22"/>
      <c r="Y1157" s="22"/>
      <c r="Z1157" s="22"/>
      <c r="AA1157" s="22"/>
      <c r="AB1157" s="22"/>
      <c r="AC1157" s="22"/>
      <c r="AD1157" s="22"/>
      <c r="AE1157" s="22"/>
      <c r="AF1157" s="22"/>
      <c r="AG1157" s="22"/>
      <c r="AH1157" s="22"/>
      <c r="AI1157" s="22"/>
    </row>
    <row r="1158" spans="1:35" x14ac:dyDescent="0.25">
      <c r="A1158" s="5">
        <f>biomasses!$A$28</f>
        <v>26</v>
      </c>
      <c r="B1158" s="22">
        <v>16.510059999999999</v>
      </c>
      <c r="C1158" s="22"/>
      <c r="D1158" s="22"/>
      <c r="E1158" s="22"/>
      <c r="F1158" s="22"/>
      <c r="G1158" s="22"/>
      <c r="H1158" s="22"/>
      <c r="I1158" s="22"/>
      <c r="J1158" s="22"/>
      <c r="K1158" s="22"/>
      <c r="L1158" s="22"/>
      <c r="M1158" s="22"/>
      <c r="N1158" s="22"/>
      <c r="O1158" s="22"/>
      <c r="P1158" s="22"/>
      <c r="Q1158" s="22"/>
      <c r="R1158" s="22"/>
      <c r="S1158" s="22"/>
      <c r="T1158" s="22"/>
      <c r="U1158" s="22"/>
      <c r="V1158" s="22"/>
      <c r="W1158" s="22"/>
      <c r="X1158" s="22"/>
      <c r="Y1158" s="22"/>
      <c r="Z1158" s="22"/>
      <c r="AA1158" s="22"/>
      <c r="AB1158" s="22"/>
      <c r="AC1158" s="22"/>
      <c r="AD1158" s="22"/>
      <c r="AE1158" s="22"/>
      <c r="AF1158" s="22"/>
      <c r="AG1158" s="22"/>
      <c r="AH1158" s="22"/>
      <c r="AI1158" s="22"/>
    </row>
    <row r="1159" spans="1:35" x14ac:dyDescent="0.25">
      <c r="A1159" s="5">
        <f>biomasses!$A$28</f>
        <v>26</v>
      </c>
      <c r="B1159" s="22">
        <v>20.490600000000001</v>
      </c>
      <c r="C1159" s="22"/>
      <c r="D1159" s="22"/>
      <c r="E1159" s="22"/>
      <c r="F1159" s="22"/>
      <c r="G1159" s="22"/>
      <c r="H1159" s="22"/>
      <c r="I1159" s="22"/>
      <c r="J1159" s="22"/>
      <c r="K1159" s="22"/>
      <c r="L1159" s="22"/>
      <c r="M1159" s="22"/>
      <c r="N1159" s="22"/>
      <c r="O1159" s="22"/>
      <c r="P1159" s="22"/>
      <c r="Q1159" s="22"/>
      <c r="R1159" s="22"/>
      <c r="S1159" s="22"/>
      <c r="T1159" s="22"/>
      <c r="U1159" s="22"/>
      <c r="V1159" s="22"/>
      <c r="W1159" s="22"/>
      <c r="X1159" s="22"/>
      <c r="Y1159" s="22"/>
      <c r="Z1159" s="22"/>
      <c r="AA1159" s="22"/>
      <c r="AB1159" s="22"/>
      <c r="AC1159" s="22"/>
      <c r="AD1159" s="22"/>
      <c r="AE1159" s="22"/>
      <c r="AF1159" s="22"/>
      <c r="AG1159" s="22"/>
      <c r="AH1159" s="22"/>
      <c r="AI1159" s="22"/>
    </row>
    <row r="1160" spans="1:35" x14ac:dyDescent="0.25">
      <c r="A1160" s="5">
        <f>biomasses!$A$29</f>
        <v>27</v>
      </c>
      <c r="C1160" s="7"/>
      <c r="D1160" s="25"/>
      <c r="I1160" s="7"/>
      <c r="J1160" s="25"/>
      <c r="O1160" s="7"/>
      <c r="P1160" s="25"/>
      <c r="U1160" s="7"/>
      <c r="V1160" s="25"/>
      <c r="AA1160" s="7"/>
      <c r="AB1160" s="25"/>
      <c r="AG1160" s="7"/>
      <c r="AH1160" s="25"/>
    </row>
    <row r="1161" spans="1:35" s="4" customFormat="1" ht="17.25" customHeight="1" x14ac:dyDescent="0.25">
      <c r="A1161" s="21">
        <f>biomasses!$A$30</f>
        <v>28</v>
      </c>
      <c r="B1161" s="22">
        <v>9.907</v>
      </c>
      <c r="C1161" s="22"/>
      <c r="D1161" s="22"/>
      <c r="E1161" s="22"/>
      <c r="F1161" s="22"/>
      <c r="G1161" s="22"/>
      <c r="H1161" s="22"/>
      <c r="I1161" s="22"/>
      <c r="J1161" s="22"/>
      <c r="K1161" s="22"/>
      <c r="L1161" s="22"/>
      <c r="M1161" s="22"/>
      <c r="N1161" s="22"/>
      <c r="O1161" s="22"/>
      <c r="P1161" s="22"/>
      <c r="Q1161" s="22"/>
      <c r="R1161" s="22"/>
      <c r="S1161" s="22"/>
      <c r="T1161" s="22"/>
      <c r="U1161" s="22"/>
      <c r="V1161" s="22"/>
      <c r="W1161" s="22"/>
      <c r="X1161" s="22"/>
      <c r="Y1161" s="22"/>
      <c r="Z1161" s="22"/>
      <c r="AA1161" s="22"/>
      <c r="AB1161" s="22"/>
      <c r="AC1161" s="22"/>
      <c r="AD1161" s="22"/>
      <c r="AE1161" s="22"/>
      <c r="AF1161" s="22"/>
      <c r="AG1161" s="22"/>
      <c r="AH1161" s="22"/>
      <c r="AI1161" s="22"/>
    </row>
    <row r="1162" spans="1:35" s="4" customFormat="1" ht="16.5" customHeight="1" x14ac:dyDescent="0.25">
      <c r="A1162" s="21">
        <f>biomasses!$A$30</f>
        <v>28</v>
      </c>
      <c r="B1162" s="22">
        <v>8.4640000000000004</v>
      </c>
      <c r="C1162" s="22"/>
      <c r="D1162" s="22"/>
      <c r="E1162" s="22"/>
      <c r="F1162" s="22"/>
      <c r="G1162" s="22"/>
      <c r="H1162" s="22"/>
      <c r="I1162" s="22"/>
      <c r="J1162" s="22"/>
      <c r="K1162" s="22"/>
      <c r="L1162" s="22"/>
      <c r="M1162" s="22"/>
      <c r="N1162" s="22"/>
      <c r="O1162" s="22"/>
      <c r="P1162" s="22"/>
      <c r="Q1162" s="22"/>
      <c r="R1162" s="22"/>
      <c r="S1162" s="22"/>
      <c r="T1162" s="22"/>
      <c r="U1162" s="22"/>
      <c r="V1162" s="22"/>
      <c r="W1162" s="22"/>
      <c r="X1162" s="22"/>
      <c r="Y1162" s="22"/>
      <c r="Z1162" s="22"/>
      <c r="AA1162" s="22"/>
      <c r="AB1162" s="22"/>
      <c r="AC1162" s="22"/>
      <c r="AD1162" s="22"/>
      <c r="AE1162" s="22"/>
      <c r="AF1162" s="22"/>
      <c r="AG1162" s="22"/>
      <c r="AH1162" s="22"/>
      <c r="AI1162" s="22"/>
    </row>
    <row r="1163" spans="1:35" x14ac:dyDescent="0.25">
      <c r="A1163" s="5">
        <f>biomasses!$A$31</f>
        <v>29</v>
      </c>
      <c r="C1163" s="7"/>
      <c r="D1163" s="25"/>
      <c r="I1163" s="7"/>
      <c r="J1163" s="25"/>
      <c r="O1163" s="7"/>
      <c r="P1163" s="25"/>
      <c r="U1163" s="7"/>
      <c r="V1163" s="25"/>
      <c r="AA1163" s="7"/>
      <c r="AB1163" s="25"/>
      <c r="AG1163" s="7"/>
      <c r="AH1163" s="25"/>
    </row>
    <row r="1164" spans="1:35" x14ac:dyDescent="0.25">
      <c r="A1164" s="5">
        <f>biomasses!$A$32</f>
        <v>30</v>
      </c>
      <c r="B1164" s="22">
        <v>1.706</v>
      </c>
      <c r="C1164" s="22"/>
      <c r="D1164" s="22"/>
      <c r="E1164" s="22"/>
      <c r="F1164" s="22"/>
      <c r="G1164" s="22"/>
      <c r="H1164" s="22"/>
      <c r="I1164" s="22"/>
      <c r="J1164" s="22"/>
      <c r="K1164" s="22"/>
      <c r="L1164" s="22"/>
      <c r="M1164" s="22"/>
      <c r="N1164" s="22"/>
      <c r="O1164" s="22"/>
      <c r="P1164" s="22"/>
      <c r="Q1164" s="22"/>
      <c r="R1164" s="22"/>
      <c r="S1164" s="22"/>
      <c r="T1164" s="22"/>
      <c r="U1164" s="22"/>
      <c r="V1164" s="22"/>
      <c r="W1164" s="22"/>
      <c r="X1164" s="22"/>
      <c r="Y1164" s="22"/>
      <c r="Z1164" s="22"/>
      <c r="AA1164" s="22"/>
      <c r="AB1164" s="22"/>
      <c r="AC1164" s="22"/>
      <c r="AD1164" s="22"/>
      <c r="AE1164" s="22"/>
      <c r="AF1164" s="22"/>
      <c r="AG1164" s="22"/>
      <c r="AH1164" s="22"/>
      <c r="AI1164" s="22"/>
    </row>
    <row r="1165" spans="1:35" x14ac:dyDescent="0.25">
      <c r="A1165" s="5">
        <f>biomasses!$A$32</f>
        <v>30</v>
      </c>
      <c r="B1165" s="22">
        <v>3.85</v>
      </c>
      <c r="C1165" s="22"/>
      <c r="D1165" s="22"/>
      <c r="E1165" s="22"/>
      <c r="F1165" s="22"/>
      <c r="G1165" s="22"/>
      <c r="H1165" s="22"/>
      <c r="I1165" s="22"/>
      <c r="J1165" s="22"/>
      <c r="K1165" s="22"/>
      <c r="L1165" s="22"/>
      <c r="M1165" s="22"/>
      <c r="N1165" s="22"/>
      <c r="O1165" s="22"/>
      <c r="P1165" s="22"/>
      <c r="Q1165" s="22"/>
      <c r="R1165" s="22"/>
      <c r="S1165" s="22"/>
      <c r="T1165" s="22"/>
      <c r="U1165" s="22"/>
      <c r="V1165" s="22"/>
      <c r="W1165" s="22"/>
      <c r="X1165" s="22"/>
      <c r="Y1165" s="22"/>
      <c r="Z1165" s="22"/>
      <c r="AA1165" s="22"/>
      <c r="AB1165" s="22"/>
      <c r="AC1165" s="22"/>
      <c r="AD1165" s="22"/>
      <c r="AE1165" s="22"/>
      <c r="AF1165" s="22"/>
      <c r="AG1165" s="22"/>
      <c r="AH1165" s="22"/>
      <c r="AI1165" s="22"/>
    </row>
    <row r="1166" spans="1:35" x14ac:dyDescent="0.25">
      <c r="A1166" s="5">
        <f>biomasses!$A$32</f>
        <v>30</v>
      </c>
      <c r="B1166" s="22">
        <v>3.6030000000000002</v>
      </c>
      <c r="C1166" s="22"/>
      <c r="D1166" s="22"/>
      <c r="E1166" s="22"/>
      <c r="F1166" s="22"/>
      <c r="G1166" s="22"/>
      <c r="H1166" s="22"/>
      <c r="I1166" s="22"/>
      <c r="J1166" s="22"/>
      <c r="K1166" s="22"/>
      <c r="L1166" s="22"/>
      <c r="M1166" s="22"/>
      <c r="N1166" s="22"/>
      <c r="O1166" s="22"/>
      <c r="P1166" s="22"/>
      <c r="Q1166" s="22"/>
      <c r="R1166" s="22"/>
      <c r="S1166" s="22"/>
      <c r="T1166" s="22"/>
      <c r="U1166" s="22"/>
      <c r="V1166" s="22"/>
      <c r="W1166" s="22"/>
      <c r="X1166" s="22"/>
      <c r="Y1166" s="22"/>
      <c r="Z1166" s="22"/>
      <c r="AA1166" s="22"/>
      <c r="AB1166" s="22"/>
      <c r="AC1166" s="22"/>
      <c r="AD1166" s="22"/>
      <c r="AE1166" s="22"/>
      <c r="AF1166" s="22"/>
      <c r="AG1166" s="22"/>
      <c r="AH1166" s="22"/>
      <c r="AI1166" s="22"/>
    </row>
    <row r="1167" spans="1:35" x14ac:dyDescent="0.25">
      <c r="A1167" s="5">
        <f>biomasses!$A$32</f>
        <v>30</v>
      </c>
      <c r="C1167" s="7"/>
      <c r="D1167" s="25"/>
      <c r="I1167" s="7"/>
      <c r="J1167" s="25"/>
      <c r="O1167" s="7"/>
      <c r="P1167" s="25"/>
      <c r="U1167" s="7"/>
      <c r="V1167" s="25"/>
      <c r="AA1167" s="7"/>
      <c r="AB1167" s="25"/>
      <c r="AG1167" s="7"/>
      <c r="AH1167" s="25"/>
    </row>
    <row r="1168" spans="1:35" x14ac:dyDescent="0.25">
      <c r="A1168" s="5">
        <f>biomasses!$A$32</f>
        <v>30</v>
      </c>
      <c r="C1168" s="7"/>
      <c r="D1168" s="25"/>
      <c r="I1168" s="7"/>
      <c r="J1168" s="25"/>
      <c r="O1168" s="7"/>
      <c r="P1168" s="25"/>
      <c r="U1168" s="7"/>
      <c r="V1168" s="25"/>
      <c r="AA1168" s="7"/>
      <c r="AB1168" s="25"/>
      <c r="AG1168" s="7"/>
      <c r="AH1168" s="25"/>
    </row>
    <row r="1169" spans="1:34" x14ac:dyDescent="0.25">
      <c r="A1169" s="5">
        <f>biomasses!$A$32</f>
        <v>30</v>
      </c>
      <c r="C1169" s="7"/>
      <c r="D1169" s="25"/>
      <c r="I1169" s="7"/>
      <c r="J1169" s="25"/>
      <c r="O1169" s="7"/>
      <c r="P1169" s="25"/>
      <c r="U1169" s="7"/>
      <c r="V1169" s="25"/>
      <c r="AA1169" s="7"/>
      <c r="AB1169" s="25"/>
      <c r="AG1169" s="7"/>
      <c r="AH1169" s="25"/>
    </row>
    <row r="1170" spans="1:34" x14ac:dyDescent="0.25">
      <c r="A1170" s="5">
        <f>biomasses!$A$32</f>
        <v>30</v>
      </c>
      <c r="C1170" s="7"/>
      <c r="D1170" s="25"/>
      <c r="I1170" s="7"/>
      <c r="J1170" s="25"/>
      <c r="O1170" s="7"/>
      <c r="P1170" s="25"/>
      <c r="U1170" s="7"/>
      <c r="V1170" s="25"/>
      <c r="AA1170" s="7"/>
      <c r="AB1170" s="25"/>
      <c r="AG1170" s="7"/>
      <c r="AH1170" s="25"/>
    </row>
    <row r="1171" spans="1:34" x14ac:dyDescent="0.25">
      <c r="A1171" s="5">
        <f>biomasses!$A$32</f>
        <v>30</v>
      </c>
      <c r="C1171" s="7"/>
      <c r="D1171" s="25"/>
      <c r="I1171" s="7"/>
      <c r="J1171" s="25"/>
      <c r="O1171" s="7"/>
      <c r="P1171" s="25"/>
      <c r="U1171" s="7"/>
      <c r="V1171" s="25"/>
      <c r="AA1171" s="7"/>
      <c r="AB1171" s="25"/>
      <c r="AG1171" s="7"/>
      <c r="AH1171" s="25"/>
    </row>
    <row r="1172" spans="1:34" x14ac:dyDescent="0.25">
      <c r="A1172" s="5">
        <f>biomasses!$A$32</f>
        <v>30</v>
      </c>
      <c r="C1172" s="7"/>
      <c r="D1172" s="25"/>
      <c r="I1172" s="7"/>
      <c r="J1172" s="25"/>
      <c r="O1172" s="7"/>
      <c r="P1172" s="25"/>
      <c r="U1172" s="7"/>
      <c r="V1172" s="25"/>
      <c r="AA1172" s="7"/>
      <c r="AB1172" s="25"/>
      <c r="AG1172" s="7"/>
      <c r="AH1172" s="25"/>
    </row>
    <row r="1173" spans="1:34" x14ac:dyDescent="0.25">
      <c r="A1173" s="5">
        <f>biomasses!$A$32</f>
        <v>30</v>
      </c>
      <c r="C1173" s="7"/>
      <c r="D1173" s="25"/>
      <c r="I1173" s="7"/>
      <c r="J1173" s="25"/>
      <c r="O1173" s="7"/>
      <c r="P1173" s="25"/>
      <c r="U1173" s="7"/>
      <c r="V1173" s="25"/>
      <c r="AA1173" s="7"/>
      <c r="AB1173" s="25"/>
      <c r="AG1173" s="7"/>
      <c r="AH1173" s="25"/>
    </row>
    <row r="1174" spans="1:34" x14ac:dyDescent="0.25">
      <c r="A1174" s="5">
        <f>biomasses!$A$32</f>
        <v>30</v>
      </c>
      <c r="C1174" s="7"/>
      <c r="D1174" s="25"/>
      <c r="I1174" s="7"/>
      <c r="J1174" s="25"/>
      <c r="O1174" s="7"/>
      <c r="P1174" s="25"/>
      <c r="U1174" s="7"/>
      <c r="V1174" s="25"/>
      <c r="AA1174" s="7"/>
      <c r="AB1174" s="25"/>
      <c r="AG1174" s="7"/>
      <c r="AH1174" s="25"/>
    </row>
    <row r="1175" spans="1:34" x14ac:dyDescent="0.25">
      <c r="A1175" s="5">
        <f>biomasses!$A$32</f>
        <v>30</v>
      </c>
      <c r="C1175" s="7"/>
      <c r="D1175" s="25"/>
      <c r="I1175" s="7"/>
      <c r="J1175" s="25"/>
      <c r="O1175" s="7"/>
      <c r="P1175" s="25"/>
      <c r="U1175" s="7"/>
      <c r="V1175" s="25"/>
      <c r="AA1175" s="7"/>
      <c r="AB1175" s="25"/>
      <c r="AG1175" s="7"/>
      <c r="AH1175" s="25"/>
    </row>
    <row r="1176" spans="1:34" x14ac:dyDescent="0.25">
      <c r="A1176" s="5">
        <f>biomasses!$A$32</f>
        <v>30</v>
      </c>
      <c r="C1176" s="7"/>
      <c r="D1176" s="25"/>
      <c r="I1176" s="7"/>
      <c r="J1176" s="25"/>
      <c r="O1176" s="7"/>
      <c r="P1176" s="25"/>
      <c r="U1176" s="7"/>
      <c r="V1176" s="25"/>
      <c r="AA1176" s="7"/>
      <c r="AB1176" s="25"/>
      <c r="AG1176" s="7"/>
      <c r="AH1176" s="25"/>
    </row>
    <row r="1177" spans="1:34" x14ac:dyDescent="0.25">
      <c r="A1177" s="5">
        <f>biomasses!$A$32</f>
        <v>30</v>
      </c>
      <c r="C1177" s="7"/>
      <c r="D1177" s="25"/>
      <c r="I1177" s="7"/>
      <c r="J1177" s="25"/>
      <c r="O1177" s="7"/>
      <c r="P1177" s="25"/>
      <c r="U1177" s="7"/>
      <c r="V1177" s="25"/>
      <c r="AA1177" s="7"/>
      <c r="AB1177" s="25"/>
      <c r="AG1177" s="7"/>
      <c r="AH1177" s="25"/>
    </row>
    <row r="1178" spans="1:34" x14ac:dyDescent="0.25">
      <c r="A1178" s="5">
        <f>biomasses!$A$32</f>
        <v>30</v>
      </c>
      <c r="C1178" s="7"/>
      <c r="D1178" s="25"/>
      <c r="I1178" s="7"/>
      <c r="J1178" s="25"/>
      <c r="O1178" s="7"/>
      <c r="P1178" s="25"/>
      <c r="U1178" s="7"/>
      <c r="V1178" s="25"/>
      <c r="AA1178" s="7"/>
      <c r="AB1178" s="25"/>
      <c r="AG1178" s="7"/>
      <c r="AH1178" s="25"/>
    </row>
    <row r="1179" spans="1:34" x14ac:dyDescent="0.25">
      <c r="A1179" s="5">
        <f>biomasses!$A$32</f>
        <v>30</v>
      </c>
      <c r="C1179" s="7"/>
      <c r="D1179" s="25"/>
      <c r="I1179" s="7"/>
      <c r="J1179" s="25"/>
      <c r="O1179" s="7"/>
      <c r="P1179" s="25"/>
      <c r="U1179" s="7"/>
      <c r="V1179" s="25"/>
      <c r="AA1179" s="7"/>
      <c r="AB1179" s="25"/>
      <c r="AG1179" s="7"/>
      <c r="AH1179" s="25"/>
    </row>
    <row r="1180" spans="1:34" x14ac:dyDescent="0.25">
      <c r="A1180" s="5">
        <f>biomasses!$A$32</f>
        <v>30</v>
      </c>
      <c r="C1180" s="7"/>
      <c r="D1180" s="25"/>
      <c r="I1180" s="7"/>
      <c r="J1180" s="25"/>
      <c r="O1180" s="7"/>
      <c r="P1180" s="25"/>
      <c r="U1180" s="7"/>
      <c r="V1180" s="25"/>
      <c r="AA1180" s="7"/>
      <c r="AB1180" s="25"/>
      <c r="AG1180" s="7"/>
      <c r="AH1180" s="25"/>
    </row>
    <row r="1181" spans="1:34" x14ac:dyDescent="0.25">
      <c r="A1181" s="5">
        <f>biomasses!$A$32</f>
        <v>30</v>
      </c>
      <c r="C1181" s="7"/>
      <c r="D1181" s="25"/>
      <c r="I1181" s="7"/>
      <c r="J1181" s="25"/>
      <c r="O1181" s="7"/>
      <c r="P1181" s="25"/>
      <c r="U1181" s="7"/>
      <c r="V1181" s="25"/>
      <c r="AA1181" s="7"/>
      <c r="AB1181" s="25"/>
      <c r="AG1181" s="7"/>
      <c r="AH1181" s="25"/>
    </row>
    <row r="1182" spans="1:34" x14ac:dyDescent="0.25">
      <c r="A1182" s="5">
        <f>biomasses!$A$32</f>
        <v>30</v>
      </c>
      <c r="C1182" s="7"/>
      <c r="D1182" s="25"/>
      <c r="I1182" s="7"/>
      <c r="J1182" s="25"/>
      <c r="O1182" s="7"/>
      <c r="P1182" s="25"/>
      <c r="U1182" s="7"/>
      <c r="V1182" s="25"/>
      <c r="AA1182" s="7"/>
      <c r="AB1182" s="25"/>
      <c r="AG1182" s="7"/>
      <c r="AH1182" s="25"/>
    </row>
    <row r="1183" spans="1:34" x14ac:dyDescent="0.25">
      <c r="A1183" s="5">
        <f>biomasses!$A$32</f>
        <v>30</v>
      </c>
      <c r="C1183" s="7"/>
      <c r="D1183" s="25"/>
      <c r="I1183" s="7"/>
      <c r="J1183" s="25"/>
      <c r="O1183" s="7"/>
      <c r="P1183" s="25"/>
      <c r="U1183" s="7"/>
      <c r="V1183" s="25"/>
      <c r="AA1183" s="7"/>
      <c r="AB1183" s="25"/>
      <c r="AG1183" s="7"/>
      <c r="AH1183" s="25"/>
    </row>
    <row r="1184" spans="1:34" x14ac:dyDescent="0.25">
      <c r="A1184" s="5">
        <f>biomasses!$A$32</f>
        <v>30</v>
      </c>
      <c r="C1184" s="7"/>
      <c r="D1184" s="25"/>
      <c r="I1184" s="7"/>
      <c r="J1184" s="25"/>
      <c r="O1184" s="7"/>
      <c r="P1184" s="25"/>
      <c r="U1184" s="7"/>
      <c r="V1184" s="25"/>
      <c r="AA1184" s="7"/>
      <c r="AB1184" s="25"/>
      <c r="AG1184" s="7"/>
      <c r="AH1184" s="25"/>
    </row>
    <row r="1185" spans="1:34" x14ac:dyDescent="0.25">
      <c r="A1185" s="5">
        <f>biomasses!$A$32</f>
        <v>30</v>
      </c>
      <c r="C1185" s="7"/>
      <c r="D1185" s="25"/>
      <c r="I1185" s="7"/>
      <c r="J1185" s="25"/>
      <c r="O1185" s="7"/>
      <c r="P1185" s="25"/>
      <c r="U1185" s="7"/>
      <c r="V1185" s="25"/>
      <c r="AA1185" s="7"/>
      <c r="AB1185" s="25"/>
      <c r="AG1185" s="7"/>
      <c r="AH1185" s="25"/>
    </row>
    <row r="1186" spans="1:34" x14ac:dyDescent="0.25">
      <c r="A1186" s="5">
        <f>biomasses!$A$32</f>
        <v>30</v>
      </c>
      <c r="C1186" s="7"/>
      <c r="D1186" s="25"/>
      <c r="I1186" s="7"/>
      <c r="J1186" s="25"/>
      <c r="O1186" s="7"/>
      <c r="P1186" s="25"/>
      <c r="U1186" s="7"/>
      <c r="V1186" s="25"/>
      <c r="AA1186" s="7"/>
      <c r="AB1186" s="25"/>
      <c r="AG1186" s="7"/>
      <c r="AH1186" s="25"/>
    </row>
    <row r="1187" spans="1:34" x14ac:dyDescent="0.25">
      <c r="A1187" s="5">
        <f>biomasses!$A$32</f>
        <v>30</v>
      </c>
      <c r="C1187" s="7"/>
      <c r="D1187" s="25"/>
      <c r="I1187" s="7"/>
      <c r="J1187" s="25"/>
      <c r="O1187" s="7"/>
      <c r="P1187" s="25"/>
      <c r="U1187" s="7"/>
      <c r="V1187" s="25"/>
      <c r="AA1187" s="7"/>
      <c r="AB1187" s="25"/>
      <c r="AG1187" s="7"/>
      <c r="AH1187" s="25"/>
    </row>
    <row r="1188" spans="1:34" x14ac:dyDescent="0.25">
      <c r="A1188" s="5">
        <f>biomasses!$A$32</f>
        <v>30</v>
      </c>
      <c r="C1188" s="7"/>
      <c r="D1188" s="25"/>
      <c r="I1188" s="7"/>
      <c r="J1188" s="25"/>
      <c r="O1188" s="7"/>
      <c r="P1188" s="25"/>
      <c r="U1188" s="7"/>
      <c r="V1188" s="25"/>
      <c r="AA1188" s="7"/>
      <c r="AB1188" s="25"/>
      <c r="AG1188" s="7"/>
      <c r="AH1188" s="25"/>
    </row>
    <row r="1189" spans="1:34" x14ac:dyDescent="0.25">
      <c r="A1189" s="5">
        <f>biomasses!$A$32</f>
        <v>30</v>
      </c>
      <c r="C1189" s="7"/>
      <c r="D1189" s="25"/>
      <c r="I1189" s="7"/>
      <c r="J1189" s="25"/>
      <c r="O1189" s="7"/>
      <c r="P1189" s="25"/>
      <c r="U1189" s="7"/>
      <c r="V1189" s="25"/>
      <c r="AA1189" s="7"/>
      <c r="AB1189" s="25"/>
      <c r="AG1189" s="7"/>
      <c r="AH1189" s="25"/>
    </row>
    <row r="1190" spans="1:34" x14ac:dyDescent="0.25">
      <c r="A1190" s="5">
        <f>biomasses!$A$32</f>
        <v>30</v>
      </c>
      <c r="C1190" s="7"/>
      <c r="D1190" s="25"/>
      <c r="I1190" s="7"/>
      <c r="J1190" s="25"/>
      <c r="O1190" s="7"/>
      <c r="P1190" s="25"/>
      <c r="U1190" s="7"/>
      <c r="V1190" s="25"/>
      <c r="AA1190" s="7"/>
      <c r="AB1190" s="25"/>
      <c r="AG1190" s="7"/>
      <c r="AH1190" s="25"/>
    </row>
    <row r="1191" spans="1:34" x14ac:dyDescent="0.25">
      <c r="A1191" s="5">
        <f>biomasses!$A$32</f>
        <v>30</v>
      </c>
      <c r="C1191" s="7"/>
      <c r="D1191" s="25"/>
      <c r="I1191" s="7"/>
      <c r="J1191" s="25"/>
      <c r="O1191" s="7"/>
      <c r="P1191" s="25"/>
      <c r="U1191" s="7"/>
      <c r="V1191" s="25"/>
      <c r="AA1191" s="7"/>
      <c r="AB1191" s="25"/>
      <c r="AG1191" s="7"/>
      <c r="AH1191" s="25"/>
    </row>
    <row r="1192" spans="1:34" x14ac:dyDescent="0.25">
      <c r="A1192" s="5">
        <f>biomasses!$A$32</f>
        <v>30</v>
      </c>
      <c r="C1192" s="7"/>
      <c r="D1192" s="25"/>
      <c r="I1192" s="7"/>
      <c r="J1192" s="25"/>
      <c r="O1192" s="7"/>
      <c r="P1192" s="25"/>
      <c r="U1192" s="7"/>
      <c r="V1192" s="25"/>
      <c r="AA1192" s="7"/>
      <c r="AB1192" s="25"/>
      <c r="AG1192" s="7"/>
      <c r="AH1192" s="25"/>
    </row>
    <row r="1193" spans="1:34" x14ac:dyDescent="0.25">
      <c r="A1193" s="5">
        <f>biomasses!$A$32</f>
        <v>30</v>
      </c>
      <c r="C1193" s="7"/>
      <c r="D1193" s="25"/>
      <c r="I1193" s="7"/>
      <c r="J1193" s="25"/>
      <c r="O1193" s="7"/>
      <c r="P1193" s="25"/>
      <c r="U1193" s="7"/>
      <c r="V1193" s="25"/>
      <c r="AA1193" s="7"/>
      <c r="AB1193" s="25"/>
      <c r="AG1193" s="7"/>
      <c r="AH1193" s="25"/>
    </row>
    <row r="1194" spans="1:34" x14ac:dyDescent="0.25">
      <c r="A1194" s="5">
        <f>biomasses!$A$32</f>
        <v>30</v>
      </c>
      <c r="C1194" s="7"/>
      <c r="D1194" s="25"/>
      <c r="I1194" s="7"/>
      <c r="J1194" s="25"/>
      <c r="O1194" s="7"/>
      <c r="P1194" s="25"/>
      <c r="U1194" s="7"/>
      <c r="V1194" s="25"/>
      <c r="AA1194" s="7"/>
      <c r="AB1194" s="25"/>
      <c r="AG1194" s="7"/>
      <c r="AH1194" s="25"/>
    </row>
    <row r="1195" spans="1:34" x14ac:dyDescent="0.25">
      <c r="A1195" s="5">
        <f>biomasses!$A$32</f>
        <v>30</v>
      </c>
      <c r="C1195" s="7"/>
      <c r="D1195" s="25"/>
      <c r="I1195" s="7"/>
      <c r="J1195" s="25"/>
      <c r="O1195" s="7"/>
      <c r="P1195" s="25"/>
      <c r="U1195" s="7"/>
      <c r="V1195" s="25"/>
      <c r="AA1195" s="7"/>
      <c r="AB1195" s="25"/>
      <c r="AG1195" s="7"/>
      <c r="AH1195" s="25"/>
    </row>
    <row r="1196" spans="1:34" x14ac:dyDescent="0.25">
      <c r="A1196" s="5">
        <f>biomasses!$A$32</f>
        <v>30</v>
      </c>
      <c r="C1196" s="7"/>
      <c r="D1196" s="25"/>
      <c r="I1196" s="7"/>
      <c r="J1196" s="25"/>
      <c r="O1196" s="7"/>
      <c r="P1196" s="25"/>
      <c r="U1196" s="7"/>
      <c r="V1196" s="25"/>
      <c r="AA1196" s="7"/>
      <c r="AB1196" s="25"/>
      <c r="AG1196" s="7"/>
      <c r="AH1196" s="25"/>
    </row>
    <row r="1197" spans="1:34" x14ac:dyDescent="0.25">
      <c r="A1197" s="5">
        <f>biomasses!$A$32</f>
        <v>30</v>
      </c>
      <c r="C1197" s="7"/>
      <c r="D1197" s="25"/>
      <c r="I1197" s="7"/>
      <c r="J1197" s="25"/>
      <c r="O1197" s="7"/>
      <c r="P1197" s="25"/>
      <c r="U1197" s="7"/>
      <c r="V1197" s="25"/>
      <c r="AA1197" s="7"/>
      <c r="AB1197" s="25"/>
      <c r="AG1197" s="7"/>
      <c r="AH1197" s="25"/>
    </row>
    <row r="1198" spans="1:34" x14ac:dyDescent="0.25">
      <c r="A1198" s="5">
        <f>biomasses!$A$32</f>
        <v>30</v>
      </c>
      <c r="C1198" s="7"/>
      <c r="D1198" s="25"/>
      <c r="I1198" s="7"/>
      <c r="J1198" s="25"/>
      <c r="O1198" s="7"/>
      <c r="P1198" s="25"/>
      <c r="U1198" s="7"/>
      <c r="V1198" s="25"/>
      <c r="AA1198" s="7"/>
      <c r="AB1198" s="25"/>
      <c r="AG1198" s="7"/>
      <c r="AH1198" s="25"/>
    </row>
    <row r="1199" spans="1:34" x14ac:dyDescent="0.25">
      <c r="A1199" s="5">
        <f>biomasses!$A$32</f>
        <v>30</v>
      </c>
      <c r="C1199" s="7"/>
      <c r="D1199" s="25"/>
      <c r="I1199" s="7"/>
      <c r="J1199" s="25"/>
      <c r="O1199" s="7"/>
      <c r="P1199" s="25"/>
      <c r="U1199" s="7"/>
      <c r="V1199" s="25"/>
      <c r="AA1199" s="7"/>
      <c r="AB1199" s="25"/>
      <c r="AG1199" s="7"/>
      <c r="AH1199" s="25"/>
    </row>
    <row r="1200" spans="1:34" x14ac:dyDescent="0.25">
      <c r="A1200" s="5">
        <f>biomasses!$A$32</f>
        <v>30</v>
      </c>
      <c r="C1200" s="7"/>
      <c r="D1200" s="25"/>
      <c r="I1200" s="7"/>
      <c r="J1200" s="25"/>
      <c r="O1200" s="7"/>
      <c r="P1200" s="25"/>
      <c r="U1200" s="7"/>
      <c r="V1200" s="25"/>
      <c r="AA1200" s="7"/>
      <c r="AB1200" s="25"/>
      <c r="AG1200" s="7"/>
      <c r="AH1200" s="25"/>
    </row>
    <row r="1201" spans="1:34" x14ac:dyDescent="0.25">
      <c r="A1201" s="5">
        <f>biomasses!$A$32</f>
        <v>30</v>
      </c>
      <c r="C1201" s="7"/>
      <c r="D1201" s="25"/>
      <c r="I1201" s="7"/>
      <c r="J1201" s="25"/>
      <c r="O1201" s="7"/>
      <c r="P1201" s="25"/>
      <c r="U1201" s="7"/>
      <c r="V1201" s="25"/>
      <c r="AA1201" s="7"/>
      <c r="AB1201" s="25"/>
      <c r="AG1201" s="7"/>
      <c r="AH1201" s="25"/>
    </row>
    <row r="1202" spans="1:34" x14ac:dyDescent="0.25">
      <c r="A1202" s="5">
        <f>biomasses!$A$32</f>
        <v>30</v>
      </c>
      <c r="C1202" s="7"/>
      <c r="D1202" s="25"/>
      <c r="I1202" s="7"/>
      <c r="J1202" s="25"/>
      <c r="O1202" s="7"/>
      <c r="P1202" s="25"/>
      <c r="U1202" s="7"/>
      <c r="V1202" s="25"/>
      <c r="AA1202" s="7"/>
      <c r="AB1202" s="25"/>
      <c r="AG1202" s="7"/>
      <c r="AH1202" s="25"/>
    </row>
    <row r="1203" spans="1:34" x14ac:dyDescent="0.25">
      <c r="A1203" s="5">
        <f>biomasses!$A$32</f>
        <v>30</v>
      </c>
      <c r="C1203" s="7"/>
      <c r="D1203" s="25"/>
      <c r="I1203" s="7"/>
      <c r="J1203" s="25"/>
      <c r="O1203" s="7"/>
      <c r="P1203" s="25"/>
      <c r="U1203" s="7"/>
      <c r="V1203" s="25"/>
      <c r="AA1203" s="7"/>
      <c r="AB1203" s="25"/>
      <c r="AG1203" s="7"/>
      <c r="AH1203" s="25"/>
    </row>
    <row r="1204" spans="1:34" x14ac:dyDescent="0.25">
      <c r="A1204" s="5">
        <f>biomasses!$A$32</f>
        <v>30</v>
      </c>
      <c r="C1204" s="7"/>
      <c r="D1204" s="25"/>
      <c r="I1204" s="7"/>
      <c r="J1204" s="25"/>
      <c r="O1204" s="7"/>
      <c r="P1204" s="25"/>
      <c r="U1204" s="7"/>
      <c r="V1204" s="25"/>
      <c r="AA1204" s="7"/>
      <c r="AB1204" s="25"/>
      <c r="AG1204" s="7"/>
      <c r="AH1204" s="25"/>
    </row>
    <row r="1205" spans="1:34" x14ac:dyDescent="0.25">
      <c r="A1205" s="5">
        <f>biomasses!$A$32</f>
        <v>30</v>
      </c>
      <c r="C1205" s="7"/>
      <c r="D1205" s="25"/>
      <c r="I1205" s="7"/>
      <c r="J1205" s="25"/>
      <c r="O1205" s="7"/>
      <c r="P1205" s="25"/>
      <c r="U1205" s="7"/>
      <c r="V1205" s="25"/>
      <c r="AA1205" s="7"/>
      <c r="AB1205" s="25"/>
      <c r="AG1205" s="7"/>
      <c r="AH1205" s="25"/>
    </row>
    <row r="1206" spans="1:34" x14ac:dyDescent="0.25">
      <c r="A1206" s="5">
        <f>biomasses!$A$32</f>
        <v>30</v>
      </c>
      <c r="C1206" s="7"/>
      <c r="D1206" s="25"/>
      <c r="I1206" s="7"/>
      <c r="J1206" s="25"/>
      <c r="O1206" s="7"/>
      <c r="P1206" s="25"/>
      <c r="U1206" s="7"/>
      <c r="V1206" s="25"/>
      <c r="AA1206" s="7"/>
      <c r="AB1206" s="25"/>
      <c r="AG1206" s="7"/>
      <c r="AH1206" s="25"/>
    </row>
    <row r="1207" spans="1:34" x14ac:dyDescent="0.25">
      <c r="A1207" s="5">
        <f>biomasses!$A$32</f>
        <v>30</v>
      </c>
      <c r="C1207" s="7"/>
      <c r="D1207" s="25"/>
      <c r="I1207" s="7"/>
      <c r="J1207" s="25"/>
      <c r="O1207" s="7"/>
      <c r="P1207" s="25"/>
      <c r="U1207" s="7"/>
      <c r="V1207" s="25"/>
      <c r="AA1207" s="7"/>
      <c r="AB1207" s="25"/>
      <c r="AG1207" s="7"/>
      <c r="AH1207" s="25"/>
    </row>
    <row r="1208" spans="1:34" x14ac:dyDescent="0.25">
      <c r="A1208" s="5">
        <f>biomasses!$A$32</f>
        <v>30</v>
      </c>
      <c r="C1208" s="7"/>
      <c r="D1208" s="25"/>
      <c r="I1208" s="7"/>
      <c r="J1208" s="25"/>
      <c r="O1208" s="7"/>
      <c r="P1208" s="25"/>
      <c r="U1208" s="7"/>
      <c r="V1208" s="25"/>
      <c r="AA1208" s="7"/>
      <c r="AB1208" s="25"/>
      <c r="AG1208" s="7"/>
      <c r="AH1208" s="25"/>
    </row>
    <row r="1209" spans="1:34" x14ac:dyDescent="0.25">
      <c r="A1209" s="5">
        <f>biomasses!$A$32</f>
        <v>30</v>
      </c>
      <c r="C1209" s="7"/>
      <c r="D1209" s="25"/>
      <c r="I1209" s="7"/>
      <c r="J1209" s="25"/>
      <c r="O1209" s="7"/>
      <c r="P1209" s="25"/>
      <c r="U1209" s="7"/>
      <c r="V1209" s="25"/>
      <c r="AA1209" s="7"/>
      <c r="AB1209" s="25"/>
      <c r="AG1209" s="7"/>
      <c r="AH1209" s="25"/>
    </row>
    <row r="1210" spans="1:34" x14ac:dyDescent="0.25">
      <c r="A1210" s="5">
        <f>biomasses!$A$32</f>
        <v>30</v>
      </c>
      <c r="C1210" s="7"/>
      <c r="D1210" s="25"/>
      <c r="I1210" s="7"/>
      <c r="J1210" s="25"/>
      <c r="O1210" s="7"/>
      <c r="P1210" s="25"/>
      <c r="U1210" s="7"/>
      <c r="V1210" s="25"/>
      <c r="AA1210" s="7"/>
      <c r="AB1210" s="25"/>
      <c r="AG1210" s="7"/>
      <c r="AH1210" s="25"/>
    </row>
    <row r="1211" spans="1:34" x14ac:dyDescent="0.25">
      <c r="A1211" s="5">
        <f>biomasses!$A$32</f>
        <v>30</v>
      </c>
      <c r="C1211" s="7"/>
      <c r="D1211" s="25"/>
      <c r="I1211" s="7"/>
      <c r="J1211" s="25"/>
      <c r="O1211" s="7"/>
      <c r="P1211" s="25"/>
      <c r="U1211" s="7"/>
      <c r="V1211" s="25"/>
      <c r="AA1211" s="7"/>
      <c r="AB1211" s="25"/>
      <c r="AG1211" s="7"/>
      <c r="AH1211" s="25"/>
    </row>
    <row r="1212" spans="1:34" x14ac:dyDescent="0.25">
      <c r="A1212" s="5">
        <f>biomasses!$A$32</f>
        <v>30</v>
      </c>
      <c r="C1212" s="7"/>
      <c r="D1212" s="25"/>
      <c r="I1212" s="7"/>
      <c r="J1212" s="25"/>
      <c r="O1212" s="7"/>
      <c r="P1212" s="25"/>
      <c r="U1212" s="7"/>
      <c r="V1212" s="25"/>
      <c r="AA1212" s="7"/>
      <c r="AB1212" s="25"/>
      <c r="AG1212" s="7"/>
      <c r="AH1212" s="25"/>
    </row>
    <row r="1213" spans="1:34" x14ac:dyDescent="0.25">
      <c r="A1213" s="5">
        <f>biomasses!$A$32</f>
        <v>30</v>
      </c>
      <c r="C1213" s="7"/>
      <c r="D1213" s="25"/>
      <c r="I1213" s="7"/>
      <c r="J1213" s="25"/>
      <c r="O1213" s="7"/>
      <c r="P1213" s="25"/>
      <c r="U1213" s="7"/>
      <c r="V1213" s="25"/>
      <c r="AA1213" s="7"/>
      <c r="AB1213" s="25"/>
      <c r="AG1213" s="7"/>
      <c r="AH1213" s="25"/>
    </row>
    <row r="1214" spans="1:34" x14ac:dyDescent="0.25">
      <c r="A1214" s="5">
        <f>biomasses!$A$32</f>
        <v>30</v>
      </c>
      <c r="C1214" s="7"/>
      <c r="D1214" s="25"/>
      <c r="I1214" s="7"/>
      <c r="J1214" s="25"/>
      <c r="O1214" s="7"/>
      <c r="P1214" s="25"/>
      <c r="U1214" s="7"/>
      <c r="V1214" s="25"/>
      <c r="AA1214" s="7"/>
      <c r="AB1214" s="25"/>
      <c r="AG1214" s="7"/>
      <c r="AH1214" s="25"/>
    </row>
    <row r="1215" spans="1:34" x14ac:dyDescent="0.25">
      <c r="A1215" s="5">
        <f>biomasses!$A$32</f>
        <v>30</v>
      </c>
      <c r="C1215" s="7"/>
      <c r="D1215" s="25"/>
      <c r="I1215" s="7"/>
      <c r="J1215" s="25"/>
      <c r="O1215" s="7"/>
      <c r="P1215" s="25"/>
      <c r="U1215" s="7"/>
      <c r="V1215" s="25"/>
      <c r="AA1215" s="7"/>
      <c r="AB1215" s="25"/>
      <c r="AG1215" s="7"/>
      <c r="AH1215" s="25"/>
    </row>
    <row r="1216" spans="1:34" x14ac:dyDescent="0.25">
      <c r="A1216" s="5">
        <f>biomasses!$A$32</f>
        <v>30</v>
      </c>
      <c r="C1216" s="7"/>
      <c r="D1216" s="25"/>
      <c r="I1216" s="7"/>
      <c r="J1216" s="25"/>
      <c r="O1216" s="7"/>
      <c r="P1216" s="25"/>
      <c r="U1216" s="7"/>
      <c r="V1216" s="25"/>
      <c r="AA1216" s="7"/>
      <c r="AB1216" s="25"/>
      <c r="AG1216" s="7"/>
      <c r="AH1216" s="25"/>
    </row>
    <row r="1217" spans="1:35" x14ac:dyDescent="0.25">
      <c r="A1217" s="5">
        <f>biomasses!$A$32</f>
        <v>30</v>
      </c>
      <c r="C1217" s="7"/>
      <c r="D1217" s="25"/>
      <c r="I1217" s="7"/>
      <c r="J1217" s="25"/>
      <c r="O1217" s="7"/>
      <c r="P1217" s="25"/>
      <c r="U1217" s="7"/>
      <c r="V1217" s="25"/>
      <c r="AA1217" s="7"/>
      <c r="AB1217" s="25"/>
      <c r="AG1217" s="7"/>
      <c r="AH1217" s="25"/>
    </row>
    <row r="1218" spans="1:35" x14ac:dyDescent="0.25">
      <c r="A1218" s="5">
        <f>biomasses!$A$32</f>
        <v>30</v>
      </c>
      <c r="C1218" s="7"/>
      <c r="D1218" s="25"/>
      <c r="I1218" s="7"/>
      <c r="J1218" s="25"/>
      <c r="O1218" s="7"/>
      <c r="P1218" s="25"/>
      <c r="U1218" s="7"/>
      <c r="V1218" s="25"/>
      <c r="AA1218" s="7"/>
      <c r="AB1218" s="25"/>
      <c r="AG1218" s="7"/>
      <c r="AH1218" s="25"/>
    </row>
    <row r="1219" spans="1:35" x14ac:dyDescent="0.25">
      <c r="A1219" s="5">
        <f>biomasses!$A$32</f>
        <v>30</v>
      </c>
      <c r="C1219" s="7"/>
      <c r="D1219" s="25"/>
      <c r="I1219" s="7"/>
      <c r="J1219" s="25"/>
      <c r="O1219" s="7"/>
      <c r="P1219" s="25"/>
      <c r="U1219" s="7"/>
      <c r="V1219" s="25"/>
      <c r="AA1219" s="7"/>
      <c r="AB1219" s="25"/>
      <c r="AG1219" s="7"/>
      <c r="AH1219" s="25"/>
    </row>
    <row r="1220" spans="1:35" x14ac:dyDescent="0.25">
      <c r="A1220" s="5">
        <f>biomasses!$A$32</f>
        <v>30</v>
      </c>
      <c r="C1220" s="7"/>
      <c r="D1220" s="25"/>
      <c r="I1220" s="7"/>
      <c r="J1220" s="25"/>
      <c r="O1220" s="7"/>
      <c r="P1220" s="25"/>
      <c r="U1220" s="7"/>
      <c r="V1220" s="25"/>
      <c r="AA1220" s="7"/>
      <c r="AB1220" s="25"/>
      <c r="AG1220" s="7"/>
      <c r="AH1220" s="25"/>
    </row>
    <row r="1221" spans="1:35" x14ac:dyDescent="0.25">
      <c r="A1221" s="5">
        <f>biomasses!$A$32</f>
        <v>30</v>
      </c>
      <c r="C1221" s="7"/>
      <c r="D1221" s="25"/>
      <c r="I1221" s="7"/>
      <c r="J1221" s="25"/>
      <c r="O1221" s="7"/>
      <c r="P1221" s="25"/>
      <c r="U1221" s="7"/>
      <c r="V1221" s="25"/>
      <c r="AA1221" s="7"/>
      <c r="AB1221" s="25"/>
      <c r="AG1221" s="7"/>
      <c r="AH1221" s="25"/>
    </row>
    <row r="1222" spans="1:35" x14ac:dyDescent="0.25">
      <c r="A1222" s="5">
        <f>biomasses!$A$32</f>
        <v>30</v>
      </c>
      <c r="C1222" s="7"/>
      <c r="D1222" s="25"/>
      <c r="I1222" s="7"/>
      <c r="J1222" s="25"/>
      <c r="O1222" s="7"/>
      <c r="P1222" s="25"/>
      <c r="U1222" s="7"/>
      <c r="V1222" s="25"/>
      <c r="AA1222" s="7"/>
      <c r="AB1222" s="25"/>
      <c r="AG1222" s="7"/>
      <c r="AH1222" s="25"/>
    </row>
    <row r="1223" spans="1:35" x14ac:dyDescent="0.25">
      <c r="A1223" s="5">
        <f>biomasses!$A$32</f>
        <v>30</v>
      </c>
      <c r="C1223" s="7"/>
      <c r="D1223" s="25"/>
      <c r="I1223" s="7"/>
      <c r="J1223" s="25"/>
      <c r="O1223" s="7"/>
      <c r="P1223" s="25"/>
      <c r="U1223" s="7"/>
      <c r="V1223" s="25"/>
      <c r="AA1223" s="7"/>
      <c r="AB1223" s="25"/>
      <c r="AG1223" s="7"/>
      <c r="AH1223" s="25"/>
    </row>
    <row r="1224" spans="1:35" x14ac:dyDescent="0.25">
      <c r="A1224" s="5">
        <f>biomasses!$A$32</f>
        <v>30</v>
      </c>
      <c r="C1224" s="7"/>
      <c r="D1224" s="25"/>
      <c r="I1224" s="7"/>
      <c r="J1224" s="25"/>
      <c r="O1224" s="7"/>
      <c r="P1224" s="25"/>
      <c r="U1224" s="7"/>
      <c r="V1224" s="25"/>
      <c r="AA1224" s="7"/>
      <c r="AB1224" s="25"/>
      <c r="AG1224" s="7"/>
      <c r="AH1224" s="25"/>
    </row>
    <row r="1225" spans="1:35" x14ac:dyDescent="0.25">
      <c r="A1225" s="5">
        <f>biomasses!$A$32</f>
        <v>30</v>
      </c>
      <c r="C1225" s="7"/>
      <c r="D1225" s="25"/>
      <c r="I1225" s="7"/>
      <c r="J1225" s="25"/>
      <c r="O1225" s="7"/>
      <c r="P1225" s="25"/>
      <c r="U1225" s="7"/>
      <c r="V1225" s="25"/>
      <c r="AA1225" s="7"/>
      <c r="AB1225" s="25"/>
      <c r="AG1225" s="7"/>
      <c r="AH1225" s="25"/>
    </row>
    <row r="1226" spans="1:35" x14ac:dyDescent="0.25">
      <c r="A1226" s="5">
        <f>biomasses!$A$32</f>
        <v>30</v>
      </c>
      <c r="B1226" s="22">
        <v>0.49</v>
      </c>
      <c r="C1226" s="22"/>
      <c r="D1226" s="22"/>
      <c r="E1226" s="22"/>
      <c r="F1226" s="22"/>
      <c r="G1226" s="22"/>
      <c r="H1226" s="22"/>
      <c r="I1226" s="22"/>
      <c r="J1226" s="22"/>
      <c r="K1226" s="22"/>
      <c r="L1226" s="22"/>
      <c r="M1226" s="22"/>
      <c r="N1226" s="22"/>
      <c r="O1226" s="22"/>
      <c r="P1226" s="22"/>
      <c r="Q1226" s="22"/>
      <c r="R1226" s="22"/>
      <c r="S1226" s="22"/>
      <c r="T1226" s="22"/>
      <c r="U1226" s="22"/>
      <c r="V1226" s="22"/>
      <c r="W1226" s="22"/>
      <c r="X1226" s="22"/>
      <c r="Y1226" s="22"/>
      <c r="Z1226" s="22"/>
      <c r="AA1226" s="22"/>
      <c r="AB1226" s="22"/>
      <c r="AC1226" s="22"/>
      <c r="AD1226" s="22"/>
      <c r="AE1226" s="22"/>
      <c r="AF1226" s="22"/>
      <c r="AG1226" s="22"/>
      <c r="AH1226" s="22"/>
      <c r="AI1226" s="22"/>
    </row>
    <row r="1227" spans="1:35" x14ac:dyDescent="0.25">
      <c r="A1227" s="5">
        <f>biomasses!$A$32</f>
        <v>30</v>
      </c>
      <c r="B1227" s="22">
        <v>1.9</v>
      </c>
      <c r="C1227" s="22"/>
      <c r="D1227" s="22"/>
      <c r="E1227" s="22"/>
      <c r="F1227" s="22"/>
      <c r="G1227" s="22"/>
      <c r="H1227" s="22"/>
      <c r="I1227" s="22"/>
      <c r="J1227" s="22"/>
      <c r="K1227" s="22"/>
      <c r="L1227" s="22"/>
      <c r="M1227" s="22"/>
      <c r="N1227" s="22"/>
      <c r="O1227" s="22"/>
      <c r="P1227" s="22"/>
      <c r="Q1227" s="22"/>
      <c r="R1227" s="22"/>
      <c r="S1227" s="22"/>
      <c r="T1227" s="22"/>
      <c r="U1227" s="22"/>
      <c r="V1227" s="22"/>
      <c r="W1227" s="22"/>
      <c r="X1227" s="22"/>
      <c r="Y1227" s="22"/>
      <c r="Z1227" s="22"/>
      <c r="AA1227" s="22"/>
      <c r="AB1227" s="22"/>
      <c r="AC1227" s="22"/>
      <c r="AD1227" s="22"/>
      <c r="AE1227" s="22"/>
      <c r="AF1227" s="22"/>
      <c r="AG1227" s="22"/>
      <c r="AH1227" s="22"/>
      <c r="AI1227" s="22"/>
    </row>
    <row r="1228" spans="1:35" x14ac:dyDescent="0.25">
      <c r="A1228" s="5">
        <f>biomasses!$A$32</f>
        <v>30</v>
      </c>
      <c r="B1228" s="22">
        <v>1.1599999999999999</v>
      </c>
      <c r="C1228" s="22"/>
      <c r="D1228" s="22"/>
      <c r="E1228" s="22"/>
      <c r="F1228" s="22"/>
      <c r="G1228" s="22"/>
      <c r="H1228" s="22"/>
      <c r="I1228" s="22"/>
      <c r="J1228" s="22"/>
      <c r="K1228" s="22"/>
      <c r="L1228" s="22"/>
      <c r="M1228" s="22"/>
      <c r="N1228" s="22"/>
      <c r="O1228" s="22"/>
      <c r="P1228" s="22"/>
      <c r="Q1228" s="22"/>
      <c r="R1228" s="22"/>
      <c r="S1228" s="22"/>
      <c r="T1228" s="22"/>
      <c r="U1228" s="22"/>
      <c r="V1228" s="22"/>
      <c r="W1228" s="22"/>
      <c r="X1228" s="22"/>
      <c r="Y1228" s="22"/>
      <c r="Z1228" s="22"/>
      <c r="AA1228" s="22"/>
      <c r="AB1228" s="22"/>
      <c r="AC1228" s="22"/>
      <c r="AD1228" s="22"/>
      <c r="AE1228" s="22"/>
      <c r="AF1228" s="22"/>
      <c r="AG1228" s="22"/>
      <c r="AH1228" s="22"/>
      <c r="AI1228" s="22"/>
    </row>
    <row r="1229" spans="1:35" x14ac:dyDescent="0.25">
      <c r="A1229" s="5">
        <f>biomasses!$A$32</f>
        <v>30</v>
      </c>
      <c r="B1229" s="22">
        <v>1.34</v>
      </c>
      <c r="C1229" s="22"/>
      <c r="D1229" s="22"/>
      <c r="E1229" s="22"/>
      <c r="F1229" s="22"/>
      <c r="G1229" s="22"/>
      <c r="H1229" s="22"/>
      <c r="I1229" s="22"/>
      <c r="J1229" s="22"/>
      <c r="K1229" s="22"/>
      <c r="L1229" s="22"/>
      <c r="M1229" s="22"/>
      <c r="N1229" s="22"/>
      <c r="O1229" s="22"/>
      <c r="P1229" s="22"/>
      <c r="Q1229" s="22"/>
      <c r="R1229" s="22"/>
      <c r="S1229" s="22"/>
      <c r="T1229" s="22"/>
      <c r="U1229" s="22"/>
      <c r="V1229" s="22"/>
      <c r="W1229" s="22"/>
      <c r="X1229" s="22"/>
      <c r="Y1229" s="22"/>
      <c r="Z1229" s="22"/>
      <c r="AA1229" s="22"/>
      <c r="AB1229" s="22"/>
      <c r="AC1229" s="22"/>
      <c r="AD1229" s="22"/>
      <c r="AE1229" s="22"/>
      <c r="AF1229" s="22"/>
      <c r="AG1229" s="22"/>
      <c r="AH1229" s="22"/>
      <c r="AI1229" s="22"/>
    </row>
    <row r="1230" spans="1:35" x14ac:dyDescent="0.25">
      <c r="A1230" s="5">
        <f>biomasses!$A$32</f>
        <v>30</v>
      </c>
      <c r="B1230" s="22">
        <v>4.1268000000000002</v>
      </c>
      <c r="C1230" s="22"/>
      <c r="D1230" s="22"/>
      <c r="E1230" s="22"/>
      <c r="F1230" s="22"/>
      <c r="G1230" s="22"/>
      <c r="H1230" s="22"/>
      <c r="I1230" s="22"/>
      <c r="J1230" s="22"/>
      <c r="K1230" s="22"/>
      <c r="L1230" s="22"/>
      <c r="M1230" s="22"/>
      <c r="N1230" s="22"/>
      <c r="O1230" s="22"/>
      <c r="P1230" s="22"/>
      <c r="Q1230" s="22"/>
      <c r="R1230" s="22"/>
      <c r="S1230" s="22"/>
      <c r="T1230" s="22"/>
      <c r="U1230" s="22"/>
      <c r="V1230" s="22"/>
      <c r="W1230" s="22"/>
      <c r="X1230" s="22"/>
      <c r="Y1230" s="22"/>
      <c r="Z1230" s="22"/>
      <c r="AA1230" s="22"/>
      <c r="AB1230" s="22"/>
      <c r="AC1230" s="22"/>
      <c r="AD1230" s="22"/>
      <c r="AE1230" s="22"/>
      <c r="AF1230" s="22"/>
      <c r="AG1230" s="22"/>
      <c r="AH1230" s="22"/>
      <c r="AI1230" s="22"/>
    </row>
    <row r="1231" spans="1:35" x14ac:dyDescent="0.25">
      <c r="A1231" s="5">
        <f>biomasses!$A$32</f>
        <v>30</v>
      </c>
      <c r="B1231" s="22">
        <v>4.4226000000000001</v>
      </c>
      <c r="C1231" s="22"/>
      <c r="D1231" s="22"/>
      <c r="E1231" s="22"/>
      <c r="F1231" s="22"/>
      <c r="G1231" s="22"/>
      <c r="H1231" s="22"/>
      <c r="I1231" s="22"/>
      <c r="J1231" s="22"/>
      <c r="K1231" s="22"/>
      <c r="L1231" s="22"/>
      <c r="M1231" s="22"/>
      <c r="N1231" s="22"/>
      <c r="O1231" s="22"/>
      <c r="P1231" s="22"/>
      <c r="Q1231" s="22"/>
      <c r="R1231" s="22"/>
      <c r="S1231" s="22"/>
      <c r="T1231" s="22"/>
      <c r="U1231" s="22"/>
      <c r="V1231" s="22"/>
      <c r="W1231" s="22"/>
      <c r="X1231" s="22"/>
      <c r="Y1231" s="22"/>
      <c r="Z1231" s="22"/>
      <c r="AA1231" s="22"/>
      <c r="AB1231" s="22"/>
      <c r="AC1231" s="22"/>
      <c r="AD1231" s="22"/>
      <c r="AE1231" s="22"/>
      <c r="AF1231" s="22"/>
      <c r="AG1231" s="22"/>
      <c r="AH1231" s="22"/>
      <c r="AI1231" s="22"/>
    </row>
    <row r="1232" spans="1:35" x14ac:dyDescent="0.25">
      <c r="A1232" s="5">
        <f>biomasses!$A$32</f>
        <v>30</v>
      </c>
      <c r="B1232" s="22">
        <v>4.0591999999999997</v>
      </c>
      <c r="C1232" s="22"/>
      <c r="D1232" s="22"/>
      <c r="E1232" s="22"/>
      <c r="F1232" s="22"/>
      <c r="G1232" s="22"/>
      <c r="H1232" s="22"/>
      <c r="I1232" s="22"/>
      <c r="J1232" s="22"/>
      <c r="K1232" s="22"/>
      <c r="L1232" s="22"/>
      <c r="M1232" s="22"/>
      <c r="N1232" s="22"/>
      <c r="O1232" s="22"/>
      <c r="P1232" s="22"/>
      <c r="Q1232" s="22"/>
      <c r="R1232" s="22"/>
      <c r="S1232" s="22"/>
      <c r="T1232" s="22"/>
      <c r="U1232" s="22"/>
      <c r="V1232" s="22"/>
      <c r="W1232" s="22"/>
      <c r="X1232" s="22"/>
      <c r="Y1232" s="22"/>
      <c r="Z1232" s="22"/>
      <c r="AA1232" s="22"/>
      <c r="AB1232" s="22"/>
      <c r="AC1232" s="22"/>
      <c r="AD1232" s="22"/>
      <c r="AE1232" s="22"/>
      <c r="AF1232" s="22"/>
      <c r="AG1232" s="22"/>
      <c r="AH1232" s="22"/>
      <c r="AI1232" s="22"/>
    </row>
    <row r="1233" spans="1:35" x14ac:dyDescent="0.25">
      <c r="A1233" s="5">
        <f>biomasses!$A$32</f>
        <v>30</v>
      </c>
      <c r="B1233" s="22">
        <v>3.0562</v>
      </c>
      <c r="C1233" s="22"/>
      <c r="D1233" s="22"/>
      <c r="E1233" s="22"/>
      <c r="F1233" s="22"/>
      <c r="G1233" s="22"/>
      <c r="H1233" s="22"/>
      <c r="I1233" s="22"/>
      <c r="J1233" s="22"/>
      <c r="K1233" s="22"/>
      <c r="L1233" s="22"/>
      <c r="M1233" s="22"/>
      <c r="N1233" s="22"/>
      <c r="O1233" s="22"/>
      <c r="P1233" s="22"/>
      <c r="Q1233" s="22"/>
      <c r="R1233" s="22"/>
      <c r="S1233" s="22"/>
      <c r="T1233" s="22"/>
      <c r="U1233" s="22"/>
      <c r="V1233" s="22"/>
      <c r="W1233" s="22"/>
      <c r="X1233" s="22"/>
      <c r="Y1233" s="22"/>
      <c r="Z1233" s="22"/>
      <c r="AA1233" s="22"/>
      <c r="AB1233" s="22"/>
      <c r="AC1233" s="22"/>
      <c r="AD1233" s="22"/>
      <c r="AE1233" s="22"/>
      <c r="AF1233" s="22"/>
      <c r="AG1233" s="22"/>
      <c r="AH1233" s="22"/>
      <c r="AI1233" s="22"/>
    </row>
    <row r="1234" spans="1:35" x14ac:dyDescent="0.25">
      <c r="A1234" s="5">
        <f>biomasses!$A$32</f>
        <v>30</v>
      </c>
      <c r="B1234" s="22">
        <v>1.7599999999999998</v>
      </c>
      <c r="C1234" s="22"/>
      <c r="D1234" s="22"/>
      <c r="E1234" s="22"/>
      <c r="F1234" s="22"/>
      <c r="G1234" s="22"/>
      <c r="H1234" s="22"/>
      <c r="I1234" s="22"/>
      <c r="J1234" s="22"/>
      <c r="K1234" s="22"/>
      <c r="L1234" s="22"/>
      <c r="M1234" s="22"/>
      <c r="N1234" s="22"/>
      <c r="O1234" s="22"/>
      <c r="P1234" s="22"/>
      <c r="Q1234" s="22"/>
      <c r="R1234" s="22"/>
      <c r="S1234" s="22"/>
      <c r="T1234" s="22"/>
      <c r="U1234" s="22"/>
      <c r="V1234" s="22"/>
      <c r="W1234" s="22"/>
      <c r="X1234" s="22"/>
      <c r="Y1234" s="22"/>
      <c r="Z1234" s="22"/>
      <c r="AA1234" s="22"/>
      <c r="AB1234" s="22"/>
      <c r="AC1234" s="22"/>
      <c r="AD1234" s="22"/>
      <c r="AE1234" s="22"/>
      <c r="AF1234" s="22"/>
      <c r="AG1234" s="22"/>
      <c r="AH1234" s="22"/>
      <c r="AI1234" s="22"/>
    </row>
    <row r="1235" spans="1:35" x14ac:dyDescent="0.25">
      <c r="A1235" s="5">
        <f>biomasses!$A$32</f>
        <v>30</v>
      </c>
      <c r="B1235" s="22">
        <v>2.2000000000000002</v>
      </c>
      <c r="C1235" s="22"/>
      <c r="D1235" s="22"/>
      <c r="E1235" s="22"/>
      <c r="F1235" s="22"/>
      <c r="G1235" s="22"/>
      <c r="H1235" s="22"/>
      <c r="I1235" s="22"/>
      <c r="J1235" s="22"/>
      <c r="K1235" s="22"/>
      <c r="L1235" s="22"/>
      <c r="M1235" s="22"/>
      <c r="N1235" s="22"/>
      <c r="O1235" s="22"/>
      <c r="P1235" s="22"/>
      <c r="Q1235" s="22"/>
      <c r="R1235" s="22"/>
      <c r="S1235" s="22"/>
      <c r="T1235" s="22"/>
      <c r="U1235" s="22"/>
      <c r="V1235" s="22"/>
      <c r="W1235" s="22"/>
      <c r="X1235" s="22"/>
      <c r="Y1235" s="22"/>
      <c r="Z1235" s="22"/>
      <c r="AA1235" s="22"/>
      <c r="AB1235" s="22"/>
      <c r="AC1235" s="22"/>
      <c r="AD1235" s="22"/>
      <c r="AE1235" s="22"/>
      <c r="AF1235" s="22"/>
      <c r="AG1235" s="22"/>
      <c r="AH1235" s="22"/>
      <c r="AI1235" s="22"/>
    </row>
    <row r="1236" spans="1:35" x14ac:dyDescent="0.25">
      <c r="A1236" s="5">
        <f>biomasses!$A$32</f>
        <v>30</v>
      </c>
      <c r="B1236" s="22"/>
      <c r="C1236" s="22"/>
      <c r="D1236" s="22"/>
      <c r="E1236" s="22"/>
      <c r="F1236" s="22"/>
      <c r="G1236" s="22"/>
      <c r="H1236" s="22"/>
      <c r="I1236" s="22"/>
      <c r="J1236" s="22"/>
      <c r="K1236" s="22"/>
      <c r="L1236" s="22"/>
      <c r="M1236" s="22"/>
      <c r="N1236" s="22"/>
      <c r="O1236" s="22"/>
      <c r="P1236" s="22"/>
      <c r="Q1236" s="22"/>
      <c r="R1236" s="22"/>
      <c r="S1236" s="22"/>
      <c r="T1236" s="22"/>
      <c r="U1236" s="22"/>
      <c r="V1236" s="22"/>
      <c r="W1236" s="22"/>
      <c r="X1236" s="22"/>
      <c r="Y1236" s="22"/>
      <c r="Z1236" s="22"/>
      <c r="AA1236" s="22"/>
      <c r="AB1236" s="22"/>
      <c r="AC1236" s="22"/>
      <c r="AD1236" s="22"/>
      <c r="AE1236" s="22"/>
      <c r="AF1236" s="22"/>
      <c r="AG1236" s="22"/>
      <c r="AH1236" s="22"/>
      <c r="AI1236" s="22"/>
    </row>
    <row r="1237" spans="1:35" x14ac:dyDescent="0.25">
      <c r="A1237" s="5">
        <f>biomasses!$A$32</f>
        <v>30</v>
      </c>
      <c r="B1237" s="22">
        <v>2.88</v>
      </c>
      <c r="C1237" s="22"/>
      <c r="D1237" s="22"/>
      <c r="E1237" s="22"/>
      <c r="F1237" s="22"/>
      <c r="G1237" s="22"/>
      <c r="H1237" s="22"/>
      <c r="I1237" s="22"/>
      <c r="J1237" s="22"/>
      <c r="K1237" s="22"/>
      <c r="L1237" s="22"/>
      <c r="M1237" s="22"/>
      <c r="N1237" s="22"/>
      <c r="O1237" s="22"/>
      <c r="P1237" s="22"/>
      <c r="Q1237" s="22"/>
      <c r="R1237" s="22"/>
      <c r="S1237" s="22"/>
      <c r="T1237" s="22"/>
      <c r="U1237" s="22"/>
      <c r="V1237" s="22"/>
      <c r="W1237" s="22"/>
      <c r="X1237" s="22"/>
      <c r="Y1237" s="22"/>
      <c r="Z1237" s="22"/>
      <c r="AA1237" s="22"/>
      <c r="AB1237" s="22"/>
      <c r="AC1237" s="22"/>
      <c r="AD1237" s="22"/>
      <c r="AE1237" s="22"/>
      <c r="AF1237" s="22"/>
      <c r="AG1237" s="22"/>
      <c r="AH1237" s="22"/>
      <c r="AI1237" s="22"/>
    </row>
    <row r="1238" spans="1:35" x14ac:dyDescent="0.25">
      <c r="A1238" s="5">
        <f>biomasses!$A$32</f>
        <v>30</v>
      </c>
      <c r="B1238" s="22">
        <v>2.88</v>
      </c>
      <c r="C1238" s="22"/>
      <c r="D1238" s="22"/>
      <c r="E1238" s="22"/>
      <c r="F1238" s="22"/>
      <c r="G1238" s="22"/>
      <c r="H1238" s="22"/>
      <c r="I1238" s="22"/>
      <c r="J1238" s="22"/>
      <c r="K1238" s="22"/>
      <c r="L1238" s="22"/>
      <c r="M1238" s="22"/>
      <c r="N1238" s="22"/>
      <c r="O1238" s="22"/>
      <c r="P1238" s="22"/>
      <c r="Q1238" s="22"/>
      <c r="R1238" s="22"/>
      <c r="S1238" s="22"/>
      <c r="T1238" s="22"/>
      <c r="U1238" s="22"/>
      <c r="V1238" s="22"/>
      <c r="W1238" s="22"/>
      <c r="X1238" s="22"/>
      <c r="Y1238" s="22"/>
      <c r="Z1238" s="22"/>
      <c r="AA1238" s="22"/>
      <c r="AB1238" s="22"/>
      <c r="AC1238" s="22"/>
      <c r="AD1238" s="22"/>
      <c r="AE1238" s="22"/>
      <c r="AF1238" s="22"/>
      <c r="AG1238" s="22"/>
      <c r="AH1238" s="22"/>
      <c r="AI1238" s="22"/>
    </row>
    <row r="1239" spans="1:35" x14ac:dyDescent="0.25">
      <c r="A1239" s="5">
        <f>biomasses!$A$32</f>
        <v>30</v>
      </c>
      <c r="B1239" s="22">
        <v>1.88</v>
      </c>
      <c r="C1239" s="22"/>
      <c r="D1239" s="22"/>
      <c r="E1239" s="22"/>
      <c r="F1239" s="22"/>
      <c r="G1239" s="22"/>
      <c r="H1239" s="22"/>
      <c r="I1239" s="22"/>
      <c r="J1239" s="22"/>
      <c r="K1239" s="22"/>
      <c r="L1239" s="22"/>
      <c r="M1239" s="22"/>
      <c r="N1239" s="22"/>
      <c r="O1239" s="22"/>
      <c r="P1239" s="22"/>
      <c r="Q1239" s="22"/>
      <c r="R1239" s="22"/>
      <c r="S1239" s="22"/>
      <c r="T1239" s="22"/>
      <c r="U1239" s="22"/>
      <c r="V1239" s="22"/>
      <c r="W1239" s="22"/>
      <c r="X1239" s="22"/>
      <c r="Y1239" s="22"/>
      <c r="Z1239" s="22"/>
      <c r="AA1239" s="22"/>
      <c r="AB1239" s="22"/>
      <c r="AC1239" s="22"/>
      <c r="AD1239" s="22"/>
      <c r="AE1239" s="22"/>
      <c r="AF1239" s="22"/>
      <c r="AG1239" s="22"/>
      <c r="AH1239" s="22"/>
      <c r="AI1239" s="22"/>
    </row>
    <row r="1240" spans="1:35" x14ac:dyDescent="0.25">
      <c r="A1240" s="5">
        <f>biomasses!$A$32</f>
        <v>30</v>
      </c>
      <c r="B1240" s="22">
        <v>2.16</v>
      </c>
      <c r="C1240" s="22"/>
      <c r="D1240" s="22"/>
      <c r="E1240" s="22"/>
      <c r="F1240" s="22"/>
      <c r="G1240" s="22"/>
      <c r="H1240" s="22"/>
      <c r="I1240" s="22"/>
      <c r="J1240" s="22"/>
      <c r="K1240" s="22"/>
      <c r="L1240" s="22"/>
      <c r="M1240" s="22"/>
      <c r="N1240" s="22"/>
      <c r="O1240" s="22"/>
      <c r="P1240" s="22"/>
      <c r="Q1240" s="22"/>
      <c r="R1240" s="22"/>
      <c r="S1240" s="22"/>
      <c r="T1240" s="22"/>
      <c r="U1240" s="22"/>
      <c r="V1240" s="22"/>
      <c r="W1240" s="22"/>
      <c r="X1240" s="22"/>
      <c r="Y1240" s="22"/>
      <c r="Z1240" s="22"/>
      <c r="AA1240" s="22"/>
      <c r="AB1240" s="22"/>
      <c r="AC1240" s="22"/>
      <c r="AD1240" s="22"/>
      <c r="AE1240" s="22"/>
      <c r="AF1240" s="22"/>
      <c r="AG1240" s="22"/>
      <c r="AH1240" s="22"/>
      <c r="AI1240" s="22"/>
    </row>
    <row r="1241" spans="1:35" x14ac:dyDescent="0.25">
      <c r="A1241" s="5">
        <f>biomasses!$A$32</f>
        <v>30</v>
      </c>
      <c r="B1241" s="22">
        <v>2.88</v>
      </c>
      <c r="C1241" s="22"/>
      <c r="D1241" s="22"/>
      <c r="E1241" s="22"/>
      <c r="F1241" s="22"/>
      <c r="G1241" s="22"/>
      <c r="H1241" s="22"/>
      <c r="I1241" s="22"/>
      <c r="J1241" s="22"/>
      <c r="K1241" s="22"/>
      <c r="L1241" s="22"/>
      <c r="M1241" s="22"/>
      <c r="N1241" s="22"/>
      <c r="O1241" s="22"/>
      <c r="P1241" s="22"/>
      <c r="Q1241" s="22"/>
      <c r="R1241" s="22"/>
      <c r="S1241" s="22"/>
      <c r="T1241" s="22"/>
      <c r="U1241" s="22"/>
      <c r="V1241" s="22"/>
      <c r="W1241" s="22"/>
      <c r="X1241" s="22"/>
      <c r="Y1241" s="22"/>
      <c r="Z1241" s="22"/>
      <c r="AA1241" s="22"/>
      <c r="AB1241" s="22"/>
      <c r="AC1241" s="22"/>
      <c r="AD1241" s="22"/>
      <c r="AE1241" s="22"/>
      <c r="AF1241" s="22"/>
      <c r="AG1241" s="22"/>
      <c r="AH1241" s="22"/>
      <c r="AI1241" s="22"/>
    </row>
    <row r="1242" spans="1:35" x14ac:dyDescent="0.25">
      <c r="A1242" s="5">
        <f>biomasses!$A$32</f>
        <v>30</v>
      </c>
      <c r="B1242" s="22">
        <v>3.5741999999999994</v>
      </c>
      <c r="C1242" s="22"/>
      <c r="D1242" s="22"/>
      <c r="E1242" s="22"/>
      <c r="F1242" s="22"/>
      <c r="G1242" s="22"/>
      <c r="H1242" s="22"/>
      <c r="I1242" s="22"/>
      <c r="J1242" s="22"/>
      <c r="K1242" s="22"/>
      <c r="L1242" s="22"/>
      <c r="M1242" s="22"/>
      <c r="N1242" s="22"/>
      <c r="O1242" s="22"/>
      <c r="P1242" s="22"/>
      <c r="Q1242" s="22"/>
      <c r="R1242" s="22"/>
      <c r="S1242" s="22"/>
      <c r="T1242" s="22"/>
      <c r="U1242" s="22"/>
      <c r="V1242" s="22"/>
      <c r="W1242" s="22"/>
      <c r="X1242" s="22"/>
      <c r="Y1242" s="22"/>
      <c r="Z1242" s="22"/>
      <c r="AA1242" s="22"/>
      <c r="AB1242" s="22"/>
      <c r="AC1242" s="22"/>
      <c r="AD1242" s="22"/>
      <c r="AE1242" s="22"/>
      <c r="AF1242" s="22"/>
      <c r="AG1242" s="22"/>
      <c r="AH1242" s="22"/>
      <c r="AI1242" s="22"/>
    </row>
    <row r="1243" spans="1:35" x14ac:dyDescent="0.25">
      <c r="A1243" s="5">
        <f>biomasses!$A$32</f>
        <v>30</v>
      </c>
      <c r="B1243" s="22">
        <v>3.3620000000000001</v>
      </c>
      <c r="C1243" s="22"/>
      <c r="D1243" s="22"/>
      <c r="E1243" s="22"/>
      <c r="F1243" s="22"/>
      <c r="G1243" s="22"/>
      <c r="H1243" s="22"/>
      <c r="I1243" s="22"/>
      <c r="J1243" s="22"/>
      <c r="K1243" s="22"/>
      <c r="L1243" s="22"/>
      <c r="M1243" s="22"/>
      <c r="N1243" s="22"/>
      <c r="O1243" s="22"/>
      <c r="P1243" s="22"/>
      <c r="Q1243" s="22"/>
      <c r="R1243" s="22"/>
      <c r="S1243" s="22"/>
      <c r="T1243" s="22"/>
      <c r="U1243" s="22"/>
      <c r="V1243" s="22"/>
      <c r="W1243" s="22"/>
      <c r="X1243" s="22"/>
      <c r="Y1243" s="22"/>
      <c r="Z1243" s="22"/>
      <c r="AA1243" s="22"/>
      <c r="AB1243" s="22"/>
      <c r="AC1243" s="22"/>
      <c r="AD1243" s="22"/>
      <c r="AE1243" s="22"/>
      <c r="AF1243" s="22"/>
      <c r="AG1243" s="22"/>
      <c r="AH1243" s="22"/>
      <c r="AI1243" s="22"/>
    </row>
    <row r="1244" spans="1:35" x14ac:dyDescent="0.25">
      <c r="A1244" s="5">
        <f>biomasses!$A$32</f>
        <v>30</v>
      </c>
      <c r="B1244" s="22">
        <v>3.4527999999999999</v>
      </c>
      <c r="C1244" s="22"/>
      <c r="D1244" s="22"/>
      <c r="E1244" s="22"/>
      <c r="F1244" s="22"/>
      <c r="G1244" s="22"/>
      <c r="H1244" s="22"/>
      <c r="I1244" s="22"/>
      <c r="J1244" s="22"/>
      <c r="K1244" s="22"/>
      <c r="L1244" s="22"/>
      <c r="M1244" s="22"/>
      <c r="N1244" s="22"/>
      <c r="O1244" s="22"/>
      <c r="P1244" s="22"/>
      <c r="Q1244" s="22"/>
      <c r="R1244" s="22"/>
      <c r="S1244" s="22"/>
      <c r="T1244" s="22"/>
      <c r="U1244" s="22"/>
      <c r="V1244" s="22"/>
      <c r="W1244" s="22"/>
      <c r="X1244" s="22"/>
      <c r="Y1244" s="22"/>
      <c r="Z1244" s="22"/>
      <c r="AA1244" s="22"/>
      <c r="AB1244" s="22"/>
      <c r="AC1244" s="22"/>
      <c r="AD1244" s="22"/>
      <c r="AE1244" s="22"/>
      <c r="AF1244" s="22"/>
      <c r="AG1244" s="22"/>
      <c r="AH1244" s="22"/>
      <c r="AI1244" s="22"/>
    </row>
    <row r="1245" spans="1:35" x14ac:dyDescent="0.25">
      <c r="A1245" s="5">
        <f>biomasses!$A$32</f>
        <v>30</v>
      </c>
      <c r="B1245" s="22">
        <v>3.3936000000000002</v>
      </c>
      <c r="C1245" s="22"/>
      <c r="D1245" s="22"/>
      <c r="E1245" s="22"/>
      <c r="F1245" s="22"/>
      <c r="G1245" s="22"/>
      <c r="H1245" s="22"/>
      <c r="I1245" s="22"/>
      <c r="J1245" s="22"/>
      <c r="K1245" s="22"/>
      <c r="L1245" s="22"/>
      <c r="M1245" s="22"/>
      <c r="N1245" s="22"/>
      <c r="O1245" s="22"/>
      <c r="P1245" s="22"/>
      <c r="Q1245" s="22"/>
      <c r="R1245" s="22"/>
      <c r="S1245" s="22"/>
      <c r="T1245" s="22"/>
      <c r="U1245" s="22"/>
      <c r="V1245" s="22"/>
      <c r="W1245" s="22"/>
      <c r="X1245" s="22"/>
      <c r="Y1245" s="22"/>
      <c r="Z1245" s="22"/>
      <c r="AA1245" s="22"/>
      <c r="AB1245" s="22"/>
      <c r="AC1245" s="22"/>
      <c r="AD1245" s="22"/>
      <c r="AE1245" s="22"/>
      <c r="AF1245" s="22"/>
      <c r="AG1245" s="22"/>
      <c r="AH1245" s="22"/>
      <c r="AI1245" s="22"/>
    </row>
    <row r="1246" spans="1:35" x14ac:dyDescent="0.25">
      <c r="A1246" s="5">
        <f>biomasses!$A$32</f>
        <v>30</v>
      </c>
      <c r="B1246" s="22">
        <v>3.3519999999999999</v>
      </c>
      <c r="C1246" s="22"/>
      <c r="D1246" s="22"/>
      <c r="E1246" s="22"/>
      <c r="F1246" s="22"/>
      <c r="G1246" s="22"/>
      <c r="H1246" s="22"/>
      <c r="I1246" s="22"/>
      <c r="J1246" s="22"/>
      <c r="K1246" s="22"/>
      <c r="L1246" s="22"/>
      <c r="M1246" s="22"/>
      <c r="N1246" s="22"/>
      <c r="O1246" s="22"/>
      <c r="P1246" s="22"/>
      <c r="Q1246" s="22"/>
      <c r="R1246" s="22"/>
      <c r="S1246" s="22"/>
      <c r="T1246" s="22"/>
      <c r="U1246" s="22"/>
      <c r="V1246" s="22"/>
      <c r="W1246" s="22"/>
      <c r="X1246" s="22"/>
      <c r="Y1246" s="22"/>
      <c r="Z1246" s="22"/>
      <c r="AA1246" s="22"/>
      <c r="AB1246" s="22"/>
      <c r="AC1246" s="22"/>
      <c r="AD1246" s="22"/>
      <c r="AE1246" s="22"/>
      <c r="AF1246" s="22"/>
      <c r="AG1246" s="22"/>
      <c r="AH1246" s="22"/>
      <c r="AI1246" s="22"/>
    </row>
    <row r="1247" spans="1:35" x14ac:dyDescent="0.25">
      <c r="A1247" s="5">
        <f>biomasses!$A$32</f>
        <v>30</v>
      </c>
      <c r="B1247" s="22">
        <v>4.3512000000000004</v>
      </c>
      <c r="C1247" s="22"/>
      <c r="D1247" s="22"/>
      <c r="E1247" s="22"/>
      <c r="F1247" s="22"/>
      <c r="G1247" s="22"/>
      <c r="H1247" s="22"/>
      <c r="I1247" s="22"/>
      <c r="J1247" s="22"/>
      <c r="K1247" s="22"/>
      <c r="L1247" s="22"/>
      <c r="M1247" s="22"/>
      <c r="N1247" s="22"/>
      <c r="O1247" s="22"/>
      <c r="P1247" s="22"/>
      <c r="Q1247" s="22"/>
      <c r="R1247" s="22"/>
      <c r="S1247" s="22"/>
      <c r="T1247" s="22"/>
      <c r="U1247" s="22"/>
      <c r="V1247" s="22"/>
      <c r="W1247" s="22"/>
      <c r="X1247" s="22"/>
      <c r="Y1247" s="22"/>
      <c r="Z1247" s="22"/>
      <c r="AA1247" s="22"/>
      <c r="AB1247" s="22"/>
      <c r="AC1247" s="22"/>
      <c r="AD1247" s="22"/>
      <c r="AE1247" s="22"/>
      <c r="AF1247" s="22"/>
      <c r="AG1247" s="22"/>
      <c r="AH1247" s="22"/>
      <c r="AI1247" s="22"/>
    </row>
    <row r="1248" spans="1:35" x14ac:dyDescent="0.25">
      <c r="A1248" s="5">
        <f>biomasses!$A$32</f>
        <v>30</v>
      </c>
      <c r="B1248" s="22">
        <v>3.4539</v>
      </c>
      <c r="C1248" s="22"/>
      <c r="D1248" s="22"/>
      <c r="E1248" s="22"/>
      <c r="F1248" s="22"/>
      <c r="G1248" s="22"/>
      <c r="H1248" s="22"/>
      <c r="I1248" s="22"/>
      <c r="J1248" s="22"/>
      <c r="K1248" s="22"/>
      <c r="L1248" s="22"/>
      <c r="M1248" s="22"/>
      <c r="N1248" s="22"/>
      <c r="O1248" s="22"/>
      <c r="P1248" s="22"/>
      <c r="Q1248" s="22"/>
      <c r="R1248" s="22"/>
      <c r="S1248" s="22"/>
      <c r="T1248" s="22"/>
      <c r="U1248" s="22"/>
      <c r="V1248" s="22"/>
      <c r="W1248" s="22"/>
      <c r="X1248" s="22"/>
      <c r="Y1248" s="22"/>
      <c r="Z1248" s="22"/>
      <c r="AA1248" s="22"/>
      <c r="AB1248" s="22"/>
      <c r="AC1248" s="22"/>
      <c r="AD1248" s="22"/>
      <c r="AE1248" s="22"/>
      <c r="AF1248" s="22"/>
      <c r="AG1248" s="22"/>
      <c r="AH1248" s="22"/>
      <c r="AI1248" s="22"/>
    </row>
    <row r="1249" spans="1:35" x14ac:dyDescent="0.25">
      <c r="A1249" s="5">
        <f>biomasses!$A$32</f>
        <v>30</v>
      </c>
      <c r="B1249" s="22">
        <v>3.4571999999999998</v>
      </c>
      <c r="C1249" s="22"/>
      <c r="D1249" s="22"/>
      <c r="E1249" s="22"/>
      <c r="F1249" s="22"/>
      <c r="G1249" s="22"/>
      <c r="H1249" s="22"/>
      <c r="I1249" s="22"/>
      <c r="J1249" s="22"/>
      <c r="K1249" s="22"/>
      <c r="L1249" s="22"/>
      <c r="M1249" s="22"/>
      <c r="N1249" s="22"/>
      <c r="O1249" s="22"/>
      <c r="P1249" s="22"/>
      <c r="Q1249" s="22"/>
      <c r="R1249" s="22"/>
      <c r="S1249" s="22"/>
      <c r="T1249" s="22"/>
      <c r="U1249" s="22"/>
      <c r="V1249" s="22"/>
      <c r="W1249" s="22"/>
      <c r="X1249" s="22"/>
      <c r="Y1249" s="22"/>
      <c r="Z1249" s="22"/>
      <c r="AA1249" s="22"/>
      <c r="AB1249" s="22"/>
      <c r="AC1249" s="22"/>
      <c r="AD1249" s="22"/>
      <c r="AE1249" s="22"/>
      <c r="AF1249" s="22"/>
      <c r="AG1249" s="22"/>
      <c r="AH1249" s="22"/>
      <c r="AI1249" s="22"/>
    </row>
    <row r="1250" spans="1:35" x14ac:dyDescent="0.25">
      <c r="A1250" s="5">
        <f>biomasses!$A$32</f>
        <v>30</v>
      </c>
      <c r="B1250" s="22">
        <v>3.4657999999999998</v>
      </c>
      <c r="C1250" s="22"/>
      <c r="D1250" s="22"/>
      <c r="E1250" s="22"/>
      <c r="F1250" s="22"/>
      <c r="G1250" s="22"/>
      <c r="H1250" s="22"/>
      <c r="I1250" s="22"/>
      <c r="J1250" s="22"/>
      <c r="K1250" s="22"/>
      <c r="L1250" s="22"/>
      <c r="M1250" s="22"/>
      <c r="N1250" s="22"/>
      <c r="O1250" s="22"/>
      <c r="P1250" s="22"/>
      <c r="Q1250" s="22"/>
      <c r="R1250" s="22"/>
      <c r="S1250" s="22"/>
      <c r="T1250" s="22"/>
      <c r="U1250" s="22"/>
      <c r="V1250" s="22"/>
      <c r="W1250" s="22"/>
      <c r="X1250" s="22"/>
      <c r="Y1250" s="22"/>
      <c r="Z1250" s="22"/>
      <c r="AA1250" s="22"/>
      <c r="AB1250" s="22"/>
      <c r="AC1250" s="22"/>
      <c r="AD1250" s="22"/>
      <c r="AE1250" s="22"/>
      <c r="AF1250" s="22"/>
      <c r="AG1250" s="22"/>
      <c r="AH1250" s="22"/>
      <c r="AI1250" s="22"/>
    </row>
    <row r="1251" spans="1:35" x14ac:dyDescent="0.25">
      <c r="A1251" s="5">
        <f>biomasses!$A$32</f>
        <v>30</v>
      </c>
      <c r="B1251" s="22">
        <v>3.4365000000000001</v>
      </c>
      <c r="C1251" s="22"/>
      <c r="D1251" s="22"/>
      <c r="E1251" s="22"/>
      <c r="F1251" s="22"/>
      <c r="G1251" s="22"/>
      <c r="H1251" s="22"/>
      <c r="I1251" s="22"/>
      <c r="J1251" s="22"/>
      <c r="K1251" s="22"/>
      <c r="L1251" s="22"/>
      <c r="M1251" s="22"/>
      <c r="N1251" s="22"/>
      <c r="O1251" s="22"/>
      <c r="P1251" s="22"/>
      <c r="Q1251" s="22"/>
      <c r="R1251" s="22"/>
      <c r="S1251" s="22"/>
      <c r="T1251" s="22"/>
      <c r="U1251" s="22"/>
      <c r="V1251" s="22"/>
      <c r="W1251" s="22"/>
      <c r="X1251" s="22"/>
      <c r="Y1251" s="22"/>
      <c r="Z1251" s="22"/>
      <c r="AA1251" s="22"/>
      <c r="AB1251" s="22"/>
      <c r="AC1251" s="22"/>
      <c r="AD1251" s="22"/>
      <c r="AE1251" s="22"/>
      <c r="AF1251" s="22"/>
      <c r="AG1251" s="22"/>
      <c r="AH1251" s="22"/>
      <c r="AI1251" s="22"/>
    </row>
    <row r="1252" spans="1:35" x14ac:dyDescent="0.25">
      <c r="A1252" s="5">
        <f>biomasses!$A$32</f>
        <v>30</v>
      </c>
      <c r="B1252" s="22">
        <v>4.3343999999999996</v>
      </c>
      <c r="C1252" s="22"/>
      <c r="D1252" s="22"/>
      <c r="E1252" s="22"/>
      <c r="F1252" s="22"/>
      <c r="G1252" s="22"/>
      <c r="H1252" s="22"/>
      <c r="I1252" s="22"/>
      <c r="J1252" s="22"/>
      <c r="K1252" s="22"/>
      <c r="L1252" s="22"/>
      <c r="M1252" s="22"/>
      <c r="N1252" s="22"/>
      <c r="O1252" s="22"/>
      <c r="P1252" s="22"/>
      <c r="Q1252" s="22"/>
      <c r="R1252" s="22"/>
      <c r="S1252" s="22"/>
      <c r="T1252" s="22"/>
      <c r="U1252" s="22"/>
      <c r="V1252" s="22"/>
      <c r="W1252" s="22"/>
      <c r="X1252" s="22"/>
      <c r="Y1252" s="22"/>
      <c r="Z1252" s="22"/>
      <c r="AA1252" s="22"/>
      <c r="AB1252" s="22"/>
      <c r="AC1252" s="22"/>
      <c r="AD1252" s="22"/>
      <c r="AE1252" s="22"/>
      <c r="AF1252" s="22"/>
      <c r="AG1252" s="22"/>
      <c r="AH1252" s="22"/>
      <c r="AI1252" s="22"/>
    </row>
    <row r="1253" spans="1:35" x14ac:dyDescent="0.25">
      <c r="A1253" s="5">
        <f>biomasses!$A$32</f>
        <v>30</v>
      </c>
      <c r="B1253" s="22">
        <v>2.66</v>
      </c>
      <c r="C1253" s="22"/>
      <c r="D1253" s="22"/>
      <c r="E1253" s="22"/>
      <c r="F1253" s="22"/>
      <c r="G1253" s="22"/>
      <c r="H1253" s="22"/>
      <c r="I1253" s="22"/>
      <c r="J1253" s="22"/>
      <c r="K1253" s="22"/>
      <c r="L1253" s="22"/>
      <c r="M1253" s="22"/>
      <c r="N1253" s="22"/>
      <c r="O1253" s="22"/>
      <c r="P1253" s="22"/>
      <c r="Q1253" s="22"/>
      <c r="R1253" s="22"/>
      <c r="S1253" s="22"/>
      <c r="T1253" s="22"/>
      <c r="U1253" s="22"/>
      <c r="V1253" s="22"/>
      <c r="W1253" s="22"/>
      <c r="X1253" s="22"/>
      <c r="Y1253" s="22"/>
      <c r="Z1253" s="22"/>
      <c r="AA1253" s="22"/>
      <c r="AB1253" s="22"/>
      <c r="AC1253" s="22"/>
      <c r="AD1253" s="22"/>
      <c r="AE1253" s="22"/>
      <c r="AF1253" s="22"/>
      <c r="AG1253" s="22"/>
      <c r="AH1253" s="22"/>
      <c r="AI1253" s="22"/>
    </row>
    <row r="1254" spans="1:35" x14ac:dyDescent="0.25">
      <c r="A1254" s="5">
        <f>biomasses!$A$32</f>
        <v>30</v>
      </c>
      <c r="B1254" s="22">
        <v>3.5199999999999996</v>
      </c>
      <c r="C1254" s="22"/>
      <c r="D1254" s="22"/>
      <c r="E1254" s="22"/>
      <c r="F1254" s="22"/>
      <c r="G1254" s="22"/>
      <c r="H1254" s="22"/>
      <c r="I1254" s="22"/>
      <c r="J1254" s="22"/>
      <c r="K1254" s="22"/>
      <c r="L1254" s="22"/>
      <c r="M1254" s="22"/>
      <c r="N1254" s="22"/>
      <c r="O1254" s="22"/>
      <c r="P1254" s="22"/>
      <c r="Q1254" s="22"/>
      <c r="R1254" s="22"/>
      <c r="S1254" s="22"/>
      <c r="T1254" s="22"/>
      <c r="U1254" s="22"/>
      <c r="V1254" s="22"/>
      <c r="W1254" s="22"/>
      <c r="X1254" s="22"/>
      <c r="Y1254" s="22"/>
      <c r="Z1254" s="22"/>
      <c r="AA1254" s="22"/>
      <c r="AB1254" s="22"/>
      <c r="AC1254" s="22"/>
      <c r="AD1254" s="22"/>
      <c r="AE1254" s="22"/>
      <c r="AF1254" s="22"/>
      <c r="AG1254" s="22"/>
      <c r="AH1254" s="22"/>
      <c r="AI1254" s="22"/>
    </row>
    <row r="1255" spans="1:35" x14ac:dyDescent="0.25">
      <c r="A1255" s="5">
        <f>biomasses!$A$32</f>
        <v>30</v>
      </c>
      <c r="B1255" s="22">
        <v>2.79</v>
      </c>
      <c r="C1255" s="22"/>
      <c r="D1255" s="22"/>
      <c r="E1255" s="22"/>
      <c r="F1255" s="22"/>
      <c r="G1255" s="22"/>
      <c r="H1255" s="22"/>
      <c r="I1255" s="22"/>
      <c r="J1255" s="22"/>
      <c r="K1255" s="22"/>
      <c r="L1255" s="22"/>
      <c r="M1255" s="22"/>
      <c r="N1255" s="22"/>
      <c r="O1255" s="22"/>
      <c r="P1255" s="22"/>
      <c r="Q1255" s="22"/>
      <c r="R1255" s="22"/>
      <c r="S1255" s="22"/>
      <c r="T1255" s="22"/>
      <c r="U1255" s="22"/>
      <c r="V1255" s="22"/>
      <c r="W1255" s="22"/>
      <c r="X1255" s="22"/>
      <c r="Y1255" s="22"/>
      <c r="Z1255" s="22"/>
      <c r="AA1255" s="22"/>
      <c r="AB1255" s="22"/>
      <c r="AC1255" s="22"/>
      <c r="AD1255" s="22"/>
      <c r="AE1255" s="22"/>
      <c r="AF1255" s="22"/>
      <c r="AG1255" s="22"/>
      <c r="AH1255" s="22"/>
      <c r="AI1255" s="22"/>
    </row>
    <row r="1256" spans="1:35" x14ac:dyDescent="0.25">
      <c r="A1256" s="5">
        <f>biomasses!$A$32</f>
        <v>30</v>
      </c>
      <c r="B1256" s="22"/>
      <c r="C1256" s="22"/>
      <c r="D1256" s="22"/>
      <c r="E1256" s="22"/>
      <c r="F1256" s="22"/>
      <c r="G1256" s="22"/>
      <c r="H1256" s="22"/>
      <c r="I1256" s="22"/>
      <c r="J1256" s="22"/>
      <c r="K1256" s="22"/>
      <c r="L1256" s="22"/>
      <c r="M1256" s="22"/>
      <c r="N1256" s="22"/>
      <c r="O1256" s="22"/>
      <c r="P1256" s="22"/>
      <c r="Q1256" s="22"/>
      <c r="R1256" s="22"/>
      <c r="S1256" s="22"/>
      <c r="T1256" s="22"/>
      <c r="U1256" s="22"/>
      <c r="V1256" s="22"/>
      <c r="W1256" s="22"/>
      <c r="X1256" s="22"/>
      <c r="Y1256" s="22"/>
      <c r="Z1256" s="22"/>
      <c r="AA1256" s="22"/>
      <c r="AB1256" s="22"/>
      <c r="AC1256" s="22"/>
      <c r="AD1256" s="22"/>
      <c r="AE1256" s="22"/>
      <c r="AF1256" s="22"/>
      <c r="AG1256" s="22"/>
      <c r="AH1256" s="22"/>
      <c r="AI1256" s="22"/>
    </row>
    <row r="1257" spans="1:35" x14ac:dyDescent="0.25">
      <c r="A1257" s="5">
        <f>biomasses!$A$32</f>
        <v>30</v>
      </c>
      <c r="B1257" s="22">
        <v>4.2240000000000002</v>
      </c>
      <c r="C1257" s="22"/>
      <c r="D1257" s="22"/>
      <c r="E1257" s="22"/>
      <c r="F1257" s="22"/>
      <c r="G1257" s="22"/>
      <c r="H1257" s="22"/>
      <c r="I1257" s="22"/>
      <c r="J1257" s="22"/>
      <c r="K1257" s="22"/>
      <c r="L1257" s="22"/>
      <c r="M1257" s="22"/>
      <c r="N1257" s="22"/>
      <c r="O1257" s="22"/>
      <c r="P1257" s="22"/>
      <c r="Q1257" s="22"/>
      <c r="R1257" s="22"/>
      <c r="S1257" s="22"/>
      <c r="T1257" s="22"/>
      <c r="U1257" s="22"/>
      <c r="V1257" s="22"/>
      <c r="W1257" s="22"/>
      <c r="X1257" s="22"/>
      <c r="Y1257" s="22"/>
      <c r="Z1257" s="22"/>
      <c r="AA1257" s="22"/>
      <c r="AB1257" s="22"/>
      <c r="AC1257" s="22"/>
      <c r="AD1257" s="22"/>
      <c r="AE1257" s="22"/>
      <c r="AF1257" s="22"/>
      <c r="AG1257" s="22"/>
      <c r="AH1257" s="22"/>
      <c r="AI1257" s="22"/>
    </row>
    <row r="1258" spans="1:35" x14ac:dyDescent="0.25">
      <c r="A1258" s="5">
        <f>biomasses!$A$32</f>
        <v>30</v>
      </c>
      <c r="B1258" s="22">
        <v>2.2991000000000001</v>
      </c>
      <c r="C1258" s="22"/>
      <c r="D1258" s="22"/>
      <c r="E1258" s="22"/>
      <c r="F1258" s="22"/>
      <c r="G1258" s="22"/>
      <c r="H1258" s="22"/>
      <c r="I1258" s="22"/>
      <c r="J1258" s="22"/>
      <c r="K1258" s="22"/>
      <c r="L1258" s="22"/>
      <c r="M1258" s="22"/>
      <c r="N1258" s="22"/>
      <c r="O1258" s="22"/>
      <c r="P1258" s="22"/>
      <c r="Q1258" s="22"/>
      <c r="R1258" s="22"/>
      <c r="S1258" s="22"/>
      <c r="T1258" s="22"/>
      <c r="U1258" s="22"/>
      <c r="V1258" s="22"/>
      <c r="W1258" s="22"/>
      <c r="X1258" s="22"/>
      <c r="Y1258" s="22"/>
      <c r="Z1258" s="22"/>
      <c r="AA1258" s="22"/>
      <c r="AB1258" s="22"/>
      <c r="AC1258" s="22"/>
      <c r="AD1258" s="22"/>
      <c r="AE1258" s="22"/>
      <c r="AF1258" s="22"/>
      <c r="AG1258" s="22"/>
      <c r="AH1258" s="22"/>
      <c r="AI1258" s="22"/>
    </row>
    <row r="1259" spans="1:35" x14ac:dyDescent="0.25">
      <c r="A1259" s="5">
        <f>biomasses!$A$32</f>
        <v>30</v>
      </c>
      <c r="B1259" s="22">
        <v>3.6827999999999999</v>
      </c>
      <c r="C1259" s="22"/>
      <c r="D1259" s="22"/>
      <c r="E1259" s="22"/>
      <c r="F1259" s="22"/>
      <c r="G1259" s="22"/>
      <c r="H1259" s="22"/>
      <c r="I1259" s="22"/>
      <c r="J1259" s="22"/>
      <c r="K1259" s="22"/>
      <c r="L1259" s="22"/>
      <c r="M1259" s="22"/>
      <c r="N1259" s="22"/>
      <c r="O1259" s="22"/>
      <c r="P1259" s="22"/>
      <c r="Q1259" s="22"/>
      <c r="R1259" s="22"/>
      <c r="S1259" s="22"/>
      <c r="T1259" s="22"/>
      <c r="U1259" s="22"/>
      <c r="V1259" s="22"/>
      <c r="W1259" s="22"/>
      <c r="X1259" s="22"/>
      <c r="Y1259" s="22"/>
      <c r="Z1259" s="22"/>
      <c r="AA1259" s="22"/>
      <c r="AB1259" s="22"/>
      <c r="AC1259" s="22"/>
      <c r="AD1259" s="22"/>
      <c r="AE1259" s="22"/>
      <c r="AF1259" s="22"/>
      <c r="AG1259" s="22"/>
      <c r="AH1259" s="22"/>
      <c r="AI1259" s="22"/>
    </row>
    <row r="1260" spans="1:35" x14ac:dyDescent="0.25">
      <c r="A1260" s="5">
        <f>biomasses!$A$32</f>
        <v>30</v>
      </c>
      <c r="B1260" s="22">
        <v>3.9039999999999999</v>
      </c>
      <c r="C1260" s="22"/>
      <c r="D1260" s="22"/>
      <c r="E1260" s="22"/>
      <c r="F1260" s="22"/>
      <c r="G1260" s="22"/>
      <c r="H1260" s="22"/>
      <c r="I1260" s="22"/>
      <c r="J1260" s="22"/>
      <c r="K1260" s="22"/>
      <c r="L1260" s="22"/>
      <c r="M1260" s="22"/>
      <c r="N1260" s="22"/>
      <c r="O1260" s="22"/>
      <c r="P1260" s="22"/>
      <c r="Q1260" s="22"/>
      <c r="R1260" s="22"/>
      <c r="S1260" s="22"/>
      <c r="T1260" s="22"/>
      <c r="U1260" s="22"/>
      <c r="V1260" s="22"/>
      <c r="W1260" s="22"/>
      <c r="X1260" s="22"/>
      <c r="Y1260" s="22"/>
      <c r="Z1260" s="22"/>
      <c r="AA1260" s="22"/>
      <c r="AB1260" s="22"/>
      <c r="AC1260" s="22"/>
      <c r="AD1260" s="22"/>
      <c r="AE1260" s="22"/>
      <c r="AF1260" s="22"/>
      <c r="AG1260" s="22"/>
      <c r="AH1260" s="22"/>
      <c r="AI1260" s="22"/>
    </row>
    <row r="1261" spans="1:35" x14ac:dyDescent="0.25">
      <c r="A1261" s="5">
        <f>biomasses!$A$32</f>
        <v>30</v>
      </c>
      <c r="B1261" s="22">
        <v>3.3550000000000004</v>
      </c>
      <c r="C1261" s="22"/>
      <c r="D1261" s="22"/>
      <c r="E1261" s="22"/>
      <c r="F1261" s="22"/>
      <c r="G1261" s="22"/>
      <c r="H1261" s="22"/>
      <c r="I1261" s="22"/>
      <c r="J1261" s="22"/>
      <c r="K1261" s="22"/>
      <c r="L1261" s="22"/>
      <c r="M1261" s="22"/>
      <c r="N1261" s="22"/>
      <c r="O1261" s="22"/>
      <c r="P1261" s="22"/>
      <c r="Q1261" s="22"/>
      <c r="R1261" s="22"/>
      <c r="S1261" s="22"/>
      <c r="T1261" s="22"/>
      <c r="U1261" s="22"/>
      <c r="V1261" s="22"/>
      <c r="W1261" s="22"/>
      <c r="X1261" s="22"/>
      <c r="Y1261" s="22"/>
      <c r="Z1261" s="22"/>
      <c r="AA1261" s="22"/>
      <c r="AB1261" s="22"/>
      <c r="AC1261" s="22"/>
      <c r="AD1261" s="22"/>
      <c r="AE1261" s="22"/>
      <c r="AF1261" s="22"/>
      <c r="AG1261" s="22"/>
      <c r="AH1261" s="22"/>
      <c r="AI1261" s="22"/>
    </row>
    <row r="1262" spans="1:35" x14ac:dyDescent="0.25">
      <c r="A1262" s="5">
        <f>biomasses!$A$32</f>
        <v>30</v>
      </c>
      <c r="B1262" s="22">
        <v>1.0920000000000001</v>
      </c>
      <c r="C1262" s="22"/>
      <c r="D1262" s="22"/>
      <c r="E1262" s="22"/>
      <c r="F1262" s="22"/>
      <c r="G1262" s="22"/>
      <c r="H1262" s="22"/>
      <c r="I1262" s="22"/>
      <c r="J1262" s="22"/>
      <c r="K1262" s="22"/>
      <c r="L1262" s="22"/>
      <c r="M1262" s="22"/>
      <c r="N1262" s="22"/>
      <c r="O1262" s="22"/>
      <c r="P1262" s="22"/>
      <c r="Q1262" s="22"/>
      <c r="R1262" s="22"/>
      <c r="S1262" s="22"/>
      <c r="T1262" s="22"/>
      <c r="U1262" s="22"/>
      <c r="V1262" s="22"/>
      <c r="W1262" s="22"/>
      <c r="X1262" s="22"/>
      <c r="Y1262" s="22"/>
      <c r="Z1262" s="22"/>
      <c r="AA1262" s="22"/>
      <c r="AB1262" s="22"/>
      <c r="AC1262" s="22"/>
      <c r="AD1262" s="22"/>
      <c r="AE1262" s="22"/>
      <c r="AF1262" s="22"/>
      <c r="AG1262" s="22"/>
      <c r="AH1262" s="22"/>
      <c r="AI1262" s="22"/>
    </row>
    <row r="1263" spans="1:35" x14ac:dyDescent="0.25">
      <c r="A1263" s="5">
        <f>biomasses!$A$32</f>
        <v>30</v>
      </c>
      <c r="B1263" s="22">
        <v>2.464</v>
      </c>
      <c r="C1263" s="22"/>
      <c r="D1263" s="22"/>
      <c r="E1263" s="22"/>
      <c r="F1263" s="22"/>
      <c r="G1263" s="22"/>
      <c r="H1263" s="22"/>
      <c r="I1263" s="22"/>
      <c r="J1263" s="22"/>
      <c r="K1263" s="22"/>
      <c r="L1263" s="22"/>
      <c r="M1263" s="22"/>
      <c r="N1263" s="22"/>
      <c r="O1263" s="22"/>
      <c r="P1263" s="22"/>
      <c r="Q1263" s="22"/>
      <c r="R1263" s="22"/>
      <c r="S1263" s="22"/>
      <c r="T1263" s="22"/>
      <c r="U1263" s="22"/>
      <c r="V1263" s="22"/>
      <c r="W1263" s="22"/>
      <c r="X1263" s="22"/>
      <c r="Y1263" s="22"/>
      <c r="Z1263" s="22"/>
      <c r="AA1263" s="22"/>
      <c r="AB1263" s="22"/>
      <c r="AC1263" s="22"/>
      <c r="AD1263" s="22"/>
      <c r="AE1263" s="22"/>
      <c r="AF1263" s="22"/>
      <c r="AG1263" s="22"/>
      <c r="AH1263" s="22"/>
      <c r="AI1263" s="22"/>
    </row>
    <row r="1264" spans="1:35" x14ac:dyDescent="0.25">
      <c r="A1264" s="5">
        <f>biomasses!$A$32</f>
        <v>30</v>
      </c>
      <c r="B1264" s="22">
        <v>2.6783999999999999</v>
      </c>
      <c r="C1264" s="22"/>
      <c r="D1264" s="22"/>
      <c r="E1264" s="22"/>
      <c r="F1264" s="22"/>
      <c r="G1264" s="22"/>
      <c r="H1264" s="22"/>
      <c r="I1264" s="22"/>
      <c r="J1264" s="22"/>
      <c r="K1264" s="22"/>
      <c r="L1264" s="22"/>
      <c r="M1264" s="22"/>
      <c r="N1264" s="22"/>
      <c r="O1264" s="22"/>
      <c r="P1264" s="22"/>
      <c r="Q1264" s="22"/>
      <c r="R1264" s="22"/>
      <c r="S1264" s="22"/>
      <c r="T1264" s="22"/>
      <c r="U1264" s="22"/>
      <c r="V1264" s="22"/>
      <c r="W1264" s="22"/>
      <c r="X1264" s="22"/>
      <c r="Y1264" s="22"/>
      <c r="Z1264" s="22"/>
      <c r="AA1264" s="22"/>
      <c r="AB1264" s="22"/>
      <c r="AC1264" s="22"/>
      <c r="AD1264" s="22"/>
      <c r="AE1264" s="22"/>
      <c r="AF1264" s="22"/>
      <c r="AG1264" s="22"/>
      <c r="AH1264" s="22"/>
      <c r="AI1264" s="22"/>
    </row>
    <row r="1265" spans="1:35" x14ac:dyDescent="0.25">
      <c r="A1265" s="5">
        <f>biomasses!$A$32</f>
        <v>30</v>
      </c>
      <c r="B1265" s="22">
        <v>2.9693999999999998</v>
      </c>
      <c r="C1265" s="22"/>
      <c r="D1265" s="22"/>
      <c r="E1265" s="22"/>
      <c r="F1265" s="22"/>
      <c r="G1265" s="22"/>
      <c r="H1265" s="22"/>
      <c r="I1265" s="22"/>
      <c r="J1265" s="22"/>
      <c r="K1265" s="22"/>
      <c r="L1265" s="22"/>
      <c r="M1265" s="22"/>
      <c r="N1265" s="22"/>
      <c r="O1265" s="22"/>
      <c r="P1265" s="22"/>
      <c r="Q1265" s="22"/>
      <c r="R1265" s="22"/>
      <c r="S1265" s="22"/>
      <c r="T1265" s="22"/>
      <c r="U1265" s="22"/>
      <c r="V1265" s="22"/>
      <c r="W1265" s="22"/>
      <c r="X1265" s="22"/>
      <c r="Y1265" s="22"/>
      <c r="Z1265" s="22"/>
      <c r="AA1265" s="22"/>
      <c r="AB1265" s="22"/>
      <c r="AC1265" s="22"/>
      <c r="AD1265" s="22"/>
      <c r="AE1265" s="22"/>
      <c r="AF1265" s="22"/>
      <c r="AG1265" s="22"/>
      <c r="AH1265" s="22"/>
      <c r="AI1265" s="22"/>
    </row>
    <row r="1266" spans="1:35" x14ac:dyDescent="0.25">
      <c r="A1266" s="5">
        <f>biomasses!$A$32</f>
        <v>30</v>
      </c>
      <c r="B1266" s="22">
        <v>3.8313000000000001</v>
      </c>
      <c r="C1266" s="22"/>
      <c r="D1266" s="22"/>
      <c r="E1266" s="22"/>
      <c r="F1266" s="22"/>
      <c r="G1266" s="22"/>
      <c r="H1266" s="22"/>
      <c r="I1266" s="22"/>
      <c r="J1266" s="22"/>
      <c r="K1266" s="22"/>
      <c r="L1266" s="22"/>
      <c r="M1266" s="22"/>
      <c r="N1266" s="22"/>
      <c r="O1266" s="22"/>
      <c r="P1266" s="22"/>
      <c r="Q1266" s="22"/>
      <c r="R1266" s="22"/>
      <c r="S1266" s="22"/>
      <c r="T1266" s="22"/>
      <c r="U1266" s="22"/>
      <c r="V1266" s="22"/>
      <c r="W1266" s="22"/>
      <c r="X1266" s="22"/>
      <c r="Y1266" s="22"/>
      <c r="Z1266" s="22"/>
      <c r="AA1266" s="22"/>
      <c r="AB1266" s="22"/>
      <c r="AC1266" s="22"/>
      <c r="AD1266" s="22"/>
      <c r="AE1266" s="22"/>
      <c r="AF1266" s="22"/>
      <c r="AG1266" s="22"/>
      <c r="AH1266" s="22"/>
      <c r="AI1266" s="22"/>
    </row>
    <row r="1267" spans="1:35" x14ac:dyDescent="0.25">
      <c r="A1267" s="5">
        <f>biomasses!$A$32</f>
        <v>30</v>
      </c>
      <c r="B1267" s="22">
        <v>3.4430000000000001</v>
      </c>
      <c r="C1267" s="22"/>
      <c r="D1267" s="22"/>
      <c r="E1267" s="22"/>
      <c r="F1267" s="22"/>
      <c r="G1267" s="22"/>
      <c r="H1267" s="22"/>
      <c r="I1267" s="22"/>
      <c r="J1267" s="22"/>
      <c r="K1267" s="22"/>
      <c r="L1267" s="22"/>
      <c r="M1267" s="22"/>
      <c r="N1267" s="22"/>
      <c r="O1267" s="22"/>
      <c r="P1267" s="22"/>
      <c r="Q1267" s="22"/>
      <c r="R1267" s="22"/>
      <c r="S1267" s="22"/>
      <c r="T1267" s="22"/>
      <c r="U1267" s="22"/>
      <c r="V1267" s="22"/>
      <c r="W1267" s="22"/>
      <c r="X1267" s="22"/>
      <c r="Y1267" s="22"/>
      <c r="Z1267" s="22"/>
      <c r="AA1267" s="22"/>
      <c r="AB1267" s="22"/>
      <c r="AC1267" s="22"/>
      <c r="AD1267" s="22"/>
      <c r="AE1267" s="22"/>
      <c r="AF1267" s="22"/>
      <c r="AG1267" s="22"/>
      <c r="AH1267" s="22"/>
      <c r="AI1267" s="22"/>
    </row>
    <row r="1268" spans="1:35" x14ac:dyDescent="0.25">
      <c r="A1268" s="5">
        <f>biomasses!$A$32</f>
        <v>30</v>
      </c>
      <c r="B1268" s="22">
        <v>0.50080000000000002</v>
      </c>
      <c r="C1268" s="22"/>
      <c r="D1268" s="22"/>
      <c r="E1268" s="22"/>
      <c r="F1268" s="22"/>
      <c r="G1268" s="22"/>
      <c r="H1268" s="22"/>
      <c r="I1268" s="22"/>
      <c r="J1268" s="22"/>
      <c r="K1268" s="22"/>
      <c r="L1268" s="22"/>
      <c r="M1268" s="22"/>
      <c r="N1268" s="22"/>
      <c r="O1268" s="22"/>
      <c r="P1268" s="22"/>
      <c r="Q1268" s="22"/>
      <c r="R1268" s="22"/>
      <c r="S1268" s="22"/>
      <c r="T1268" s="22"/>
      <c r="U1268" s="22"/>
      <c r="V1268" s="22"/>
      <c r="W1268" s="22"/>
      <c r="X1268" s="22"/>
      <c r="Y1268" s="22"/>
      <c r="Z1268" s="22"/>
      <c r="AA1268" s="22"/>
      <c r="AB1268" s="22"/>
      <c r="AC1268" s="22"/>
      <c r="AD1268" s="22"/>
      <c r="AE1268" s="22"/>
      <c r="AF1268" s="22"/>
      <c r="AG1268" s="22"/>
      <c r="AH1268" s="22"/>
      <c r="AI1268" s="22"/>
    </row>
    <row r="1269" spans="1:35" x14ac:dyDescent="0.25">
      <c r="A1269" s="5">
        <f>biomasses!$A$32</f>
        <v>30</v>
      </c>
      <c r="B1269" s="22">
        <v>3.2420999999999998</v>
      </c>
      <c r="C1269" s="22"/>
      <c r="D1269" s="22"/>
      <c r="E1269" s="22"/>
      <c r="F1269" s="22"/>
      <c r="G1269" s="22"/>
      <c r="H1269" s="22"/>
      <c r="I1269" s="22"/>
      <c r="J1269" s="22"/>
      <c r="K1269" s="22"/>
      <c r="L1269" s="22"/>
      <c r="M1269" s="22"/>
      <c r="N1269" s="22"/>
      <c r="O1269" s="22"/>
      <c r="P1269" s="22"/>
      <c r="Q1269" s="22"/>
      <c r="R1269" s="22"/>
      <c r="S1269" s="22"/>
      <c r="T1269" s="22"/>
      <c r="U1269" s="22"/>
      <c r="V1269" s="22"/>
      <c r="W1269" s="22"/>
      <c r="X1269" s="22"/>
      <c r="Y1269" s="22"/>
      <c r="Z1269" s="22"/>
      <c r="AA1269" s="22"/>
      <c r="AB1269" s="22"/>
      <c r="AC1269" s="22"/>
      <c r="AD1269" s="22"/>
      <c r="AE1269" s="22"/>
      <c r="AF1269" s="22"/>
      <c r="AG1269" s="22"/>
      <c r="AH1269" s="22"/>
      <c r="AI1269" s="22"/>
    </row>
    <row r="1270" spans="1:35" x14ac:dyDescent="0.25">
      <c r="A1270" s="5">
        <f>biomasses!$A$32</f>
        <v>30</v>
      </c>
      <c r="B1270" s="22">
        <v>2.0125999999999999</v>
      </c>
      <c r="C1270" s="22"/>
      <c r="D1270" s="22"/>
      <c r="E1270" s="22"/>
      <c r="F1270" s="22"/>
      <c r="G1270" s="22"/>
      <c r="H1270" s="22"/>
      <c r="I1270" s="22"/>
      <c r="J1270" s="22"/>
      <c r="K1270" s="22"/>
      <c r="L1270" s="22"/>
      <c r="M1270" s="22"/>
      <c r="N1270" s="22"/>
      <c r="O1270" s="22"/>
      <c r="P1270" s="22"/>
      <c r="Q1270" s="22"/>
      <c r="R1270" s="22"/>
      <c r="S1270" s="22"/>
      <c r="T1270" s="22"/>
      <c r="U1270" s="22"/>
      <c r="V1270" s="22"/>
      <c r="W1270" s="22"/>
      <c r="X1270" s="22"/>
      <c r="Y1270" s="22"/>
      <c r="Z1270" s="22"/>
      <c r="AA1270" s="22"/>
      <c r="AB1270" s="22"/>
      <c r="AC1270" s="22"/>
      <c r="AD1270" s="22"/>
      <c r="AE1270" s="22"/>
      <c r="AF1270" s="22"/>
      <c r="AG1270" s="22"/>
      <c r="AH1270" s="22"/>
      <c r="AI1270" s="22"/>
    </row>
    <row r="1271" spans="1:35" x14ac:dyDescent="0.25">
      <c r="A1271" s="5">
        <f>biomasses!$A$32</f>
        <v>30</v>
      </c>
      <c r="B1271" s="22">
        <v>2.9613999999999994</v>
      </c>
      <c r="C1271" s="22"/>
      <c r="D1271" s="22"/>
      <c r="E1271" s="22"/>
      <c r="F1271" s="22"/>
      <c r="G1271" s="22"/>
      <c r="H1271" s="22"/>
      <c r="I1271" s="22"/>
      <c r="J1271" s="22"/>
      <c r="K1271" s="22"/>
      <c r="L1271" s="22"/>
      <c r="M1271" s="22"/>
      <c r="N1271" s="22"/>
      <c r="O1271" s="22"/>
      <c r="P1271" s="22"/>
      <c r="Q1271" s="22"/>
      <c r="R1271" s="22"/>
      <c r="S1271" s="22"/>
      <c r="T1271" s="22"/>
      <c r="U1271" s="22"/>
      <c r="V1271" s="22"/>
      <c r="W1271" s="22"/>
      <c r="X1271" s="22"/>
      <c r="Y1271" s="22"/>
      <c r="Z1271" s="22"/>
      <c r="AA1271" s="22"/>
      <c r="AB1271" s="22"/>
      <c r="AC1271" s="22"/>
      <c r="AD1271" s="22"/>
      <c r="AE1271" s="22"/>
      <c r="AF1271" s="22"/>
      <c r="AG1271" s="22"/>
      <c r="AH1271" s="22"/>
      <c r="AI1271" s="22"/>
    </row>
    <row r="1272" spans="1:35" x14ac:dyDescent="0.25">
      <c r="A1272" s="5">
        <f>biomasses!$A$32</f>
        <v>30</v>
      </c>
      <c r="B1272" s="22"/>
      <c r="C1272" s="22"/>
      <c r="D1272" s="22"/>
      <c r="E1272" s="22"/>
      <c r="F1272" s="22"/>
      <c r="G1272" s="22"/>
      <c r="H1272" s="22"/>
      <c r="I1272" s="22"/>
      <c r="J1272" s="22"/>
      <c r="K1272" s="22"/>
      <c r="L1272" s="22"/>
      <c r="M1272" s="22"/>
      <c r="N1272" s="22"/>
      <c r="O1272" s="22"/>
      <c r="P1272" s="22"/>
      <c r="Q1272" s="22"/>
      <c r="R1272" s="22"/>
      <c r="S1272" s="22"/>
      <c r="T1272" s="22"/>
      <c r="U1272" s="22"/>
      <c r="V1272" s="22"/>
      <c r="W1272" s="22"/>
      <c r="X1272" s="22"/>
      <c r="Y1272" s="22"/>
      <c r="Z1272" s="22"/>
      <c r="AA1272" s="22"/>
      <c r="AB1272" s="22"/>
      <c r="AC1272" s="22"/>
      <c r="AD1272" s="22"/>
      <c r="AE1272" s="22"/>
      <c r="AF1272" s="22"/>
      <c r="AG1272" s="22"/>
      <c r="AH1272" s="22"/>
      <c r="AI1272" s="22"/>
    </row>
    <row r="1273" spans="1:35" x14ac:dyDescent="0.25">
      <c r="A1273" s="5">
        <f>biomasses!$A$32</f>
        <v>30</v>
      </c>
      <c r="B1273" s="22">
        <v>1.59</v>
      </c>
      <c r="C1273" s="22"/>
      <c r="D1273" s="22"/>
      <c r="E1273" s="22"/>
      <c r="F1273" s="22"/>
      <c r="G1273" s="22"/>
      <c r="H1273" s="22"/>
      <c r="I1273" s="22"/>
      <c r="J1273" s="22"/>
      <c r="K1273" s="22"/>
      <c r="L1273" s="22"/>
      <c r="M1273" s="22"/>
      <c r="N1273" s="22"/>
      <c r="O1273" s="22"/>
      <c r="P1273" s="22"/>
      <c r="Q1273" s="22"/>
      <c r="R1273" s="22"/>
      <c r="S1273" s="22"/>
      <c r="T1273" s="22"/>
      <c r="U1273" s="22"/>
      <c r="V1273" s="22"/>
      <c r="W1273" s="22"/>
      <c r="X1273" s="22"/>
      <c r="Y1273" s="22"/>
      <c r="Z1273" s="22"/>
      <c r="AA1273" s="22"/>
      <c r="AB1273" s="22"/>
      <c r="AC1273" s="22"/>
      <c r="AD1273" s="22"/>
      <c r="AE1273" s="22"/>
      <c r="AF1273" s="22"/>
      <c r="AG1273" s="22"/>
      <c r="AH1273" s="22"/>
      <c r="AI1273" s="22"/>
    </row>
    <row r="1274" spans="1:35" x14ac:dyDescent="0.25">
      <c r="A1274" s="5">
        <f>biomasses!$A$32</f>
        <v>30</v>
      </c>
      <c r="B1274" s="22">
        <v>2.6576</v>
      </c>
      <c r="C1274" s="22"/>
      <c r="D1274" s="22"/>
      <c r="E1274" s="22"/>
      <c r="F1274" s="22"/>
      <c r="G1274" s="22"/>
      <c r="H1274" s="22"/>
      <c r="I1274" s="22"/>
      <c r="J1274" s="22"/>
      <c r="K1274" s="22"/>
      <c r="L1274" s="22"/>
      <c r="M1274" s="22"/>
      <c r="N1274" s="22"/>
      <c r="O1274" s="22"/>
      <c r="P1274" s="22"/>
      <c r="Q1274" s="22"/>
      <c r="R1274" s="22"/>
      <c r="S1274" s="22"/>
      <c r="T1274" s="22"/>
      <c r="U1274" s="22"/>
      <c r="V1274" s="22"/>
      <c r="W1274" s="22"/>
      <c r="X1274" s="22"/>
      <c r="Y1274" s="22"/>
      <c r="Z1274" s="22"/>
      <c r="AA1274" s="22"/>
      <c r="AB1274" s="22"/>
      <c r="AC1274" s="22"/>
      <c r="AD1274" s="22"/>
      <c r="AE1274" s="22"/>
      <c r="AF1274" s="22"/>
      <c r="AG1274" s="22"/>
      <c r="AH1274" s="22"/>
      <c r="AI1274" s="22"/>
    </row>
    <row r="1275" spans="1:35" x14ac:dyDescent="0.25">
      <c r="A1275" s="5">
        <f>biomasses!$A$32</f>
        <v>30</v>
      </c>
      <c r="B1275" s="22"/>
      <c r="C1275" s="22"/>
      <c r="D1275" s="22"/>
      <c r="E1275" s="22"/>
      <c r="F1275" s="22"/>
      <c r="G1275" s="22"/>
      <c r="H1275" s="22"/>
      <c r="I1275" s="22"/>
      <c r="J1275" s="22"/>
      <c r="K1275" s="22"/>
      <c r="L1275" s="22"/>
      <c r="M1275" s="22"/>
      <c r="N1275" s="22"/>
      <c r="O1275" s="22"/>
      <c r="P1275" s="22"/>
      <c r="Q1275" s="22"/>
      <c r="R1275" s="22"/>
      <c r="S1275" s="22"/>
      <c r="T1275" s="22"/>
      <c r="U1275" s="22"/>
      <c r="V1275" s="22"/>
      <c r="W1275" s="22"/>
      <c r="X1275" s="22"/>
      <c r="Y1275" s="22"/>
      <c r="Z1275" s="22"/>
      <c r="AA1275" s="22"/>
      <c r="AB1275" s="22"/>
      <c r="AC1275" s="22"/>
      <c r="AD1275" s="22"/>
      <c r="AE1275" s="22"/>
      <c r="AF1275" s="22"/>
      <c r="AG1275" s="22"/>
      <c r="AH1275" s="22"/>
      <c r="AI1275" s="22"/>
    </row>
    <row r="1276" spans="1:35" x14ac:dyDescent="0.25">
      <c r="A1276" s="5">
        <f>biomasses!$A$33</f>
        <v>31</v>
      </c>
      <c r="C1276" s="7"/>
      <c r="D1276" s="25"/>
      <c r="I1276" s="7"/>
      <c r="J1276" s="25"/>
      <c r="O1276" s="7"/>
      <c r="P1276" s="25"/>
      <c r="U1276" s="7"/>
      <c r="V1276" s="25"/>
      <c r="AA1276" s="7"/>
      <c r="AB1276" s="25"/>
      <c r="AG1276" s="7"/>
      <c r="AH1276" s="25"/>
    </row>
    <row r="1277" spans="1:35" x14ac:dyDescent="0.25">
      <c r="A1277" s="5">
        <f>biomasses!$A$33</f>
        <v>31</v>
      </c>
      <c r="C1277" s="7"/>
      <c r="D1277" s="25"/>
      <c r="I1277" s="7"/>
      <c r="J1277" s="25"/>
      <c r="O1277" s="7"/>
      <c r="P1277" s="25"/>
      <c r="U1277" s="7"/>
      <c r="V1277" s="25"/>
      <c r="AA1277" s="7"/>
      <c r="AB1277" s="25"/>
      <c r="AG1277" s="7"/>
      <c r="AH1277" s="25"/>
    </row>
    <row r="1278" spans="1:35" x14ac:dyDescent="0.25">
      <c r="A1278" s="5">
        <f>biomasses!$A$33</f>
        <v>31</v>
      </c>
      <c r="C1278" s="7"/>
      <c r="D1278" s="25"/>
      <c r="I1278" s="7"/>
      <c r="J1278" s="25"/>
      <c r="O1278" s="7"/>
      <c r="P1278" s="25"/>
      <c r="U1278" s="7"/>
      <c r="V1278" s="25"/>
      <c r="AA1278" s="7"/>
      <c r="AB1278" s="25"/>
      <c r="AG1278" s="7"/>
      <c r="AH1278" s="25"/>
    </row>
    <row r="1279" spans="1:35" x14ac:dyDescent="0.25">
      <c r="A1279" s="5">
        <f>biomasses!$A$33</f>
        <v>31</v>
      </c>
      <c r="C1279" s="7"/>
      <c r="D1279" s="25"/>
      <c r="I1279" s="7"/>
      <c r="J1279" s="25"/>
      <c r="O1279" s="7"/>
      <c r="P1279" s="25"/>
      <c r="U1279" s="7"/>
      <c r="V1279" s="25"/>
      <c r="AA1279" s="7"/>
      <c r="AB1279" s="25"/>
      <c r="AG1279" s="7"/>
      <c r="AH1279" s="25"/>
    </row>
    <row r="1280" spans="1:35" x14ac:dyDescent="0.25">
      <c r="A1280" s="5">
        <f>biomasses!$A$33</f>
        <v>31</v>
      </c>
      <c r="C1280" s="7"/>
      <c r="D1280" s="25"/>
      <c r="I1280" s="7"/>
      <c r="J1280" s="25"/>
      <c r="O1280" s="7"/>
      <c r="P1280" s="25"/>
      <c r="U1280" s="7"/>
      <c r="V1280" s="25"/>
      <c r="AA1280" s="7"/>
      <c r="AB1280" s="25"/>
      <c r="AG1280" s="7"/>
      <c r="AH1280" s="25"/>
    </row>
    <row r="1281" spans="1:34" x14ac:dyDescent="0.25">
      <c r="A1281" s="5">
        <f>biomasses!$A$33</f>
        <v>31</v>
      </c>
      <c r="C1281" s="7"/>
      <c r="D1281" s="25"/>
      <c r="I1281" s="7"/>
      <c r="J1281" s="25"/>
      <c r="O1281" s="7"/>
      <c r="P1281" s="25"/>
      <c r="U1281" s="7"/>
      <c r="V1281" s="25"/>
      <c r="AA1281" s="7"/>
      <c r="AB1281" s="25"/>
      <c r="AG1281" s="7"/>
      <c r="AH1281" s="25"/>
    </row>
    <row r="1282" spans="1:34" x14ac:dyDescent="0.25">
      <c r="A1282" s="5">
        <f>biomasses!$A$33</f>
        <v>31</v>
      </c>
      <c r="C1282" s="7"/>
      <c r="D1282" s="25"/>
      <c r="I1282" s="7"/>
      <c r="J1282" s="25"/>
      <c r="O1282" s="7"/>
      <c r="P1282" s="25"/>
      <c r="U1282" s="7"/>
      <c r="V1282" s="25"/>
      <c r="AA1282" s="7"/>
      <c r="AB1282" s="25"/>
      <c r="AG1282" s="7"/>
      <c r="AH1282" s="25"/>
    </row>
    <row r="1283" spans="1:34" x14ac:dyDescent="0.25">
      <c r="A1283" s="5">
        <f>biomasses!$A$33</f>
        <v>31</v>
      </c>
      <c r="C1283" s="7"/>
      <c r="D1283" s="25"/>
      <c r="I1283" s="7"/>
      <c r="J1283" s="25"/>
      <c r="O1283" s="7"/>
      <c r="P1283" s="25"/>
      <c r="U1283" s="7"/>
      <c r="V1283" s="25"/>
      <c r="AA1283" s="7"/>
      <c r="AB1283" s="25"/>
      <c r="AG1283" s="7"/>
      <c r="AH1283" s="25"/>
    </row>
    <row r="1284" spans="1:34" x14ac:dyDescent="0.25">
      <c r="A1284" s="5">
        <f>biomasses!$A$33</f>
        <v>31</v>
      </c>
      <c r="C1284" s="7"/>
      <c r="D1284" s="25"/>
      <c r="I1284" s="7"/>
      <c r="J1284" s="25"/>
      <c r="O1284" s="7"/>
      <c r="P1284" s="25"/>
      <c r="U1284" s="7"/>
      <c r="V1284" s="25"/>
      <c r="AA1284" s="7"/>
      <c r="AB1284" s="25"/>
      <c r="AG1284" s="7"/>
      <c r="AH1284" s="25"/>
    </row>
    <row r="1285" spans="1:34" x14ac:dyDescent="0.25">
      <c r="A1285" s="5">
        <f>biomasses!$A$33</f>
        <v>31</v>
      </c>
      <c r="C1285" s="7"/>
      <c r="D1285" s="25"/>
      <c r="I1285" s="7"/>
      <c r="J1285" s="25"/>
      <c r="O1285" s="7"/>
      <c r="P1285" s="25"/>
      <c r="U1285" s="7"/>
      <c r="V1285" s="25"/>
      <c r="AA1285" s="7"/>
      <c r="AB1285" s="25"/>
      <c r="AG1285" s="7"/>
      <c r="AH1285" s="25"/>
    </row>
    <row r="1286" spans="1:34" x14ac:dyDescent="0.25">
      <c r="A1286" s="5">
        <f>biomasses!$A$33</f>
        <v>31</v>
      </c>
      <c r="C1286" s="7"/>
      <c r="D1286" s="25"/>
      <c r="I1286" s="7"/>
      <c r="J1286" s="25"/>
      <c r="O1286" s="7"/>
      <c r="P1286" s="25"/>
      <c r="U1286" s="7"/>
      <c r="V1286" s="25"/>
      <c r="AA1286" s="7"/>
      <c r="AB1286" s="25"/>
      <c r="AG1286" s="7"/>
      <c r="AH1286" s="25"/>
    </row>
    <row r="1287" spans="1:34" x14ac:dyDescent="0.25">
      <c r="A1287" s="5">
        <f>biomasses!$A$33</f>
        <v>31</v>
      </c>
      <c r="C1287" s="7"/>
      <c r="D1287" s="25"/>
      <c r="I1287" s="7"/>
      <c r="J1287" s="25"/>
      <c r="O1287" s="7"/>
      <c r="P1287" s="25"/>
      <c r="U1287" s="7"/>
      <c r="V1287" s="25"/>
      <c r="AA1287" s="7"/>
      <c r="AB1287" s="25"/>
      <c r="AG1287" s="7"/>
      <c r="AH1287" s="25"/>
    </row>
    <row r="1288" spans="1:34" x14ac:dyDescent="0.25">
      <c r="A1288" s="5">
        <f>biomasses!$A$33</f>
        <v>31</v>
      </c>
      <c r="C1288" s="7"/>
      <c r="D1288" s="25"/>
      <c r="I1288" s="7"/>
      <c r="J1288" s="25"/>
      <c r="O1288" s="7"/>
      <c r="P1288" s="25"/>
      <c r="U1288" s="7"/>
      <c r="V1288" s="25"/>
      <c r="AA1288" s="7"/>
      <c r="AB1288" s="25"/>
      <c r="AG1288" s="7"/>
      <c r="AH1288" s="25"/>
    </row>
    <row r="1289" spans="1:34" x14ac:dyDescent="0.25">
      <c r="A1289" s="5">
        <f>biomasses!$A$33</f>
        <v>31</v>
      </c>
      <c r="C1289" s="7"/>
      <c r="D1289" s="25"/>
      <c r="I1289" s="7"/>
      <c r="J1289" s="25"/>
      <c r="O1289" s="7"/>
      <c r="P1289" s="25"/>
      <c r="U1289" s="7"/>
      <c r="V1289" s="25"/>
      <c r="AA1289" s="7"/>
      <c r="AB1289" s="25"/>
      <c r="AG1289" s="7"/>
      <c r="AH1289" s="25"/>
    </row>
    <row r="1290" spans="1:34" x14ac:dyDescent="0.25">
      <c r="A1290" s="5">
        <f>biomasses!$A$33</f>
        <v>31</v>
      </c>
      <c r="C1290" s="7"/>
      <c r="D1290" s="25"/>
      <c r="I1290" s="7"/>
      <c r="J1290" s="25"/>
      <c r="O1290" s="7"/>
      <c r="P1290" s="25"/>
      <c r="U1290" s="7"/>
      <c r="V1290" s="25"/>
      <c r="AA1290" s="7"/>
      <c r="AB1290" s="25"/>
      <c r="AG1290" s="7"/>
      <c r="AH1290" s="25"/>
    </row>
    <row r="1291" spans="1:34" x14ac:dyDescent="0.25">
      <c r="A1291" s="5">
        <f>biomasses!$A$33</f>
        <v>31</v>
      </c>
      <c r="C1291" s="7"/>
      <c r="D1291" s="25"/>
      <c r="I1291" s="7"/>
      <c r="J1291" s="25"/>
      <c r="O1291" s="7"/>
      <c r="P1291" s="25"/>
      <c r="U1291" s="7"/>
      <c r="V1291" s="25"/>
      <c r="AA1291" s="7"/>
      <c r="AB1291" s="25"/>
      <c r="AG1291" s="7"/>
      <c r="AH1291" s="25"/>
    </row>
    <row r="1292" spans="1:34" x14ac:dyDescent="0.25">
      <c r="A1292" s="5">
        <f>biomasses!$A$33</f>
        <v>31</v>
      </c>
      <c r="C1292" s="7"/>
      <c r="D1292" s="25"/>
      <c r="I1292" s="7"/>
      <c r="J1292" s="25"/>
      <c r="O1292" s="7"/>
      <c r="P1292" s="25"/>
      <c r="U1292" s="7"/>
      <c r="V1292" s="25"/>
      <c r="AA1292" s="7"/>
      <c r="AB1292" s="25"/>
      <c r="AG1292" s="7"/>
      <c r="AH1292" s="25"/>
    </row>
    <row r="1293" spans="1:34" x14ac:dyDescent="0.25">
      <c r="A1293" s="5">
        <f>biomasses!$A$33</f>
        <v>31</v>
      </c>
      <c r="C1293" s="7"/>
      <c r="D1293" s="25"/>
      <c r="I1293" s="7"/>
      <c r="J1293" s="25"/>
      <c r="O1293" s="7"/>
      <c r="P1293" s="25"/>
      <c r="U1293" s="7"/>
      <c r="V1293" s="25"/>
      <c r="AA1293" s="7"/>
      <c r="AB1293" s="25"/>
      <c r="AG1293" s="7"/>
      <c r="AH1293" s="25"/>
    </row>
    <row r="1294" spans="1:34" x14ac:dyDescent="0.25">
      <c r="A1294" s="5">
        <f>biomasses!$A$33</f>
        <v>31</v>
      </c>
      <c r="C1294" s="7"/>
      <c r="D1294" s="25"/>
      <c r="I1294" s="7"/>
      <c r="J1294" s="25"/>
      <c r="O1294" s="7"/>
      <c r="P1294" s="25"/>
      <c r="U1294" s="7"/>
      <c r="V1294" s="25"/>
      <c r="AA1294" s="7"/>
      <c r="AB1294" s="25"/>
      <c r="AG1294" s="7"/>
      <c r="AH1294" s="25"/>
    </row>
    <row r="1295" spans="1:34" x14ac:dyDescent="0.25">
      <c r="A1295" s="5">
        <f>biomasses!$A$33</f>
        <v>31</v>
      </c>
      <c r="C1295" s="7"/>
      <c r="D1295" s="25"/>
      <c r="I1295" s="7"/>
      <c r="J1295" s="25"/>
      <c r="O1295" s="7"/>
      <c r="P1295" s="25"/>
      <c r="U1295" s="7"/>
      <c r="V1295" s="25"/>
      <c r="AA1295" s="7"/>
      <c r="AB1295" s="25"/>
      <c r="AG1295" s="7"/>
      <c r="AH1295" s="25"/>
    </row>
    <row r="1296" spans="1:34" x14ac:dyDescent="0.25">
      <c r="A1296" s="5">
        <f>biomasses!$A$33</f>
        <v>31</v>
      </c>
      <c r="C1296" s="7"/>
      <c r="D1296" s="25"/>
      <c r="I1296" s="7"/>
      <c r="J1296" s="25"/>
      <c r="O1296" s="7"/>
      <c r="P1296" s="25"/>
      <c r="U1296" s="7"/>
      <c r="V1296" s="25"/>
      <c r="AA1296" s="7"/>
      <c r="AB1296" s="25"/>
      <c r="AG1296" s="7"/>
      <c r="AH1296" s="25"/>
    </row>
    <row r="1297" spans="1:34" x14ac:dyDescent="0.25">
      <c r="A1297" s="5">
        <f>biomasses!$A$33</f>
        <v>31</v>
      </c>
      <c r="C1297" s="7"/>
      <c r="D1297" s="25"/>
      <c r="I1297" s="7"/>
      <c r="J1297" s="25"/>
      <c r="O1297" s="7"/>
      <c r="P1297" s="25"/>
      <c r="U1297" s="7"/>
      <c r="V1297" s="25"/>
      <c r="AA1297" s="7"/>
      <c r="AB1297" s="25"/>
      <c r="AG1297" s="7"/>
      <c r="AH1297" s="25"/>
    </row>
    <row r="1298" spans="1:34" x14ac:dyDescent="0.25">
      <c r="A1298" s="5">
        <f>biomasses!$A$33</f>
        <v>31</v>
      </c>
      <c r="C1298" s="7"/>
      <c r="D1298" s="25"/>
      <c r="I1298" s="7"/>
      <c r="J1298" s="25"/>
      <c r="O1298" s="7"/>
      <c r="P1298" s="25"/>
      <c r="U1298" s="7"/>
      <c r="V1298" s="25"/>
      <c r="AA1298" s="7"/>
      <c r="AB1298" s="25"/>
      <c r="AG1298" s="7"/>
      <c r="AH1298" s="25"/>
    </row>
    <row r="1299" spans="1:34" x14ac:dyDescent="0.25">
      <c r="A1299" s="5">
        <f>biomasses!$A$33</f>
        <v>31</v>
      </c>
      <c r="C1299" s="7"/>
      <c r="D1299" s="25"/>
      <c r="I1299" s="7"/>
      <c r="J1299" s="25"/>
      <c r="O1299" s="7"/>
      <c r="P1299" s="25"/>
      <c r="U1299" s="7"/>
      <c r="V1299" s="25"/>
      <c r="AA1299" s="7"/>
      <c r="AB1299" s="25"/>
      <c r="AG1299" s="7"/>
      <c r="AH1299" s="25"/>
    </row>
    <row r="1300" spans="1:34" x14ac:dyDescent="0.25">
      <c r="A1300" s="5">
        <f>biomasses!$A$33</f>
        <v>31</v>
      </c>
      <c r="C1300" s="7"/>
      <c r="D1300" s="25"/>
      <c r="I1300" s="7"/>
      <c r="J1300" s="25"/>
      <c r="O1300" s="7"/>
      <c r="P1300" s="25"/>
      <c r="U1300" s="7"/>
      <c r="V1300" s="25"/>
      <c r="AA1300" s="7"/>
      <c r="AB1300" s="25"/>
      <c r="AG1300" s="7"/>
      <c r="AH1300" s="25"/>
    </row>
    <row r="1301" spans="1:34" x14ac:dyDescent="0.25">
      <c r="A1301" s="5">
        <f>biomasses!$A$33</f>
        <v>31</v>
      </c>
      <c r="C1301" s="7"/>
      <c r="D1301" s="25"/>
      <c r="I1301" s="7"/>
      <c r="J1301" s="25"/>
      <c r="O1301" s="7"/>
      <c r="P1301" s="25"/>
      <c r="U1301" s="7"/>
      <c r="V1301" s="25"/>
      <c r="AA1301" s="7"/>
      <c r="AB1301" s="25"/>
      <c r="AG1301" s="7"/>
      <c r="AH1301" s="25"/>
    </row>
    <row r="1302" spans="1:34" x14ac:dyDescent="0.25">
      <c r="A1302" s="5">
        <f>biomasses!$A$33</f>
        <v>31</v>
      </c>
      <c r="C1302" s="7"/>
      <c r="D1302" s="25"/>
      <c r="I1302" s="7"/>
      <c r="J1302" s="25"/>
      <c r="O1302" s="7"/>
      <c r="P1302" s="25"/>
      <c r="U1302" s="7"/>
      <c r="V1302" s="25"/>
      <c r="AA1302" s="7"/>
      <c r="AB1302" s="25"/>
      <c r="AG1302" s="7"/>
      <c r="AH1302" s="25"/>
    </row>
    <row r="1303" spans="1:34" x14ac:dyDescent="0.25">
      <c r="A1303" s="5">
        <f>biomasses!$A$33</f>
        <v>31</v>
      </c>
      <c r="C1303" s="7"/>
      <c r="D1303" s="25"/>
      <c r="I1303" s="7"/>
      <c r="J1303" s="25"/>
      <c r="O1303" s="7"/>
      <c r="P1303" s="25"/>
      <c r="U1303" s="7"/>
      <c r="V1303" s="25"/>
      <c r="AA1303" s="7"/>
      <c r="AB1303" s="25"/>
      <c r="AG1303" s="7"/>
      <c r="AH1303" s="25"/>
    </row>
    <row r="1304" spans="1:34" x14ac:dyDescent="0.25">
      <c r="A1304" s="5">
        <f>biomasses!$A$33</f>
        <v>31</v>
      </c>
      <c r="C1304" s="7"/>
      <c r="D1304" s="25"/>
      <c r="I1304" s="7"/>
      <c r="J1304" s="25"/>
      <c r="O1304" s="7"/>
      <c r="P1304" s="25"/>
      <c r="U1304" s="7"/>
      <c r="V1304" s="25"/>
      <c r="AA1304" s="7"/>
      <c r="AB1304" s="25"/>
      <c r="AG1304" s="7"/>
      <c r="AH1304" s="25"/>
    </row>
    <row r="1305" spans="1:34" x14ac:dyDescent="0.25">
      <c r="A1305" s="5">
        <f>biomasses!$A$33</f>
        <v>31</v>
      </c>
      <c r="C1305" s="7"/>
      <c r="D1305" s="25"/>
      <c r="I1305" s="7"/>
      <c r="J1305" s="25"/>
      <c r="O1305" s="7"/>
      <c r="P1305" s="25"/>
      <c r="U1305" s="7"/>
      <c r="V1305" s="25"/>
      <c r="AA1305" s="7"/>
      <c r="AB1305" s="25"/>
      <c r="AG1305" s="7"/>
      <c r="AH1305" s="25"/>
    </row>
    <row r="1306" spans="1:34" x14ac:dyDescent="0.25">
      <c r="A1306" s="5">
        <f>biomasses!$A$33</f>
        <v>31</v>
      </c>
      <c r="C1306" s="7"/>
      <c r="D1306" s="25"/>
      <c r="I1306" s="7"/>
      <c r="J1306" s="25"/>
      <c r="O1306" s="7"/>
      <c r="P1306" s="25"/>
      <c r="U1306" s="7"/>
      <c r="V1306" s="25"/>
      <c r="AA1306" s="7"/>
      <c r="AB1306" s="25"/>
      <c r="AG1306" s="7"/>
      <c r="AH1306" s="25"/>
    </row>
    <row r="1307" spans="1:34" x14ac:dyDescent="0.25">
      <c r="A1307" s="5">
        <f>biomasses!$A$33</f>
        <v>31</v>
      </c>
      <c r="C1307" s="7"/>
      <c r="D1307" s="25"/>
      <c r="I1307" s="7"/>
      <c r="J1307" s="25"/>
      <c r="O1307" s="7"/>
      <c r="P1307" s="25"/>
      <c r="U1307" s="7"/>
      <c r="V1307" s="25"/>
      <c r="AA1307" s="7"/>
      <c r="AB1307" s="25"/>
      <c r="AG1307" s="7"/>
      <c r="AH1307" s="25"/>
    </row>
    <row r="1308" spans="1:34" x14ac:dyDescent="0.25">
      <c r="A1308" s="5">
        <f>biomasses!$A$33</f>
        <v>31</v>
      </c>
      <c r="C1308" s="7"/>
      <c r="D1308" s="25"/>
      <c r="I1308" s="7"/>
      <c r="J1308" s="25"/>
      <c r="O1308" s="7"/>
      <c r="P1308" s="25"/>
      <c r="U1308" s="7"/>
      <c r="V1308" s="25"/>
      <c r="AA1308" s="7"/>
      <c r="AB1308" s="25"/>
      <c r="AG1308" s="7"/>
      <c r="AH1308" s="25"/>
    </row>
    <row r="1309" spans="1:34" x14ac:dyDescent="0.25">
      <c r="A1309" s="5">
        <f>biomasses!$A$33</f>
        <v>31</v>
      </c>
      <c r="C1309" s="7"/>
      <c r="D1309" s="25"/>
      <c r="I1309" s="7"/>
      <c r="J1309" s="25"/>
      <c r="O1309" s="7"/>
      <c r="P1309" s="25"/>
      <c r="U1309" s="7"/>
      <c r="V1309" s="25"/>
      <c r="AA1309" s="7"/>
      <c r="AB1309" s="25"/>
      <c r="AG1309" s="7"/>
      <c r="AH1309" s="25"/>
    </row>
    <row r="1310" spans="1:34" x14ac:dyDescent="0.25">
      <c r="A1310" s="5">
        <f>biomasses!$A$33</f>
        <v>31</v>
      </c>
      <c r="C1310" s="7"/>
      <c r="D1310" s="25"/>
      <c r="I1310" s="7"/>
      <c r="J1310" s="25"/>
      <c r="O1310" s="7"/>
      <c r="P1310" s="25"/>
      <c r="U1310" s="7"/>
      <c r="V1310" s="25"/>
      <c r="AA1310" s="7"/>
      <c r="AB1310" s="25"/>
      <c r="AG1310" s="7"/>
      <c r="AH1310" s="25"/>
    </row>
    <row r="1311" spans="1:34" x14ac:dyDescent="0.25">
      <c r="A1311" s="5">
        <f>biomasses!$A$33</f>
        <v>31</v>
      </c>
      <c r="C1311" s="7"/>
      <c r="D1311" s="25"/>
      <c r="I1311" s="7"/>
      <c r="J1311" s="25"/>
      <c r="O1311" s="7"/>
      <c r="P1311" s="25"/>
      <c r="U1311" s="7"/>
      <c r="V1311" s="25"/>
      <c r="AA1311" s="7"/>
      <c r="AB1311" s="25"/>
      <c r="AG1311" s="7"/>
      <c r="AH1311" s="25"/>
    </row>
    <row r="1312" spans="1:34" x14ac:dyDescent="0.25">
      <c r="A1312" s="5">
        <f>biomasses!$A$33</f>
        <v>31</v>
      </c>
      <c r="C1312" s="7"/>
      <c r="D1312" s="25"/>
      <c r="I1312" s="7"/>
      <c r="J1312" s="25"/>
      <c r="O1312" s="7"/>
      <c r="P1312" s="25"/>
      <c r="U1312" s="7"/>
      <c r="V1312" s="25"/>
      <c r="AA1312" s="7"/>
      <c r="AB1312" s="25"/>
      <c r="AG1312" s="7"/>
      <c r="AH1312" s="25"/>
    </row>
    <row r="1313" spans="1:34" x14ac:dyDescent="0.25">
      <c r="A1313" s="5">
        <f>biomasses!$A$33</f>
        <v>31</v>
      </c>
      <c r="C1313" s="7"/>
      <c r="D1313" s="25"/>
      <c r="I1313" s="7"/>
      <c r="J1313" s="25"/>
      <c r="O1313" s="7"/>
      <c r="P1313" s="25"/>
      <c r="U1313" s="7"/>
      <c r="V1313" s="25"/>
      <c r="AA1313" s="7"/>
      <c r="AB1313" s="25"/>
      <c r="AG1313" s="7"/>
      <c r="AH1313" s="25"/>
    </row>
    <row r="1314" spans="1:34" x14ac:dyDescent="0.25">
      <c r="A1314" s="5">
        <f>biomasses!$A$33</f>
        <v>31</v>
      </c>
      <c r="C1314" s="7"/>
      <c r="D1314" s="25"/>
      <c r="I1314" s="7"/>
      <c r="J1314" s="25"/>
      <c r="O1314" s="7"/>
      <c r="P1314" s="25"/>
      <c r="U1314" s="7"/>
      <c r="V1314" s="25"/>
      <c r="AA1314" s="7"/>
      <c r="AB1314" s="25"/>
      <c r="AG1314" s="7"/>
      <c r="AH1314" s="25"/>
    </row>
    <row r="1315" spans="1:34" x14ac:dyDescent="0.25">
      <c r="A1315" s="5">
        <f>biomasses!$A$33</f>
        <v>31</v>
      </c>
      <c r="C1315" s="7"/>
      <c r="D1315" s="25"/>
      <c r="I1315" s="7"/>
      <c r="J1315" s="25"/>
      <c r="O1315" s="7"/>
      <c r="P1315" s="25"/>
      <c r="U1315" s="7"/>
      <c r="V1315" s="25"/>
      <c r="AA1315" s="7"/>
      <c r="AB1315" s="25"/>
      <c r="AG1315" s="7"/>
      <c r="AH1315" s="25"/>
    </row>
    <row r="1316" spans="1:34" x14ac:dyDescent="0.25">
      <c r="A1316" s="5">
        <f>biomasses!$A$33</f>
        <v>31</v>
      </c>
      <c r="C1316" s="7"/>
      <c r="D1316" s="25"/>
      <c r="I1316" s="7"/>
      <c r="J1316" s="25"/>
      <c r="O1316" s="7"/>
      <c r="P1316" s="25"/>
      <c r="U1316" s="7"/>
      <c r="V1316" s="25"/>
      <c r="AA1316" s="7"/>
      <c r="AB1316" s="25"/>
      <c r="AG1316" s="7"/>
      <c r="AH1316" s="25"/>
    </row>
    <row r="1317" spans="1:34" x14ac:dyDescent="0.25">
      <c r="A1317" s="5">
        <f>biomasses!$A$33</f>
        <v>31</v>
      </c>
      <c r="C1317" s="7"/>
      <c r="D1317" s="25"/>
      <c r="I1317" s="7"/>
      <c r="J1317" s="25"/>
      <c r="O1317" s="7"/>
      <c r="P1317" s="25"/>
      <c r="U1317" s="7"/>
      <c r="V1317" s="25"/>
      <c r="AA1317" s="7"/>
      <c r="AB1317" s="25"/>
      <c r="AG1317" s="7"/>
      <c r="AH1317" s="25"/>
    </row>
    <row r="1318" spans="1:34" x14ac:dyDescent="0.25">
      <c r="A1318" s="5">
        <f>biomasses!$A$33</f>
        <v>31</v>
      </c>
      <c r="C1318" s="7"/>
      <c r="D1318" s="25"/>
      <c r="I1318" s="7"/>
      <c r="J1318" s="25"/>
      <c r="O1318" s="7"/>
      <c r="P1318" s="25"/>
      <c r="U1318" s="7"/>
      <c r="V1318" s="25"/>
      <c r="AA1318" s="7"/>
      <c r="AB1318" s="25"/>
      <c r="AG1318" s="7"/>
      <c r="AH1318" s="25"/>
    </row>
    <row r="1319" spans="1:34" x14ac:dyDescent="0.25">
      <c r="A1319" s="5">
        <f>biomasses!$A$33</f>
        <v>31</v>
      </c>
      <c r="C1319" s="7"/>
      <c r="D1319" s="25"/>
      <c r="I1319" s="7"/>
      <c r="J1319" s="25"/>
      <c r="O1319" s="7"/>
      <c r="P1319" s="25"/>
      <c r="U1319" s="7"/>
      <c r="V1319" s="25"/>
      <c r="AA1319" s="7"/>
      <c r="AB1319" s="25"/>
      <c r="AG1319" s="7"/>
      <c r="AH1319" s="25"/>
    </row>
    <row r="1320" spans="1:34" x14ac:dyDescent="0.25">
      <c r="A1320" s="5">
        <f>biomasses!$A$33</f>
        <v>31</v>
      </c>
      <c r="C1320" s="7"/>
      <c r="D1320" s="25"/>
      <c r="I1320" s="7"/>
      <c r="J1320" s="25"/>
      <c r="O1320" s="7"/>
      <c r="P1320" s="25"/>
      <c r="U1320" s="7"/>
      <c r="V1320" s="25"/>
      <c r="AA1320" s="7"/>
      <c r="AB1320" s="25"/>
      <c r="AG1320" s="7"/>
      <c r="AH1320" s="25"/>
    </row>
    <row r="1321" spans="1:34" x14ac:dyDescent="0.25">
      <c r="A1321" s="5">
        <f>biomasses!$A$33</f>
        <v>31</v>
      </c>
      <c r="C1321" s="7"/>
      <c r="D1321" s="25"/>
      <c r="I1321" s="7"/>
      <c r="J1321" s="25"/>
      <c r="O1321" s="7"/>
      <c r="P1321" s="25"/>
      <c r="U1321" s="7"/>
      <c r="V1321" s="25"/>
      <c r="AA1321" s="7"/>
      <c r="AB1321" s="25"/>
      <c r="AG1321" s="7"/>
      <c r="AH1321" s="25"/>
    </row>
    <row r="1322" spans="1:34" x14ac:dyDescent="0.25">
      <c r="A1322" s="5">
        <f>biomasses!$A$33</f>
        <v>31</v>
      </c>
      <c r="C1322" s="7"/>
      <c r="D1322" s="25"/>
      <c r="I1322" s="7"/>
      <c r="J1322" s="25"/>
      <c r="O1322" s="7"/>
      <c r="P1322" s="25"/>
      <c r="U1322" s="7"/>
      <c r="V1322" s="25"/>
      <c r="AA1322" s="7"/>
      <c r="AB1322" s="25"/>
      <c r="AG1322" s="7"/>
      <c r="AH1322" s="25"/>
    </row>
    <row r="1323" spans="1:34" x14ac:dyDescent="0.25">
      <c r="A1323" s="5">
        <f>biomasses!$A$33</f>
        <v>31</v>
      </c>
      <c r="C1323" s="7"/>
      <c r="D1323" s="25"/>
      <c r="I1323" s="7"/>
      <c r="J1323" s="25"/>
      <c r="O1323" s="7"/>
      <c r="P1323" s="25"/>
      <c r="U1323" s="7"/>
      <c r="V1323" s="25"/>
      <c r="AA1323" s="7"/>
      <c r="AB1323" s="25"/>
      <c r="AG1323" s="7"/>
      <c r="AH1323" s="25"/>
    </row>
    <row r="1324" spans="1:34" x14ac:dyDescent="0.25">
      <c r="A1324" s="5">
        <f>biomasses!$A$33</f>
        <v>31</v>
      </c>
      <c r="C1324" s="7"/>
      <c r="D1324" s="25"/>
      <c r="I1324" s="7"/>
      <c r="J1324" s="25"/>
      <c r="O1324" s="7"/>
      <c r="P1324" s="25"/>
      <c r="U1324" s="7"/>
      <c r="V1324" s="25"/>
      <c r="AA1324" s="7"/>
      <c r="AB1324" s="25"/>
      <c r="AG1324" s="7"/>
      <c r="AH1324" s="25"/>
    </row>
    <row r="1325" spans="1:34" x14ac:dyDescent="0.25">
      <c r="A1325" s="5">
        <f>biomasses!$A$33</f>
        <v>31</v>
      </c>
      <c r="C1325" s="7"/>
      <c r="D1325" s="25"/>
      <c r="I1325" s="7"/>
      <c r="J1325" s="25"/>
      <c r="O1325" s="7"/>
      <c r="P1325" s="25"/>
      <c r="U1325" s="7"/>
      <c r="V1325" s="25"/>
      <c r="AA1325" s="7"/>
      <c r="AB1325" s="25"/>
      <c r="AG1325" s="7"/>
      <c r="AH1325" s="25"/>
    </row>
    <row r="1326" spans="1:34" x14ac:dyDescent="0.25">
      <c r="A1326" s="5">
        <f>biomasses!$A$33</f>
        <v>31</v>
      </c>
      <c r="C1326" s="7"/>
      <c r="D1326" s="25"/>
      <c r="I1326" s="7"/>
      <c r="J1326" s="25"/>
      <c r="O1326" s="7"/>
      <c r="P1326" s="25"/>
      <c r="U1326" s="7"/>
      <c r="V1326" s="25"/>
      <c r="AA1326" s="7"/>
      <c r="AB1326" s="25"/>
      <c r="AG1326" s="7"/>
      <c r="AH1326" s="25"/>
    </row>
    <row r="1327" spans="1:34" x14ac:dyDescent="0.25">
      <c r="A1327" s="5">
        <f>biomasses!$A$33</f>
        <v>31</v>
      </c>
      <c r="C1327" s="7"/>
      <c r="D1327" s="25"/>
      <c r="I1327" s="7"/>
      <c r="J1327" s="25"/>
      <c r="O1327" s="7"/>
      <c r="P1327" s="25"/>
      <c r="U1327" s="7"/>
      <c r="V1327" s="25"/>
      <c r="AA1327" s="7"/>
      <c r="AB1327" s="25"/>
      <c r="AG1327" s="7"/>
      <c r="AH1327" s="25"/>
    </row>
    <row r="1328" spans="1:34" x14ac:dyDescent="0.25">
      <c r="A1328" s="5">
        <f>biomasses!$A$33</f>
        <v>31</v>
      </c>
      <c r="C1328" s="7"/>
      <c r="D1328" s="25"/>
      <c r="I1328" s="7"/>
      <c r="J1328" s="25"/>
      <c r="O1328" s="7"/>
      <c r="P1328" s="25"/>
      <c r="U1328" s="7"/>
      <c r="V1328" s="25"/>
      <c r="AA1328" s="7"/>
      <c r="AB1328" s="25"/>
      <c r="AG1328" s="7"/>
      <c r="AH1328" s="25"/>
    </row>
    <row r="1329" spans="1:34" x14ac:dyDescent="0.25">
      <c r="A1329" s="5">
        <f>biomasses!$A$33</f>
        <v>31</v>
      </c>
      <c r="C1329" s="7"/>
      <c r="D1329" s="25"/>
      <c r="I1329" s="7"/>
      <c r="J1329" s="25"/>
      <c r="O1329" s="7"/>
      <c r="P1329" s="25"/>
      <c r="U1329" s="7"/>
      <c r="V1329" s="25"/>
      <c r="AA1329" s="7"/>
      <c r="AB1329" s="25"/>
      <c r="AG1329" s="7"/>
      <c r="AH1329" s="25"/>
    </row>
    <row r="1330" spans="1:34" x14ac:dyDescent="0.25">
      <c r="A1330" s="5">
        <f>biomasses!$A$33</f>
        <v>31</v>
      </c>
      <c r="C1330" s="7"/>
      <c r="D1330" s="25"/>
      <c r="I1330" s="7"/>
      <c r="J1330" s="25"/>
      <c r="O1330" s="7"/>
      <c r="P1330" s="25"/>
      <c r="U1330" s="7"/>
      <c r="V1330" s="25"/>
      <c r="AA1330" s="7"/>
      <c r="AB1330" s="25"/>
      <c r="AG1330" s="7"/>
      <c r="AH1330" s="25"/>
    </row>
    <row r="1331" spans="1:34" x14ac:dyDescent="0.25">
      <c r="A1331" s="5">
        <f>biomasses!$A$33</f>
        <v>31</v>
      </c>
      <c r="C1331" s="7"/>
      <c r="D1331" s="25"/>
      <c r="I1331" s="7"/>
      <c r="J1331" s="25"/>
      <c r="O1331" s="7"/>
      <c r="P1331" s="25"/>
      <c r="U1331" s="7"/>
      <c r="V1331" s="25"/>
      <c r="AA1331" s="7"/>
      <c r="AB1331" s="25"/>
      <c r="AG1331" s="7"/>
      <c r="AH1331" s="25"/>
    </row>
    <row r="1332" spans="1:34" x14ac:dyDescent="0.25">
      <c r="A1332" s="5">
        <f>biomasses!$A$33</f>
        <v>31</v>
      </c>
      <c r="C1332" s="7"/>
      <c r="D1332" s="25"/>
      <c r="I1332" s="7"/>
      <c r="J1332" s="25"/>
      <c r="O1332" s="7"/>
      <c r="P1332" s="25"/>
      <c r="U1332" s="7"/>
      <c r="V1332" s="25"/>
      <c r="AA1332" s="7"/>
      <c r="AB1332" s="25"/>
      <c r="AG1332" s="7"/>
      <c r="AH1332" s="25"/>
    </row>
    <row r="1333" spans="1:34" x14ac:dyDescent="0.25">
      <c r="A1333" s="5">
        <f>biomasses!$A$33</f>
        <v>31</v>
      </c>
      <c r="C1333" s="7"/>
      <c r="D1333" s="25"/>
      <c r="I1333" s="7"/>
      <c r="J1333" s="25"/>
      <c r="O1333" s="7"/>
      <c r="P1333" s="25"/>
      <c r="U1333" s="7"/>
      <c r="V1333" s="25"/>
      <c r="AA1333" s="7"/>
      <c r="AB1333" s="25"/>
      <c r="AG1333" s="7"/>
      <c r="AH1333" s="25"/>
    </row>
    <row r="1334" spans="1:34" x14ac:dyDescent="0.25">
      <c r="A1334" s="5">
        <f>biomasses!$A$33</f>
        <v>31</v>
      </c>
      <c r="C1334" s="7"/>
      <c r="D1334" s="25"/>
      <c r="I1334" s="7"/>
      <c r="J1334" s="25"/>
      <c r="O1334" s="7"/>
      <c r="P1334" s="25"/>
      <c r="U1334" s="7"/>
      <c r="V1334" s="25"/>
      <c r="AA1334" s="7"/>
      <c r="AB1334" s="25"/>
      <c r="AG1334" s="7"/>
      <c r="AH1334" s="25"/>
    </row>
    <row r="1335" spans="1:34" x14ac:dyDescent="0.25">
      <c r="A1335" s="5">
        <f>biomasses!$A$33</f>
        <v>31</v>
      </c>
      <c r="C1335" s="7"/>
      <c r="D1335" s="25"/>
      <c r="I1335" s="7"/>
      <c r="J1335" s="25"/>
      <c r="O1335" s="7"/>
      <c r="P1335" s="25"/>
      <c r="U1335" s="7"/>
      <c r="V1335" s="25"/>
      <c r="AA1335" s="7"/>
      <c r="AB1335" s="25"/>
      <c r="AG1335" s="7"/>
      <c r="AH1335" s="25"/>
    </row>
    <row r="1336" spans="1:34" x14ac:dyDescent="0.25">
      <c r="A1336" s="5">
        <f>biomasses!$A$33</f>
        <v>31</v>
      </c>
      <c r="C1336" s="7"/>
      <c r="D1336" s="25"/>
      <c r="I1336" s="7"/>
      <c r="J1336" s="25"/>
      <c r="O1336" s="7"/>
      <c r="P1336" s="25"/>
      <c r="U1336" s="7"/>
      <c r="V1336" s="25"/>
      <c r="AA1336" s="7"/>
      <c r="AB1336" s="25"/>
      <c r="AG1336" s="7"/>
      <c r="AH1336" s="25"/>
    </row>
    <row r="1337" spans="1:34" x14ac:dyDescent="0.25">
      <c r="A1337" s="5">
        <f>biomasses!$A$33</f>
        <v>31</v>
      </c>
      <c r="C1337" s="7"/>
      <c r="D1337" s="25"/>
      <c r="I1337" s="7"/>
      <c r="J1337" s="25"/>
      <c r="O1337" s="7"/>
      <c r="P1337" s="25"/>
      <c r="U1337" s="7"/>
      <c r="V1337" s="25"/>
      <c r="AA1337" s="7"/>
      <c r="AB1337" s="25"/>
      <c r="AG1337" s="7"/>
      <c r="AH1337" s="25"/>
    </row>
    <row r="1338" spans="1:34" x14ac:dyDescent="0.25">
      <c r="A1338" s="5">
        <f>biomasses!$A$33</f>
        <v>31</v>
      </c>
      <c r="C1338" s="7"/>
      <c r="D1338" s="25"/>
      <c r="I1338" s="7"/>
      <c r="J1338" s="25"/>
      <c r="O1338" s="7"/>
      <c r="P1338" s="25"/>
      <c r="U1338" s="7"/>
      <c r="V1338" s="25"/>
      <c r="AA1338" s="7"/>
      <c r="AB1338" s="25"/>
      <c r="AG1338" s="7"/>
      <c r="AH1338" s="25"/>
    </row>
    <row r="1339" spans="1:34" x14ac:dyDescent="0.25">
      <c r="A1339" s="5">
        <f>biomasses!$A$33</f>
        <v>31</v>
      </c>
      <c r="C1339" s="7"/>
      <c r="D1339" s="25"/>
      <c r="I1339" s="7"/>
      <c r="J1339" s="25"/>
      <c r="O1339" s="7"/>
      <c r="P1339" s="25"/>
      <c r="U1339" s="7"/>
      <c r="V1339" s="25"/>
      <c r="AA1339" s="7"/>
      <c r="AB1339" s="25"/>
      <c r="AG1339" s="7"/>
      <c r="AH1339" s="25"/>
    </row>
    <row r="1340" spans="1:34" x14ac:dyDescent="0.25">
      <c r="A1340" s="5">
        <f>biomasses!$A$33</f>
        <v>31</v>
      </c>
      <c r="C1340" s="7"/>
      <c r="D1340" s="25"/>
      <c r="I1340" s="7"/>
      <c r="J1340" s="25"/>
      <c r="O1340" s="7"/>
      <c r="P1340" s="25"/>
      <c r="U1340" s="7"/>
      <c r="V1340" s="25"/>
      <c r="AA1340" s="7"/>
      <c r="AB1340" s="25"/>
      <c r="AG1340" s="7"/>
      <c r="AH1340" s="25"/>
    </row>
    <row r="1341" spans="1:34" x14ac:dyDescent="0.25">
      <c r="A1341" s="5">
        <f>biomasses!$A$33</f>
        <v>31</v>
      </c>
      <c r="C1341" s="7"/>
      <c r="D1341" s="25"/>
      <c r="I1341" s="7"/>
      <c r="J1341" s="25"/>
      <c r="O1341" s="7"/>
      <c r="P1341" s="25"/>
      <c r="U1341" s="7"/>
      <c r="V1341" s="25"/>
      <c r="AA1341" s="7"/>
      <c r="AB1341" s="25"/>
      <c r="AG1341" s="7"/>
      <c r="AH1341" s="25"/>
    </row>
    <row r="1342" spans="1:34" x14ac:dyDescent="0.25">
      <c r="A1342" s="5">
        <f>biomasses!$A$33</f>
        <v>31</v>
      </c>
      <c r="C1342" s="7"/>
      <c r="D1342" s="25"/>
      <c r="I1342" s="7"/>
      <c r="J1342" s="25"/>
      <c r="O1342" s="7"/>
      <c r="P1342" s="25"/>
      <c r="U1342" s="7"/>
      <c r="V1342" s="25"/>
      <c r="AA1342" s="7"/>
      <c r="AB1342" s="25"/>
      <c r="AG1342" s="7"/>
      <c r="AH1342" s="25"/>
    </row>
    <row r="1343" spans="1:34" x14ac:dyDescent="0.25">
      <c r="A1343" s="5">
        <f>biomasses!$A$33</f>
        <v>31</v>
      </c>
      <c r="C1343" s="7"/>
      <c r="D1343" s="25"/>
      <c r="I1343" s="7"/>
      <c r="J1343" s="25"/>
      <c r="O1343" s="7"/>
      <c r="P1343" s="25"/>
      <c r="U1343" s="7"/>
      <c r="V1343" s="25"/>
      <c r="AA1343" s="7"/>
      <c r="AB1343" s="25"/>
      <c r="AG1343" s="7"/>
      <c r="AH1343" s="25"/>
    </row>
    <row r="1344" spans="1:34" x14ac:dyDescent="0.25">
      <c r="A1344" s="5">
        <f>biomasses!$A$33</f>
        <v>31</v>
      </c>
      <c r="C1344" s="7"/>
      <c r="D1344" s="25"/>
      <c r="I1344" s="7"/>
      <c r="J1344" s="25"/>
      <c r="O1344" s="7"/>
      <c r="P1344" s="25"/>
      <c r="U1344" s="7"/>
      <c r="V1344" s="25"/>
      <c r="AA1344" s="7"/>
      <c r="AB1344" s="25"/>
      <c r="AG1344" s="7"/>
      <c r="AH1344" s="25"/>
    </row>
    <row r="1345" spans="1:34" x14ac:dyDescent="0.25">
      <c r="A1345" s="5">
        <f>biomasses!$A$33</f>
        <v>31</v>
      </c>
      <c r="C1345" s="7"/>
      <c r="D1345" s="25"/>
      <c r="I1345" s="7"/>
      <c r="J1345" s="25"/>
      <c r="O1345" s="7"/>
      <c r="P1345" s="25"/>
      <c r="U1345" s="7"/>
      <c r="V1345" s="25"/>
      <c r="AA1345" s="7"/>
      <c r="AB1345" s="25"/>
      <c r="AG1345" s="7"/>
      <c r="AH1345" s="25"/>
    </row>
    <row r="1346" spans="1:34" x14ac:dyDescent="0.25">
      <c r="A1346" s="5">
        <f>biomasses!$A$33</f>
        <v>31</v>
      </c>
      <c r="C1346" s="7"/>
      <c r="D1346" s="25"/>
      <c r="I1346" s="7"/>
      <c r="J1346" s="25"/>
      <c r="O1346" s="7"/>
      <c r="P1346" s="25"/>
      <c r="U1346" s="7"/>
      <c r="V1346" s="25"/>
      <c r="AA1346" s="7"/>
      <c r="AB1346" s="25"/>
      <c r="AG1346" s="7"/>
      <c r="AH1346" s="25"/>
    </row>
    <row r="1347" spans="1:34" x14ac:dyDescent="0.25">
      <c r="A1347" s="5">
        <f>biomasses!$A$33</f>
        <v>31</v>
      </c>
      <c r="C1347" s="7"/>
      <c r="D1347" s="25"/>
      <c r="I1347" s="7"/>
      <c r="J1347" s="25"/>
      <c r="O1347" s="7"/>
      <c r="P1347" s="25"/>
      <c r="U1347" s="7"/>
      <c r="V1347" s="25"/>
      <c r="AA1347" s="7"/>
      <c r="AB1347" s="25"/>
      <c r="AG1347" s="7"/>
      <c r="AH1347" s="25"/>
    </row>
    <row r="1348" spans="1:34" x14ac:dyDescent="0.25">
      <c r="A1348" s="5">
        <f>biomasses!$A$33</f>
        <v>31</v>
      </c>
      <c r="C1348" s="7"/>
      <c r="D1348" s="25"/>
      <c r="I1348" s="7"/>
      <c r="J1348" s="25"/>
      <c r="O1348" s="7"/>
      <c r="P1348" s="25"/>
      <c r="U1348" s="7"/>
      <c r="V1348" s="25"/>
      <c r="AA1348" s="7"/>
      <c r="AB1348" s="25"/>
      <c r="AG1348" s="7"/>
      <c r="AH1348" s="25"/>
    </row>
    <row r="1349" spans="1:34" x14ac:dyDescent="0.25">
      <c r="A1349" s="5">
        <f>biomasses!$A$33</f>
        <v>31</v>
      </c>
      <c r="C1349" s="7"/>
      <c r="D1349" s="25"/>
      <c r="I1349" s="7"/>
      <c r="J1349" s="25"/>
      <c r="O1349" s="7"/>
      <c r="P1349" s="25"/>
      <c r="U1349" s="7"/>
      <c r="V1349" s="25"/>
      <c r="AA1349" s="7"/>
      <c r="AB1349" s="25"/>
      <c r="AG1349" s="7"/>
      <c r="AH1349" s="25"/>
    </row>
    <row r="1350" spans="1:34" x14ac:dyDescent="0.25">
      <c r="A1350" s="5">
        <f>biomasses!$A$33</f>
        <v>31</v>
      </c>
      <c r="C1350" s="7"/>
      <c r="D1350" s="25"/>
      <c r="I1350" s="7"/>
      <c r="J1350" s="25"/>
      <c r="O1350" s="7"/>
      <c r="P1350" s="25"/>
      <c r="U1350" s="7"/>
      <c r="V1350" s="25"/>
      <c r="AA1350" s="7"/>
      <c r="AB1350" s="25"/>
      <c r="AG1350" s="7"/>
      <c r="AH1350" s="25"/>
    </row>
    <row r="1351" spans="1:34" x14ac:dyDescent="0.25">
      <c r="A1351" s="5">
        <f>biomasses!$A$33</f>
        <v>31</v>
      </c>
      <c r="C1351" s="7"/>
      <c r="D1351" s="25"/>
      <c r="I1351" s="7"/>
      <c r="J1351" s="25"/>
      <c r="O1351" s="7"/>
      <c r="P1351" s="25"/>
      <c r="U1351" s="7"/>
      <c r="V1351" s="25"/>
      <c r="AA1351" s="7"/>
      <c r="AB1351" s="25"/>
      <c r="AG1351" s="7"/>
      <c r="AH1351" s="25"/>
    </row>
    <row r="1352" spans="1:34" x14ac:dyDescent="0.25">
      <c r="A1352" s="5">
        <f>biomasses!$A$33</f>
        <v>31</v>
      </c>
      <c r="C1352" s="7"/>
      <c r="D1352" s="25"/>
      <c r="I1352" s="7"/>
      <c r="J1352" s="25"/>
      <c r="O1352" s="7"/>
      <c r="P1352" s="25"/>
      <c r="U1352" s="7"/>
      <c r="V1352" s="25"/>
      <c r="AA1352" s="7"/>
      <c r="AB1352" s="25"/>
      <c r="AG1352" s="7"/>
      <c r="AH1352" s="25"/>
    </row>
    <row r="1353" spans="1:34" x14ac:dyDescent="0.25">
      <c r="A1353" s="5">
        <f>biomasses!$A$33</f>
        <v>31</v>
      </c>
      <c r="C1353" s="7"/>
      <c r="D1353" s="25"/>
      <c r="I1353" s="7"/>
      <c r="J1353" s="25"/>
      <c r="O1353" s="7"/>
      <c r="P1353" s="25"/>
      <c r="U1353" s="7"/>
      <c r="V1353" s="25"/>
      <c r="AA1353" s="7"/>
      <c r="AB1353" s="25"/>
      <c r="AG1353" s="7"/>
      <c r="AH1353" s="25"/>
    </row>
    <row r="1354" spans="1:34" x14ac:dyDescent="0.25">
      <c r="A1354" s="5">
        <f>biomasses!$A$33</f>
        <v>31</v>
      </c>
      <c r="C1354" s="7"/>
      <c r="D1354" s="25"/>
      <c r="I1354" s="7"/>
      <c r="J1354" s="25"/>
      <c r="O1354" s="7"/>
      <c r="P1354" s="25"/>
      <c r="U1354" s="7"/>
      <c r="V1354" s="25"/>
      <c r="AA1354" s="7"/>
      <c r="AB1354" s="25"/>
      <c r="AG1354" s="7"/>
      <c r="AH1354" s="25"/>
    </row>
    <row r="1355" spans="1:34" x14ac:dyDescent="0.25">
      <c r="A1355" s="5">
        <f>biomasses!$A$33</f>
        <v>31</v>
      </c>
      <c r="C1355" s="7"/>
      <c r="D1355" s="25"/>
      <c r="I1355" s="7"/>
      <c r="J1355" s="25"/>
      <c r="O1355" s="7"/>
      <c r="P1355" s="25"/>
      <c r="U1355" s="7"/>
      <c r="V1355" s="25"/>
      <c r="AA1355" s="7"/>
      <c r="AB1355" s="25"/>
      <c r="AG1355" s="7"/>
      <c r="AH1355" s="25"/>
    </row>
    <row r="1356" spans="1:34" x14ac:dyDescent="0.25">
      <c r="A1356" s="5">
        <f>biomasses!$A$33</f>
        <v>31</v>
      </c>
      <c r="C1356" s="7"/>
      <c r="D1356" s="25"/>
      <c r="I1356" s="7"/>
      <c r="J1356" s="25"/>
      <c r="O1356" s="7"/>
      <c r="P1356" s="25"/>
      <c r="U1356" s="7"/>
      <c r="V1356" s="25"/>
      <c r="AA1356" s="7"/>
      <c r="AB1356" s="25"/>
      <c r="AG1356" s="7"/>
      <c r="AH1356" s="25"/>
    </row>
    <row r="1357" spans="1:34" x14ac:dyDescent="0.25">
      <c r="A1357" s="5">
        <f>biomasses!$A$33</f>
        <v>31</v>
      </c>
      <c r="C1357" s="7"/>
      <c r="D1357" s="25"/>
      <c r="I1357" s="7"/>
      <c r="J1357" s="25"/>
      <c r="O1357" s="7"/>
      <c r="P1357" s="25"/>
      <c r="U1357" s="7"/>
      <c r="V1357" s="25"/>
      <c r="AA1357" s="7"/>
      <c r="AB1357" s="25"/>
      <c r="AG1357" s="7"/>
      <c r="AH1357" s="25"/>
    </row>
    <row r="1358" spans="1:34" x14ac:dyDescent="0.25">
      <c r="A1358" s="5">
        <f>biomasses!$A$33</f>
        <v>31</v>
      </c>
      <c r="C1358" s="7"/>
      <c r="D1358" s="25"/>
      <c r="I1358" s="7"/>
      <c r="J1358" s="25"/>
      <c r="O1358" s="7"/>
      <c r="P1358" s="25"/>
      <c r="U1358" s="7"/>
      <c r="V1358" s="25"/>
      <c r="AA1358" s="7"/>
      <c r="AB1358" s="25"/>
      <c r="AG1358" s="7"/>
      <c r="AH1358" s="25"/>
    </row>
    <row r="1359" spans="1:34" x14ac:dyDescent="0.25">
      <c r="A1359" s="5">
        <f>biomasses!$A$33</f>
        <v>31</v>
      </c>
      <c r="C1359" s="7"/>
      <c r="D1359" s="25"/>
      <c r="I1359" s="7"/>
      <c r="J1359" s="25"/>
      <c r="O1359" s="7"/>
      <c r="P1359" s="25"/>
      <c r="U1359" s="7"/>
      <c r="V1359" s="25"/>
      <c r="AA1359" s="7"/>
      <c r="AB1359" s="25"/>
      <c r="AG1359" s="7"/>
      <c r="AH1359" s="25"/>
    </row>
    <row r="1360" spans="1:34" x14ac:dyDescent="0.25">
      <c r="A1360" s="5">
        <f>biomasses!$A$33</f>
        <v>31</v>
      </c>
      <c r="C1360" s="7"/>
      <c r="D1360" s="25"/>
      <c r="I1360" s="7"/>
      <c r="J1360" s="25"/>
      <c r="O1360" s="7"/>
      <c r="P1360" s="25"/>
      <c r="U1360" s="7"/>
      <c r="V1360" s="25"/>
      <c r="AA1360" s="7"/>
      <c r="AB1360" s="25"/>
      <c r="AG1360" s="7"/>
      <c r="AH1360" s="25"/>
    </row>
    <row r="1361" spans="1:34" x14ac:dyDescent="0.25">
      <c r="A1361" s="5">
        <f>biomasses!$A$33</f>
        <v>31</v>
      </c>
      <c r="C1361" s="7"/>
      <c r="D1361" s="25"/>
      <c r="I1361" s="7"/>
      <c r="J1361" s="25"/>
      <c r="O1361" s="7"/>
      <c r="P1361" s="25"/>
      <c r="U1361" s="7"/>
      <c r="V1361" s="25"/>
      <c r="AA1361" s="7"/>
      <c r="AB1361" s="25"/>
      <c r="AG1361" s="7"/>
      <c r="AH1361" s="25"/>
    </row>
    <row r="1362" spans="1:34" x14ac:dyDescent="0.25">
      <c r="A1362" s="5">
        <f>biomasses!$A$33</f>
        <v>31</v>
      </c>
      <c r="C1362" s="7"/>
      <c r="D1362" s="25"/>
      <c r="I1362" s="7"/>
      <c r="J1362" s="25"/>
      <c r="O1362" s="7"/>
      <c r="P1362" s="25"/>
      <c r="U1362" s="7"/>
      <c r="V1362" s="25"/>
      <c r="AA1362" s="7"/>
      <c r="AB1362" s="25"/>
      <c r="AG1362" s="7"/>
      <c r="AH1362" s="25"/>
    </row>
    <row r="1363" spans="1:34" x14ac:dyDescent="0.25">
      <c r="A1363" s="5">
        <f>biomasses!$A$33</f>
        <v>31</v>
      </c>
      <c r="C1363" s="7"/>
      <c r="D1363" s="25"/>
      <c r="I1363" s="7"/>
      <c r="J1363" s="25"/>
      <c r="O1363" s="7"/>
      <c r="P1363" s="25"/>
      <c r="U1363" s="7"/>
      <c r="V1363" s="25"/>
      <c r="AA1363" s="7"/>
      <c r="AB1363" s="25"/>
      <c r="AG1363" s="7"/>
      <c r="AH1363" s="25"/>
    </row>
    <row r="1364" spans="1:34" x14ac:dyDescent="0.25">
      <c r="A1364" s="5">
        <f>biomasses!$A$33</f>
        <v>31</v>
      </c>
      <c r="C1364" s="7"/>
      <c r="D1364" s="25"/>
      <c r="I1364" s="7"/>
      <c r="J1364" s="25"/>
      <c r="O1364" s="7"/>
      <c r="P1364" s="25"/>
      <c r="U1364" s="7"/>
      <c r="V1364" s="25"/>
      <c r="AA1364" s="7"/>
      <c r="AB1364" s="25"/>
      <c r="AG1364" s="7"/>
      <c r="AH1364" s="25"/>
    </row>
    <row r="1365" spans="1:34" x14ac:dyDescent="0.25">
      <c r="A1365" s="5">
        <f>biomasses!$A$33</f>
        <v>31</v>
      </c>
      <c r="C1365" s="7"/>
      <c r="D1365" s="25"/>
      <c r="I1365" s="7"/>
      <c r="J1365" s="25"/>
      <c r="O1365" s="7"/>
      <c r="P1365" s="25"/>
      <c r="U1365" s="7"/>
      <c r="V1365" s="25"/>
      <c r="AA1365" s="7"/>
      <c r="AB1365" s="25"/>
      <c r="AG1365" s="7"/>
      <c r="AH1365" s="25"/>
    </row>
    <row r="1366" spans="1:34" x14ac:dyDescent="0.25">
      <c r="A1366" s="5">
        <f>biomasses!$A$33</f>
        <v>31</v>
      </c>
      <c r="C1366" s="7"/>
      <c r="D1366" s="25"/>
      <c r="I1366" s="7"/>
      <c r="J1366" s="25"/>
      <c r="O1366" s="7"/>
      <c r="P1366" s="25"/>
      <c r="U1366" s="7"/>
      <c r="V1366" s="25"/>
      <c r="AA1366" s="7"/>
      <c r="AB1366" s="25"/>
      <c r="AG1366" s="7"/>
      <c r="AH1366" s="25"/>
    </row>
    <row r="1367" spans="1:34" x14ac:dyDescent="0.25">
      <c r="A1367" s="5">
        <f>biomasses!$A$33</f>
        <v>31</v>
      </c>
      <c r="C1367" s="7"/>
      <c r="D1367" s="25"/>
      <c r="I1367" s="7"/>
      <c r="J1367" s="25"/>
      <c r="O1367" s="7"/>
      <c r="P1367" s="25"/>
      <c r="U1367" s="7"/>
      <c r="V1367" s="25"/>
      <c r="AA1367" s="7"/>
      <c r="AB1367" s="25"/>
      <c r="AG1367" s="7"/>
      <c r="AH1367" s="25"/>
    </row>
    <row r="1368" spans="1:34" x14ac:dyDescent="0.25">
      <c r="A1368" s="5">
        <f>biomasses!$A$33</f>
        <v>31</v>
      </c>
      <c r="C1368" s="7"/>
      <c r="D1368" s="25"/>
      <c r="I1368" s="7"/>
      <c r="J1368" s="25"/>
      <c r="O1368" s="7"/>
      <c r="P1368" s="25"/>
      <c r="U1368" s="7"/>
      <c r="V1368" s="25"/>
      <c r="AA1368" s="7"/>
      <c r="AB1368" s="25"/>
      <c r="AG1368" s="7"/>
      <c r="AH1368" s="25"/>
    </row>
    <row r="1369" spans="1:34" x14ac:dyDescent="0.25">
      <c r="A1369" s="5">
        <f>biomasses!$A$33</f>
        <v>31</v>
      </c>
      <c r="C1369" s="7"/>
      <c r="D1369" s="25"/>
      <c r="I1369" s="7"/>
      <c r="J1369" s="25"/>
      <c r="O1369" s="7"/>
      <c r="P1369" s="25"/>
      <c r="U1369" s="7"/>
      <c r="V1369" s="25"/>
      <c r="AA1369" s="7"/>
      <c r="AB1369" s="25"/>
      <c r="AG1369" s="7"/>
      <c r="AH1369" s="25"/>
    </row>
    <row r="1370" spans="1:34" x14ac:dyDescent="0.25">
      <c r="A1370" s="5">
        <f>biomasses!$A$33</f>
        <v>31</v>
      </c>
      <c r="C1370" s="7"/>
      <c r="D1370" s="25"/>
      <c r="I1370" s="7"/>
      <c r="J1370" s="25"/>
      <c r="O1370" s="7"/>
      <c r="P1370" s="25"/>
      <c r="U1370" s="7"/>
      <c r="V1370" s="25"/>
      <c r="AA1370" s="7"/>
      <c r="AB1370" s="25"/>
      <c r="AG1370" s="7"/>
      <c r="AH1370" s="25"/>
    </row>
    <row r="1371" spans="1:34" x14ac:dyDescent="0.25">
      <c r="A1371" s="5">
        <f>biomasses!$A$33</f>
        <v>31</v>
      </c>
      <c r="C1371" s="7"/>
      <c r="D1371" s="25"/>
      <c r="I1371" s="7"/>
      <c r="J1371" s="25"/>
      <c r="O1371" s="7"/>
      <c r="P1371" s="25"/>
      <c r="U1371" s="7"/>
      <c r="V1371" s="25"/>
      <c r="AA1371" s="7"/>
      <c r="AB1371" s="25"/>
      <c r="AG1371" s="7"/>
      <c r="AH1371" s="25"/>
    </row>
    <row r="1372" spans="1:34" x14ac:dyDescent="0.25">
      <c r="A1372" s="5">
        <f>biomasses!$A$33</f>
        <v>31</v>
      </c>
      <c r="C1372" s="7"/>
      <c r="D1372" s="25"/>
      <c r="I1372" s="7"/>
      <c r="J1372" s="25"/>
      <c r="O1372" s="7"/>
      <c r="P1372" s="25"/>
      <c r="U1372" s="7"/>
      <c r="V1372" s="25"/>
      <c r="AA1372" s="7"/>
      <c r="AB1372" s="25"/>
      <c r="AG1372" s="7"/>
      <c r="AH1372" s="25"/>
    </row>
    <row r="1373" spans="1:34" x14ac:dyDescent="0.25">
      <c r="A1373" s="5">
        <f>biomasses!$A$33</f>
        <v>31</v>
      </c>
      <c r="C1373" s="7"/>
      <c r="D1373" s="25"/>
      <c r="I1373" s="7"/>
      <c r="J1373" s="25"/>
      <c r="O1373" s="7"/>
      <c r="P1373" s="25"/>
      <c r="U1373" s="7"/>
      <c r="V1373" s="25"/>
      <c r="AA1373" s="7"/>
      <c r="AB1373" s="25"/>
      <c r="AG1373" s="7"/>
      <c r="AH1373" s="25"/>
    </row>
    <row r="1374" spans="1:34" x14ac:dyDescent="0.25">
      <c r="A1374" s="5">
        <f>biomasses!$A$33</f>
        <v>31</v>
      </c>
      <c r="C1374" s="7"/>
      <c r="D1374" s="25"/>
      <c r="I1374" s="7"/>
      <c r="J1374" s="25"/>
      <c r="O1374" s="7"/>
      <c r="P1374" s="25"/>
      <c r="U1374" s="7"/>
      <c r="V1374" s="25"/>
      <c r="AA1374" s="7"/>
      <c r="AB1374" s="25"/>
      <c r="AG1374" s="7"/>
      <c r="AH1374" s="25"/>
    </row>
    <row r="1375" spans="1:34" x14ac:dyDescent="0.25">
      <c r="A1375" s="5">
        <f>biomasses!$A$33</f>
        <v>31</v>
      </c>
      <c r="C1375" s="7"/>
      <c r="D1375" s="25"/>
      <c r="I1375" s="7"/>
      <c r="J1375" s="25"/>
      <c r="O1375" s="7"/>
      <c r="P1375" s="25"/>
      <c r="U1375" s="7"/>
      <c r="V1375" s="25"/>
      <c r="AA1375" s="7"/>
      <c r="AB1375" s="25"/>
      <c r="AG1375" s="7"/>
      <c r="AH1375" s="25"/>
    </row>
    <row r="1376" spans="1:34" x14ac:dyDescent="0.25">
      <c r="A1376" s="5">
        <f>biomasses!$A$33</f>
        <v>31</v>
      </c>
      <c r="C1376" s="7"/>
      <c r="D1376" s="25"/>
      <c r="I1376" s="7"/>
      <c r="J1376" s="25"/>
      <c r="O1376" s="7"/>
      <c r="P1376" s="25"/>
      <c r="U1376" s="7"/>
      <c r="V1376" s="25"/>
      <c r="AA1376" s="7"/>
      <c r="AB1376" s="25"/>
      <c r="AG1376" s="7"/>
      <c r="AH1376" s="25"/>
    </row>
    <row r="1377" spans="1:34" x14ac:dyDescent="0.25">
      <c r="A1377" s="5">
        <f>biomasses!$A$33</f>
        <v>31</v>
      </c>
      <c r="C1377" s="7"/>
      <c r="D1377" s="25"/>
      <c r="I1377" s="7"/>
      <c r="J1377" s="25"/>
      <c r="O1377" s="7"/>
      <c r="P1377" s="25"/>
      <c r="U1377" s="7"/>
      <c r="V1377" s="25"/>
      <c r="AA1377" s="7"/>
      <c r="AB1377" s="25"/>
      <c r="AG1377" s="7"/>
      <c r="AH1377" s="25"/>
    </row>
    <row r="1378" spans="1:34" x14ac:dyDescent="0.25">
      <c r="A1378" s="5">
        <f>biomasses!$A$33</f>
        <v>31</v>
      </c>
      <c r="C1378" s="7"/>
      <c r="D1378" s="25"/>
      <c r="I1378" s="7"/>
      <c r="J1378" s="25"/>
      <c r="O1378" s="7"/>
      <c r="P1378" s="25"/>
      <c r="U1378" s="7"/>
      <c r="V1378" s="25"/>
      <c r="AA1378" s="7"/>
      <c r="AB1378" s="25"/>
      <c r="AG1378" s="7"/>
      <c r="AH1378" s="25"/>
    </row>
    <row r="1379" spans="1:34" x14ac:dyDescent="0.25">
      <c r="A1379" s="5">
        <f>biomasses!$A$33</f>
        <v>31</v>
      </c>
      <c r="C1379" s="7"/>
      <c r="D1379" s="25"/>
      <c r="I1379" s="7"/>
      <c r="J1379" s="25"/>
      <c r="O1379" s="7"/>
      <c r="P1379" s="25"/>
      <c r="U1379" s="7"/>
      <c r="V1379" s="25"/>
      <c r="AA1379" s="7"/>
      <c r="AB1379" s="25"/>
      <c r="AG1379" s="7"/>
      <c r="AH1379" s="25"/>
    </row>
    <row r="1380" spans="1:34" x14ac:dyDescent="0.25">
      <c r="A1380" s="5">
        <f>biomasses!$A$33</f>
        <v>31</v>
      </c>
      <c r="C1380" s="7"/>
      <c r="D1380" s="25"/>
      <c r="I1380" s="7"/>
      <c r="J1380" s="25"/>
      <c r="O1380" s="7"/>
      <c r="P1380" s="25"/>
      <c r="U1380" s="7"/>
      <c r="V1380" s="25"/>
      <c r="AA1380" s="7"/>
      <c r="AB1380" s="25"/>
      <c r="AG1380" s="7"/>
      <c r="AH1380" s="25"/>
    </row>
    <row r="1381" spans="1:34" x14ac:dyDescent="0.25">
      <c r="A1381" s="5">
        <f>biomasses!$A$33</f>
        <v>31</v>
      </c>
      <c r="C1381" s="7"/>
      <c r="D1381" s="25"/>
      <c r="I1381" s="7"/>
      <c r="J1381" s="25"/>
      <c r="O1381" s="7"/>
      <c r="P1381" s="25"/>
      <c r="U1381" s="7"/>
      <c r="V1381" s="25"/>
      <c r="AA1381" s="7"/>
      <c r="AB1381" s="25"/>
      <c r="AG1381" s="7"/>
      <c r="AH1381" s="25"/>
    </row>
    <row r="1382" spans="1:34" x14ac:dyDescent="0.25">
      <c r="A1382" s="5">
        <f>biomasses!$A$33</f>
        <v>31</v>
      </c>
      <c r="C1382" s="7"/>
      <c r="D1382" s="25"/>
      <c r="I1382" s="7"/>
      <c r="J1382" s="25"/>
      <c r="O1382" s="7"/>
      <c r="P1382" s="25"/>
      <c r="U1382" s="7"/>
      <c r="V1382" s="25"/>
      <c r="AA1382" s="7"/>
      <c r="AB1382" s="25"/>
      <c r="AG1382" s="7"/>
      <c r="AH1382" s="25"/>
    </row>
    <row r="1383" spans="1:34" x14ac:dyDescent="0.25">
      <c r="A1383" s="5">
        <f>biomasses!$A$33</f>
        <v>31</v>
      </c>
      <c r="C1383" s="7"/>
      <c r="D1383" s="25"/>
      <c r="I1383" s="7"/>
      <c r="J1383" s="25"/>
      <c r="O1383" s="7"/>
      <c r="P1383" s="25"/>
      <c r="U1383" s="7"/>
      <c r="V1383" s="25"/>
      <c r="AA1383" s="7"/>
      <c r="AB1383" s="25"/>
      <c r="AG1383" s="7"/>
      <c r="AH1383" s="25"/>
    </row>
    <row r="1384" spans="1:34" x14ac:dyDescent="0.25">
      <c r="A1384" s="5">
        <f>biomasses!$A$33</f>
        <v>31</v>
      </c>
      <c r="C1384" s="7"/>
      <c r="D1384" s="25"/>
      <c r="I1384" s="7"/>
      <c r="J1384" s="25"/>
      <c r="O1384" s="7"/>
      <c r="P1384" s="25"/>
      <c r="U1384" s="7"/>
      <c r="V1384" s="25"/>
      <c r="AA1384" s="7"/>
      <c r="AB1384" s="25"/>
      <c r="AG1384" s="7"/>
      <c r="AH1384" s="25"/>
    </row>
    <row r="1385" spans="1:34" x14ac:dyDescent="0.25">
      <c r="A1385" s="5">
        <f>biomasses!$A$33</f>
        <v>31</v>
      </c>
      <c r="C1385" s="7"/>
      <c r="D1385" s="25"/>
      <c r="I1385" s="7"/>
      <c r="J1385" s="25"/>
      <c r="O1385" s="7"/>
      <c r="P1385" s="25"/>
      <c r="U1385" s="7"/>
      <c r="V1385" s="25"/>
      <c r="AA1385" s="7"/>
      <c r="AB1385" s="25"/>
      <c r="AG1385" s="7"/>
      <c r="AH1385" s="25"/>
    </row>
    <row r="1386" spans="1:34" x14ac:dyDescent="0.25">
      <c r="A1386" s="5">
        <f>biomasses!$A$33</f>
        <v>31</v>
      </c>
      <c r="C1386" s="7"/>
      <c r="D1386" s="25"/>
      <c r="I1386" s="7"/>
      <c r="J1386" s="25"/>
      <c r="O1386" s="7"/>
      <c r="P1386" s="25"/>
      <c r="U1386" s="7"/>
      <c r="V1386" s="25"/>
      <c r="AA1386" s="7"/>
      <c r="AB1386" s="25"/>
      <c r="AG1386" s="7"/>
      <c r="AH1386" s="25"/>
    </row>
    <row r="1387" spans="1:34" x14ac:dyDescent="0.25">
      <c r="A1387" s="5">
        <f>biomasses!$A$33</f>
        <v>31</v>
      </c>
      <c r="C1387" s="7"/>
      <c r="D1387" s="25"/>
      <c r="I1387" s="7"/>
      <c r="J1387" s="25"/>
      <c r="O1387" s="7"/>
      <c r="P1387" s="25"/>
      <c r="U1387" s="7"/>
      <c r="V1387" s="25"/>
      <c r="AA1387" s="7"/>
      <c r="AB1387" s="25"/>
      <c r="AG1387" s="7"/>
      <c r="AH1387" s="25"/>
    </row>
    <row r="1388" spans="1:34" x14ac:dyDescent="0.25">
      <c r="A1388" s="5">
        <f>biomasses!$A$33</f>
        <v>31</v>
      </c>
      <c r="C1388" s="7"/>
      <c r="D1388" s="25"/>
      <c r="I1388" s="7"/>
      <c r="J1388" s="25"/>
      <c r="O1388" s="7"/>
      <c r="P1388" s="25"/>
      <c r="U1388" s="7"/>
      <c r="V1388" s="25"/>
      <c r="AA1388" s="7"/>
      <c r="AB1388" s="25"/>
      <c r="AG1388" s="7"/>
      <c r="AH1388" s="25"/>
    </row>
    <row r="1389" spans="1:34" x14ac:dyDescent="0.25">
      <c r="A1389" s="5">
        <f>biomasses!$A$33</f>
        <v>31</v>
      </c>
      <c r="C1389" s="7"/>
      <c r="D1389" s="25"/>
      <c r="I1389" s="7"/>
      <c r="J1389" s="25"/>
      <c r="O1389" s="7"/>
      <c r="P1389" s="25"/>
      <c r="U1389" s="7"/>
      <c r="V1389" s="25"/>
      <c r="AA1389" s="7"/>
      <c r="AB1389" s="25"/>
      <c r="AG1389" s="7"/>
      <c r="AH1389" s="25"/>
    </row>
    <row r="1390" spans="1:34" x14ac:dyDescent="0.25">
      <c r="A1390" s="5">
        <f>biomasses!$A$33</f>
        <v>31</v>
      </c>
      <c r="C1390" s="7"/>
      <c r="D1390" s="25"/>
      <c r="I1390" s="7"/>
      <c r="J1390" s="25"/>
      <c r="O1390" s="7"/>
      <c r="P1390" s="25"/>
      <c r="U1390" s="7"/>
      <c r="V1390" s="25"/>
      <c r="AA1390" s="7"/>
      <c r="AB1390" s="25"/>
      <c r="AG1390" s="7"/>
      <c r="AH1390" s="25"/>
    </row>
    <row r="1391" spans="1:34" x14ac:dyDescent="0.25">
      <c r="A1391" s="5">
        <f>biomasses!$A$33</f>
        <v>31</v>
      </c>
      <c r="C1391" s="7"/>
      <c r="D1391" s="25"/>
      <c r="I1391" s="7"/>
      <c r="J1391" s="25"/>
      <c r="O1391" s="7"/>
      <c r="P1391" s="25"/>
      <c r="U1391" s="7"/>
      <c r="V1391" s="25"/>
      <c r="AA1391" s="7"/>
      <c r="AB1391" s="25"/>
      <c r="AG1391" s="7"/>
      <c r="AH1391" s="25"/>
    </row>
    <row r="1392" spans="1:34" x14ac:dyDescent="0.25">
      <c r="A1392" s="5">
        <f>biomasses!$A$33</f>
        <v>31</v>
      </c>
      <c r="C1392" s="7"/>
      <c r="D1392" s="25"/>
      <c r="I1392" s="7"/>
      <c r="J1392" s="25"/>
      <c r="O1392" s="7"/>
      <c r="P1392" s="25"/>
      <c r="U1392" s="7"/>
      <c r="V1392" s="25"/>
      <c r="AA1392" s="7"/>
      <c r="AB1392" s="25"/>
      <c r="AG1392" s="7"/>
      <c r="AH1392" s="25"/>
    </row>
    <row r="1393" spans="1:34" x14ac:dyDescent="0.25">
      <c r="A1393" s="5">
        <f>biomasses!$A$33</f>
        <v>31</v>
      </c>
      <c r="C1393" s="7"/>
      <c r="D1393" s="25"/>
      <c r="I1393" s="7"/>
      <c r="J1393" s="25"/>
      <c r="O1393" s="7"/>
      <c r="P1393" s="25"/>
      <c r="U1393" s="7"/>
      <c r="V1393" s="25"/>
      <c r="AA1393" s="7"/>
      <c r="AB1393" s="25"/>
      <c r="AG1393" s="7"/>
      <c r="AH1393" s="25"/>
    </row>
    <row r="1394" spans="1:34" x14ac:dyDescent="0.25">
      <c r="A1394" s="5">
        <f>biomasses!$A$33</f>
        <v>31</v>
      </c>
      <c r="C1394" s="7"/>
      <c r="D1394" s="25"/>
      <c r="I1394" s="7"/>
      <c r="J1394" s="25"/>
      <c r="O1394" s="7"/>
      <c r="P1394" s="25"/>
      <c r="U1394" s="7"/>
      <c r="V1394" s="25"/>
      <c r="AA1394" s="7"/>
      <c r="AB1394" s="25"/>
      <c r="AG1394" s="7"/>
      <c r="AH1394" s="25"/>
    </row>
    <row r="1395" spans="1:34" x14ac:dyDescent="0.25">
      <c r="A1395" s="5">
        <f>biomasses!$A$33</f>
        <v>31</v>
      </c>
      <c r="C1395" s="7"/>
      <c r="D1395" s="25"/>
      <c r="I1395" s="7"/>
      <c r="J1395" s="25"/>
      <c r="O1395" s="7"/>
      <c r="P1395" s="25"/>
      <c r="U1395" s="7"/>
      <c r="V1395" s="25"/>
      <c r="AA1395" s="7"/>
      <c r="AB1395" s="25"/>
      <c r="AG1395" s="7"/>
      <c r="AH1395" s="25"/>
    </row>
    <row r="1396" spans="1:34" x14ac:dyDescent="0.25">
      <c r="A1396" s="5">
        <f>biomasses!$A$33</f>
        <v>31</v>
      </c>
      <c r="C1396" s="7"/>
      <c r="D1396" s="25"/>
      <c r="I1396" s="7"/>
      <c r="J1396" s="25"/>
      <c r="O1396" s="7"/>
      <c r="P1396" s="25"/>
      <c r="U1396" s="7"/>
      <c r="V1396" s="25"/>
      <c r="AA1396" s="7"/>
      <c r="AB1396" s="25"/>
      <c r="AG1396" s="7"/>
      <c r="AH1396" s="25"/>
    </row>
    <row r="1397" spans="1:34" x14ac:dyDescent="0.25">
      <c r="A1397" s="5">
        <f>biomasses!$A$33</f>
        <v>31</v>
      </c>
      <c r="C1397" s="7"/>
      <c r="D1397" s="25"/>
      <c r="I1397" s="7"/>
      <c r="J1397" s="25"/>
      <c r="O1397" s="7"/>
      <c r="P1397" s="25"/>
      <c r="U1397" s="7"/>
      <c r="V1397" s="25"/>
      <c r="AA1397" s="7"/>
      <c r="AB1397" s="25"/>
      <c r="AG1397" s="7"/>
      <c r="AH1397" s="25"/>
    </row>
    <row r="1398" spans="1:34" x14ac:dyDescent="0.25">
      <c r="A1398" s="5">
        <f>biomasses!$A$33</f>
        <v>31</v>
      </c>
      <c r="C1398" s="7"/>
      <c r="D1398" s="25"/>
      <c r="I1398" s="7"/>
      <c r="J1398" s="25"/>
      <c r="O1398" s="7"/>
      <c r="P1398" s="25"/>
      <c r="U1398" s="7"/>
      <c r="V1398" s="25"/>
      <c r="AA1398" s="7"/>
      <c r="AB1398" s="25"/>
      <c r="AG1398" s="7"/>
      <c r="AH1398" s="25"/>
    </row>
    <row r="1399" spans="1:34" x14ac:dyDescent="0.25">
      <c r="A1399" s="5">
        <f>biomasses!$A$33</f>
        <v>31</v>
      </c>
      <c r="C1399" s="7"/>
      <c r="D1399" s="25"/>
      <c r="I1399" s="7"/>
      <c r="J1399" s="25"/>
      <c r="O1399" s="7"/>
      <c r="P1399" s="25"/>
      <c r="U1399" s="7"/>
      <c r="V1399" s="25"/>
      <c r="AA1399" s="7"/>
      <c r="AB1399" s="25"/>
      <c r="AG1399" s="7"/>
      <c r="AH1399" s="25"/>
    </row>
    <row r="1400" spans="1:34" x14ac:dyDescent="0.25">
      <c r="A1400" s="5">
        <f>biomasses!$A$33</f>
        <v>31</v>
      </c>
      <c r="C1400" s="7"/>
      <c r="D1400" s="25"/>
      <c r="I1400" s="7"/>
      <c r="J1400" s="25"/>
      <c r="O1400" s="7"/>
      <c r="P1400" s="25"/>
      <c r="U1400" s="7"/>
      <c r="V1400" s="25"/>
      <c r="AA1400" s="7"/>
      <c r="AB1400" s="25"/>
      <c r="AG1400" s="7"/>
      <c r="AH1400" s="25"/>
    </row>
    <row r="1401" spans="1:34" x14ac:dyDescent="0.25">
      <c r="A1401" s="5">
        <f>biomasses!$A$33</f>
        <v>31</v>
      </c>
      <c r="C1401" s="7"/>
      <c r="D1401" s="25"/>
      <c r="I1401" s="7"/>
      <c r="J1401" s="25"/>
      <c r="O1401" s="7"/>
      <c r="P1401" s="25"/>
      <c r="U1401" s="7"/>
      <c r="V1401" s="25"/>
      <c r="AA1401" s="7"/>
      <c r="AB1401" s="25"/>
      <c r="AG1401" s="7"/>
      <c r="AH1401" s="25"/>
    </row>
    <row r="1402" spans="1:34" x14ac:dyDescent="0.25">
      <c r="A1402" s="5">
        <f>biomasses!$A$33</f>
        <v>31</v>
      </c>
      <c r="C1402" s="7"/>
      <c r="D1402" s="25"/>
      <c r="I1402" s="7"/>
      <c r="J1402" s="25"/>
      <c r="O1402" s="7"/>
      <c r="P1402" s="25"/>
      <c r="U1402" s="7"/>
      <c r="V1402" s="25"/>
      <c r="AA1402" s="7"/>
      <c r="AB1402" s="25"/>
      <c r="AG1402" s="7"/>
      <c r="AH1402" s="25"/>
    </row>
    <row r="1403" spans="1:34" x14ac:dyDescent="0.25">
      <c r="A1403" s="5">
        <f>biomasses!$A$33</f>
        <v>31</v>
      </c>
      <c r="C1403" s="7"/>
      <c r="D1403" s="25"/>
      <c r="I1403" s="7"/>
      <c r="J1403" s="25"/>
      <c r="O1403" s="7"/>
      <c r="P1403" s="25"/>
      <c r="U1403" s="7"/>
      <c r="V1403" s="25"/>
      <c r="AA1403" s="7"/>
      <c r="AB1403" s="25"/>
      <c r="AG1403" s="7"/>
      <c r="AH1403" s="25"/>
    </row>
    <row r="1404" spans="1:34" x14ac:dyDescent="0.25">
      <c r="A1404" s="5">
        <f>biomasses!$A$33</f>
        <v>31</v>
      </c>
      <c r="C1404" s="7"/>
      <c r="D1404" s="25"/>
      <c r="I1404" s="7"/>
      <c r="J1404" s="25"/>
      <c r="O1404" s="7"/>
      <c r="P1404" s="25"/>
      <c r="U1404" s="7"/>
      <c r="V1404" s="25"/>
      <c r="AA1404" s="7"/>
      <c r="AB1404" s="25"/>
      <c r="AG1404" s="7"/>
      <c r="AH1404" s="25"/>
    </row>
    <row r="1405" spans="1:34" x14ac:dyDescent="0.25">
      <c r="A1405" s="5">
        <f>biomasses!$A$33</f>
        <v>31</v>
      </c>
      <c r="C1405" s="7"/>
      <c r="D1405" s="25"/>
      <c r="I1405" s="7"/>
      <c r="J1405" s="25"/>
      <c r="O1405" s="7"/>
      <c r="P1405" s="25"/>
      <c r="U1405" s="7"/>
      <c r="V1405" s="25"/>
      <c r="AA1405" s="7"/>
      <c r="AB1405" s="25"/>
      <c r="AG1405" s="7"/>
      <c r="AH1405" s="25"/>
    </row>
    <row r="1406" spans="1:34" x14ac:dyDescent="0.25">
      <c r="A1406" s="5">
        <f>biomasses!$A$33</f>
        <v>31</v>
      </c>
      <c r="C1406" s="7"/>
      <c r="D1406" s="25"/>
      <c r="I1406" s="7"/>
      <c r="J1406" s="25"/>
      <c r="O1406" s="7"/>
      <c r="P1406" s="25"/>
      <c r="U1406" s="7"/>
      <c r="V1406" s="25"/>
      <c r="AA1406" s="7"/>
      <c r="AB1406" s="25"/>
      <c r="AG1406" s="7"/>
      <c r="AH1406" s="25"/>
    </row>
    <row r="1407" spans="1:34" x14ac:dyDescent="0.25">
      <c r="A1407" s="5">
        <f>biomasses!$A$33</f>
        <v>31</v>
      </c>
      <c r="C1407" s="7"/>
      <c r="D1407" s="25"/>
      <c r="I1407" s="7"/>
      <c r="J1407" s="25"/>
      <c r="O1407" s="7"/>
      <c r="P1407" s="25"/>
      <c r="U1407" s="7"/>
      <c r="V1407" s="25"/>
      <c r="AA1407" s="7"/>
      <c r="AB1407" s="25"/>
      <c r="AG1407" s="7"/>
      <c r="AH1407" s="25"/>
    </row>
    <row r="1408" spans="1:34" x14ac:dyDescent="0.25">
      <c r="A1408" s="5">
        <f>biomasses!$A$33</f>
        <v>31</v>
      </c>
      <c r="C1408" s="7"/>
      <c r="D1408" s="25"/>
      <c r="I1408" s="7"/>
      <c r="J1408" s="25"/>
      <c r="O1408" s="7"/>
      <c r="P1408" s="25"/>
      <c r="U1408" s="7"/>
      <c r="V1408" s="25"/>
      <c r="AA1408" s="7"/>
      <c r="AB1408" s="25"/>
      <c r="AG1408" s="7"/>
      <c r="AH1408" s="25"/>
    </row>
    <row r="1409" spans="1:62" x14ac:dyDescent="0.25">
      <c r="A1409" s="5">
        <f>biomasses!$A$33</f>
        <v>31</v>
      </c>
      <c r="C1409" s="7"/>
      <c r="D1409" s="25"/>
      <c r="I1409" s="7"/>
      <c r="J1409" s="25"/>
      <c r="O1409" s="7"/>
      <c r="P1409" s="25"/>
      <c r="U1409" s="7"/>
      <c r="V1409" s="25"/>
      <c r="AA1409" s="7"/>
      <c r="AB1409" s="25"/>
      <c r="AG1409" s="7"/>
      <c r="AH1409" s="25"/>
    </row>
    <row r="1410" spans="1:62" x14ac:dyDescent="0.25">
      <c r="A1410" s="5">
        <f>biomasses!$A$33</f>
        <v>31</v>
      </c>
      <c r="C1410" s="7"/>
      <c r="D1410" s="25"/>
      <c r="I1410" s="7"/>
      <c r="J1410" s="25"/>
      <c r="O1410" s="7"/>
      <c r="P1410" s="25"/>
      <c r="U1410" s="7"/>
      <c r="V1410" s="25"/>
      <c r="AA1410" s="7"/>
      <c r="AB1410" s="25"/>
      <c r="AG1410" s="7"/>
      <c r="AH1410" s="25"/>
    </row>
    <row r="1411" spans="1:62" x14ac:dyDescent="0.25">
      <c r="A1411" s="5">
        <f>biomasses!$A$33</f>
        <v>31</v>
      </c>
      <c r="C1411" s="7"/>
      <c r="D1411" s="25"/>
      <c r="I1411" s="7"/>
      <c r="J1411" s="25"/>
      <c r="O1411" s="7"/>
      <c r="P1411" s="25"/>
      <c r="U1411" s="7"/>
      <c r="V1411" s="25"/>
      <c r="AA1411" s="7"/>
      <c r="AB1411" s="25"/>
      <c r="AG1411" s="7"/>
      <c r="AH1411" s="25"/>
    </row>
    <row r="1412" spans="1:62" x14ac:dyDescent="0.25">
      <c r="A1412" s="5">
        <f>biomasses!$A$33</f>
        <v>31</v>
      </c>
      <c r="C1412" s="7"/>
      <c r="D1412" s="25"/>
      <c r="I1412" s="7"/>
      <c r="J1412" s="25"/>
      <c r="O1412" s="7"/>
      <c r="P1412" s="25"/>
      <c r="U1412" s="7"/>
      <c r="V1412" s="25"/>
      <c r="AA1412" s="7"/>
      <c r="AB1412" s="25"/>
      <c r="AG1412" s="7"/>
      <c r="AH1412" s="25"/>
    </row>
    <row r="1413" spans="1:62" x14ac:dyDescent="0.25">
      <c r="A1413" s="5">
        <f>biomasses!$A$33</f>
        <v>31</v>
      </c>
      <c r="C1413" s="7"/>
      <c r="D1413" s="25"/>
      <c r="I1413" s="7"/>
      <c r="J1413" s="25"/>
      <c r="O1413" s="7"/>
      <c r="P1413" s="25"/>
      <c r="U1413" s="7"/>
      <c r="V1413" s="25"/>
      <c r="AA1413" s="7"/>
      <c r="AB1413" s="25"/>
      <c r="AG1413" s="7"/>
      <c r="AH1413" s="25"/>
    </row>
    <row r="1414" spans="1:62" x14ac:dyDescent="0.25">
      <c r="A1414" s="5">
        <f>biomasses!$A$33</f>
        <v>31</v>
      </c>
      <c r="C1414" s="7"/>
      <c r="D1414" s="25"/>
      <c r="I1414" s="7"/>
      <c r="J1414" s="25"/>
      <c r="O1414" s="7"/>
      <c r="P1414" s="25"/>
      <c r="U1414" s="7"/>
      <c r="V1414" s="25"/>
      <c r="AA1414" s="7"/>
      <c r="AB1414" s="25"/>
      <c r="AG1414" s="7"/>
      <c r="AH1414" s="25"/>
    </row>
    <row r="1415" spans="1:62" x14ac:dyDescent="0.25">
      <c r="A1415" s="5">
        <f>biomasses!$A$33</f>
        <v>31</v>
      </c>
      <c r="C1415" s="7"/>
      <c r="D1415" s="25"/>
      <c r="I1415" s="7"/>
      <c r="J1415" s="25"/>
      <c r="O1415" s="7"/>
      <c r="P1415" s="25"/>
      <c r="U1415" s="7"/>
      <c r="V1415" s="25"/>
      <c r="AA1415" s="7"/>
      <c r="AB1415" s="25"/>
      <c r="AG1415" s="7"/>
      <c r="AH1415" s="25"/>
    </row>
    <row r="1416" spans="1:62" x14ac:dyDescent="0.25">
      <c r="A1416" s="5">
        <f>biomasses!$A$33</f>
        <v>31</v>
      </c>
      <c r="C1416" s="7"/>
      <c r="D1416" s="25"/>
      <c r="I1416" s="7"/>
      <c r="J1416" s="25"/>
      <c r="O1416" s="7"/>
      <c r="P1416" s="25"/>
      <c r="U1416" s="7"/>
      <c r="V1416" s="25"/>
      <c r="AA1416" s="7"/>
      <c r="AB1416" s="25"/>
      <c r="AG1416" s="7"/>
      <c r="AH1416" s="25"/>
    </row>
    <row r="1417" spans="1:62" x14ac:dyDescent="0.25">
      <c r="A1417" s="5">
        <f>biomasses!$A$33</f>
        <v>31</v>
      </c>
      <c r="C1417" s="7"/>
      <c r="D1417" s="25"/>
      <c r="I1417" s="7"/>
      <c r="J1417" s="25"/>
      <c r="O1417" s="7"/>
      <c r="P1417" s="25"/>
      <c r="U1417" s="7"/>
      <c r="V1417" s="25"/>
      <c r="AA1417" s="7"/>
      <c r="AB1417" s="25"/>
      <c r="AG1417" s="7"/>
      <c r="AH1417" s="25"/>
    </row>
    <row r="1418" spans="1:62" x14ac:dyDescent="0.25">
      <c r="A1418" s="5">
        <f>biomasses!$A$33</f>
        <v>31</v>
      </c>
      <c r="C1418" s="7"/>
      <c r="D1418" s="25"/>
      <c r="I1418" s="7"/>
      <c r="J1418" s="25"/>
      <c r="O1418" s="7"/>
      <c r="P1418" s="25"/>
      <c r="U1418" s="7"/>
      <c r="V1418" s="25"/>
      <c r="AA1418" s="7"/>
      <c r="AB1418" s="25"/>
      <c r="AG1418" s="7"/>
      <c r="AH1418" s="25"/>
    </row>
    <row r="1419" spans="1:62" s="21" customFormat="1" ht="13.5" customHeight="1" x14ac:dyDescent="0.25">
      <c r="A1419" s="5">
        <f>biomasses!$A$33</f>
        <v>31</v>
      </c>
      <c r="B1419" s="4"/>
      <c r="C1419" s="7"/>
      <c r="D1419" s="25"/>
      <c r="E1419" s="4"/>
      <c r="F1419" s="4"/>
      <c r="G1419" s="4"/>
      <c r="H1419" s="4"/>
      <c r="I1419" s="7"/>
      <c r="J1419" s="25"/>
      <c r="K1419" s="4"/>
      <c r="L1419" s="4"/>
      <c r="M1419" s="4"/>
      <c r="N1419" s="4"/>
      <c r="O1419" s="7"/>
      <c r="P1419" s="25"/>
      <c r="Q1419" s="4"/>
      <c r="R1419" s="4"/>
      <c r="S1419" s="4"/>
      <c r="T1419" s="4"/>
      <c r="U1419" s="7"/>
      <c r="V1419" s="25"/>
      <c r="W1419" s="4"/>
      <c r="X1419" s="4"/>
      <c r="Y1419" s="4"/>
      <c r="Z1419" s="4"/>
      <c r="AA1419" s="7"/>
      <c r="AB1419" s="25"/>
      <c r="AC1419" s="4"/>
      <c r="AD1419" s="4"/>
      <c r="AE1419" s="4"/>
      <c r="AF1419" s="4"/>
      <c r="AG1419" s="7"/>
      <c r="AH1419" s="25"/>
      <c r="AI1419" s="4"/>
      <c r="AJ1419" s="22"/>
      <c r="AK1419" s="22"/>
      <c r="AL1419" s="22"/>
      <c r="AM1419" s="22"/>
      <c r="AN1419" s="22"/>
      <c r="AO1419" s="22"/>
      <c r="AP1419" s="22"/>
      <c r="AQ1419" s="22"/>
      <c r="AR1419" s="22"/>
      <c r="AS1419" s="22"/>
      <c r="AT1419" s="22"/>
      <c r="AU1419" s="22"/>
      <c r="AV1419" s="22"/>
      <c r="AW1419" s="22"/>
      <c r="AX1419" s="22"/>
      <c r="AY1419" s="22"/>
      <c r="AZ1419" s="22"/>
      <c r="BA1419" s="22"/>
      <c r="BB1419" s="22"/>
      <c r="BC1419" s="22"/>
      <c r="BD1419" s="22"/>
      <c r="BE1419" s="22"/>
      <c r="BF1419" s="22"/>
      <c r="BG1419" s="22"/>
      <c r="BH1419" s="22"/>
      <c r="BI1419" s="22"/>
      <c r="BJ1419" s="22"/>
    </row>
    <row r="1420" spans="1:62" s="21" customFormat="1" ht="13.5" customHeight="1" x14ac:dyDescent="0.25">
      <c r="A1420" s="5">
        <f>biomasses!$A$33</f>
        <v>31</v>
      </c>
      <c r="B1420" s="4"/>
      <c r="C1420" s="7"/>
      <c r="D1420" s="25"/>
      <c r="E1420" s="4"/>
      <c r="F1420" s="4"/>
      <c r="G1420" s="4"/>
      <c r="H1420" s="4"/>
      <c r="I1420" s="7"/>
      <c r="J1420" s="25"/>
      <c r="K1420" s="4"/>
      <c r="L1420" s="4"/>
      <c r="M1420" s="4"/>
      <c r="N1420" s="4"/>
      <c r="O1420" s="7"/>
      <c r="P1420" s="25"/>
      <c r="Q1420" s="4"/>
      <c r="R1420" s="4"/>
      <c r="S1420" s="4"/>
      <c r="T1420" s="4"/>
      <c r="U1420" s="7"/>
      <c r="V1420" s="25"/>
      <c r="W1420" s="4"/>
      <c r="X1420" s="4"/>
      <c r="Y1420" s="4"/>
      <c r="Z1420" s="4"/>
      <c r="AA1420" s="7"/>
      <c r="AB1420" s="25"/>
      <c r="AC1420" s="4"/>
      <c r="AD1420" s="4"/>
      <c r="AE1420" s="4"/>
      <c r="AF1420" s="4"/>
      <c r="AG1420" s="7"/>
      <c r="AH1420" s="25"/>
      <c r="AI1420" s="4"/>
      <c r="AJ1420" s="22"/>
      <c r="AK1420" s="22"/>
      <c r="AL1420" s="22"/>
      <c r="AM1420" s="22"/>
      <c r="AN1420" s="22"/>
      <c r="AO1420" s="22"/>
      <c r="AP1420" s="22"/>
      <c r="AQ1420" s="22"/>
      <c r="AR1420" s="22"/>
      <c r="AS1420" s="22"/>
      <c r="AT1420" s="22"/>
      <c r="AU1420" s="22"/>
      <c r="AV1420" s="22"/>
      <c r="AW1420" s="22"/>
      <c r="AX1420" s="22"/>
      <c r="AY1420" s="22"/>
      <c r="AZ1420" s="22"/>
      <c r="BA1420" s="22"/>
      <c r="BB1420" s="22"/>
      <c r="BC1420" s="22"/>
      <c r="BD1420" s="22"/>
      <c r="BE1420" s="22"/>
      <c r="BF1420" s="22"/>
      <c r="BG1420" s="22"/>
      <c r="BH1420" s="22"/>
      <c r="BI1420" s="22"/>
      <c r="BJ1420" s="22"/>
    </row>
    <row r="1421" spans="1:62" s="21" customFormat="1" ht="13.5" customHeight="1" x14ac:dyDescent="0.25">
      <c r="A1421" s="5">
        <f>biomasses!$A$33</f>
        <v>31</v>
      </c>
      <c r="B1421" s="4"/>
      <c r="C1421" s="7"/>
      <c r="D1421" s="25"/>
      <c r="E1421" s="4"/>
      <c r="F1421" s="4"/>
      <c r="G1421" s="4"/>
      <c r="H1421" s="4"/>
      <c r="I1421" s="7"/>
      <c r="J1421" s="25"/>
      <c r="K1421" s="4"/>
      <c r="L1421" s="4"/>
      <c r="M1421" s="4"/>
      <c r="N1421" s="4"/>
      <c r="O1421" s="7"/>
      <c r="P1421" s="25"/>
      <c r="Q1421" s="4"/>
      <c r="R1421" s="4"/>
      <c r="S1421" s="4"/>
      <c r="T1421" s="4"/>
      <c r="U1421" s="7"/>
      <c r="V1421" s="25"/>
      <c r="W1421" s="4"/>
      <c r="X1421" s="4"/>
      <c r="Y1421" s="4"/>
      <c r="Z1421" s="4"/>
      <c r="AA1421" s="7"/>
      <c r="AB1421" s="25"/>
      <c r="AC1421" s="4"/>
      <c r="AD1421" s="4"/>
      <c r="AE1421" s="4"/>
      <c r="AF1421" s="4"/>
      <c r="AG1421" s="7"/>
      <c r="AH1421" s="25"/>
      <c r="AI1421" s="4"/>
      <c r="AJ1421" s="22"/>
      <c r="AK1421" s="22"/>
      <c r="AL1421" s="22"/>
      <c r="AM1421" s="22"/>
      <c r="AN1421" s="22"/>
      <c r="AO1421" s="22"/>
      <c r="AP1421" s="22"/>
      <c r="AQ1421" s="22"/>
      <c r="AR1421" s="22"/>
      <c r="AS1421" s="22"/>
      <c r="AT1421" s="22"/>
      <c r="AU1421" s="22"/>
      <c r="AV1421" s="22"/>
      <c r="AW1421" s="22"/>
      <c r="AX1421" s="22"/>
      <c r="AY1421" s="22"/>
      <c r="AZ1421" s="22"/>
      <c r="BA1421" s="22"/>
      <c r="BB1421" s="22"/>
      <c r="BC1421" s="22"/>
      <c r="BD1421" s="22"/>
      <c r="BE1421" s="22"/>
      <c r="BF1421" s="22"/>
      <c r="BG1421" s="22"/>
      <c r="BH1421" s="22"/>
      <c r="BI1421" s="22"/>
      <c r="BJ1421" s="22"/>
    </row>
    <row r="1422" spans="1:62" s="21" customFormat="1" x14ac:dyDescent="0.25">
      <c r="A1422" s="5">
        <f>biomasses!$A$33</f>
        <v>31</v>
      </c>
      <c r="B1422" s="4"/>
      <c r="C1422" s="7"/>
      <c r="D1422" s="25"/>
      <c r="E1422" s="4"/>
      <c r="F1422" s="4"/>
      <c r="G1422" s="4"/>
      <c r="H1422" s="4"/>
      <c r="I1422" s="7"/>
      <c r="J1422" s="25"/>
      <c r="K1422" s="4"/>
      <c r="L1422" s="4"/>
      <c r="M1422" s="4"/>
      <c r="N1422" s="4"/>
      <c r="O1422" s="7"/>
      <c r="P1422" s="25"/>
      <c r="Q1422" s="4"/>
      <c r="R1422" s="4"/>
      <c r="S1422" s="4"/>
      <c r="T1422" s="4"/>
      <c r="U1422" s="7"/>
      <c r="V1422" s="25"/>
      <c r="W1422" s="4"/>
      <c r="X1422" s="4"/>
      <c r="Y1422" s="4"/>
      <c r="Z1422" s="4"/>
      <c r="AA1422" s="7"/>
      <c r="AB1422" s="25"/>
      <c r="AC1422" s="4"/>
      <c r="AD1422" s="4"/>
      <c r="AE1422" s="4"/>
      <c r="AF1422" s="4"/>
      <c r="AG1422" s="7"/>
      <c r="AH1422" s="25"/>
      <c r="AI1422" s="4"/>
      <c r="AJ1422" s="22"/>
      <c r="AK1422" s="22"/>
      <c r="AL1422" s="22"/>
      <c r="AM1422" s="22"/>
      <c r="AN1422" s="22"/>
      <c r="AO1422" s="22"/>
      <c r="AP1422" s="22"/>
      <c r="AQ1422" s="22"/>
      <c r="AR1422" s="22"/>
      <c r="AS1422" s="22"/>
      <c r="AT1422" s="22"/>
      <c r="AU1422" s="22"/>
      <c r="AV1422" s="22"/>
      <c r="AW1422" s="22"/>
      <c r="AX1422" s="22"/>
      <c r="AY1422" s="22"/>
      <c r="AZ1422" s="22"/>
      <c r="BA1422" s="22"/>
      <c r="BB1422" s="22"/>
      <c r="BC1422" s="22"/>
      <c r="BD1422" s="22"/>
      <c r="BE1422" s="22"/>
      <c r="BF1422" s="22"/>
      <c r="BG1422" s="22"/>
      <c r="BH1422" s="22"/>
      <c r="BI1422" s="22"/>
      <c r="BJ1422" s="22"/>
    </row>
    <row r="1423" spans="1:62" s="21" customFormat="1" x14ac:dyDescent="0.25">
      <c r="A1423" s="5">
        <f>biomasses!$A$33</f>
        <v>31</v>
      </c>
      <c r="B1423" s="4"/>
      <c r="C1423" s="7"/>
      <c r="D1423" s="25"/>
      <c r="E1423" s="4"/>
      <c r="F1423" s="4"/>
      <c r="G1423" s="4"/>
      <c r="H1423" s="4"/>
      <c r="I1423" s="7"/>
      <c r="J1423" s="25"/>
      <c r="K1423" s="4"/>
      <c r="L1423" s="4"/>
      <c r="M1423" s="4"/>
      <c r="N1423" s="4"/>
      <c r="O1423" s="7"/>
      <c r="P1423" s="25"/>
      <c r="Q1423" s="4"/>
      <c r="R1423" s="4"/>
      <c r="S1423" s="4"/>
      <c r="T1423" s="4"/>
      <c r="U1423" s="7"/>
      <c r="V1423" s="25"/>
      <c r="W1423" s="4"/>
      <c r="X1423" s="4"/>
      <c r="Y1423" s="4"/>
      <c r="Z1423" s="4"/>
      <c r="AA1423" s="7"/>
      <c r="AB1423" s="25"/>
      <c r="AC1423" s="4"/>
      <c r="AD1423" s="4"/>
      <c r="AE1423" s="4"/>
      <c r="AF1423" s="4"/>
      <c r="AG1423" s="7"/>
      <c r="AH1423" s="25"/>
      <c r="AI1423" s="4"/>
      <c r="AJ1423" s="22"/>
      <c r="AK1423" s="22"/>
      <c r="AL1423" s="22"/>
      <c r="AM1423" s="22"/>
      <c r="AN1423" s="22"/>
      <c r="AO1423" s="22"/>
      <c r="AP1423" s="22"/>
      <c r="AQ1423" s="22"/>
      <c r="AR1423" s="22"/>
      <c r="AS1423" s="22"/>
      <c r="AT1423" s="22"/>
      <c r="AU1423" s="22"/>
      <c r="AV1423" s="22"/>
      <c r="AW1423" s="22"/>
      <c r="AX1423" s="22"/>
      <c r="AY1423" s="22"/>
      <c r="AZ1423" s="22"/>
      <c r="BA1423" s="22"/>
      <c r="BB1423" s="22"/>
      <c r="BC1423" s="22"/>
      <c r="BD1423" s="22"/>
      <c r="BE1423" s="22"/>
      <c r="BF1423" s="22"/>
      <c r="BG1423" s="22"/>
      <c r="BH1423" s="22"/>
      <c r="BI1423" s="22"/>
      <c r="BJ1423" s="22"/>
    </row>
    <row r="1424" spans="1:62" s="21" customFormat="1" x14ac:dyDescent="0.25">
      <c r="A1424" s="5">
        <f>biomasses!$A$33</f>
        <v>31</v>
      </c>
      <c r="B1424" s="4"/>
      <c r="C1424" s="7"/>
      <c r="D1424" s="25"/>
      <c r="E1424" s="4"/>
      <c r="F1424" s="4"/>
      <c r="G1424" s="4"/>
      <c r="H1424" s="4"/>
      <c r="I1424" s="7"/>
      <c r="J1424" s="25"/>
      <c r="K1424" s="4"/>
      <c r="L1424" s="4"/>
      <c r="M1424" s="4"/>
      <c r="N1424" s="4"/>
      <c r="O1424" s="7"/>
      <c r="P1424" s="25"/>
      <c r="Q1424" s="4"/>
      <c r="R1424" s="4"/>
      <c r="S1424" s="4"/>
      <c r="T1424" s="4"/>
      <c r="U1424" s="7"/>
      <c r="V1424" s="25"/>
      <c r="W1424" s="4"/>
      <c r="X1424" s="4"/>
      <c r="Y1424" s="4"/>
      <c r="Z1424" s="4"/>
      <c r="AA1424" s="7"/>
      <c r="AB1424" s="25"/>
      <c r="AC1424" s="4"/>
      <c r="AD1424" s="4"/>
      <c r="AE1424" s="4"/>
      <c r="AF1424" s="4"/>
      <c r="AG1424" s="7"/>
      <c r="AH1424" s="25"/>
      <c r="AI1424" s="4"/>
      <c r="AJ1424" s="22"/>
      <c r="AK1424" s="22"/>
      <c r="AL1424" s="22"/>
      <c r="AM1424" s="22"/>
      <c r="AN1424" s="22"/>
      <c r="AO1424" s="22"/>
      <c r="AP1424" s="22"/>
      <c r="AQ1424" s="22"/>
      <c r="AR1424" s="22"/>
      <c r="AS1424" s="22"/>
      <c r="AT1424" s="22"/>
      <c r="AU1424" s="22"/>
      <c r="AV1424" s="22"/>
      <c r="AW1424" s="22"/>
      <c r="AX1424" s="22"/>
      <c r="AY1424" s="22"/>
      <c r="AZ1424" s="22"/>
      <c r="BA1424" s="22"/>
      <c r="BB1424" s="22"/>
      <c r="BC1424" s="22"/>
      <c r="BD1424" s="22"/>
      <c r="BE1424" s="22"/>
      <c r="BF1424" s="22"/>
      <c r="BG1424" s="22"/>
      <c r="BH1424" s="22"/>
      <c r="BI1424" s="22"/>
      <c r="BJ1424" s="22"/>
    </row>
    <row r="1425" spans="1:62" s="21" customFormat="1" x14ac:dyDescent="0.25">
      <c r="A1425" s="5">
        <f>biomasses!$A$33</f>
        <v>31</v>
      </c>
      <c r="B1425" s="4"/>
      <c r="C1425" s="7"/>
      <c r="D1425" s="25"/>
      <c r="E1425" s="4"/>
      <c r="F1425" s="4"/>
      <c r="G1425" s="4"/>
      <c r="H1425" s="4"/>
      <c r="I1425" s="7"/>
      <c r="J1425" s="25"/>
      <c r="K1425" s="4"/>
      <c r="L1425" s="4"/>
      <c r="M1425" s="4"/>
      <c r="N1425" s="4"/>
      <c r="O1425" s="7"/>
      <c r="P1425" s="25"/>
      <c r="Q1425" s="4"/>
      <c r="R1425" s="4"/>
      <c r="S1425" s="4"/>
      <c r="T1425" s="4"/>
      <c r="U1425" s="7"/>
      <c r="V1425" s="25"/>
      <c r="W1425" s="4"/>
      <c r="X1425" s="4"/>
      <c r="Y1425" s="4"/>
      <c r="Z1425" s="4"/>
      <c r="AA1425" s="7"/>
      <c r="AB1425" s="25"/>
      <c r="AC1425" s="4"/>
      <c r="AD1425" s="4"/>
      <c r="AE1425" s="4"/>
      <c r="AF1425" s="4"/>
      <c r="AG1425" s="7"/>
      <c r="AH1425" s="25"/>
      <c r="AI1425" s="4"/>
      <c r="AJ1425" s="22"/>
      <c r="AK1425" s="22"/>
      <c r="AL1425" s="22"/>
      <c r="AM1425" s="22"/>
      <c r="AN1425" s="22"/>
      <c r="AO1425" s="22"/>
      <c r="AP1425" s="22"/>
      <c r="AQ1425" s="22"/>
      <c r="AR1425" s="22"/>
      <c r="AS1425" s="22"/>
      <c r="AT1425" s="22"/>
      <c r="AU1425" s="22"/>
      <c r="AV1425" s="22"/>
      <c r="AW1425" s="22"/>
      <c r="AX1425" s="22"/>
      <c r="AY1425" s="22"/>
      <c r="AZ1425" s="22"/>
      <c r="BA1425" s="22"/>
      <c r="BB1425" s="22"/>
      <c r="BC1425" s="22"/>
      <c r="BD1425" s="22"/>
      <c r="BE1425" s="22"/>
      <c r="BF1425" s="22"/>
      <c r="BG1425" s="22"/>
      <c r="BH1425" s="22"/>
      <c r="BI1425" s="22"/>
      <c r="BJ1425" s="22"/>
    </row>
    <row r="1426" spans="1:62" s="21" customFormat="1" ht="24.75" customHeight="1" x14ac:dyDescent="0.25">
      <c r="A1426" s="5">
        <f>biomasses!$A$33</f>
        <v>31</v>
      </c>
      <c r="B1426" s="4"/>
      <c r="C1426" s="7"/>
      <c r="D1426" s="25"/>
      <c r="E1426" s="4"/>
      <c r="F1426" s="4"/>
      <c r="G1426" s="4"/>
      <c r="H1426" s="4"/>
      <c r="I1426" s="7"/>
      <c r="J1426" s="25"/>
      <c r="K1426" s="4"/>
      <c r="L1426" s="4"/>
      <c r="M1426" s="4"/>
      <c r="N1426" s="4"/>
      <c r="O1426" s="7"/>
      <c r="P1426" s="25"/>
      <c r="Q1426" s="4"/>
      <c r="R1426" s="4"/>
      <c r="S1426" s="4"/>
      <c r="T1426" s="4"/>
      <c r="U1426" s="7"/>
      <c r="V1426" s="25"/>
      <c r="W1426" s="4"/>
      <c r="X1426" s="4"/>
      <c r="Y1426" s="4"/>
      <c r="Z1426" s="4"/>
      <c r="AA1426" s="7"/>
      <c r="AB1426" s="25"/>
      <c r="AC1426" s="4"/>
      <c r="AD1426" s="4"/>
      <c r="AE1426" s="4"/>
      <c r="AF1426" s="4"/>
      <c r="AG1426" s="7"/>
      <c r="AH1426" s="25"/>
      <c r="AI1426" s="4"/>
      <c r="AJ1426" s="22"/>
      <c r="AK1426" s="22"/>
      <c r="AL1426" s="22"/>
      <c r="AM1426" s="22"/>
      <c r="AN1426" s="22"/>
      <c r="AO1426" s="22"/>
      <c r="AP1426" s="22"/>
      <c r="AQ1426" s="22"/>
      <c r="AR1426" s="22"/>
      <c r="AS1426" s="22"/>
      <c r="AT1426" s="22"/>
      <c r="AU1426" s="22"/>
      <c r="AV1426" s="22"/>
      <c r="AW1426" s="22"/>
      <c r="AX1426" s="22"/>
      <c r="AY1426" s="22"/>
      <c r="AZ1426" s="22"/>
      <c r="BA1426" s="22"/>
      <c r="BB1426" s="22"/>
      <c r="BC1426" s="22"/>
      <c r="BD1426" s="22"/>
      <c r="BE1426" s="22"/>
      <c r="BF1426" s="22"/>
      <c r="BG1426" s="22"/>
      <c r="BH1426" s="22"/>
      <c r="BI1426" s="22"/>
      <c r="BJ1426" s="22"/>
    </row>
    <row r="1427" spans="1:62" s="21" customFormat="1" x14ac:dyDescent="0.25">
      <c r="A1427" s="5">
        <f>biomasses!$A$33</f>
        <v>31</v>
      </c>
      <c r="B1427" s="4"/>
      <c r="C1427" s="7"/>
      <c r="D1427" s="25"/>
      <c r="E1427" s="4"/>
      <c r="F1427" s="4"/>
      <c r="G1427" s="4"/>
      <c r="H1427" s="4"/>
      <c r="I1427" s="7"/>
      <c r="J1427" s="25"/>
      <c r="K1427" s="4"/>
      <c r="L1427" s="4"/>
      <c r="M1427" s="4"/>
      <c r="N1427" s="4"/>
      <c r="O1427" s="7"/>
      <c r="P1427" s="25"/>
      <c r="Q1427" s="4"/>
      <c r="R1427" s="4"/>
      <c r="S1427" s="4"/>
      <c r="T1427" s="4"/>
      <c r="U1427" s="7"/>
      <c r="V1427" s="25"/>
      <c r="W1427" s="4"/>
      <c r="X1427" s="4"/>
      <c r="Y1427" s="4"/>
      <c r="Z1427" s="4"/>
      <c r="AA1427" s="7"/>
      <c r="AB1427" s="25"/>
      <c r="AC1427" s="4"/>
      <c r="AD1427" s="4"/>
      <c r="AE1427" s="4"/>
      <c r="AF1427" s="4"/>
      <c r="AG1427" s="7"/>
      <c r="AH1427" s="25"/>
      <c r="AI1427" s="4"/>
      <c r="AJ1427" s="22"/>
      <c r="AK1427" s="22"/>
      <c r="AL1427" s="22"/>
      <c r="AM1427" s="22"/>
      <c r="AN1427" s="22"/>
      <c r="AO1427" s="22"/>
      <c r="AP1427" s="22"/>
      <c r="AQ1427" s="22"/>
      <c r="AR1427" s="22"/>
      <c r="AS1427" s="22"/>
      <c r="AT1427" s="22"/>
      <c r="AU1427" s="22"/>
      <c r="AV1427" s="22"/>
      <c r="AW1427" s="22"/>
      <c r="AX1427" s="22"/>
      <c r="AY1427" s="22"/>
      <c r="AZ1427" s="22"/>
      <c r="BA1427" s="22"/>
      <c r="BB1427" s="22"/>
      <c r="BC1427" s="22"/>
      <c r="BD1427" s="22"/>
      <c r="BE1427" s="22"/>
      <c r="BF1427" s="22"/>
      <c r="BG1427" s="22"/>
      <c r="BH1427" s="22"/>
      <c r="BI1427" s="22"/>
      <c r="BJ1427" s="22"/>
    </row>
    <row r="1428" spans="1:62" s="21" customFormat="1" x14ac:dyDescent="0.25">
      <c r="A1428" s="5">
        <f>biomasses!$A$33</f>
        <v>31</v>
      </c>
      <c r="B1428" s="4"/>
      <c r="C1428" s="7"/>
      <c r="D1428" s="25"/>
      <c r="E1428" s="4"/>
      <c r="F1428" s="4"/>
      <c r="G1428" s="4"/>
      <c r="H1428" s="4"/>
      <c r="I1428" s="7"/>
      <c r="J1428" s="25"/>
      <c r="K1428" s="4"/>
      <c r="L1428" s="4"/>
      <c r="M1428" s="4"/>
      <c r="N1428" s="4"/>
      <c r="O1428" s="7"/>
      <c r="P1428" s="25"/>
      <c r="Q1428" s="4"/>
      <c r="R1428" s="4"/>
      <c r="S1428" s="4"/>
      <c r="T1428" s="4"/>
      <c r="U1428" s="7"/>
      <c r="V1428" s="25"/>
      <c r="W1428" s="4"/>
      <c r="X1428" s="4"/>
      <c r="Y1428" s="4"/>
      <c r="Z1428" s="4"/>
      <c r="AA1428" s="7"/>
      <c r="AB1428" s="25"/>
      <c r="AC1428" s="4"/>
      <c r="AD1428" s="4"/>
      <c r="AE1428" s="4"/>
      <c r="AF1428" s="4"/>
      <c r="AG1428" s="7"/>
      <c r="AH1428" s="25"/>
      <c r="AI1428" s="4"/>
      <c r="AJ1428" s="22"/>
      <c r="AK1428" s="22"/>
      <c r="AL1428" s="22"/>
      <c r="AM1428" s="22"/>
      <c r="AN1428" s="22"/>
      <c r="AO1428" s="22"/>
      <c r="AP1428" s="22"/>
      <c r="AQ1428" s="22"/>
      <c r="AR1428" s="22"/>
      <c r="AS1428" s="22"/>
      <c r="AT1428" s="22"/>
      <c r="AU1428" s="22"/>
      <c r="AV1428" s="22"/>
      <c r="AW1428" s="22"/>
      <c r="AX1428" s="22"/>
      <c r="AY1428" s="22"/>
      <c r="AZ1428" s="22"/>
      <c r="BA1428" s="22"/>
      <c r="BB1428" s="22"/>
      <c r="BC1428" s="22"/>
      <c r="BD1428" s="22"/>
      <c r="BE1428" s="22"/>
      <c r="BF1428" s="22"/>
      <c r="BG1428" s="22"/>
      <c r="BH1428" s="22"/>
      <c r="BI1428" s="22"/>
      <c r="BJ1428" s="22"/>
    </row>
    <row r="1429" spans="1:62" s="21" customFormat="1" x14ac:dyDescent="0.25">
      <c r="A1429" s="5">
        <f>biomasses!$A$33</f>
        <v>31</v>
      </c>
      <c r="B1429" s="4"/>
      <c r="C1429" s="7"/>
      <c r="D1429" s="25"/>
      <c r="E1429" s="4"/>
      <c r="F1429" s="4"/>
      <c r="G1429" s="4"/>
      <c r="H1429" s="4"/>
      <c r="I1429" s="7"/>
      <c r="J1429" s="25"/>
      <c r="K1429" s="4"/>
      <c r="L1429" s="4"/>
      <c r="M1429" s="4"/>
      <c r="N1429" s="4"/>
      <c r="O1429" s="7"/>
      <c r="P1429" s="25"/>
      <c r="Q1429" s="4"/>
      <c r="R1429" s="4"/>
      <c r="S1429" s="4"/>
      <c r="T1429" s="4"/>
      <c r="U1429" s="7"/>
      <c r="V1429" s="25"/>
      <c r="W1429" s="4"/>
      <c r="X1429" s="4"/>
      <c r="Y1429" s="4"/>
      <c r="Z1429" s="4"/>
      <c r="AA1429" s="7"/>
      <c r="AB1429" s="25"/>
      <c r="AC1429" s="4"/>
      <c r="AD1429" s="4"/>
      <c r="AE1429" s="4"/>
      <c r="AF1429" s="4"/>
      <c r="AG1429" s="7"/>
      <c r="AH1429" s="25"/>
      <c r="AI1429" s="4"/>
      <c r="AJ1429" s="22"/>
      <c r="AK1429" s="22"/>
      <c r="AL1429" s="22"/>
      <c r="AM1429" s="22"/>
      <c r="AN1429" s="22"/>
      <c r="AO1429" s="22"/>
      <c r="AP1429" s="22"/>
      <c r="AQ1429" s="22"/>
      <c r="AR1429" s="22"/>
      <c r="AS1429" s="22"/>
      <c r="AT1429" s="22"/>
      <c r="AU1429" s="22"/>
      <c r="AV1429" s="22"/>
      <c r="AW1429" s="22"/>
      <c r="AX1429" s="22"/>
      <c r="AY1429" s="22"/>
      <c r="AZ1429" s="22"/>
      <c r="BA1429" s="22"/>
      <c r="BB1429" s="22"/>
      <c r="BC1429" s="22"/>
      <c r="BD1429" s="22"/>
      <c r="BE1429" s="22"/>
      <c r="BF1429" s="22"/>
      <c r="BG1429" s="22"/>
      <c r="BH1429" s="22"/>
      <c r="BI1429" s="22"/>
      <c r="BJ1429" s="22"/>
    </row>
    <row r="1430" spans="1:62" s="21" customFormat="1" x14ac:dyDescent="0.25">
      <c r="A1430" s="5">
        <f>biomasses!$A$33</f>
        <v>31</v>
      </c>
      <c r="B1430" s="4"/>
      <c r="C1430" s="7"/>
      <c r="D1430" s="25"/>
      <c r="E1430" s="4"/>
      <c r="F1430" s="4"/>
      <c r="G1430" s="4"/>
      <c r="H1430" s="4"/>
      <c r="I1430" s="7"/>
      <c r="J1430" s="25"/>
      <c r="K1430" s="4"/>
      <c r="L1430" s="4"/>
      <c r="M1430" s="4"/>
      <c r="N1430" s="4"/>
      <c r="O1430" s="7"/>
      <c r="P1430" s="25"/>
      <c r="Q1430" s="4"/>
      <c r="R1430" s="4"/>
      <c r="S1430" s="4"/>
      <c r="T1430" s="4"/>
      <c r="U1430" s="7"/>
      <c r="V1430" s="25"/>
      <c r="W1430" s="4"/>
      <c r="X1430" s="4"/>
      <c r="Y1430" s="4"/>
      <c r="Z1430" s="4"/>
      <c r="AA1430" s="7"/>
      <c r="AB1430" s="25"/>
      <c r="AC1430" s="4"/>
      <c r="AD1430" s="4"/>
      <c r="AE1430" s="4"/>
      <c r="AF1430" s="4"/>
      <c r="AG1430" s="7"/>
      <c r="AH1430" s="25"/>
      <c r="AI1430" s="4"/>
      <c r="AJ1430" s="22"/>
      <c r="AK1430" s="22"/>
      <c r="AL1430" s="22"/>
      <c r="AM1430" s="22"/>
      <c r="AN1430" s="22"/>
      <c r="AO1430" s="22"/>
      <c r="AP1430" s="22"/>
      <c r="AQ1430" s="22"/>
      <c r="AR1430" s="22"/>
      <c r="AS1430" s="22"/>
      <c r="AT1430" s="22"/>
      <c r="AU1430" s="22"/>
      <c r="AV1430" s="22"/>
      <c r="AW1430" s="22"/>
      <c r="AX1430" s="22"/>
      <c r="AY1430" s="22"/>
      <c r="AZ1430" s="22"/>
      <c r="BA1430" s="22"/>
      <c r="BB1430" s="22"/>
      <c r="BC1430" s="22"/>
      <c r="BD1430" s="22"/>
      <c r="BE1430" s="22"/>
      <c r="BF1430" s="22"/>
      <c r="BG1430" s="22"/>
      <c r="BH1430" s="22"/>
      <c r="BI1430" s="22"/>
      <c r="BJ1430" s="22"/>
    </row>
    <row r="1431" spans="1:62" s="21" customFormat="1" x14ac:dyDescent="0.25">
      <c r="A1431" s="5">
        <f>biomasses!$A$33</f>
        <v>31</v>
      </c>
      <c r="B1431" s="4"/>
      <c r="C1431" s="7"/>
      <c r="D1431" s="25"/>
      <c r="E1431" s="4"/>
      <c r="F1431" s="4"/>
      <c r="G1431" s="4"/>
      <c r="H1431" s="4"/>
      <c r="I1431" s="7"/>
      <c r="J1431" s="25"/>
      <c r="K1431" s="4"/>
      <c r="L1431" s="4"/>
      <c r="M1431" s="4"/>
      <c r="N1431" s="4"/>
      <c r="O1431" s="7"/>
      <c r="P1431" s="25"/>
      <c r="Q1431" s="4"/>
      <c r="R1431" s="4"/>
      <c r="S1431" s="4"/>
      <c r="T1431" s="4"/>
      <c r="U1431" s="7"/>
      <c r="V1431" s="25"/>
      <c r="W1431" s="4"/>
      <c r="X1431" s="4"/>
      <c r="Y1431" s="4"/>
      <c r="Z1431" s="4"/>
      <c r="AA1431" s="7"/>
      <c r="AB1431" s="25"/>
      <c r="AC1431" s="4"/>
      <c r="AD1431" s="4"/>
      <c r="AE1431" s="4"/>
      <c r="AF1431" s="4"/>
      <c r="AG1431" s="7"/>
      <c r="AH1431" s="25"/>
      <c r="AI1431" s="4"/>
      <c r="AJ1431" s="22"/>
      <c r="AK1431" s="22"/>
      <c r="AL1431" s="22"/>
      <c r="AM1431" s="22"/>
      <c r="AN1431" s="22"/>
      <c r="AO1431" s="22"/>
      <c r="AP1431" s="22"/>
      <c r="AQ1431" s="22"/>
      <c r="AR1431" s="22"/>
      <c r="AS1431" s="22"/>
      <c r="AT1431" s="22"/>
      <c r="AU1431" s="22"/>
      <c r="AV1431" s="22"/>
      <c r="AW1431" s="22"/>
      <c r="AX1431" s="22"/>
      <c r="AY1431" s="22"/>
      <c r="AZ1431" s="22"/>
      <c r="BA1431" s="22"/>
      <c r="BB1431" s="22"/>
      <c r="BC1431" s="22"/>
      <c r="BD1431" s="22"/>
      <c r="BE1431" s="22"/>
      <c r="BF1431" s="22"/>
      <c r="BG1431" s="22"/>
      <c r="BH1431" s="22"/>
      <c r="BI1431" s="22"/>
      <c r="BJ1431" s="22"/>
    </row>
    <row r="1432" spans="1:62" s="21" customFormat="1" x14ac:dyDescent="0.25">
      <c r="A1432" s="5">
        <f>biomasses!$A$33</f>
        <v>31</v>
      </c>
      <c r="B1432" s="4"/>
      <c r="C1432" s="7"/>
      <c r="D1432" s="25"/>
      <c r="E1432" s="4"/>
      <c r="F1432" s="4"/>
      <c r="G1432" s="4"/>
      <c r="H1432" s="4"/>
      <c r="I1432" s="7"/>
      <c r="J1432" s="25"/>
      <c r="K1432" s="4"/>
      <c r="L1432" s="4"/>
      <c r="M1432" s="4"/>
      <c r="N1432" s="4"/>
      <c r="O1432" s="7"/>
      <c r="P1432" s="25"/>
      <c r="Q1432" s="4"/>
      <c r="R1432" s="4"/>
      <c r="S1432" s="4"/>
      <c r="T1432" s="4"/>
      <c r="U1432" s="7"/>
      <c r="V1432" s="25"/>
      <c r="W1432" s="4"/>
      <c r="X1432" s="4"/>
      <c r="Y1432" s="4"/>
      <c r="Z1432" s="4"/>
      <c r="AA1432" s="7"/>
      <c r="AB1432" s="25"/>
      <c r="AC1432" s="4"/>
      <c r="AD1432" s="4"/>
      <c r="AE1432" s="4"/>
      <c r="AF1432" s="4"/>
      <c r="AG1432" s="7"/>
      <c r="AH1432" s="25"/>
      <c r="AI1432" s="4"/>
      <c r="AJ1432" s="22"/>
      <c r="AK1432" s="22"/>
      <c r="AL1432" s="22"/>
      <c r="AM1432" s="22"/>
      <c r="AN1432" s="22"/>
      <c r="AO1432" s="22"/>
      <c r="AP1432" s="22"/>
      <c r="AQ1432" s="22"/>
      <c r="AR1432" s="22"/>
      <c r="AS1432" s="22"/>
      <c r="AT1432" s="22"/>
      <c r="AU1432" s="22"/>
      <c r="AV1432" s="22"/>
      <c r="AW1432" s="22"/>
      <c r="AX1432" s="22"/>
      <c r="AY1432" s="22"/>
      <c r="AZ1432" s="22"/>
      <c r="BA1432" s="22"/>
      <c r="BB1432" s="22"/>
      <c r="BC1432" s="22"/>
      <c r="BD1432" s="22"/>
      <c r="BE1432" s="22"/>
      <c r="BF1432" s="22"/>
      <c r="BG1432" s="22"/>
      <c r="BH1432" s="22"/>
      <c r="BI1432" s="22"/>
      <c r="BJ1432" s="22"/>
    </row>
    <row r="1433" spans="1:62" s="21" customFormat="1" x14ac:dyDescent="0.25">
      <c r="A1433" s="5">
        <f>biomasses!$A$33</f>
        <v>31</v>
      </c>
      <c r="B1433" s="4"/>
      <c r="C1433" s="7"/>
      <c r="D1433" s="25"/>
      <c r="E1433" s="4"/>
      <c r="F1433" s="4"/>
      <c r="G1433" s="4"/>
      <c r="H1433" s="4"/>
      <c r="I1433" s="7"/>
      <c r="J1433" s="25"/>
      <c r="K1433" s="4"/>
      <c r="L1433" s="4"/>
      <c r="M1433" s="4"/>
      <c r="N1433" s="4"/>
      <c r="O1433" s="7"/>
      <c r="P1433" s="25"/>
      <c r="Q1433" s="4"/>
      <c r="R1433" s="4"/>
      <c r="S1433" s="4"/>
      <c r="T1433" s="4"/>
      <c r="U1433" s="7"/>
      <c r="V1433" s="25"/>
      <c r="W1433" s="4"/>
      <c r="X1433" s="4"/>
      <c r="Y1433" s="4"/>
      <c r="Z1433" s="4"/>
      <c r="AA1433" s="7"/>
      <c r="AB1433" s="25"/>
      <c r="AC1433" s="4"/>
      <c r="AD1433" s="4"/>
      <c r="AE1433" s="4"/>
      <c r="AF1433" s="4"/>
      <c r="AG1433" s="7"/>
      <c r="AH1433" s="25"/>
      <c r="AI1433" s="4"/>
      <c r="AJ1433" s="22"/>
      <c r="AK1433" s="22"/>
      <c r="AL1433" s="22"/>
      <c r="AM1433" s="22"/>
      <c r="AN1433" s="22"/>
      <c r="AO1433" s="22"/>
      <c r="AP1433" s="22"/>
      <c r="AQ1433" s="22"/>
      <c r="AR1433" s="22"/>
      <c r="AS1433" s="22"/>
      <c r="AT1433" s="22"/>
      <c r="AU1433" s="22"/>
      <c r="AV1433" s="22"/>
      <c r="AW1433" s="22"/>
      <c r="AX1433" s="22"/>
      <c r="AY1433" s="22"/>
      <c r="AZ1433" s="22"/>
      <c r="BA1433" s="22"/>
      <c r="BB1433" s="22"/>
      <c r="BC1433" s="22"/>
      <c r="BD1433" s="22"/>
      <c r="BE1433" s="22"/>
      <c r="BF1433" s="22"/>
      <c r="BG1433" s="22"/>
      <c r="BH1433" s="22"/>
      <c r="BI1433" s="22"/>
      <c r="BJ1433" s="22"/>
    </row>
    <row r="1434" spans="1:62" s="21" customFormat="1" x14ac:dyDescent="0.25">
      <c r="A1434" s="5">
        <f>biomasses!$A$33</f>
        <v>31</v>
      </c>
      <c r="B1434" s="4"/>
      <c r="C1434" s="7"/>
      <c r="D1434" s="25"/>
      <c r="E1434" s="4"/>
      <c r="F1434" s="4"/>
      <c r="G1434" s="4"/>
      <c r="H1434" s="4"/>
      <c r="I1434" s="7"/>
      <c r="J1434" s="25"/>
      <c r="K1434" s="4"/>
      <c r="L1434" s="4"/>
      <c r="M1434" s="4"/>
      <c r="N1434" s="4"/>
      <c r="O1434" s="7"/>
      <c r="P1434" s="25"/>
      <c r="Q1434" s="4"/>
      <c r="R1434" s="4"/>
      <c r="S1434" s="4"/>
      <c r="T1434" s="4"/>
      <c r="U1434" s="7"/>
      <c r="V1434" s="25"/>
      <c r="W1434" s="4"/>
      <c r="X1434" s="4"/>
      <c r="Y1434" s="4"/>
      <c r="Z1434" s="4"/>
      <c r="AA1434" s="7"/>
      <c r="AB1434" s="25"/>
      <c r="AC1434" s="4"/>
      <c r="AD1434" s="4"/>
      <c r="AE1434" s="4"/>
      <c r="AF1434" s="4"/>
      <c r="AG1434" s="7"/>
      <c r="AH1434" s="25"/>
      <c r="AI1434" s="4"/>
      <c r="AJ1434" s="22"/>
      <c r="AK1434" s="22"/>
      <c r="AL1434" s="22"/>
      <c r="AM1434" s="22"/>
      <c r="AN1434" s="22"/>
      <c r="AO1434" s="22"/>
      <c r="AP1434" s="22"/>
      <c r="AQ1434" s="22"/>
      <c r="AR1434" s="22"/>
      <c r="AS1434" s="22"/>
      <c r="AT1434" s="22"/>
      <c r="AU1434" s="22"/>
      <c r="AV1434" s="22"/>
      <c r="AW1434" s="22"/>
      <c r="AX1434" s="22"/>
      <c r="AY1434" s="22"/>
      <c r="AZ1434" s="22"/>
      <c r="BA1434" s="22"/>
      <c r="BB1434" s="22"/>
      <c r="BC1434" s="22"/>
      <c r="BD1434" s="22"/>
      <c r="BE1434" s="22"/>
      <c r="BF1434" s="22"/>
      <c r="BG1434" s="22"/>
      <c r="BH1434" s="22"/>
      <c r="BI1434" s="22"/>
      <c r="BJ1434" s="22"/>
    </row>
    <row r="1435" spans="1:62" s="21" customFormat="1" x14ac:dyDescent="0.25">
      <c r="A1435" s="5">
        <f>biomasses!$A$33</f>
        <v>31</v>
      </c>
      <c r="B1435" s="4"/>
      <c r="C1435" s="7"/>
      <c r="D1435" s="25"/>
      <c r="E1435" s="4"/>
      <c r="F1435" s="4"/>
      <c r="G1435" s="4"/>
      <c r="H1435" s="4"/>
      <c r="I1435" s="7"/>
      <c r="J1435" s="25"/>
      <c r="K1435" s="4"/>
      <c r="L1435" s="4"/>
      <c r="M1435" s="4"/>
      <c r="N1435" s="4"/>
      <c r="O1435" s="7"/>
      <c r="P1435" s="25"/>
      <c r="Q1435" s="4"/>
      <c r="R1435" s="4"/>
      <c r="S1435" s="4"/>
      <c r="T1435" s="4"/>
      <c r="U1435" s="7"/>
      <c r="V1435" s="25"/>
      <c r="W1435" s="4"/>
      <c r="X1435" s="4"/>
      <c r="Y1435" s="4"/>
      <c r="Z1435" s="4"/>
      <c r="AA1435" s="7"/>
      <c r="AB1435" s="25"/>
      <c r="AC1435" s="4"/>
      <c r="AD1435" s="4"/>
      <c r="AE1435" s="4"/>
      <c r="AF1435" s="4"/>
      <c r="AG1435" s="7"/>
      <c r="AH1435" s="25"/>
      <c r="AI1435" s="4"/>
      <c r="AJ1435" s="22"/>
      <c r="AK1435" s="22"/>
      <c r="AL1435" s="22"/>
      <c r="AM1435" s="22"/>
      <c r="AN1435" s="22"/>
      <c r="AO1435" s="22"/>
      <c r="AP1435" s="22"/>
      <c r="AQ1435" s="22"/>
      <c r="AR1435" s="22"/>
      <c r="AS1435" s="22"/>
      <c r="AT1435" s="22"/>
      <c r="AU1435" s="22"/>
      <c r="AV1435" s="22"/>
      <c r="AW1435" s="22"/>
      <c r="AX1435" s="22"/>
      <c r="AY1435" s="22"/>
      <c r="AZ1435" s="22"/>
      <c r="BA1435" s="22"/>
      <c r="BB1435" s="22"/>
      <c r="BC1435" s="22"/>
      <c r="BD1435" s="22"/>
      <c r="BE1435" s="22"/>
      <c r="BF1435" s="22"/>
      <c r="BG1435" s="22"/>
      <c r="BH1435" s="22"/>
      <c r="BI1435" s="22"/>
      <c r="BJ1435" s="22"/>
    </row>
    <row r="1436" spans="1:62" s="21" customFormat="1" x14ac:dyDescent="0.25">
      <c r="A1436" s="5">
        <f>biomasses!$A$33</f>
        <v>31</v>
      </c>
      <c r="B1436" s="4"/>
      <c r="C1436" s="7"/>
      <c r="D1436" s="25"/>
      <c r="E1436" s="4"/>
      <c r="F1436" s="4"/>
      <c r="G1436" s="4"/>
      <c r="H1436" s="4"/>
      <c r="I1436" s="7"/>
      <c r="J1436" s="25"/>
      <c r="K1436" s="4"/>
      <c r="L1436" s="4"/>
      <c r="M1436" s="4"/>
      <c r="N1436" s="4"/>
      <c r="O1436" s="7"/>
      <c r="P1436" s="25"/>
      <c r="Q1436" s="4"/>
      <c r="R1436" s="4"/>
      <c r="S1436" s="4"/>
      <c r="T1436" s="4"/>
      <c r="U1436" s="7"/>
      <c r="V1436" s="25"/>
      <c r="W1436" s="4"/>
      <c r="X1436" s="4"/>
      <c r="Y1436" s="4"/>
      <c r="Z1436" s="4"/>
      <c r="AA1436" s="7"/>
      <c r="AB1436" s="25"/>
      <c r="AC1436" s="4"/>
      <c r="AD1436" s="4"/>
      <c r="AE1436" s="4"/>
      <c r="AF1436" s="4"/>
      <c r="AG1436" s="7"/>
      <c r="AH1436" s="25"/>
      <c r="AI1436" s="4"/>
      <c r="AJ1436" s="22"/>
      <c r="AK1436" s="22"/>
      <c r="AL1436" s="22"/>
      <c r="AM1436" s="22"/>
      <c r="AN1436" s="22"/>
      <c r="AO1436" s="22"/>
      <c r="AP1436" s="22"/>
      <c r="AQ1436" s="22"/>
      <c r="AR1436" s="22"/>
      <c r="AS1436" s="22"/>
      <c r="AT1436" s="22"/>
      <c r="AU1436" s="22"/>
      <c r="AV1436" s="22"/>
      <c r="AW1436" s="22"/>
      <c r="AX1436" s="22"/>
      <c r="AY1436" s="22"/>
      <c r="AZ1436" s="22"/>
      <c r="BA1436" s="22"/>
      <c r="BB1436" s="22"/>
      <c r="BC1436" s="22"/>
      <c r="BD1436" s="22"/>
      <c r="BE1436" s="22"/>
      <c r="BF1436" s="22"/>
      <c r="BG1436" s="22"/>
      <c r="BH1436" s="22"/>
      <c r="BI1436" s="22"/>
      <c r="BJ1436" s="22"/>
    </row>
    <row r="1437" spans="1:62" s="21" customFormat="1" x14ac:dyDescent="0.25">
      <c r="A1437" s="5">
        <f>biomasses!$A$33</f>
        <v>31</v>
      </c>
      <c r="B1437" s="4"/>
      <c r="C1437" s="7"/>
      <c r="D1437" s="25"/>
      <c r="E1437" s="4"/>
      <c r="F1437" s="4"/>
      <c r="G1437" s="4"/>
      <c r="H1437" s="4"/>
      <c r="I1437" s="7"/>
      <c r="J1437" s="25"/>
      <c r="K1437" s="4"/>
      <c r="L1437" s="4"/>
      <c r="M1437" s="4"/>
      <c r="N1437" s="4"/>
      <c r="O1437" s="7"/>
      <c r="P1437" s="25"/>
      <c r="Q1437" s="4"/>
      <c r="R1437" s="4"/>
      <c r="S1437" s="4"/>
      <c r="T1437" s="4"/>
      <c r="U1437" s="7"/>
      <c r="V1437" s="25"/>
      <c r="W1437" s="4"/>
      <c r="X1437" s="4"/>
      <c r="Y1437" s="4"/>
      <c r="Z1437" s="4"/>
      <c r="AA1437" s="7"/>
      <c r="AB1437" s="25"/>
      <c r="AC1437" s="4"/>
      <c r="AD1437" s="4"/>
      <c r="AE1437" s="4"/>
      <c r="AF1437" s="4"/>
      <c r="AG1437" s="7"/>
      <c r="AH1437" s="25"/>
      <c r="AI1437" s="4"/>
      <c r="AJ1437" s="22"/>
      <c r="AK1437" s="22"/>
      <c r="AL1437" s="22"/>
      <c r="AM1437" s="22"/>
      <c r="AN1437" s="22"/>
      <c r="AO1437" s="22"/>
      <c r="AP1437" s="22"/>
      <c r="AQ1437" s="22"/>
      <c r="AR1437" s="22"/>
      <c r="AS1437" s="22"/>
      <c r="AT1437" s="22"/>
      <c r="AU1437" s="22"/>
      <c r="AV1437" s="22"/>
      <c r="AW1437" s="22"/>
      <c r="AX1437" s="22"/>
      <c r="AY1437" s="22"/>
      <c r="AZ1437" s="22"/>
      <c r="BA1437" s="22"/>
      <c r="BB1437" s="22"/>
      <c r="BC1437" s="22"/>
      <c r="BD1437" s="22"/>
      <c r="BE1437" s="22"/>
      <c r="BF1437" s="22"/>
      <c r="BG1437" s="22"/>
      <c r="BH1437" s="22"/>
      <c r="BI1437" s="22"/>
      <c r="BJ1437" s="22"/>
    </row>
    <row r="1438" spans="1:62" s="21" customFormat="1" x14ac:dyDescent="0.25">
      <c r="A1438" s="5">
        <f>biomasses!$A$33</f>
        <v>31</v>
      </c>
      <c r="B1438" s="4"/>
      <c r="C1438" s="7"/>
      <c r="D1438" s="25"/>
      <c r="E1438" s="4"/>
      <c r="F1438" s="4"/>
      <c r="G1438" s="4"/>
      <c r="H1438" s="4"/>
      <c r="I1438" s="7"/>
      <c r="J1438" s="25"/>
      <c r="K1438" s="4"/>
      <c r="L1438" s="4"/>
      <c r="M1438" s="4"/>
      <c r="N1438" s="4"/>
      <c r="O1438" s="7"/>
      <c r="P1438" s="25"/>
      <c r="Q1438" s="4"/>
      <c r="R1438" s="4"/>
      <c r="S1438" s="4"/>
      <c r="T1438" s="4"/>
      <c r="U1438" s="7"/>
      <c r="V1438" s="25"/>
      <c r="W1438" s="4"/>
      <c r="X1438" s="4"/>
      <c r="Y1438" s="4"/>
      <c r="Z1438" s="4"/>
      <c r="AA1438" s="7"/>
      <c r="AB1438" s="25"/>
      <c r="AC1438" s="4"/>
      <c r="AD1438" s="4"/>
      <c r="AE1438" s="4"/>
      <c r="AF1438" s="4"/>
      <c r="AG1438" s="7"/>
      <c r="AH1438" s="25"/>
      <c r="AI1438" s="4"/>
      <c r="AJ1438" s="22"/>
      <c r="AK1438" s="22"/>
      <c r="AL1438" s="22"/>
      <c r="AM1438" s="22"/>
      <c r="AN1438" s="22"/>
      <c r="AO1438" s="22"/>
      <c r="AP1438" s="22"/>
      <c r="AQ1438" s="22"/>
      <c r="AR1438" s="22"/>
      <c r="AS1438" s="22"/>
      <c r="AT1438" s="22"/>
      <c r="AU1438" s="22"/>
      <c r="AV1438" s="22"/>
      <c r="AW1438" s="22"/>
      <c r="AX1438" s="22"/>
      <c r="AY1438" s="22"/>
      <c r="AZ1438" s="22"/>
      <c r="BA1438" s="22"/>
      <c r="BB1438" s="22"/>
      <c r="BC1438" s="22"/>
      <c r="BD1438" s="22"/>
      <c r="BE1438" s="22"/>
      <c r="BF1438" s="22"/>
      <c r="BG1438" s="22"/>
      <c r="BH1438" s="22"/>
      <c r="BI1438" s="22"/>
      <c r="BJ1438" s="22"/>
    </row>
    <row r="1439" spans="1:62" s="21" customFormat="1" x14ac:dyDescent="0.25">
      <c r="A1439" s="5">
        <f>biomasses!$A$33</f>
        <v>31</v>
      </c>
      <c r="B1439" s="4"/>
      <c r="C1439" s="7"/>
      <c r="D1439" s="25"/>
      <c r="E1439" s="4"/>
      <c r="F1439" s="4"/>
      <c r="G1439" s="4"/>
      <c r="H1439" s="4"/>
      <c r="I1439" s="7"/>
      <c r="J1439" s="25"/>
      <c r="K1439" s="4"/>
      <c r="L1439" s="4"/>
      <c r="M1439" s="4"/>
      <c r="N1439" s="4"/>
      <c r="O1439" s="7"/>
      <c r="P1439" s="25"/>
      <c r="Q1439" s="4"/>
      <c r="R1439" s="4"/>
      <c r="S1439" s="4"/>
      <c r="T1439" s="4"/>
      <c r="U1439" s="7"/>
      <c r="V1439" s="25"/>
      <c r="W1439" s="4"/>
      <c r="X1439" s="4"/>
      <c r="Y1439" s="4"/>
      <c r="Z1439" s="4"/>
      <c r="AA1439" s="7"/>
      <c r="AB1439" s="25"/>
      <c r="AC1439" s="4"/>
      <c r="AD1439" s="4"/>
      <c r="AE1439" s="4"/>
      <c r="AF1439" s="4"/>
      <c r="AG1439" s="7"/>
      <c r="AH1439" s="25"/>
      <c r="AI1439" s="4"/>
      <c r="AJ1439" s="22"/>
      <c r="AK1439" s="22"/>
      <c r="AL1439" s="22"/>
      <c r="AM1439" s="22"/>
      <c r="AN1439" s="22"/>
      <c r="AO1439" s="22"/>
      <c r="AP1439" s="22"/>
      <c r="AQ1439" s="22"/>
      <c r="AR1439" s="22"/>
      <c r="AS1439" s="22"/>
      <c r="AT1439" s="22"/>
      <c r="AU1439" s="22"/>
      <c r="AV1439" s="22"/>
      <c r="AW1439" s="22"/>
      <c r="AX1439" s="22"/>
      <c r="AY1439" s="22"/>
      <c r="AZ1439" s="22"/>
      <c r="BA1439" s="22"/>
      <c r="BB1439" s="22"/>
      <c r="BC1439" s="22"/>
      <c r="BD1439" s="22"/>
      <c r="BE1439" s="22"/>
      <c r="BF1439" s="22"/>
      <c r="BG1439" s="22"/>
      <c r="BH1439" s="22"/>
      <c r="BI1439" s="22"/>
      <c r="BJ1439" s="22"/>
    </row>
    <row r="1440" spans="1:62" s="21" customFormat="1" x14ac:dyDescent="0.25">
      <c r="A1440" s="5">
        <f>biomasses!$A$33</f>
        <v>31</v>
      </c>
      <c r="B1440" s="4"/>
      <c r="C1440" s="7"/>
      <c r="D1440" s="25"/>
      <c r="E1440" s="4"/>
      <c r="F1440" s="4"/>
      <c r="G1440" s="4"/>
      <c r="H1440" s="4"/>
      <c r="I1440" s="7"/>
      <c r="J1440" s="25"/>
      <c r="K1440" s="4"/>
      <c r="L1440" s="4"/>
      <c r="M1440" s="4"/>
      <c r="N1440" s="4"/>
      <c r="O1440" s="7"/>
      <c r="P1440" s="25"/>
      <c r="Q1440" s="4"/>
      <c r="R1440" s="4"/>
      <c r="S1440" s="4"/>
      <c r="T1440" s="4"/>
      <c r="U1440" s="7"/>
      <c r="V1440" s="25"/>
      <c r="W1440" s="4"/>
      <c r="X1440" s="4"/>
      <c r="Y1440" s="4"/>
      <c r="Z1440" s="4"/>
      <c r="AA1440" s="7"/>
      <c r="AB1440" s="25"/>
      <c r="AC1440" s="4"/>
      <c r="AD1440" s="4"/>
      <c r="AE1440" s="4"/>
      <c r="AF1440" s="4"/>
      <c r="AG1440" s="7"/>
      <c r="AH1440" s="25"/>
      <c r="AI1440" s="4"/>
      <c r="AJ1440" s="22"/>
      <c r="AK1440" s="22"/>
      <c r="AL1440" s="22"/>
      <c r="AM1440" s="22"/>
      <c r="AN1440" s="22"/>
      <c r="AO1440" s="22"/>
      <c r="AP1440" s="22"/>
      <c r="AQ1440" s="22"/>
      <c r="AR1440" s="22"/>
      <c r="AS1440" s="22"/>
      <c r="AT1440" s="22"/>
      <c r="AU1440" s="22"/>
      <c r="AV1440" s="22"/>
      <c r="AW1440" s="22"/>
      <c r="AX1440" s="22"/>
      <c r="AY1440" s="22"/>
      <c r="AZ1440" s="22"/>
      <c r="BA1440" s="22"/>
      <c r="BB1440" s="22"/>
      <c r="BC1440" s="22"/>
      <c r="BD1440" s="22"/>
      <c r="BE1440" s="22"/>
      <c r="BF1440" s="22"/>
      <c r="BG1440" s="22"/>
      <c r="BH1440" s="22"/>
      <c r="BI1440" s="22"/>
      <c r="BJ1440" s="22"/>
    </row>
    <row r="1441" spans="1:62" s="21" customFormat="1" x14ac:dyDescent="0.25">
      <c r="A1441" s="5">
        <f>biomasses!$A$33</f>
        <v>31</v>
      </c>
      <c r="B1441" s="4"/>
      <c r="C1441" s="7"/>
      <c r="D1441" s="25"/>
      <c r="E1441" s="4"/>
      <c r="F1441" s="4"/>
      <c r="G1441" s="4"/>
      <c r="H1441" s="4"/>
      <c r="I1441" s="7"/>
      <c r="J1441" s="25"/>
      <c r="K1441" s="4"/>
      <c r="L1441" s="4"/>
      <c r="M1441" s="4"/>
      <c r="N1441" s="4"/>
      <c r="O1441" s="7"/>
      <c r="P1441" s="25"/>
      <c r="Q1441" s="4"/>
      <c r="R1441" s="4"/>
      <c r="S1441" s="4"/>
      <c r="T1441" s="4"/>
      <c r="U1441" s="7"/>
      <c r="V1441" s="25"/>
      <c r="W1441" s="4"/>
      <c r="X1441" s="4"/>
      <c r="Y1441" s="4"/>
      <c r="Z1441" s="4"/>
      <c r="AA1441" s="7"/>
      <c r="AB1441" s="25"/>
      <c r="AC1441" s="4"/>
      <c r="AD1441" s="4"/>
      <c r="AE1441" s="4"/>
      <c r="AF1441" s="4"/>
      <c r="AG1441" s="7"/>
      <c r="AH1441" s="25"/>
      <c r="AI1441" s="4"/>
      <c r="AJ1441" s="22"/>
      <c r="AK1441" s="22"/>
      <c r="AL1441" s="22"/>
      <c r="AM1441" s="22"/>
      <c r="AN1441" s="22"/>
      <c r="AO1441" s="22"/>
      <c r="AP1441" s="22"/>
      <c r="AQ1441" s="22"/>
      <c r="AR1441" s="22"/>
      <c r="AS1441" s="22"/>
      <c r="AT1441" s="22"/>
      <c r="AU1441" s="22"/>
      <c r="AV1441" s="22"/>
      <c r="AW1441" s="22"/>
      <c r="AX1441" s="22"/>
      <c r="AY1441" s="22"/>
      <c r="AZ1441" s="22"/>
      <c r="BA1441" s="22"/>
      <c r="BB1441" s="22"/>
      <c r="BC1441" s="22"/>
      <c r="BD1441" s="22"/>
      <c r="BE1441" s="22"/>
      <c r="BF1441" s="22"/>
      <c r="BG1441" s="22"/>
      <c r="BH1441" s="22"/>
      <c r="BI1441" s="22"/>
      <c r="BJ1441" s="22"/>
    </row>
    <row r="1442" spans="1:62" s="21" customFormat="1" x14ac:dyDescent="0.25">
      <c r="A1442" s="5">
        <f>biomasses!$A$33</f>
        <v>31</v>
      </c>
      <c r="B1442" s="4"/>
      <c r="C1442" s="7"/>
      <c r="D1442" s="25"/>
      <c r="E1442" s="4"/>
      <c r="F1442" s="4"/>
      <c r="G1442" s="4"/>
      <c r="H1442" s="4"/>
      <c r="I1442" s="7"/>
      <c r="J1442" s="25"/>
      <c r="K1442" s="4"/>
      <c r="L1442" s="4"/>
      <c r="M1442" s="4"/>
      <c r="N1442" s="4"/>
      <c r="O1442" s="7"/>
      <c r="P1442" s="25"/>
      <c r="Q1442" s="4"/>
      <c r="R1442" s="4"/>
      <c r="S1442" s="4"/>
      <c r="T1442" s="4"/>
      <c r="U1442" s="7"/>
      <c r="V1442" s="25"/>
      <c r="W1442" s="4"/>
      <c r="X1442" s="4"/>
      <c r="Y1442" s="4"/>
      <c r="Z1442" s="4"/>
      <c r="AA1442" s="7"/>
      <c r="AB1442" s="25"/>
      <c r="AC1442" s="4"/>
      <c r="AD1442" s="4"/>
      <c r="AE1442" s="4"/>
      <c r="AF1442" s="4"/>
      <c r="AG1442" s="7"/>
      <c r="AH1442" s="25"/>
      <c r="AI1442" s="4"/>
      <c r="AJ1442" s="22"/>
      <c r="AK1442" s="22"/>
      <c r="AL1442" s="22"/>
      <c r="AM1442" s="22"/>
      <c r="AN1442" s="22"/>
      <c r="AO1442" s="22"/>
      <c r="AP1442" s="22"/>
      <c r="AQ1442" s="22"/>
      <c r="AR1442" s="22"/>
      <c r="AS1442" s="22"/>
      <c r="AT1442" s="22"/>
      <c r="AU1442" s="22"/>
      <c r="AV1442" s="22"/>
      <c r="AW1442" s="22"/>
      <c r="AX1442" s="22"/>
      <c r="AY1442" s="22"/>
      <c r="AZ1442" s="22"/>
      <c r="BA1442" s="22"/>
      <c r="BB1442" s="22"/>
      <c r="BC1442" s="22"/>
      <c r="BD1442" s="22"/>
      <c r="BE1442" s="22"/>
      <c r="BF1442" s="22"/>
      <c r="BG1442" s="22"/>
      <c r="BH1442" s="22"/>
      <c r="BI1442" s="22"/>
      <c r="BJ1442" s="22"/>
    </row>
    <row r="1443" spans="1:62" s="21" customFormat="1" x14ac:dyDescent="0.25">
      <c r="A1443" s="5">
        <f>biomasses!$A$33</f>
        <v>31</v>
      </c>
      <c r="B1443" s="4"/>
      <c r="C1443" s="7"/>
      <c r="D1443" s="25"/>
      <c r="E1443" s="4"/>
      <c r="F1443" s="4"/>
      <c r="G1443" s="4"/>
      <c r="H1443" s="4"/>
      <c r="I1443" s="7"/>
      <c r="J1443" s="25"/>
      <c r="K1443" s="4"/>
      <c r="L1443" s="4"/>
      <c r="M1443" s="4"/>
      <c r="N1443" s="4"/>
      <c r="O1443" s="7"/>
      <c r="P1443" s="25"/>
      <c r="Q1443" s="4"/>
      <c r="R1443" s="4"/>
      <c r="S1443" s="4"/>
      <c r="T1443" s="4"/>
      <c r="U1443" s="7"/>
      <c r="V1443" s="25"/>
      <c r="W1443" s="4"/>
      <c r="X1443" s="4"/>
      <c r="Y1443" s="4"/>
      <c r="Z1443" s="4"/>
      <c r="AA1443" s="7"/>
      <c r="AB1443" s="25"/>
      <c r="AC1443" s="4"/>
      <c r="AD1443" s="4"/>
      <c r="AE1443" s="4"/>
      <c r="AF1443" s="4"/>
      <c r="AG1443" s="7"/>
      <c r="AH1443" s="25"/>
      <c r="AI1443" s="4"/>
      <c r="AJ1443" s="22"/>
      <c r="AK1443" s="22"/>
      <c r="AL1443" s="22"/>
      <c r="AM1443" s="22"/>
      <c r="AN1443" s="22"/>
      <c r="AO1443" s="22"/>
      <c r="AP1443" s="22"/>
      <c r="AQ1443" s="22"/>
      <c r="AR1443" s="22"/>
      <c r="AS1443" s="22"/>
      <c r="AT1443" s="22"/>
      <c r="AU1443" s="22"/>
      <c r="AV1443" s="22"/>
      <c r="AW1443" s="22"/>
      <c r="AX1443" s="22"/>
      <c r="AY1443" s="22"/>
      <c r="AZ1443" s="22"/>
      <c r="BA1443" s="22"/>
      <c r="BB1443" s="22"/>
      <c r="BC1443" s="22"/>
      <c r="BD1443" s="22"/>
      <c r="BE1443" s="22"/>
      <c r="BF1443" s="22"/>
      <c r="BG1443" s="22"/>
      <c r="BH1443" s="22"/>
      <c r="BI1443" s="22"/>
      <c r="BJ1443" s="22"/>
    </row>
    <row r="1444" spans="1:62" s="21" customFormat="1" x14ac:dyDescent="0.25">
      <c r="A1444" s="5">
        <f>biomasses!$A$33</f>
        <v>31</v>
      </c>
      <c r="B1444" s="4"/>
      <c r="C1444" s="7"/>
      <c r="D1444" s="25"/>
      <c r="E1444" s="4"/>
      <c r="F1444" s="4"/>
      <c r="G1444" s="4"/>
      <c r="H1444" s="4"/>
      <c r="I1444" s="7"/>
      <c r="J1444" s="25"/>
      <c r="K1444" s="4"/>
      <c r="L1444" s="4"/>
      <c r="M1444" s="4"/>
      <c r="N1444" s="4"/>
      <c r="O1444" s="7"/>
      <c r="P1444" s="25"/>
      <c r="Q1444" s="4"/>
      <c r="R1444" s="4"/>
      <c r="S1444" s="4"/>
      <c r="T1444" s="4"/>
      <c r="U1444" s="7"/>
      <c r="V1444" s="25"/>
      <c r="W1444" s="4"/>
      <c r="X1444" s="4"/>
      <c r="Y1444" s="4"/>
      <c r="Z1444" s="4"/>
      <c r="AA1444" s="7"/>
      <c r="AB1444" s="25"/>
      <c r="AC1444" s="4"/>
      <c r="AD1444" s="4"/>
      <c r="AE1444" s="4"/>
      <c r="AF1444" s="4"/>
      <c r="AG1444" s="7"/>
      <c r="AH1444" s="25"/>
      <c r="AI1444" s="4"/>
      <c r="AJ1444" s="22"/>
      <c r="AK1444" s="22"/>
      <c r="AL1444" s="22"/>
      <c r="AM1444" s="22"/>
      <c r="AN1444" s="22"/>
      <c r="AO1444" s="22"/>
      <c r="AP1444" s="22"/>
      <c r="AQ1444" s="22"/>
      <c r="AR1444" s="22"/>
      <c r="AS1444" s="22"/>
      <c r="AT1444" s="22"/>
      <c r="AU1444" s="22"/>
      <c r="AV1444" s="22"/>
      <c r="AW1444" s="22"/>
      <c r="AX1444" s="22"/>
      <c r="AY1444" s="22"/>
      <c r="AZ1444" s="22"/>
      <c r="BA1444" s="22"/>
      <c r="BB1444" s="22"/>
      <c r="BC1444" s="22"/>
      <c r="BD1444" s="22"/>
      <c r="BE1444" s="22"/>
      <c r="BF1444" s="22"/>
      <c r="BG1444" s="22"/>
      <c r="BH1444" s="22"/>
      <c r="BI1444" s="22"/>
      <c r="BJ1444" s="22"/>
    </row>
    <row r="1445" spans="1:62" s="21" customFormat="1" x14ac:dyDescent="0.25">
      <c r="A1445" s="5">
        <f>biomasses!$A$33</f>
        <v>31</v>
      </c>
      <c r="B1445" s="4"/>
      <c r="C1445" s="7"/>
      <c r="D1445" s="25"/>
      <c r="E1445" s="4"/>
      <c r="F1445" s="4"/>
      <c r="G1445" s="4"/>
      <c r="H1445" s="4"/>
      <c r="I1445" s="7"/>
      <c r="J1445" s="25"/>
      <c r="K1445" s="4"/>
      <c r="L1445" s="4"/>
      <c r="M1445" s="4"/>
      <c r="N1445" s="4"/>
      <c r="O1445" s="7"/>
      <c r="P1445" s="25"/>
      <c r="Q1445" s="4"/>
      <c r="R1445" s="4"/>
      <c r="S1445" s="4"/>
      <c r="T1445" s="4"/>
      <c r="U1445" s="7"/>
      <c r="V1445" s="25"/>
      <c r="W1445" s="4"/>
      <c r="X1445" s="4"/>
      <c r="Y1445" s="4"/>
      <c r="Z1445" s="4"/>
      <c r="AA1445" s="7"/>
      <c r="AB1445" s="25"/>
      <c r="AC1445" s="4"/>
      <c r="AD1445" s="4"/>
      <c r="AE1445" s="4"/>
      <c r="AF1445" s="4"/>
      <c r="AG1445" s="7"/>
      <c r="AH1445" s="25"/>
      <c r="AI1445" s="4"/>
      <c r="AJ1445" s="22"/>
      <c r="AK1445" s="22"/>
      <c r="AL1445" s="22"/>
      <c r="AM1445" s="22"/>
      <c r="AN1445" s="22"/>
      <c r="AO1445" s="22"/>
      <c r="AP1445" s="22"/>
      <c r="AQ1445" s="22"/>
      <c r="AR1445" s="22"/>
      <c r="AS1445" s="22"/>
      <c r="AT1445" s="22"/>
      <c r="AU1445" s="22"/>
      <c r="AV1445" s="22"/>
      <c r="AW1445" s="22"/>
      <c r="AX1445" s="22"/>
      <c r="AY1445" s="22"/>
      <c r="AZ1445" s="22"/>
      <c r="BA1445" s="22"/>
      <c r="BB1445" s="22"/>
      <c r="BC1445" s="22"/>
      <c r="BD1445" s="22"/>
      <c r="BE1445" s="22"/>
      <c r="BF1445" s="22"/>
      <c r="BG1445" s="22"/>
      <c r="BH1445" s="22"/>
      <c r="BI1445" s="22"/>
      <c r="BJ1445" s="22"/>
    </row>
    <row r="1446" spans="1:62" s="21" customFormat="1" x14ac:dyDescent="0.25">
      <c r="A1446" s="5">
        <f>biomasses!$A$33</f>
        <v>31</v>
      </c>
      <c r="B1446" s="4"/>
      <c r="C1446" s="7"/>
      <c r="D1446" s="25"/>
      <c r="E1446" s="4"/>
      <c r="F1446" s="4"/>
      <c r="G1446" s="4"/>
      <c r="H1446" s="4"/>
      <c r="I1446" s="7"/>
      <c r="J1446" s="25"/>
      <c r="K1446" s="4"/>
      <c r="L1446" s="4"/>
      <c r="M1446" s="4"/>
      <c r="N1446" s="4"/>
      <c r="O1446" s="7"/>
      <c r="P1446" s="25"/>
      <c r="Q1446" s="4"/>
      <c r="R1446" s="4"/>
      <c r="S1446" s="4"/>
      <c r="T1446" s="4"/>
      <c r="U1446" s="7"/>
      <c r="V1446" s="25"/>
      <c r="W1446" s="4"/>
      <c r="X1446" s="4"/>
      <c r="Y1446" s="4"/>
      <c r="Z1446" s="4"/>
      <c r="AA1446" s="7"/>
      <c r="AB1446" s="25"/>
      <c r="AC1446" s="4"/>
      <c r="AD1446" s="4"/>
      <c r="AE1446" s="4"/>
      <c r="AF1446" s="4"/>
      <c r="AG1446" s="7"/>
      <c r="AH1446" s="25"/>
      <c r="AI1446" s="4"/>
      <c r="AJ1446" s="22"/>
      <c r="AK1446" s="22"/>
      <c r="AL1446" s="22"/>
      <c r="AM1446" s="22"/>
      <c r="AN1446" s="22"/>
      <c r="AO1446" s="22"/>
      <c r="AP1446" s="22"/>
      <c r="AQ1446" s="22"/>
      <c r="AR1446" s="22"/>
      <c r="AS1446" s="22"/>
      <c r="AT1446" s="22"/>
      <c r="AU1446" s="22"/>
      <c r="AV1446" s="22"/>
      <c r="AW1446" s="22"/>
      <c r="AX1446" s="22"/>
      <c r="AY1446" s="22"/>
      <c r="AZ1446" s="22"/>
      <c r="BA1446" s="22"/>
      <c r="BB1446" s="22"/>
      <c r="BC1446" s="22"/>
      <c r="BD1446" s="22"/>
      <c r="BE1446" s="22"/>
      <c r="BF1446" s="22"/>
      <c r="BG1446" s="22"/>
      <c r="BH1446" s="22"/>
      <c r="BI1446" s="22"/>
      <c r="BJ1446" s="22"/>
    </row>
    <row r="1447" spans="1:62" s="21" customFormat="1" x14ac:dyDescent="0.25">
      <c r="A1447" s="5">
        <f>biomasses!$A$33</f>
        <v>31</v>
      </c>
      <c r="B1447" s="4"/>
      <c r="C1447" s="7"/>
      <c r="D1447" s="25"/>
      <c r="E1447" s="4"/>
      <c r="F1447" s="4"/>
      <c r="G1447" s="4"/>
      <c r="H1447" s="4"/>
      <c r="I1447" s="7"/>
      <c r="J1447" s="25"/>
      <c r="K1447" s="4"/>
      <c r="L1447" s="4"/>
      <c r="M1447" s="4"/>
      <c r="N1447" s="4"/>
      <c r="O1447" s="7"/>
      <c r="P1447" s="25"/>
      <c r="Q1447" s="4"/>
      <c r="R1447" s="4"/>
      <c r="S1447" s="4"/>
      <c r="T1447" s="4"/>
      <c r="U1447" s="7"/>
      <c r="V1447" s="25"/>
      <c r="W1447" s="4"/>
      <c r="X1447" s="4"/>
      <c r="Y1447" s="4"/>
      <c r="Z1447" s="4"/>
      <c r="AA1447" s="7"/>
      <c r="AB1447" s="25"/>
      <c r="AC1447" s="4"/>
      <c r="AD1447" s="4"/>
      <c r="AE1447" s="4"/>
      <c r="AF1447" s="4"/>
      <c r="AG1447" s="7"/>
      <c r="AH1447" s="25"/>
      <c r="AI1447" s="4"/>
      <c r="AJ1447" s="22"/>
      <c r="AK1447" s="22"/>
      <c r="AL1447" s="22"/>
      <c r="AM1447" s="22"/>
      <c r="AN1447" s="22"/>
      <c r="AO1447" s="22"/>
      <c r="AP1447" s="22"/>
      <c r="AQ1447" s="22"/>
      <c r="AR1447" s="22"/>
      <c r="AS1447" s="22"/>
      <c r="AT1447" s="22"/>
      <c r="AU1447" s="22"/>
      <c r="AV1447" s="22"/>
      <c r="AW1447" s="22"/>
      <c r="AX1447" s="22"/>
      <c r="AY1447" s="22"/>
      <c r="AZ1447" s="22"/>
      <c r="BA1447" s="22"/>
      <c r="BB1447" s="22"/>
      <c r="BC1447" s="22"/>
      <c r="BD1447" s="22"/>
      <c r="BE1447" s="22"/>
      <c r="BF1447" s="22"/>
      <c r="BG1447" s="22"/>
      <c r="BH1447" s="22"/>
      <c r="BI1447" s="22"/>
      <c r="BJ1447" s="22"/>
    </row>
    <row r="1448" spans="1:62" s="21" customFormat="1" x14ac:dyDescent="0.25">
      <c r="A1448" s="5">
        <f>biomasses!$A$33</f>
        <v>31</v>
      </c>
      <c r="B1448" s="4"/>
      <c r="C1448" s="7"/>
      <c r="D1448" s="25"/>
      <c r="E1448" s="4"/>
      <c r="F1448" s="4"/>
      <c r="G1448" s="4"/>
      <c r="H1448" s="4"/>
      <c r="I1448" s="7"/>
      <c r="J1448" s="25"/>
      <c r="K1448" s="4"/>
      <c r="L1448" s="4"/>
      <c r="M1448" s="4"/>
      <c r="N1448" s="4"/>
      <c r="O1448" s="7"/>
      <c r="P1448" s="25"/>
      <c r="Q1448" s="4"/>
      <c r="R1448" s="4"/>
      <c r="S1448" s="4"/>
      <c r="T1448" s="4"/>
      <c r="U1448" s="7"/>
      <c r="V1448" s="25"/>
      <c r="W1448" s="4"/>
      <c r="X1448" s="4"/>
      <c r="Y1448" s="4"/>
      <c r="Z1448" s="4"/>
      <c r="AA1448" s="7"/>
      <c r="AB1448" s="25"/>
      <c r="AC1448" s="4"/>
      <c r="AD1448" s="4"/>
      <c r="AE1448" s="4"/>
      <c r="AF1448" s="4"/>
      <c r="AG1448" s="7"/>
      <c r="AH1448" s="25"/>
      <c r="AI1448" s="4"/>
      <c r="AJ1448" s="22"/>
      <c r="AK1448" s="22"/>
      <c r="AL1448" s="22"/>
      <c r="AM1448" s="22"/>
      <c r="AN1448" s="22"/>
      <c r="AO1448" s="22"/>
      <c r="AP1448" s="22"/>
      <c r="AQ1448" s="22"/>
      <c r="AR1448" s="22"/>
      <c r="AS1448" s="22"/>
      <c r="AT1448" s="22"/>
      <c r="AU1448" s="22"/>
      <c r="AV1448" s="22"/>
      <c r="AW1448" s="22"/>
      <c r="AX1448" s="22"/>
      <c r="AY1448" s="22"/>
      <c r="AZ1448" s="22"/>
      <c r="BA1448" s="22"/>
      <c r="BB1448" s="22"/>
      <c r="BC1448" s="22"/>
      <c r="BD1448" s="22"/>
      <c r="BE1448" s="22"/>
      <c r="BF1448" s="22"/>
      <c r="BG1448" s="22"/>
      <c r="BH1448" s="22"/>
      <c r="BI1448" s="22"/>
      <c r="BJ1448" s="22"/>
    </row>
    <row r="1449" spans="1:62" s="21" customFormat="1" x14ac:dyDescent="0.25">
      <c r="A1449" s="5">
        <f>biomasses!$A$33</f>
        <v>31</v>
      </c>
      <c r="B1449" s="4"/>
      <c r="C1449" s="7"/>
      <c r="D1449" s="25"/>
      <c r="E1449" s="4"/>
      <c r="F1449" s="4"/>
      <c r="G1449" s="4"/>
      <c r="H1449" s="4"/>
      <c r="I1449" s="7"/>
      <c r="J1449" s="25"/>
      <c r="K1449" s="4"/>
      <c r="L1449" s="4"/>
      <c r="M1449" s="4"/>
      <c r="N1449" s="4"/>
      <c r="O1449" s="7"/>
      <c r="P1449" s="25"/>
      <c r="Q1449" s="4"/>
      <c r="R1449" s="4"/>
      <c r="S1449" s="4"/>
      <c r="T1449" s="4"/>
      <c r="U1449" s="7"/>
      <c r="V1449" s="25"/>
      <c r="W1449" s="4"/>
      <c r="X1449" s="4"/>
      <c r="Y1449" s="4"/>
      <c r="Z1449" s="4"/>
      <c r="AA1449" s="7"/>
      <c r="AB1449" s="25"/>
      <c r="AC1449" s="4"/>
      <c r="AD1449" s="4"/>
      <c r="AE1449" s="4"/>
      <c r="AF1449" s="4"/>
      <c r="AG1449" s="7"/>
      <c r="AH1449" s="25"/>
      <c r="AI1449" s="4"/>
      <c r="AJ1449" s="22"/>
      <c r="AK1449" s="22"/>
      <c r="AL1449" s="22"/>
      <c r="AM1449" s="22"/>
      <c r="AN1449" s="22"/>
      <c r="AO1449" s="22"/>
      <c r="AP1449" s="22"/>
      <c r="AQ1449" s="22"/>
      <c r="AR1449" s="22"/>
      <c r="AS1449" s="22"/>
      <c r="AT1449" s="22"/>
      <c r="AU1449" s="22"/>
      <c r="AV1449" s="22"/>
      <c r="AW1449" s="22"/>
      <c r="AX1449" s="22"/>
      <c r="AY1449" s="22"/>
      <c r="AZ1449" s="22"/>
      <c r="BA1449" s="22"/>
      <c r="BB1449" s="22"/>
      <c r="BC1449" s="22"/>
      <c r="BD1449" s="22"/>
      <c r="BE1449" s="22"/>
      <c r="BF1449" s="22"/>
      <c r="BG1449" s="22"/>
      <c r="BH1449" s="22"/>
      <c r="BI1449" s="22"/>
      <c r="BJ1449" s="22"/>
    </row>
    <row r="1450" spans="1:62" s="21" customFormat="1" x14ac:dyDescent="0.25">
      <c r="A1450" s="5">
        <f>biomasses!$A$33</f>
        <v>31</v>
      </c>
      <c r="B1450" s="4"/>
      <c r="C1450" s="7"/>
      <c r="D1450" s="25"/>
      <c r="E1450" s="4"/>
      <c r="F1450" s="4"/>
      <c r="G1450" s="4"/>
      <c r="H1450" s="4"/>
      <c r="I1450" s="7"/>
      <c r="J1450" s="25"/>
      <c r="K1450" s="4"/>
      <c r="L1450" s="4"/>
      <c r="M1450" s="4"/>
      <c r="N1450" s="4"/>
      <c r="O1450" s="7"/>
      <c r="P1450" s="25"/>
      <c r="Q1450" s="4"/>
      <c r="R1450" s="4"/>
      <c r="S1450" s="4"/>
      <c r="T1450" s="4"/>
      <c r="U1450" s="7"/>
      <c r="V1450" s="25"/>
      <c r="W1450" s="4"/>
      <c r="X1450" s="4"/>
      <c r="Y1450" s="4"/>
      <c r="Z1450" s="4"/>
      <c r="AA1450" s="7"/>
      <c r="AB1450" s="25"/>
      <c r="AC1450" s="4"/>
      <c r="AD1450" s="4"/>
      <c r="AE1450" s="4"/>
      <c r="AF1450" s="4"/>
      <c r="AG1450" s="7"/>
      <c r="AH1450" s="25"/>
      <c r="AI1450" s="4"/>
      <c r="AJ1450" s="22"/>
      <c r="AK1450" s="22"/>
      <c r="AL1450" s="22"/>
      <c r="AM1450" s="22"/>
      <c r="AN1450" s="22"/>
      <c r="AO1450" s="22"/>
      <c r="AP1450" s="22"/>
      <c r="AQ1450" s="22"/>
      <c r="AR1450" s="22"/>
      <c r="AS1450" s="22"/>
      <c r="AT1450" s="22"/>
      <c r="AU1450" s="22"/>
      <c r="AV1450" s="22"/>
      <c r="AW1450" s="22"/>
      <c r="AX1450" s="22"/>
      <c r="AY1450" s="22"/>
      <c r="AZ1450" s="22"/>
      <c r="BA1450" s="22"/>
      <c r="BB1450" s="22"/>
      <c r="BC1450" s="22"/>
      <c r="BD1450" s="22"/>
      <c r="BE1450" s="22"/>
      <c r="BF1450" s="22"/>
      <c r="BG1450" s="22"/>
      <c r="BH1450" s="22"/>
      <c r="BI1450" s="22"/>
      <c r="BJ1450" s="22"/>
    </row>
    <row r="1451" spans="1:62" s="21" customFormat="1" x14ac:dyDescent="0.25">
      <c r="A1451" s="5">
        <f>biomasses!$A$33</f>
        <v>31</v>
      </c>
      <c r="B1451" s="4"/>
      <c r="C1451" s="7"/>
      <c r="D1451" s="25"/>
      <c r="E1451" s="4"/>
      <c r="F1451" s="4"/>
      <c r="G1451" s="4"/>
      <c r="H1451" s="4"/>
      <c r="I1451" s="7"/>
      <c r="J1451" s="25"/>
      <c r="K1451" s="4"/>
      <c r="L1451" s="4"/>
      <c r="M1451" s="4"/>
      <c r="N1451" s="4"/>
      <c r="O1451" s="7"/>
      <c r="P1451" s="25"/>
      <c r="Q1451" s="4"/>
      <c r="R1451" s="4"/>
      <c r="S1451" s="4"/>
      <c r="T1451" s="4"/>
      <c r="U1451" s="7"/>
      <c r="V1451" s="25"/>
      <c r="W1451" s="4"/>
      <c r="X1451" s="4"/>
      <c r="Y1451" s="4"/>
      <c r="Z1451" s="4"/>
      <c r="AA1451" s="7"/>
      <c r="AB1451" s="25"/>
      <c r="AC1451" s="4"/>
      <c r="AD1451" s="4"/>
      <c r="AE1451" s="4"/>
      <c r="AF1451" s="4"/>
      <c r="AG1451" s="7"/>
      <c r="AH1451" s="25"/>
      <c r="AI1451" s="4"/>
      <c r="AJ1451" s="22"/>
      <c r="AK1451" s="22"/>
      <c r="AL1451" s="22"/>
      <c r="AM1451" s="22"/>
      <c r="AN1451" s="22"/>
      <c r="AO1451" s="22"/>
      <c r="AP1451" s="22"/>
      <c r="AQ1451" s="22"/>
      <c r="AR1451" s="22"/>
      <c r="AS1451" s="22"/>
      <c r="AT1451" s="22"/>
      <c r="AU1451" s="22"/>
      <c r="AV1451" s="22"/>
      <c r="AW1451" s="22"/>
      <c r="AX1451" s="22"/>
      <c r="AY1451" s="22"/>
      <c r="AZ1451" s="22"/>
      <c r="BA1451" s="22"/>
      <c r="BB1451" s="22"/>
      <c r="BC1451" s="22"/>
      <c r="BD1451" s="22"/>
      <c r="BE1451" s="22"/>
      <c r="BF1451" s="22"/>
      <c r="BG1451" s="22"/>
      <c r="BH1451" s="22"/>
      <c r="BI1451" s="22"/>
      <c r="BJ1451" s="22"/>
    </row>
    <row r="1452" spans="1:62" s="21" customFormat="1" x14ac:dyDescent="0.25">
      <c r="A1452" s="5">
        <f>biomasses!$A$33</f>
        <v>31</v>
      </c>
      <c r="B1452" s="4"/>
      <c r="C1452" s="7"/>
      <c r="D1452" s="25"/>
      <c r="E1452" s="4"/>
      <c r="F1452" s="4"/>
      <c r="G1452" s="4"/>
      <c r="H1452" s="4"/>
      <c r="I1452" s="7"/>
      <c r="J1452" s="25"/>
      <c r="K1452" s="4"/>
      <c r="L1452" s="4"/>
      <c r="M1452" s="4"/>
      <c r="N1452" s="4"/>
      <c r="O1452" s="7"/>
      <c r="P1452" s="25"/>
      <c r="Q1452" s="4"/>
      <c r="R1452" s="4"/>
      <c r="S1452" s="4"/>
      <c r="T1452" s="4"/>
      <c r="U1452" s="7"/>
      <c r="V1452" s="25"/>
      <c r="W1452" s="4"/>
      <c r="X1452" s="4"/>
      <c r="Y1452" s="4"/>
      <c r="Z1452" s="4"/>
      <c r="AA1452" s="7"/>
      <c r="AB1452" s="25"/>
      <c r="AC1452" s="4"/>
      <c r="AD1452" s="4"/>
      <c r="AE1452" s="4"/>
      <c r="AF1452" s="4"/>
      <c r="AG1452" s="7"/>
      <c r="AH1452" s="25"/>
      <c r="AI1452" s="4"/>
      <c r="AJ1452" s="22"/>
      <c r="AK1452" s="22"/>
      <c r="AL1452" s="22"/>
      <c r="AM1452" s="22"/>
      <c r="AN1452" s="22"/>
      <c r="AO1452" s="22"/>
      <c r="AP1452" s="22"/>
      <c r="AQ1452" s="22"/>
      <c r="AR1452" s="22"/>
      <c r="AS1452" s="22"/>
      <c r="AT1452" s="22"/>
      <c r="AU1452" s="22"/>
      <c r="AV1452" s="22"/>
      <c r="AW1452" s="22"/>
      <c r="AX1452" s="22"/>
      <c r="AY1452" s="22"/>
      <c r="AZ1452" s="22"/>
      <c r="BA1452" s="22"/>
      <c r="BB1452" s="22"/>
      <c r="BC1452" s="22"/>
      <c r="BD1452" s="22"/>
      <c r="BE1452" s="22"/>
      <c r="BF1452" s="22"/>
      <c r="BG1452" s="22"/>
      <c r="BH1452" s="22"/>
      <c r="BI1452" s="22"/>
      <c r="BJ1452" s="22"/>
    </row>
    <row r="1453" spans="1:62" s="21" customFormat="1" x14ac:dyDescent="0.25">
      <c r="A1453" s="5">
        <f>biomasses!$A$33</f>
        <v>31</v>
      </c>
      <c r="B1453" s="4"/>
      <c r="C1453" s="7"/>
      <c r="D1453" s="25"/>
      <c r="E1453" s="4"/>
      <c r="F1453" s="4"/>
      <c r="G1453" s="4"/>
      <c r="H1453" s="4"/>
      <c r="I1453" s="7"/>
      <c r="J1453" s="25"/>
      <c r="K1453" s="4"/>
      <c r="L1453" s="4"/>
      <c r="M1453" s="4"/>
      <c r="N1453" s="4"/>
      <c r="O1453" s="7"/>
      <c r="P1453" s="25"/>
      <c r="Q1453" s="4"/>
      <c r="R1453" s="4"/>
      <c r="S1453" s="4"/>
      <c r="T1453" s="4"/>
      <c r="U1453" s="7"/>
      <c r="V1453" s="25"/>
      <c r="W1453" s="4"/>
      <c r="X1453" s="4"/>
      <c r="Y1453" s="4"/>
      <c r="Z1453" s="4"/>
      <c r="AA1453" s="7"/>
      <c r="AB1453" s="25"/>
      <c r="AC1453" s="4"/>
      <c r="AD1453" s="4"/>
      <c r="AE1453" s="4"/>
      <c r="AF1453" s="4"/>
      <c r="AG1453" s="7"/>
      <c r="AH1453" s="25"/>
      <c r="AI1453" s="4"/>
      <c r="AJ1453" s="22"/>
      <c r="AK1453" s="22"/>
      <c r="AL1453" s="22"/>
      <c r="AM1453" s="22"/>
      <c r="AN1453" s="22"/>
      <c r="AO1453" s="22"/>
      <c r="AP1453" s="22"/>
      <c r="AQ1453" s="22"/>
      <c r="AR1453" s="22"/>
      <c r="AS1453" s="22"/>
      <c r="AT1453" s="22"/>
      <c r="AU1453" s="22"/>
      <c r="AV1453" s="22"/>
      <c r="AW1453" s="22"/>
      <c r="AX1453" s="22"/>
      <c r="AY1453" s="22"/>
      <c r="AZ1453" s="22"/>
      <c r="BA1453" s="22"/>
      <c r="BB1453" s="22"/>
      <c r="BC1453" s="22"/>
      <c r="BD1453" s="22"/>
      <c r="BE1453" s="22"/>
      <c r="BF1453" s="22"/>
      <c r="BG1453" s="22"/>
      <c r="BH1453" s="22"/>
      <c r="BI1453" s="22"/>
      <c r="BJ1453" s="22"/>
    </row>
    <row r="1454" spans="1:62" s="21" customFormat="1" x14ac:dyDescent="0.25">
      <c r="A1454" s="5">
        <f>biomasses!$A$33</f>
        <v>31</v>
      </c>
      <c r="B1454" s="4"/>
      <c r="C1454" s="7"/>
      <c r="D1454" s="25"/>
      <c r="E1454" s="4"/>
      <c r="F1454" s="4"/>
      <c r="G1454" s="4"/>
      <c r="H1454" s="4"/>
      <c r="I1454" s="7"/>
      <c r="J1454" s="25"/>
      <c r="K1454" s="4"/>
      <c r="L1454" s="4"/>
      <c r="M1454" s="4"/>
      <c r="N1454" s="4"/>
      <c r="O1454" s="7"/>
      <c r="P1454" s="25"/>
      <c r="Q1454" s="4"/>
      <c r="R1454" s="4"/>
      <c r="S1454" s="4"/>
      <c r="T1454" s="4"/>
      <c r="U1454" s="7"/>
      <c r="V1454" s="25"/>
      <c r="W1454" s="4"/>
      <c r="X1454" s="4"/>
      <c r="Y1454" s="4"/>
      <c r="Z1454" s="4"/>
      <c r="AA1454" s="7"/>
      <c r="AB1454" s="25"/>
      <c r="AC1454" s="4"/>
      <c r="AD1454" s="4"/>
      <c r="AE1454" s="4"/>
      <c r="AF1454" s="4"/>
      <c r="AG1454" s="7"/>
      <c r="AH1454" s="25"/>
      <c r="AI1454" s="4"/>
      <c r="AJ1454" s="22"/>
      <c r="AK1454" s="22"/>
      <c r="AL1454" s="22"/>
      <c r="AM1454" s="22"/>
      <c r="AN1454" s="22"/>
      <c r="AO1454" s="22"/>
      <c r="AP1454" s="22"/>
      <c r="AQ1454" s="22"/>
      <c r="AR1454" s="22"/>
      <c r="AS1454" s="22"/>
      <c r="AT1454" s="22"/>
      <c r="AU1454" s="22"/>
      <c r="AV1454" s="22"/>
      <c r="AW1454" s="22"/>
      <c r="AX1454" s="22"/>
      <c r="AY1454" s="22"/>
      <c r="AZ1454" s="22"/>
      <c r="BA1454" s="22"/>
      <c r="BB1454" s="22"/>
      <c r="BC1454" s="22"/>
      <c r="BD1454" s="22"/>
      <c r="BE1454" s="22"/>
      <c r="BF1454" s="22"/>
      <c r="BG1454" s="22"/>
      <c r="BH1454" s="22"/>
      <c r="BI1454" s="22"/>
      <c r="BJ1454" s="22"/>
    </row>
    <row r="1455" spans="1:62" s="21" customFormat="1" x14ac:dyDescent="0.25">
      <c r="A1455" s="5">
        <f>biomasses!$A$33</f>
        <v>31</v>
      </c>
      <c r="B1455" s="4"/>
      <c r="C1455" s="7"/>
      <c r="D1455" s="25"/>
      <c r="E1455" s="4"/>
      <c r="F1455" s="4"/>
      <c r="G1455" s="4"/>
      <c r="H1455" s="4"/>
      <c r="I1455" s="7"/>
      <c r="J1455" s="25"/>
      <c r="K1455" s="4"/>
      <c r="L1455" s="4"/>
      <c r="M1455" s="4"/>
      <c r="N1455" s="4"/>
      <c r="O1455" s="7"/>
      <c r="P1455" s="25"/>
      <c r="Q1455" s="4"/>
      <c r="R1455" s="4"/>
      <c r="S1455" s="4"/>
      <c r="T1455" s="4"/>
      <c r="U1455" s="7"/>
      <c r="V1455" s="25"/>
      <c r="W1455" s="4"/>
      <c r="X1455" s="4"/>
      <c r="Y1455" s="4"/>
      <c r="Z1455" s="4"/>
      <c r="AA1455" s="7"/>
      <c r="AB1455" s="25"/>
      <c r="AC1455" s="4"/>
      <c r="AD1455" s="4"/>
      <c r="AE1455" s="4"/>
      <c r="AF1455" s="4"/>
      <c r="AG1455" s="7"/>
      <c r="AH1455" s="25"/>
      <c r="AI1455" s="4"/>
      <c r="AJ1455" s="22"/>
      <c r="AK1455" s="22"/>
      <c r="AL1455" s="22"/>
      <c r="AM1455" s="22"/>
      <c r="AN1455" s="22"/>
      <c r="AO1455" s="22"/>
      <c r="AP1455" s="22"/>
      <c r="AQ1455" s="22"/>
      <c r="AR1455" s="22"/>
      <c r="AS1455" s="22"/>
      <c r="AT1455" s="22"/>
      <c r="AU1455" s="22"/>
      <c r="AV1455" s="22"/>
      <c r="AW1455" s="22"/>
      <c r="AX1455" s="22"/>
      <c r="AY1455" s="22"/>
      <c r="AZ1455" s="22"/>
      <c r="BA1455" s="22"/>
      <c r="BB1455" s="22"/>
      <c r="BC1455" s="22"/>
      <c r="BD1455" s="22"/>
      <c r="BE1455" s="22"/>
      <c r="BF1455" s="22"/>
      <c r="BG1455" s="22"/>
      <c r="BH1455" s="22"/>
      <c r="BI1455" s="22"/>
      <c r="BJ1455" s="22"/>
    </row>
    <row r="1456" spans="1:62" s="21" customFormat="1" x14ac:dyDescent="0.25">
      <c r="A1456" s="5">
        <f>biomasses!$A$33</f>
        <v>31</v>
      </c>
      <c r="B1456" s="4"/>
      <c r="C1456" s="7"/>
      <c r="D1456" s="25"/>
      <c r="E1456" s="4"/>
      <c r="F1456" s="4"/>
      <c r="G1456" s="4"/>
      <c r="H1456" s="4"/>
      <c r="I1456" s="7"/>
      <c r="J1456" s="25"/>
      <c r="K1456" s="4"/>
      <c r="L1456" s="4"/>
      <c r="M1456" s="4"/>
      <c r="N1456" s="4"/>
      <c r="O1456" s="7"/>
      <c r="P1456" s="25"/>
      <c r="Q1456" s="4"/>
      <c r="R1456" s="4"/>
      <c r="S1456" s="4"/>
      <c r="T1456" s="4"/>
      <c r="U1456" s="7"/>
      <c r="V1456" s="25"/>
      <c r="W1456" s="4"/>
      <c r="X1456" s="4"/>
      <c r="Y1456" s="4"/>
      <c r="Z1456" s="4"/>
      <c r="AA1456" s="7"/>
      <c r="AB1456" s="25"/>
      <c r="AC1456" s="4"/>
      <c r="AD1456" s="4"/>
      <c r="AE1456" s="4"/>
      <c r="AF1456" s="4"/>
      <c r="AG1456" s="7"/>
      <c r="AH1456" s="25"/>
      <c r="AI1456" s="4"/>
      <c r="AJ1456" s="22"/>
      <c r="AK1456" s="22"/>
      <c r="AL1456" s="22"/>
      <c r="AM1456" s="22"/>
      <c r="AN1456" s="22"/>
      <c r="AO1456" s="22"/>
      <c r="AP1456" s="22"/>
      <c r="AQ1456" s="22"/>
      <c r="AR1456" s="22"/>
      <c r="AS1456" s="22"/>
      <c r="AT1456" s="22"/>
      <c r="AU1456" s="22"/>
      <c r="AV1456" s="22"/>
      <c r="AW1456" s="22"/>
      <c r="AX1456" s="22"/>
      <c r="AY1456" s="22"/>
      <c r="AZ1456" s="22"/>
      <c r="BA1456" s="22"/>
      <c r="BB1456" s="22"/>
      <c r="BC1456" s="22"/>
      <c r="BD1456" s="22"/>
      <c r="BE1456" s="22"/>
      <c r="BF1456" s="22"/>
      <c r="BG1456" s="22"/>
      <c r="BH1456" s="22"/>
      <c r="BI1456" s="22"/>
      <c r="BJ1456" s="22"/>
    </row>
    <row r="1457" spans="1:62" s="21" customFormat="1" x14ac:dyDescent="0.25">
      <c r="A1457" s="5">
        <f>biomasses!$A$33</f>
        <v>31</v>
      </c>
      <c r="B1457" s="22">
        <v>0.16919999999999996</v>
      </c>
      <c r="C1457" s="22"/>
      <c r="D1457" s="22"/>
      <c r="E1457" s="22"/>
      <c r="F1457" s="22"/>
      <c r="G1457" s="22"/>
      <c r="H1457" s="22"/>
      <c r="I1457" s="22"/>
      <c r="J1457" s="22"/>
      <c r="K1457" s="22"/>
      <c r="L1457" s="22"/>
      <c r="M1457" s="22"/>
      <c r="N1457" s="22"/>
      <c r="O1457" s="22"/>
      <c r="P1457" s="22"/>
      <c r="Q1457" s="22"/>
      <c r="R1457" s="22"/>
      <c r="S1457" s="22"/>
      <c r="T1457" s="22"/>
      <c r="U1457" s="22"/>
      <c r="V1457" s="22"/>
      <c r="W1457" s="22"/>
      <c r="X1457" s="22"/>
      <c r="Y1457" s="22"/>
      <c r="Z1457" s="22"/>
      <c r="AA1457" s="22"/>
      <c r="AB1457" s="22"/>
      <c r="AC1457" s="22"/>
      <c r="AD1457" s="22"/>
      <c r="AE1457" s="22"/>
      <c r="AF1457" s="22"/>
      <c r="AG1457" s="22"/>
      <c r="AH1457" s="22"/>
      <c r="AI1457" s="22"/>
      <c r="AJ1457" s="22"/>
      <c r="AK1457" s="22"/>
      <c r="AL1457" s="22"/>
      <c r="AM1457" s="22"/>
      <c r="AN1457" s="22"/>
      <c r="AO1457" s="22"/>
      <c r="AP1457" s="22"/>
      <c r="AQ1457" s="22"/>
      <c r="AR1457" s="22"/>
      <c r="AS1457" s="22"/>
      <c r="AT1457" s="22"/>
      <c r="AU1457" s="22"/>
      <c r="AV1457" s="22"/>
      <c r="AW1457" s="22"/>
      <c r="AX1457" s="22"/>
      <c r="AY1457" s="22"/>
      <c r="AZ1457" s="22"/>
      <c r="BA1457" s="22"/>
      <c r="BB1457" s="22"/>
      <c r="BC1457" s="22"/>
      <c r="BD1457" s="22"/>
      <c r="BE1457" s="22"/>
      <c r="BF1457" s="22"/>
      <c r="BG1457" s="22"/>
      <c r="BH1457" s="22"/>
      <c r="BI1457" s="22"/>
      <c r="BJ1457" s="22"/>
    </row>
    <row r="1458" spans="1:62" s="21" customFormat="1" x14ac:dyDescent="0.25">
      <c r="A1458" s="5">
        <f>biomasses!$A$33</f>
        <v>31</v>
      </c>
      <c r="B1458" s="22">
        <v>0.13800000000000001</v>
      </c>
      <c r="C1458" s="22"/>
      <c r="D1458" s="22"/>
      <c r="E1458" s="22"/>
      <c r="F1458" s="22"/>
      <c r="G1458" s="22"/>
      <c r="H1458" s="22"/>
      <c r="I1458" s="22"/>
      <c r="J1458" s="22"/>
      <c r="K1458" s="22"/>
      <c r="L1458" s="22"/>
      <c r="M1458" s="22"/>
      <c r="N1458" s="22"/>
      <c r="O1458" s="22"/>
      <c r="P1458" s="22"/>
      <c r="Q1458" s="22"/>
      <c r="R1458" s="22"/>
      <c r="S1458" s="22"/>
      <c r="T1458" s="22"/>
      <c r="U1458" s="22"/>
      <c r="V1458" s="22"/>
      <c r="W1458" s="22"/>
      <c r="X1458" s="22"/>
      <c r="Y1458" s="22"/>
      <c r="Z1458" s="22"/>
      <c r="AA1458" s="22"/>
      <c r="AB1458" s="22"/>
      <c r="AC1458" s="22"/>
      <c r="AD1458" s="22"/>
      <c r="AE1458" s="22"/>
      <c r="AF1458" s="22"/>
      <c r="AG1458" s="22"/>
      <c r="AH1458" s="22"/>
      <c r="AI1458" s="22"/>
      <c r="AJ1458" s="22"/>
      <c r="AK1458" s="22"/>
      <c r="AL1458" s="22"/>
      <c r="AM1458" s="22"/>
      <c r="AN1458" s="22"/>
      <c r="AO1458" s="22"/>
      <c r="AP1458" s="22"/>
      <c r="AQ1458" s="22"/>
      <c r="AR1458" s="22"/>
      <c r="AS1458" s="22"/>
      <c r="AT1458" s="22"/>
      <c r="AU1458" s="22"/>
      <c r="AV1458" s="22"/>
      <c r="AW1458" s="22"/>
      <c r="AX1458" s="22"/>
      <c r="AY1458" s="22"/>
      <c r="AZ1458" s="22"/>
      <c r="BA1458" s="22"/>
      <c r="BB1458" s="22"/>
      <c r="BC1458" s="22"/>
      <c r="BD1458" s="22"/>
      <c r="BE1458" s="22"/>
      <c r="BF1458" s="22"/>
      <c r="BG1458" s="22"/>
      <c r="BH1458" s="22"/>
      <c r="BI1458" s="22"/>
      <c r="BJ1458" s="22"/>
    </row>
    <row r="1459" spans="1:62" s="21" customFormat="1" x14ac:dyDescent="0.25">
      <c r="A1459" s="5">
        <f>biomasses!$A$33</f>
        <v>31</v>
      </c>
      <c r="B1459" s="22">
        <v>1.8815999999999999</v>
      </c>
      <c r="C1459" s="22"/>
      <c r="D1459" s="22"/>
      <c r="E1459" s="22"/>
      <c r="F1459" s="22"/>
      <c r="G1459" s="22"/>
      <c r="H1459" s="22"/>
      <c r="I1459" s="22"/>
      <c r="J1459" s="22"/>
      <c r="K1459" s="22"/>
      <c r="L1459" s="22"/>
      <c r="M1459" s="22"/>
      <c r="N1459" s="22"/>
      <c r="O1459" s="22"/>
      <c r="P1459" s="22"/>
      <c r="Q1459" s="22"/>
      <c r="R1459" s="22"/>
      <c r="S1459" s="22"/>
      <c r="T1459" s="22"/>
      <c r="U1459" s="22"/>
      <c r="V1459" s="22"/>
      <c r="W1459" s="22"/>
      <c r="X1459" s="22"/>
      <c r="Y1459" s="22"/>
      <c r="Z1459" s="22"/>
      <c r="AA1459" s="22"/>
      <c r="AB1459" s="22"/>
      <c r="AC1459" s="22"/>
      <c r="AD1459" s="22"/>
      <c r="AE1459" s="22"/>
      <c r="AF1459" s="22"/>
      <c r="AG1459" s="22"/>
      <c r="AH1459" s="22"/>
      <c r="AI1459" s="22"/>
      <c r="AJ1459" s="22"/>
      <c r="AK1459" s="22"/>
      <c r="AL1459" s="22"/>
      <c r="AM1459" s="22"/>
      <c r="AN1459" s="22"/>
      <c r="AO1459" s="22"/>
      <c r="AP1459" s="22"/>
      <c r="AQ1459" s="22"/>
      <c r="AR1459" s="22"/>
      <c r="AS1459" s="22"/>
      <c r="AT1459" s="22"/>
      <c r="AU1459" s="22"/>
      <c r="AV1459" s="22"/>
      <c r="AW1459" s="22"/>
      <c r="AX1459" s="22"/>
      <c r="AY1459" s="22"/>
      <c r="AZ1459" s="22"/>
      <c r="BA1459" s="22"/>
      <c r="BB1459" s="22"/>
      <c r="BC1459" s="22"/>
      <c r="BD1459" s="22"/>
      <c r="BE1459" s="22"/>
      <c r="BF1459" s="22"/>
      <c r="BG1459" s="22"/>
      <c r="BH1459" s="22"/>
      <c r="BI1459" s="22"/>
      <c r="BJ1459" s="22"/>
    </row>
    <row r="1460" spans="1:62" s="21" customFormat="1" x14ac:dyDescent="0.25">
      <c r="A1460" s="5">
        <f>biomasses!$A$33</f>
        <v>31</v>
      </c>
      <c r="B1460" s="22">
        <v>0.16520000000000001</v>
      </c>
      <c r="C1460" s="22"/>
      <c r="D1460" s="22"/>
      <c r="E1460" s="22"/>
      <c r="F1460" s="22"/>
      <c r="G1460" s="22"/>
      <c r="H1460" s="22"/>
      <c r="I1460" s="22"/>
      <c r="J1460" s="22"/>
      <c r="K1460" s="22"/>
      <c r="L1460" s="22"/>
      <c r="M1460" s="22"/>
      <c r="N1460" s="22"/>
      <c r="O1460" s="22"/>
      <c r="P1460" s="22"/>
      <c r="Q1460" s="22"/>
      <c r="R1460" s="22"/>
      <c r="S1460" s="22"/>
      <c r="T1460" s="22"/>
      <c r="U1460" s="22"/>
      <c r="V1460" s="22"/>
      <c r="W1460" s="22"/>
      <c r="X1460" s="22"/>
      <c r="Y1460" s="22"/>
      <c r="Z1460" s="22"/>
      <c r="AA1460" s="22"/>
      <c r="AB1460" s="22"/>
      <c r="AC1460" s="22"/>
      <c r="AD1460" s="22"/>
      <c r="AE1460" s="22"/>
      <c r="AF1460" s="22"/>
      <c r="AG1460" s="22"/>
      <c r="AH1460" s="22"/>
      <c r="AI1460" s="22"/>
      <c r="AJ1460" s="22"/>
      <c r="AK1460" s="22"/>
      <c r="AL1460" s="22"/>
      <c r="AM1460" s="22"/>
      <c r="AN1460" s="22"/>
      <c r="AO1460" s="22"/>
      <c r="AP1460" s="22"/>
      <c r="AQ1460" s="22"/>
      <c r="AR1460" s="22"/>
      <c r="AS1460" s="22"/>
      <c r="AT1460" s="22"/>
      <c r="AU1460" s="22"/>
      <c r="AV1460" s="22"/>
      <c r="AW1460" s="22"/>
      <c r="AX1460" s="22"/>
      <c r="AY1460" s="22"/>
      <c r="AZ1460" s="22"/>
      <c r="BA1460" s="22"/>
      <c r="BB1460" s="22"/>
      <c r="BC1460" s="22"/>
      <c r="BD1460" s="22"/>
      <c r="BE1460" s="22"/>
      <c r="BF1460" s="22"/>
      <c r="BG1460" s="22"/>
      <c r="BH1460" s="22"/>
      <c r="BI1460" s="22"/>
      <c r="BJ1460" s="22"/>
    </row>
    <row r="1461" spans="1:62" s="21" customFormat="1" x14ac:dyDescent="0.25">
      <c r="A1461" s="5">
        <f>biomasses!$A$33</f>
        <v>31</v>
      </c>
      <c r="B1461" s="22">
        <v>4.6135999999999999</v>
      </c>
      <c r="C1461" s="22"/>
      <c r="D1461" s="22"/>
      <c r="E1461" s="22"/>
      <c r="F1461" s="22"/>
      <c r="G1461" s="22"/>
      <c r="H1461" s="22"/>
      <c r="I1461" s="22"/>
      <c r="J1461" s="22"/>
      <c r="K1461" s="22"/>
      <c r="L1461" s="22"/>
      <c r="M1461" s="22"/>
      <c r="N1461" s="22"/>
      <c r="O1461" s="22"/>
      <c r="P1461" s="22"/>
      <c r="Q1461" s="22"/>
      <c r="R1461" s="22"/>
      <c r="S1461" s="22"/>
      <c r="T1461" s="22"/>
      <c r="U1461" s="22"/>
      <c r="V1461" s="22"/>
      <c r="W1461" s="22"/>
      <c r="X1461" s="22"/>
      <c r="Y1461" s="22"/>
      <c r="Z1461" s="22"/>
      <c r="AA1461" s="22"/>
      <c r="AB1461" s="22"/>
      <c r="AC1461" s="22"/>
      <c r="AD1461" s="22"/>
      <c r="AE1461" s="22"/>
      <c r="AF1461" s="22"/>
      <c r="AG1461" s="22"/>
      <c r="AH1461" s="22"/>
      <c r="AI1461" s="22"/>
      <c r="AJ1461" s="22"/>
      <c r="AK1461" s="22"/>
      <c r="AL1461" s="22"/>
      <c r="AM1461" s="22"/>
      <c r="AN1461" s="22"/>
      <c r="AO1461" s="22"/>
      <c r="AP1461" s="22"/>
      <c r="AQ1461" s="22"/>
      <c r="AR1461" s="22"/>
      <c r="AS1461" s="22"/>
      <c r="AT1461" s="22"/>
      <c r="AU1461" s="22"/>
      <c r="AV1461" s="22"/>
      <c r="AW1461" s="22"/>
      <c r="AX1461" s="22"/>
      <c r="AY1461" s="22"/>
      <c r="AZ1461" s="22"/>
      <c r="BA1461" s="22"/>
      <c r="BB1461" s="22"/>
      <c r="BC1461" s="22"/>
      <c r="BD1461" s="22"/>
      <c r="BE1461" s="22"/>
      <c r="BF1461" s="22"/>
      <c r="BG1461" s="22"/>
      <c r="BH1461" s="22"/>
      <c r="BI1461" s="22"/>
      <c r="BJ1461" s="22"/>
    </row>
    <row r="1462" spans="1:62" s="21" customFormat="1" x14ac:dyDescent="0.25">
      <c r="A1462" s="5">
        <f>biomasses!$A$33</f>
        <v>31</v>
      </c>
      <c r="B1462" s="22">
        <v>0.63480000000000003</v>
      </c>
      <c r="C1462" s="22"/>
      <c r="D1462" s="22"/>
      <c r="E1462" s="22"/>
      <c r="F1462" s="22"/>
      <c r="G1462" s="22"/>
      <c r="H1462" s="22"/>
      <c r="I1462" s="22"/>
      <c r="J1462" s="22"/>
      <c r="K1462" s="22"/>
      <c r="L1462" s="22"/>
      <c r="M1462" s="22"/>
      <c r="N1462" s="22"/>
      <c r="O1462" s="22"/>
      <c r="P1462" s="22"/>
      <c r="Q1462" s="22"/>
      <c r="R1462" s="22"/>
      <c r="S1462" s="22"/>
      <c r="T1462" s="22"/>
      <c r="U1462" s="22"/>
      <c r="V1462" s="22"/>
      <c r="W1462" s="22"/>
      <c r="X1462" s="22"/>
      <c r="Y1462" s="22"/>
      <c r="Z1462" s="22"/>
      <c r="AA1462" s="22"/>
      <c r="AB1462" s="22"/>
      <c r="AC1462" s="22"/>
      <c r="AD1462" s="22"/>
      <c r="AE1462" s="22"/>
      <c r="AF1462" s="22"/>
      <c r="AG1462" s="22"/>
      <c r="AH1462" s="22"/>
      <c r="AI1462" s="22"/>
      <c r="AJ1462" s="22"/>
      <c r="AK1462" s="22"/>
      <c r="AL1462" s="22"/>
      <c r="AM1462" s="22"/>
      <c r="AN1462" s="22"/>
      <c r="AO1462" s="22"/>
      <c r="AP1462" s="22"/>
      <c r="AQ1462" s="22"/>
      <c r="AR1462" s="22"/>
      <c r="AS1462" s="22"/>
      <c r="AT1462" s="22"/>
      <c r="AU1462" s="22"/>
      <c r="AV1462" s="22"/>
      <c r="AW1462" s="22"/>
      <c r="AX1462" s="22"/>
      <c r="AY1462" s="22"/>
      <c r="AZ1462" s="22"/>
      <c r="BA1462" s="22"/>
      <c r="BB1462" s="22"/>
      <c r="BC1462" s="22"/>
      <c r="BD1462" s="22"/>
      <c r="BE1462" s="22"/>
      <c r="BF1462" s="22"/>
      <c r="BG1462" s="22"/>
      <c r="BH1462" s="22"/>
      <c r="BI1462" s="22"/>
      <c r="BJ1462" s="22"/>
    </row>
    <row r="1463" spans="1:62" s="21" customFormat="1" x14ac:dyDescent="0.25">
      <c r="A1463" s="5">
        <f>biomasses!$A$33</f>
        <v>31</v>
      </c>
      <c r="B1463" s="22">
        <v>1.778</v>
      </c>
      <c r="C1463" s="22"/>
      <c r="D1463" s="22"/>
      <c r="E1463" s="22"/>
      <c r="F1463" s="22"/>
      <c r="G1463" s="22"/>
      <c r="H1463" s="22"/>
      <c r="I1463" s="22"/>
      <c r="J1463" s="22"/>
      <c r="K1463" s="22"/>
      <c r="L1463" s="22"/>
      <c r="M1463" s="22"/>
      <c r="N1463" s="22"/>
      <c r="O1463" s="22"/>
      <c r="P1463" s="22"/>
      <c r="Q1463" s="22"/>
      <c r="R1463" s="22"/>
      <c r="S1463" s="22"/>
      <c r="T1463" s="22"/>
      <c r="U1463" s="22"/>
      <c r="V1463" s="22"/>
      <c r="W1463" s="22"/>
      <c r="X1463" s="22"/>
      <c r="Y1463" s="22"/>
      <c r="Z1463" s="22"/>
      <c r="AA1463" s="22"/>
      <c r="AB1463" s="22"/>
      <c r="AC1463" s="22"/>
      <c r="AD1463" s="22"/>
      <c r="AE1463" s="22"/>
      <c r="AF1463" s="22"/>
      <c r="AG1463" s="22"/>
      <c r="AH1463" s="22"/>
      <c r="AI1463" s="22"/>
      <c r="AJ1463" s="22"/>
      <c r="AK1463" s="22"/>
      <c r="AL1463" s="22"/>
      <c r="AM1463" s="22"/>
      <c r="AN1463" s="22"/>
      <c r="AO1463" s="22"/>
      <c r="AP1463" s="22"/>
      <c r="AQ1463" s="22"/>
      <c r="AR1463" s="22"/>
      <c r="AS1463" s="22"/>
      <c r="AT1463" s="22"/>
      <c r="AU1463" s="22"/>
      <c r="AV1463" s="22"/>
      <c r="AW1463" s="22"/>
      <c r="AX1463" s="22"/>
      <c r="AY1463" s="22"/>
      <c r="AZ1463" s="22"/>
      <c r="BA1463" s="22"/>
      <c r="BB1463" s="22"/>
      <c r="BC1463" s="22"/>
      <c r="BD1463" s="22"/>
      <c r="BE1463" s="22"/>
      <c r="BF1463" s="22"/>
      <c r="BG1463" s="22"/>
      <c r="BH1463" s="22"/>
      <c r="BI1463" s="22"/>
      <c r="BJ1463" s="22"/>
    </row>
    <row r="1464" spans="1:62" s="21" customFormat="1" x14ac:dyDescent="0.25">
      <c r="A1464" s="5">
        <f>biomasses!$A$33</f>
        <v>31</v>
      </c>
      <c r="B1464" s="22">
        <v>1.8129999999999999</v>
      </c>
      <c r="C1464" s="22"/>
      <c r="D1464" s="22"/>
      <c r="E1464" s="22"/>
      <c r="F1464" s="22"/>
      <c r="G1464" s="22"/>
      <c r="H1464" s="22"/>
      <c r="I1464" s="22"/>
      <c r="J1464" s="22"/>
      <c r="K1464" s="22"/>
      <c r="L1464" s="22"/>
      <c r="M1464" s="22"/>
      <c r="N1464" s="22"/>
      <c r="O1464" s="22"/>
      <c r="P1464" s="22"/>
      <c r="Q1464" s="22"/>
      <c r="R1464" s="22"/>
      <c r="S1464" s="22"/>
      <c r="T1464" s="22"/>
      <c r="U1464" s="22"/>
      <c r="V1464" s="22"/>
      <c r="W1464" s="22"/>
      <c r="X1464" s="22"/>
      <c r="Y1464" s="22"/>
      <c r="Z1464" s="22"/>
      <c r="AA1464" s="22"/>
      <c r="AB1464" s="22"/>
      <c r="AC1464" s="22"/>
      <c r="AD1464" s="22"/>
      <c r="AE1464" s="22"/>
      <c r="AF1464" s="22"/>
      <c r="AG1464" s="22"/>
      <c r="AH1464" s="22"/>
      <c r="AI1464" s="22"/>
      <c r="AJ1464" s="22"/>
      <c r="AK1464" s="22"/>
      <c r="AL1464" s="22"/>
      <c r="AM1464" s="22"/>
      <c r="AN1464" s="22"/>
      <c r="AO1464" s="22"/>
      <c r="AP1464" s="22"/>
      <c r="AQ1464" s="22"/>
      <c r="AR1464" s="22"/>
      <c r="AS1464" s="22"/>
      <c r="AT1464" s="22"/>
      <c r="AU1464" s="22"/>
      <c r="AV1464" s="22"/>
      <c r="AW1464" s="22"/>
      <c r="AX1464" s="22"/>
      <c r="AY1464" s="22"/>
      <c r="AZ1464" s="22"/>
      <c r="BA1464" s="22"/>
      <c r="BB1464" s="22"/>
      <c r="BC1464" s="22"/>
      <c r="BD1464" s="22"/>
      <c r="BE1464" s="22"/>
      <c r="BF1464" s="22"/>
      <c r="BG1464" s="22"/>
      <c r="BH1464" s="22"/>
      <c r="BI1464" s="22"/>
      <c r="BJ1464" s="22"/>
    </row>
    <row r="1465" spans="1:62" s="21" customFormat="1" x14ac:dyDescent="0.25">
      <c r="A1465" s="5">
        <f>biomasses!$A$33</f>
        <v>31</v>
      </c>
      <c r="B1465" s="22">
        <v>1.0247999999999999</v>
      </c>
      <c r="C1465" s="22"/>
      <c r="D1465" s="22"/>
      <c r="E1465" s="22"/>
      <c r="F1465" s="22"/>
      <c r="G1465" s="22"/>
      <c r="H1465" s="22"/>
      <c r="I1465" s="22"/>
      <c r="J1465" s="22"/>
      <c r="K1465" s="22"/>
      <c r="L1465" s="22"/>
      <c r="M1465" s="22"/>
      <c r="N1465" s="22"/>
      <c r="O1465" s="22"/>
      <c r="P1465" s="22"/>
      <c r="Q1465" s="22"/>
      <c r="R1465" s="22"/>
      <c r="S1465" s="22"/>
      <c r="T1465" s="22"/>
      <c r="U1465" s="22"/>
      <c r="V1465" s="22"/>
      <c r="W1465" s="22"/>
      <c r="X1465" s="22"/>
      <c r="Y1465" s="22"/>
      <c r="Z1465" s="22"/>
      <c r="AA1465" s="22"/>
      <c r="AB1465" s="22"/>
      <c r="AC1465" s="22"/>
      <c r="AD1465" s="22"/>
      <c r="AE1465" s="22"/>
      <c r="AF1465" s="22"/>
      <c r="AG1465" s="22"/>
      <c r="AH1465" s="22"/>
      <c r="AI1465" s="22"/>
      <c r="AJ1465" s="22"/>
      <c r="AK1465" s="22"/>
      <c r="AL1465" s="22"/>
      <c r="AM1465" s="22"/>
      <c r="AN1465" s="22"/>
      <c r="AO1465" s="22"/>
      <c r="AP1465" s="22"/>
      <c r="AQ1465" s="22"/>
      <c r="AR1465" s="22"/>
      <c r="AS1465" s="22"/>
      <c r="AT1465" s="22"/>
      <c r="AU1465" s="22"/>
      <c r="AV1465" s="22"/>
      <c r="AW1465" s="22"/>
      <c r="AX1465" s="22"/>
      <c r="AY1465" s="22"/>
      <c r="AZ1465" s="22"/>
      <c r="BA1465" s="22"/>
      <c r="BB1465" s="22"/>
      <c r="BC1465" s="22"/>
      <c r="BD1465" s="22"/>
      <c r="BE1465" s="22"/>
      <c r="BF1465" s="22"/>
      <c r="BG1465" s="22"/>
      <c r="BH1465" s="22"/>
      <c r="BI1465" s="22"/>
      <c r="BJ1465" s="22"/>
    </row>
    <row r="1466" spans="1:62" s="21" customFormat="1" x14ac:dyDescent="0.25">
      <c r="A1466" s="5">
        <f>biomasses!$A$33</f>
        <v>31</v>
      </c>
      <c r="B1466" s="22">
        <v>0.13200000000000001</v>
      </c>
      <c r="C1466" s="22"/>
      <c r="D1466" s="22"/>
      <c r="E1466" s="22"/>
      <c r="F1466" s="22"/>
      <c r="G1466" s="22"/>
      <c r="H1466" s="22"/>
      <c r="I1466" s="22"/>
      <c r="J1466" s="22"/>
      <c r="K1466" s="22"/>
      <c r="L1466" s="22"/>
      <c r="M1466" s="22"/>
      <c r="N1466" s="22"/>
      <c r="O1466" s="22"/>
      <c r="P1466" s="22"/>
      <c r="Q1466" s="22"/>
      <c r="R1466" s="22"/>
      <c r="S1466" s="22"/>
      <c r="T1466" s="22"/>
      <c r="U1466" s="22"/>
      <c r="V1466" s="22"/>
      <c r="W1466" s="22"/>
      <c r="X1466" s="22"/>
      <c r="Y1466" s="22"/>
      <c r="Z1466" s="22"/>
      <c r="AA1466" s="22"/>
      <c r="AB1466" s="22"/>
      <c r="AC1466" s="22"/>
      <c r="AD1466" s="22"/>
      <c r="AE1466" s="22"/>
      <c r="AF1466" s="22"/>
      <c r="AG1466" s="22"/>
      <c r="AH1466" s="22"/>
      <c r="AI1466" s="22"/>
      <c r="AJ1466" s="22"/>
      <c r="AK1466" s="22"/>
      <c r="AL1466" s="22"/>
      <c r="AM1466" s="22"/>
      <c r="AN1466" s="22"/>
      <c r="AO1466" s="22"/>
      <c r="AP1466" s="22"/>
      <c r="AQ1466" s="22"/>
      <c r="AR1466" s="22"/>
      <c r="AS1466" s="22"/>
      <c r="AT1466" s="22"/>
      <c r="AU1466" s="22"/>
      <c r="AV1466" s="22"/>
      <c r="AW1466" s="22"/>
      <c r="AX1466" s="22"/>
      <c r="AY1466" s="22"/>
      <c r="AZ1466" s="22"/>
      <c r="BA1466" s="22"/>
      <c r="BB1466" s="22"/>
      <c r="BC1466" s="22"/>
      <c r="BD1466" s="22"/>
      <c r="BE1466" s="22"/>
      <c r="BF1466" s="22"/>
      <c r="BG1466" s="22"/>
      <c r="BH1466" s="22"/>
      <c r="BI1466" s="22"/>
      <c r="BJ1466" s="22"/>
    </row>
    <row r="1467" spans="1:62" s="21" customFormat="1" x14ac:dyDescent="0.25">
      <c r="A1467" s="5">
        <f>biomasses!$A$33</f>
        <v>31</v>
      </c>
      <c r="B1467" s="22">
        <v>0.65</v>
      </c>
      <c r="C1467" s="22"/>
      <c r="D1467" s="22"/>
      <c r="E1467" s="22"/>
      <c r="F1467" s="22"/>
      <c r="G1467" s="22"/>
      <c r="H1467" s="22"/>
      <c r="I1467" s="22"/>
      <c r="J1467" s="22"/>
      <c r="K1467" s="22"/>
      <c r="L1467" s="22"/>
      <c r="M1467" s="22"/>
      <c r="N1467" s="22"/>
      <c r="O1467" s="22"/>
      <c r="P1467" s="22"/>
      <c r="Q1467" s="22"/>
      <c r="R1467" s="22"/>
      <c r="S1467" s="22"/>
      <c r="T1467" s="22"/>
      <c r="U1467" s="22"/>
      <c r="V1467" s="22"/>
      <c r="W1467" s="22"/>
      <c r="X1467" s="22"/>
      <c r="Y1467" s="22"/>
      <c r="Z1467" s="22"/>
      <c r="AA1467" s="22"/>
      <c r="AB1467" s="22"/>
      <c r="AC1467" s="22"/>
      <c r="AD1467" s="22"/>
      <c r="AE1467" s="22"/>
      <c r="AF1467" s="22"/>
      <c r="AG1467" s="22"/>
      <c r="AH1467" s="22"/>
      <c r="AI1467" s="22"/>
      <c r="AJ1467" s="22"/>
      <c r="AK1467" s="22"/>
      <c r="AL1467" s="22"/>
      <c r="AM1467" s="22"/>
      <c r="AN1467" s="22"/>
      <c r="AO1467" s="22"/>
      <c r="AP1467" s="22"/>
      <c r="AQ1467" s="22"/>
      <c r="AR1467" s="22"/>
      <c r="AS1467" s="22"/>
      <c r="AT1467" s="22"/>
      <c r="AU1467" s="22"/>
      <c r="AV1467" s="22"/>
      <c r="AW1467" s="22"/>
      <c r="AX1467" s="22"/>
      <c r="AY1467" s="22"/>
      <c r="AZ1467" s="22"/>
      <c r="BA1467" s="22"/>
      <c r="BB1467" s="22"/>
      <c r="BC1467" s="22"/>
      <c r="BD1467" s="22"/>
      <c r="BE1467" s="22"/>
      <c r="BF1467" s="22"/>
      <c r="BG1467" s="22"/>
      <c r="BH1467" s="22"/>
      <c r="BI1467" s="22"/>
      <c r="BJ1467" s="22"/>
    </row>
    <row r="1468" spans="1:62" s="21" customFormat="1" x14ac:dyDescent="0.25">
      <c r="A1468" s="5">
        <f>biomasses!$A$33</f>
        <v>31</v>
      </c>
      <c r="B1468" s="22">
        <v>3.2940000000000005</v>
      </c>
      <c r="C1468" s="22"/>
      <c r="D1468" s="22"/>
      <c r="E1468" s="22"/>
      <c r="F1468" s="22"/>
      <c r="G1468" s="22"/>
      <c r="H1468" s="22"/>
      <c r="I1468" s="22"/>
      <c r="J1468" s="22"/>
      <c r="K1468" s="22"/>
      <c r="L1468" s="22"/>
      <c r="M1468" s="22"/>
      <c r="N1468" s="22"/>
      <c r="O1468" s="22"/>
      <c r="P1468" s="22"/>
      <c r="Q1468" s="22"/>
      <c r="R1468" s="22"/>
      <c r="S1468" s="22"/>
      <c r="T1468" s="22"/>
      <c r="U1468" s="22"/>
      <c r="V1468" s="22"/>
      <c r="W1468" s="22"/>
      <c r="X1468" s="22"/>
      <c r="Y1468" s="22"/>
      <c r="Z1468" s="22"/>
      <c r="AA1468" s="22"/>
      <c r="AB1468" s="22"/>
      <c r="AC1468" s="22"/>
      <c r="AD1468" s="22"/>
      <c r="AE1468" s="22"/>
      <c r="AF1468" s="22"/>
      <c r="AG1468" s="22"/>
      <c r="AH1468" s="22"/>
      <c r="AI1468" s="22"/>
      <c r="AJ1468" s="22"/>
      <c r="AK1468" s="22"/>
      <c r="AL1468" s="22"/>
      <c r="AM1468" s="22"/>
      <c r="AN1468" s="22"/>
      <c r="AO1468" s="22"/>
      <c r="AP1468" s="22"/>
      <c r="AQ1468" s="22"/>
      <c r="AR1468" s="22"/>
      <c r="AS1468" s="22"/>
      <c r="AT1468" s="22"/>
      <c r="AU1468" s="22"/>
      <c r="AV1468" s="22"/>
      <c r="AW1468" s="22"/>
      <c r="AX1468" s="22"/>
      <c r="AY1468" s="22"/>
      <c r="AZ1468" s="22"/>
      <c r="BA1468" s="22"/>
      <c r="BB1468" s="22"/>
      <c r="BC1468" s="22"/>
      <c r="BD1468" s="22"/>
      <c r="BE1468" s="22"/>
      <c r="BF1468" s="22"/>
      <c r="BG1468" s="22"/>
      <c r="BH1468" s="22"/>
      <c r="BI1468" s="22"/>
      <c r="BJ1468" s="22"/>
    </row>
    <row r="1469" spans="1:62" s="21" customFormat="1" x14ac:dyDescent="0.25">
      <c r="A1469" s="5">
        <f>biomasses!$A$33</f>
        <v>31</v>
      </c>
      <c r="B1469" s="22">
        <v>2.3666999999999998</v>
      </c>
      <c r="C1469" s="22"/>
      <c r="D1469" s="22"/>
      <c r="E1469" s="22"/>
      <c r="F1469" s="22"/>
      <c r="G1469" s="22"/>
      <c r="H1469" s="22"/>
      <c r="I1469" s="22"/>
      <c r="J1469" s="22"/>
      <c r="K1469" s="22"/>
      <c r="L1469" s="22"/>
      <c r="M1469" s="22"/>
      <c r="N1469" s="22"/>
      <c r="O1469" s="22"/>
      <c r="P1469" s="22"/>
      <c r="Q1469" s="22"/>
      <c r="R1469" s="22"/>
      <c r="S1469" s="22"/>
      <c r="T1469" s="22"/>
      <c r="U1469" s="22"/>
      <c r="V1469" s="22"/>
      <c r="W1469" s="22"/>
      <c r="X1469" s="22"/>
      <c r="Y1469" s="22"/>
      <c r="Z1469" s="22"/>
      <c r="AA1469" s="22"/>
      <c r="AB1469" s="22"/>
      <c r="AC1469" s="22"/>
      <c r="AD1469" s="22"/>
      <c r="AE1469" s="22"/>
      <c r="AF1469" s="22"/>
      <c r="AG1469" s="22"/>
      <c r="AH1469" s="22"/>
      <c r="AI1469" s="22"/>
      <c r="AJ1469" s="22"/>
      <c r="AK1469" s="22"/>
      <c r="AL1469" s="22"/>
      <c r="AM1469" s="22"/>
      <c r="AN1469" s="22"/>
      <c r="AO1469" s="22"/>
      <c r="AP1469" s="22"/>
      <c r="AQ1469" s="22"/>
      <c r="AR1469" s="22"/>
      <c r="AS1469" s="22"/>
      <c r="AT1469" s="22"/>
      <c r="AU1469" s="22"/>
      <c r="AV1469" s="22"/>
      <c r="AW1469" s="22"/>
      <c r="AX1469" s="22"/>
      <c r="AY1469" s="22"/>
      <c r="AZ1469" s="22"/>
      <c r="BA1469" s="22"/>
      <c r="BB1469" s="22"/>
      <c r="BC1469" s="22"/>
      <c r="BD1469" s="22"/>
      <c r="BE1469" s="22"/>
      <c r="BF1469" s="22"/>
      <c r="BG1469" s="22"/>
      <c r="BH1469" s="22"/>
      <c r="BI1469" s="22"/>
      <c r="BJ1469" s="22"/>
    </row>
    <row r="1470" spans="1:62" s="21" customFormat="1" x14ac:dyDescent="0.25">
      <c r="A1470" s="5">
        <f>biomasses!$A$33</f>
        <v>31</v>
      </c>
      <c r="B1470" s="22">
        <v>4.38</v>
      </c>
      <c r="C1470" s="22"/>
      <c r="D1470" s="22"/>
      <c r="E1470" s="22"/>
      <c r="F1470" s="22"/>
      <c r="G1470" s="22"/>
      <c r="H1470" s="22"/>
      <c r="I1470" s="22"/>
      <c r="J1470" s="22"/>
      <c r="K1470" s="22"/>
      <c r="L1470" s="22"/>
      <c r="M1470" s="22"/>
      <c r="N1470" s="22"/>
      <c r="O1470" s="22"/>
      <c r="P1470" s="22"/>
      <c r="Q1470" s="22"/>
      <c r="R1470" s="22"/>
      <c r="S1470" s="22"/>
      <c r="T1470" s="22"/>
      <c r="U1470" s="22"/>
      <c r="V1470" s="22"/>
      <c r="W1470" s="22"/>
      <c r="X1470" s="22"/>
      <c r="Y1470" s="22"/>
      <c r="Z1470" s="22"/>
      <c r="AA1470" s="22"/>
      <c r="AB1470" s="22"/>
      <c r="AC1470" s="22"/>
      <c r="AD1470" s="22"/>
      <c r="AE1470" s="22"/>
      <c r="AF1470" s="22"/>
      <c r="AG1470" s="22"/>
      <c r="AH1470" s="22"/>
      <c r="AI1470" s="22"/>
      <c r="AJ1470" s="22"/>
      <c r="AK1470" s="22"/>
      <c r="AL1470" s="22"/>
      <c r="AM1470" s="22"/>
      <c r="AN1470" s="22"/>
      <c r="AO1470" s="22"/>
      <c r="AP1470" s="22"/>
      <c r="AQ1470" s="22"/>
      <c r="AR1470" s="22"/>
      <c r="AS1470" s="22"/>
      <c r="AT1470" s="22"/>
      <c r="AU1470" s="22"/>
      <c r="AV1470" s="22"/>
      <c r="AW1470" s="22"/>
      <c r="AX1470" s="22"/>
      <c r="AY1470" s="22"/>
      <c r="AZ1470" s="22"/>
      <c r="BA1470" s="22"/>
      <c r="BB1470" s="22"/>
      <c r="BC1470" s="22"/>
      <c r="BD1470" s="22"/>
      <c r="BE1470" s="22"/>
      <c r="BF1470" s="22"/>
      <c r="BG1470" s="22"/>
      <c r="BH1470" s="22"/>
      <c r="BI1470" s="22"/>
      <c r="BJ1470" s="22"/>
    </row>
    <row r="1471" spans="1:62" s="21" customFormat="1" x14ac:dyDescent="0.25">
      <c r="A1471" s="5">
        <f>biomasses!$A$33</f>
        <v>31</v>
      </c>
      <c r="B1471" s="22">
        <v>4.8</v>
      </c>
      <c r="C1471" s="22"/>
      <c r="D1471" s="22"/>
      <c r="E1471" s="22"/>
      <c r="F1471" s="22"/>
      <c r="G1471" s="22"/>
      <c r="H1471" s="22"/>
      <c r="I1471" s="22"/>
      <c r="J1471" s="22"/>
      <c r="K1471" s="22"/>
      <c r="L1471" s="22"/>
      <c r="M1471" s="22"/>
      <c r="N1471" s="22"/>
      <c r="O1471" s="22"/>
      <c r="P1471" s="22"/>
      <c r="Q1471" s="22"/>
      <c r="R1471" s="22"/>
      <c r="S1471" s="22"/>
      <c r="T1471" s="22"/>
      <c r="U1471" s="22"/>
      <c r="V1471" s="22"/>
      <c r="W1471" s="22"/>
      <c r="X1471" s="22"/>
      <c r="Y1471" s="22"/>
      <c r="Z1471" s="22"/>
      <c r="AA1471" s="22"/>
      <c r="AB1471" s="22"/>
      <c r="AC1471" s="22"/>
      <c r="AD1471" s="22"/>
      <c r="AE1471" s="22"/>
      <c r="AF1471" s="22"/>
      <c r="AG1471" s="22"/>
      <c r="AH1471" s="22"/>
      <c r="AI1471" s="22"/>
      <c r="AJ1471" s="22"/>
      <c r="AK1471" s="22"/>
      <c r="AL1471" s="22"/>
      <c r="AM1471" s="22"/>
      <c r="AN1471" s="22"/>
      <c r="AO1471" s="22"/>
      <c r="AP1471" s="22"/>
      <c r="AQ1471" s="22"/>
      <c r="AR1471" s="22"/>
      <c r="AS1471" s="22"/>
      <c r="AT1471" s="22"/>
      <c r="AU1471" s="22"/>
      <c r="AV1471" s="22"/>
      <c r="AW1471" s="22"/>
      <c r="AX1471" s="22"/>
      <c r="AY1471" s="22"/>
      <c r="AZ1471" s="22"/>
      <c r="BA1471" s="22"/>
      <c r="BB1471" s="22"/>
      <c r="BC1471" s="22"/>
      <c r="BD1471" s="22"/>
      <c r="BE1471" s="22"/>
      <c r="BF1471" s="22"/>
      <c r="BG1471" s="22"/>
      <c r="BH1471" s="22"/>
      <c r="BI1471" s="22"/>
      <c r="BJ1471" s="22"/>
    </row>
    <row r="1472" spans="1:62" s="21" customFormat="1" x14ac:dyDescent="0.25">
      <c r="A1472" s="5">
        <f>biomasses!$A$33</f>
        <v>31</v>
      </c>
      <c r="B1472" s="22">
        <v>4.7</v>
      </c>
      <c r="C1472" s="22"/>
      <c r="D1472" s="22"/>
      <c r="E1472" s="22"/>
      <c r="F1472" s="22"/>
      <c r="G1472" s="22"/>
      <c r="H1472" s="22"/>
      <c r="I1472" s="22"/>
      <c r="J1472" s="22"/>
      <c r="K1472" s="22"/>
      <c r="L1472" s="22"/>
      <c r="M1472" s="22"/>
      <c r="N1472" s="22"/>
      <c r="O1472" s="22"/>
      <c r="P1472" s="22"/>
      <c r="Q1472" s="22"/>
      <c r="R1472" s="22"/>
      <c r="S1472" s="22"/>
      <c r="T1472" s="22"/>
      <c r="U1472" s="22"/>
      <c r="V1472" s="22"/>
      <c r="W1472" s="22"/>
      <c r="X1472" s="22"/>
      <c r="Y1472" s="22"/>
      <c r="Z1472" s="22"/>
      <c r="AA1472" s="22"/>
      <c r="AB1472" s="22"/>
      <c r="AC1472" s="22"/>
      <c r="AD1472" s="22"/>
      <c r="AE1472" s="22"/>
      <c r="AF1472" s="22"/>
      <c r="AG1472" s="22"/>
      <c r="AH1472" s="22"/>
      <c r="AI1472" s="22"/>
      <c r="AJ1472" s="22"/>
      <c r="AK1472" s="22"/>
      <c r="AL1472" s="22"/>
      <c r="AM1472" s="22"/>
      <c r="AN1472" s="22"/>
      <c r="AO1472" s="22"/>
      <c r="AP1472" s="22"/>
      <c r="AQ1472" s="22"/>
      <c r="AR1472" s="22"/>
      <c r="AS1472" s="22"/>
      <c r="AT1472" s="22"/>
      <c r="AU1472" s="22"/>
      <c r="AV1472" s="22"/>
      <c r="AW1472" s="22"/>
      <c r="AX1472" s="22"/>
      <c r="AY1472" s="22"/>
      <c r="AZ1472" s="22"/>
      <c r="BA1472" s="22"/>
      <c r="BB1472" s="22"/>
      <c r="BC1472" s="22"/>
      <c r="BD1472" s="22"/>
      <c r="BE1472" s="22"/>
      <c r="BF1472" s="22"/>
      <c r="BG1472" s="22"/>
      <c r="BH1472" s="22"/>
      <c r="BI1472" s="22"/>
      <c r="BJ1472" s="22"/>
    </row>
    <row r="1473" spans="1:62" s="21" customFormat="1" x14ac:dyDescent="0.25">
      <c r="A1473" s="5">
        <f>biomasses!$A$33</f>
        <v>31</v>
      </c>
      <c r="B1473" s="22">
        <v>3.8</v>
      </c>
      <c r="C1473" s="22"/>
      <c r="D1473" s="22"/>
      <c r="E1473" s="22"/>
      <c r="F1473" s="22"/>
      <c r="G1473" s="22"/>
      <c r="H1473" s="22"/>
      <c r="I1473" s="22"/>
      <c r="J1473" s="22"/>
      <c r="K1473" s="22"/>
      <c r="L1473" s="22"/>
      <c r="M1473" s="22"/>
      <c r="N1473" s="22"/>
      <c r="O1473" s="22"/>
      <c r="P1473" s="22"/>
      <c r="Q1473" s="22"/>
      <c r="R1473" s="22"/>
      <c r="S1473" s="22"/>
      <c r="T1473" s="22"/>
      <c r="U1473" s="22"/>
      <c r="V1473" s="22"/>
      <c r="W1473" s="22"/>
      <c r="X1473" s="22"/>
      <c r="Y1473" s="22"/>
      <c r="Z1473" s="22"/>
      <c r="AA1473" s="22"/>
      <c r="AB1473" s="22"/>
      <c r="AC1473" s="22"/>
      <c r="AD1473" s="22"/>
      <c r="AE1473" s="22"/>
      <c r="AF1473" s="22"/>
      <c r="AG1473" s="22"/>
      <c r="AH1473" s="22"/>
      <c r="AI1473" s="22"/>
      <c r="AJ1473" s="22"/>
      <c r="AK1473" s="22"/>
      <c r="AL1473" s="22"/>
      <c r="AM1473" s="22"/>
      <c r="AN1473" s="22"/>
      <c r="AO1473" s="22"/>
      <c r="AP1473" s="22"/>
      <c r="AQ1473" s="22"/>
      <c r="AR1473" s="22"/>
      <c r="AS1473" s="22"/>
      <c r="AT1473" s="22"/>
      <c r="AU1473" s="22"/>
      <c r="AV1473" s="22"/>
      <c r="AW1473" s="22"/>
      <c r="AX1473" s="22"/>
      <c r="AY1473" s="22"/>
      <c r="AZ1473" s="22"/>
      <c r="BA1473" s="22"/>
      <c r="BB1473" s="22"/>
      <c r="BC1473" s="22"/>
      <c r="BD1473" s="22"/>
      <c r="BE1473" s="22"/>
      <c r="BF1473" s="22"/>
      <c r="BG1473" s="22"/>
      <c r="BH1473" s="22"/>
      <c r="BI1473" s="22"/>
      <c r="BJ1473" s="22"/>
    </row>
    <row r="1474" spans="1:62" s="21" customFormat="1" x14ac:dyDescent="0.25">
      <c r="A1474" s="5">
        <f>biomasses!$A$33</f>
        <v>31</v>
      </c>
      <c r="B1474" s="22"/>
      <c r="C1474" s="22"/>
      <c r="D1474" s="22"/>
      <c r="E1474" s="22"/>
      <c r="F1474" s="22"/>
      <c r="G1474" s="22"/>
      <c r="H1474" s="22"/>
      <c r="I1474" s="22"/>
      <c r="J1474" s="22"/>
      <c r="K1474" s="22"/>
      <c r="L1474" s="22"/>
      <c r="M1474" s="22"/>
      <c r="N1474" s="22"/>
      <c r="O1474" s="22"/>
      <c r="P1474" s="22"/>
      <c r="Q1474" s="22"/>
      <c r="R1474" s="22"/>
      <c r="S1474" s="22"/>
      <c r="T1474" s="22"/>
      <c r="U1474" s="22"/>
      <c r="V1474" s="22"/>
      <c r="W1474" s="22"/>
      <c r="X1474" s="22"/>
      <c r="Y1474" s="22"/>
      <c r="Z1474" s="22"/>
      <c r="AA1474" s="22"/>
      <c r="AB1474" s="22"/>
      <c r="AC1474" s="22"/>
      <c r="AD1474" s="22"/>
      <c r="AE1474" s="22"/>
      <c r="AF1474" s="22"/>
      <c r="AG1474" s="22"/>
      <c r="AH1474" s="22"/>
      <c r="AI1474" s="22"/>
      <c r="AJ1474" s="22"/>
      <c r="AK1474" s="22"/>
      <c r="AL1474" s="22"/>
      <c r="AM1474" s="22"/>
      <c r="AN1474" s="22"/>
      <c r="AO1474" s="22"/>
      <c r="AP1474" s="22"/>
      <c r="AQ1474" s="22"/>
      <c r="AR1474" s="22"/>
      <c r="AS1474" s="22"/>
      <c r="AT1474" s="22"/>
      <c r="AU1474" s="22"/>
      <c r="AV1474" s="22"/>
      <c r="AW1474" s="22"/>
      <c r="AX1474" s="22"/>
      <c r="AY1474" s="22"/>
      <c r="AZ1474" s="22"/>
      <c r="BA1474" s="22"/>
      <c r="BB1474" s="22"/>
      <c r="BC1474" s="22"/>
      <c r="BD1474" s="22"/>
      <c r="BE1474" s="22"/>
      <c r="BF1474" s="22"/>
      <c r="BG1474" s="22"/>
      <c r="BH1474" s="22"/>
      <c r="BI1474" s="22"/>
      <c r="BJ1474" s="22"/>
    </row>
    <row r="1475" spans="1:62" s="21" customFormat="1" x14ac:dyDescent="0.25">
      <c r="A1475" s="5">
        <f>biomasses!$A$33</f>
        <v>31</v>
      </c>
      <c r="B1475" s="22">
        <v>2.42</v>
      </c>
      <c r="C1475" s="22"/>
      <c r="D1475" s="22"/>
      <c r="E1475" s="22"/>
      <c r="F1475" s="22"/>
      <c r="G1475" s="22"/>
      <c r="H1475" s="22"/>
      <c r="I1475" s="22"/>
      <c r="J1475" s="22"/>
      <c r="K1475" s="22"/>
      <c r="L1475" s="22"/>
      <c r="M1475" s="22"/>
      <c r="N1475" s="22"/>
      <c r="O1475" s="22"/>
      <c r="P1475" s="22"/>
      <c r="Q1475" s="22"/>
      <c r="R1475" s="22"/>
      <c r="S1475" s="22"/>
      <c r="T1475" s="22"/>
      <c r="U1475" s="22"/>
      <c r="V1475" s="22"/>
      <c r="W1475" s="22"/>
      <c r="X1475" s="22"/>
      <c r="Y1475" s="22"/>
      <c r="Z1475" s="22"/>
      <c r="AA1475" s="22"/>
      <c r="AB1475" s="22"/>
      <c r="AC1475" s="22"/>
      <c r="AD1475" s="22"/>
      <c r="AE1475" s="22"/>
      <c r="AF1475" s="22"/>
      <c r="AG1475" s="22"/>
      <c r="AH1475" s="22"/>
      <c r="AI1475" s="22"/>
      <c r="AJ1475" s="22"/>
      <c r="AK1475" s="22"/>
      <c r="AL1475" s="22"/>
      <c r="AM1475" s="22"/>
      <c r="AN1475" s="22"/>
      <c r="AO1475" s="22"/>
      <c r="AP1475" s="22"/>
      <c r="AQ1475" s="22"/>
      <c r="AR1475" s="22"/>
      <c r="AS1475" s="22"/>
      <c r="AT1475" s="22"/>
      <c r="AU1475" s="22"/>
      <c r="AV1475" s="22"/>
      <c r="AW1475" s="22"/>
      <c r="AX1475" s="22"/>
      <c r="AY1475" s="22"/>
      <c r="AZ1475" s="22"/>
      <c r="BA1475" s="22"/>
      <c r="BB1475" s="22"/>
      <c r="BC1475" s="22"/>
      <c r="BD1475" s="22"/>
      <c r="BE1475" s="22"/>
      <c r="BF1475" s="22"/>
      <c r="BG1475" s="22"/>
      <c r="BH1475" s="22"/>
      <c r="BI1475" s="22"/>
      <c r="BJ1475" s="22"/>
    </row>
    <row r="1476" spans="1:62" s="21" customFormat="1" x14ac:dyDescent="0.25">
      <c r="A1476" s="5">
        <f>biomasses!$A$33</f>
        <v>31</v>
      </c>
      <c r="B1476" s="22">
        <v>2.83</v>
      </c>
      <c r="C1476" s="22"/>
      <c r="D1476" s="22"/>
      <c r="E1476" s="22"/>
      <c r="F1476" s="22"/>
      <c r="G1476" s="22"/>
      <c r="H1476" s="22"/>
      <c r="I1476" s="22"/>
      <c r="J1476" s="22"/>
      <c r="K1476" s="22"/>
      <c r="L1476" s="22"/>
      <c r="M1476" s="22"/>
      <c r="N1476" s="22"/>
      <c r="O1476" s="22"/>
      <c r="P1476" s="22"/>
      <c r="Q1476" s="22"/>
      <c r="R1476" s="22"/>
      <c r="S1476" s="22"/>
      <c r="T1476" s="22"/>
      <c r="U1476" s="22"/>
      <c r="V1476" s="22"/>
      <c r="W1476" s="22"/>
      <c r="X1476" s="22"/>
      <c r="Y1476" s="22"/>
      <c r="Z1476" s="22"/>
      <c r="AA1476" s="22"/>
      <c r="AB1476" s="22"/>
      <c r="AC1476" s="22"/>
      <c r="AD1476" s="22"/>
      <c r="AE1476" s="22"/>
      <c r="AF1476" s="22"/>
      <c r="AG1476" s="22"/>
      <c r="AH1476" s="22"/>
      <c r="AI1476" s="22"/>
      <c r="AJ1476" s="22"/>
      <c r="AK1476" s="22"/>
      <c r="AL1476" s="22"/>
      <c r="AM1476" s="22"/>
      <c r="AN1476" s="22"/>
      <c r="AO1476" s="22"/>
      <c r="AP1476" s="22"/>
      <c r="AQ1476" s="22"/>
      <c r="AR1476" s="22"/>
      <c r="AS1476" s="22"/>
      <c r="AT1476" s="22"/>
      <c r="AU1476" s="22"/>
      <c r="AV1476" s="22"/>
      <c r="AW1476" s="22"/>
      <c r="AX1476" s="22"/>
      <c r="AY1476" s="22"/>
      <c r="AZ1476" s="22"/>
      <c r="BA1476" s="22"/>
      <c r="BB1476" s="22"/>
      <c r="BC1476" s="22"/>
      <c r="BD1476" s="22"/>
      <c r="BE1476" s="22"/>
      <c r="BF1476" s="22"/>
      <c r="BG1476" s="22"/>
      <c r="BH1476" s="22"/>
      <c r="BI1476" s="22"/>
      <c r="BJ1476" s="22"/>
    </row>
    <row r="1477" spans="1:62" s="21" customFormat="1" x14ac:dyDescent="0.25">
      <c r="A1477" s="5">
        <f>biomasses!$A$33</f>
        <v>31</v>
      </c>
      <c r="B1477" s="22"/>
      <c r="C1477" s="22"/>
      <c r="D1477" s="22"/>
      <c r="E1477" s="22"/>
      <c r="F1477" s="22"/>
      <c r="G1477" s="22"/>
      <c r="H1477" s="22"/>
      <c r="I1477" s="22"/>
      <c r="J1477" s="22"/>
      <c r="K1477" s="22"/>
      <c r="L1477" s="22"/>
      <c r="M1477" s="22"/>
      <c r="N1477" s="22"/>
      <c r="O1477" s="22"/>
      <c r="P1477" s="22"/>
      <c r="Q1477" s="22"/>
      <c r="R1477" s="22"/>
      <c r="S1477" s="22"/>
      <c r="T1477" s="22"/>
      <c r="U1477" s="22"/>
      <c r="V1477" s="22"/>
      <c r="W1477" s="22"/>
      <c r="X1477" s="22"/>
      <c r="Y1477" s="22"/>
      <c r="Z1477" s="22"/>
      <c r="AA1477" s="22"/>
      <c r="AB1477" s="22"/>
      <c r="AC1477" s="22"/>
      <c r="AD1477" s="22"/>
      <c r="AE1477" s="22"/>
      <c r="AF1477" s="22"/>
      <c r="AG1477" s="22"/>
      <c r="AH1477" s="22"/>
      <c r="AI1477" s="22"/>
      <c r="AJ1477" s="22"/>
      <c r="AK1477" s="22"/>
      <c r="AL1477" s="22"/>
      <c r="AM1477" s="22"/>
      <c r="AN1477" s="22"/>
      <c r="AO1477" s="22"/>
      <c r="AP1477" s="22"/>
      <c r="AQ1477" s="22"/>
      <c r="AR1477" s="22"/>
      <c r="AS1477" s="22"/>
      <c r="AT1477" s="22"/>
      <c r="AU1477" s="22"/>
      <c r="AV1477" s="22"/>
      <c r="AW1477" s="22"/>
      <c r="AX1477" s="22"/>
      <c r="AY1477" s="22"/>
      <c r="AZ1477" s="22"/>
      <c r="BA1477" s="22"/>
      <c r="BB1477" s="22"/>
      <c r="BC1477" s="22"/>
      <c r="BD1477" s="22"/>
      <c r="BE1477" s="22"/>
      <c r="BF1477" s="22"/>
      <c r="BG1477" s="22"/>
      <c r="BH1477" s="22"/>
      <c r="BI1477" s="22"/>
      <c r="BJ1477" s="22"/>
    </row>
    <row r="1478" spans="1:62" s="21" customFormat="1" x14ac:dyDescent="0.25">
      <c r="A1478" s="5">
        <f>biomasses!$A$33</f>
        <v>31</v>
      </c>
      <c r="B1478" s="22">
        <v>3.88</v>
      </c>
      <c r="C1478" s="22"/>
      <c r="D1478" s="22"/>
      <c r="E1478" s="22"/>
      <c r="F1478" s="22"/>
      <c r="G1478" s="22"/>
      <c r="H1478" s="22"/>
      <c r="I1478" s="22"/>
      <c r="J1478" s="22"/>
      <c r="K1478" s="22"/>
      <c r="L1478" s="22"/>
      <c r="M1478" s="22"/>
      <c r="N1478" s="22"/>
      <c r="O1478" s="22"/>
      <c r="P1478" s="22"/>
      <c r="Q1478" s="22"/>
      <c r="R1478" s="22"/>
      <c r="S1478" s="22"/>
      <c r="T1478" s="22"/>
      <c r="U1478" s="22"/>
      <c r="V1478" s="22"/>
      <c r="W1478" s="22"/>
      <c r="X1478" s="22"/>
      <c r="Y1478" s="22"/>
      <c r="Z1478" s="22"/>
      <c r="AA1478" s="22"/>
      <c r="AB1478" s="22"/>
      <c r="AC1478" s="22"/>
      <c r="AD1478" s="22"/>
      <c r="AE1478" s="22"/>
      <c r="AF1478" s="22"/>
      <c r="AG1478" s="22"/>
      <c r="AH1478" s="22"/>
      <c r="AI1478" s="22"/>
      <c r="AJ1478" s="22"/>
      <c r="AK1478" s="22"/>
      <c r="AL1478" s="22"/>
      <c r="AM1478" s="22"/>
      <c r="AN1478" s="22"/>
      <c r="AO1478" s="22"/>
      <c r="AP1478" s="22"/>
      <c r="AQ1478" s="22"/>
      <c r="AR1478" s="22"/>
      <c r="AS1478" s="22"/>
      <c r="AT1478" s="22"/>
      <c r="AU1478" s="22"/>
      <c r="AV1478" s="22"/>
      <c r="AW1478" s="22"/>
      <c r="AX1478" s="22"/>
      <c r="AY1478" s="22"/>
      <c r="AZ1478" s="22"/>
      <c r="BA1478" s="22"/>
      <c r="BB1478" s="22"/>
      <c r="BC1478" s="22"/>
      <c r="BD1478" s="22"/>
      <c r="BE1478" s="22"/>
      <c r="BF1478" s="22"/>
      <c r="BG1478" s="22"/>
      <c r="BH1478" s="22"/>
      <c r="BI1478" s="22"/>
      <c r="BJ1478" s="22"/>
    </row>
    <row r="1479" spans="1:62" s="21" customFormat="1" x14ac:dyDescent="0.25">
      <c r="A1479" s="5">
        <f>biomasses!$A$33</f>
        <v>31</v>
      </c>
      <c r="B1479" s="22">
        <v>5.04</v>
      </c>
      <c r="C1479" s="22"/>
      <c r="D1479" s="22"/>
      <c r="E1479" s="22"/>
      <c r="F1479" s="22"/>
      <c r="G1479" s="22"/>
      <c r="H1479" s="22"/>
      <c r="I1479" s="22"/>
      <c r="J1479" s="22"/>
      <c r="K1479" s="22"/>
      <c r="L1479" s="22"/>
      <c r="M1479" s="22"/>
      <c r="N1479" s="22"/>
      <c r="O1479" s="22"/>
      <c r="P1479" s="22"/>
      <c r="Q1479" s="22"/>
      <c r="R1479" s="22"/>
      <c r="S1479" s="22"/>
      <c r="T1479" s="22"/>
      <c r="U1479" s="22"/>
      <c r="V1479" s="22"/>
      <c r="W1479" s="22"/>
      <c r="X1479" s="22"/>
      <c r="Y1479" s="22"/>
      <c r="Z1479" s="22"/>
      <c r="AA1479" s="22"/>
      <c r="AB1479" s="22"/>
      <c r="AC1479" s="22"/>
      <c r="AD1479" s="22"/>
      <c r="AE1479" s="22"/>
      <c r="AF1479" s="22"/>
      <c r="AG1479" s="22"/>
      <c r="AH1479" s="22"/>
      <c r="AI1479" s="22"/>
      <c r="AJ1479" s="22"/>
      <c r="AK1479" s="22"/>
      <c r="AL1479" s="22"/>
      <c r="AM1479" s="22"/>
      <c r="AN1479" s="22"/>
      <c r="AO1479" s="22"/>
      <c r="AP1479" s="22"/>
      <c r="AQ1479" s="22"/>
      <c r="AR1479" s="22"/>
      <c r="AS1479" s="22"/>
      <c r="AT1479" s="22"/>
      <c r="AU1479" s="22"/>
      <c r="AV1479" s="22"/>
      <c r="AW1479" s="22"/>
      <c r="AX1479" s="22"/>
      <c r="AY1479" s="22"/>
      <c r="AZ1479" s="22"/>
      <c r="BA1479" s="22"/>
      <c r="BB1479" s="22"/>
      <c r="BC1479" s="22"/>
      <c r="BD1479" s="22"/>
      <c r="BE1479" s="22"/>
      <c r="BF1479" s="22"/>
      <c r="BG1479" s="22"/>
      <c r="BH1479" s="22"/>
      <c r="BI1479" s="22"/>
      <c r="BJ1479" s="22"/>
    </row>
    <row r="1480" spans="1:62" s="21" customFormat="1" x14ac:dyDescent="0.25">
      <c r="A1480" s="5">
        <f>biomasses!$A$33</f>
        <v>31</v>
      </c>
      <c r="B1480" s="22">
        <v>4.12</v>
      </c>
      <c r="C1480" s="22"/>
      <c r="D1480" s="22"/>
      <c r="E1480" s="22"/>
      <c r="F1480" s="22"/>
      <c r="G1480" s="22"/>
      <c r="H1480" s="22"/>
      <c r="I1480" s="22"/>
      <c r="J1480" s="22"/>
      <c r="K1480" s="22"/>
      <c r="L1480" s="22"/>
      <c r="M1480" s="22"/>
      <c r="N1480" s="22"/>
      <c r="O1480" s="22"/>
      <c r="P1480" s="22"/>
      <c r="Q1480" s="22"/>
      <c r="R1480" s="22"/>
      <c r="S1480" s="22"/>
      <c r="T1480" s="22"/>
      <c r="U1480" s="22"/>
      <c r="V1480" s="22"/>
      <c r="W1480" s="22"/>
      <c r="X1480" s="22"/>
      <c r="Y1480" s="22"/>
      <c r="Z1480" s="22"/>
      <c r="AA1480" s="22"/>
      <c r="AB1480" s="22"/>
      <c r="AC1480" s="22"/>
      <c r="AD1480" s="22"/>
      <c r="AE1480" s="22"/>
      <c r="AF1480" s="22"/>
      <c r="AG1480" s="22"/>
      <c r="AH1480" s="22"/>
      <c r="AI1480" s="22"/>
      <c r="AJ1480" s="22"/>
      <c r="AK1480" s="22"/>
      <c r="AL1480" s="22"/>
      <c r="AM1480" s="22"/>
      <c r="AN1480" s="22"/>
      <c r="AO1480" s="22"/>
      <c r="AP1480" s="22"/>
      <c r="AQ1480" s="22"/>
      <c r="AR1480" s="22"/>
      <c r="AS1480" s="22"/>
      <c r="AT1480" s="22"/>
      <c r="AU1480" s="22"/>
      <c r="AV1480" s="22"/>
      <c r="AW1480" s="22"/>
      <c r="AX1480" s="22"/>
      <c r="AY1480" s="22"/>
      <c r="AZ1480" s="22"/>
      <c r="BA1480" s="22"/>
      <c r="BB1480" s="22"/>
      <c r="BC1480" s="22"/>
      <c r="BD1480" s="22"/>
      <c r="BE1480" s="22"/>
      <c r="BF1480" s="22"/>
      <c r="BG1480" s="22"/>
      <c r="BH1480" s="22"/>
      <c r="BI1480" s="22"/>
      <c r="BJ1480" s="22"/>
    </row>
    <row r="1481" spans="1:62" s="21" customFormat="1" x14ac:dyDescent="0.25">
      <c r="A1481" s="5">
        <f>biomasses!$A$33</f>
        <v>31</v>
      </c>
      <c r="B1481" s="22">
        <v>3.93</v>
      </c>
      <c r="C1481" s="22"/>
      <c r="D1481" s="22"/>
      <c r="E1481" s="22"/>
      <c r="F1481" s="22"/>
      <c r="G1481" s="22"/>
      <c r="H1481" s="22"/>
      <c r="I1481" s="22"/>
      <c r="J1481" s="22"/>
      <c r="K1481" s="22"/>
      <c r="L1481" s="22"/>
      <c r="M1481" s="22"/>
      <c r="N1481" s="22"/>
      <c r="O1481" s="22"/>
      <c r="P1481" s="22"/>
      <c r="Q1481" s="22"/>
      <c r="R1481" s="22"/>
      <c r="S1481" s="22"/>
      <c r="T1481" s="22"/>
      <c r="U1481" s="22"/>
      <c r="V1481" s="22"/>
      <c r="W1481" s="22"/>
      <c r="X1481" s="22"/>
      <c r="Y1481" s="22"/>
      <c r="Z1481" s="22"/>
      <c r="AA1481" s="22"/>
      <c r="AB1481" s="22"/>
      <c r="AC1481" s="22"/>
      <c r="AD1481" s="22"/>
      <c r="AE1481" s="22"/>
      <c r="AF1481" s="22"/>
      <c r="AG1481" s="22"/>
      <c r="AH1481" s="22"/>
      <c r="AI1481" s="22"/>
      <c r="AJ1481" s="22"/>
      <c r="AK1481" s="22"/>
      <c r="AL1481" s="22"/>
      <c r="AM1481" s="22"/>
      <c r="AN1481" s="22"/>
      <c r="AO1481" s="22"/>
      <c r="AP1481" s="22"/>
      <c r="AQ1481" s="22"/>
      <c r="AR1481" s="22"/>
      <c r="AS1481" s="22"/>
      <c r="AT1481" s="22"/>
      <c r="AU1481" s="22"/>
      <c r="AV1481" s="22"/>
      <c r="AW1481" s="22"/>
      <c r="AX1481" s="22"/>
      <c r="AY1481" s="22"/>
      <c r="AZ1481" s="22"/>
      <c r="BA1481" s="22"/>
      <c r="BB1481" s="22"/>
      <c r="BC1481" s="22"/>
      <c r="BD1481" s="22"/>
      <c r="BE1481" s="22"/>
      <c r="BF1481" s="22"/>
      <c r="BG1481" s="22"/>
      <c r="BH1481" s="22"/>
      <c r="BI1481" s="22"/>
      <c r="BJ1481" s="22"/>
    </row>
    <row r="1482" spans="1:62" s="21" customFormat="1" x14ac:dyDescent="0.25">
      <c r="A1482" s="5">
        <f>biomasses!$A$33</f>
        <v>31</v>
      </c>
      <c r="B1482" s="22">
        <v>1.34</v>
      </c>
      <c r="C1482" s="22"/>
      <c r="D1482" s="22"/>
      <c r="E1482" s="22"/>
      <c r="F1482" s="22"/>
      <c r="G1482" s="22"/>
      <c r="H1482" s="22"/>
      <c r="I1482" s="22"/>
      <c r="J1482" s="22"/>
      <c r="K1482" s="22"/>
      <c r="L1482" s="22"/>
      <c r="M1482" s="22"/>
      <c r="N1482" s="22"/>
      <c r="O1482" s="22"/>
      <c r="P1482" s="22"/>
      <c r="Q1482" s="22"/>
      <c r="R1482" s="22"/>
      <c r="S1482" s="22"/>
      <c r="T1482" s="22"/>
      <c r="U1482" s="22"/>
      <c r="V1482" s="22"/>
      <c r="W1482" s="22"/>
      <c r="X1482" s="22"/>
      <c r="Y1482" s="22"/>
      <c r="Z1482" s="22"/>
      <c r="AA1482" s="22"/>
      <c r="AB1482" s="22"/>
      <c r="AC1482" s="22"/>
      <c r="AD1482" s="22"/>
      <c r="AE1482" s="22"/>
      <c r="AF1482" s="22"/>
      <c r="AG1482" s="22"/>
      <c r="AH1482" s="22"/>
      <c r="AI1482" s="22"/>
      <c r="AJ1482" s="22"/>
      <c r="AK1482" s="22"/>
      <c r="AL1482" s="22"/>
      <c r="AM1482" s="22"/>
      <c r="AN1482" s="22"/>
      <c r="AO1482" s="22"/>
      <c r="AP1482" s="22"/>
      <c r="AQ1482" s="22"/>
      <c r="AR1482" s="22"/>
      <c r="AS1482" s="22"/>
      <c r="AT1482" s="22"/>
      <c r="AU1482" s="22"/>
      <c r="AV1482" s="22"/>
      <c r="AW1482" s="22"/>
      <c r="AX1482" s="22"/>
      <c r="AY1482" s="22"/>
      <c r="AZ1482" s="22"/>
      <c r="BA1482" s="22"/>
      <c r="BB1482" s="22"/>
      <c r="BC1482" s="22"/>
      <c r="BD1482" s="22"/>
      <c r="BE1482" s="22"/>
      <c r="BF1482" s="22"/>
      <c r="BG1482" s="22"/>
      <c r="BH1482" s="22"/>
      <c r="BI1482" s="22"/>
      <c r="BJ1482" s="22"/>
    </row>
    <row r="1483" spans="1:62" s="21" customFormat="1" x14ac:dyDescent="0.25">
      <c r="A1483" s="5">
        <f>biomasses!$A$33</f>
        <v>31</v>
      </c>
      <c r="B1483" s="22">
        <v>1.47</v>
      </c>
      <c r="C1483" s="22"/>
      <c r="D1483" s="22"/>
      <c r="E1483" s="22"/>
      <c r="F1483" s="22"/>
      <c r="G1483" s="22"/>
      <c r="H1483" s="22"/>
      <c r="I1483" s="22"/>
      <c r="J1483" s="22"/>
      <c r="K1483" s="22"/>
      <c r="L1483" s="22"/>
      <c r="M1483" s="22"/>
      <c r="N1483" s="22"/>
      <c r="O1483" s="22"/>
      <c r="P1483" s="22"/>
      <c r="Q1483" s="22"/>
      <c r="R1483" s="22"/>
      <c r="S1483" s="22"/>
      <c r="T1483" s="22"/>
      <c r="U1483" s="22"/>
      <c r="V1483" s="22"/>
      <c r="W1483" s="22"/>
      <c r="X1483" s="22"/>
      <c r="Y1483" s="22"/>
      <c r="Z1483" s="22"/>
      <c r="AA1483" s="22"/>
      <c r="AB1483" s="22"/>
      <c r="AC1483" s="22"/>
      <c r="AD1483" s="22"/>
      <c r="AE1483" s="22"/>
      <c r="AF1483" s="22"/>
      <c r="AG1483" s="22"/>
      <c r="AH1483" s="22"/>
      <c r="AI1483" s="22"/>
      <c r="AJ1483" s="22"/>
      <c r="AK1483" s="22"/>
      <c r="AL1483" s="22"/>
      <c r="AM1483" s="22"/>
      <c r="AN1483" s="22"/>
      <c r="AO1483" s="22"/>
      <c r="AP1483" s="22"/>
      <c r="AQ1483" s="22"/>
      <c r="AR1483" s="22"/>
      <c r="AS1483" s="22"/>
      <c r="AT1483" s="22"/>
      <c r="AU1483" s="22"/>
      <c r="AV1483" s="22"/>
      <c r="AW1483" s="22"/>
      <c r="AX1483" s="22"/>
      <c r="AY1483" s="22"/>
      <c r="AZ1483" s="22"/>
      <c r="BA1483" s="22"/>
      <c r="BB1483" s="22"/>
      <c r="BC1483" s="22"/>
      <c r="BD1483" s="22"/>
      <c r="BE1483" s="22"/>
      <c r="BF1483" s="22"/>
      <c r="BG1483" s="22"/>
      <c r="BH1483" s="22"/>
      <c r="BI1483" s="22"/>
      <c r="BJ1483" s="22"/>
    </row>
    <row r="1484" spans="1:62" s="21" customFormat="1" x14ac:dyDescent="0.25">
      <c r="A1484" s="5">
        <f>biomasses!$A$33</f>
        <v>31</v>
      </c>
      <c r="B1484" s="22">
        <v>0.97</v>
      </c>
      <c r="C1484" s="22"/>
      <c r="D1484" s="22"/>
      <c r="E1484" s="22"/>
      <c r="F1484" s="22"/>
      <c r="G1484" s="22"/>
      <c r="H1484" s="22"/>
      <c r="I1484" s="22"/>
      <c r="J1484" s="22"/>
      <c r="K1484" s="22"/>
      <c r="L1484" s="22"/>
      <c r="M1484" s="22"/>
      <c r="N1484" s="22"/>
      <c r="O1484" s="22"/>
      <c r="P1484" s="22"/>
      <c r="Q1484" s="22"/>
      <c r="R1484" s="22"/>
      <c r="S1484" s="22"/>
      <c r="T1484" s="22"/>
      <c r="U1484" s="22"/>
      <c r="V1484" s="22"/>
      <c r="W1484" s="22"/>
      <c r="X1484" s="22"/>
      <c r="Y1484" s="22"/>
      <c r="Z1484" s="22"/>
      <c r="AA1484" s="22"/>
      <c r="AB1484" s="22"/>
      <c r="AC1484" s="22"/>
      <c r="AD1484" s="22"/>
      <c r="AE1484" s="22"/>
      <c r="AF1484" s="22"/>
      <c r="AG1484" s="22"/>
      <c r="AH1484" s="22"/>
      <c r="AI1484" s="22"/>
      <c r="AJ1484" s="22"/>
      <c r="AK1484" s="22"/>
      <c r="AL1484" s="22"/>
      <c r="AM1484" s="22"/>
      <c r="AN1484" s="22"/>
      <c r="AO1484" s="22"/>
      <c r="AP1484" s="22"/>
      <c r="AQ1484" s="22"/>
      <c r="AR1484" s="22"/>
      <c r="AS1484" s="22"/>
      <c r="AT1484" s="22"/>
      <c r="AU1484" s="22"/>
      <c r="AV1484" s="22"/>
      <c r="AW1484" s="22"/>
      <c r="AX1484" s="22"/>
      <c r="AY1484" s="22"/>
      <c r="AZ1484" s="22"/>
      <c r="BA1484" s="22"/>
      <c r="BB1484" s="22"/>
      <c r="BC1484" s="22"/>
      <c r="BD1484" s="22"/>
      <c r="BE1484" s="22"/>
      <c r="BF1484" s="22"/>
      <c r="BG1484" s="22"/>
      <c r="BH1484" s="22"/>
      <c r="BI1484" s="22"/>
      <c r="BJ1484" s="22"/>
    </row>
    <row r="1485" spans="1:62" s="21" customFormat="1" x14ac:dyDescent="0.25">
      <c r="A1485" s="5">
        <f>biomasses!$A$33</f>
        <v>31</v>
      </c>
      <c r="B1485" s="22">
        <v>1.1100000000000001</v>
      </c>
      <c r="C1485" s="22"/>
      <c r="D1485" s="22"/>
      <c r="E1485" s="22"/>
      <c r="F1485" s="22"/>
      <c r="G1485" s="22"/>
      <c r="H1485" s="22"/>
      <c r="I1485" s="22"/>
      <c r="J1485" s="22"/>
      <c r="K1485" s="22"/>
      <c r="L1485" s="22"/>
      <c r="M1485" s="22"/>
      <c r="N1485" s="22"/>
      <c r="O1485" s="22"/>
      <c r="P1485" s="22"/>
      <c r="Q1485" s="22"/>
      <c r="R1485" s="22"/>
      <c r="S1485" s="22"/>
      <c r="T1485" s="22"/>
      <c r="U1485" s="22"/>
      <c r="V1485" s="22"/>
      <c r="W1485" s="22"/>
      <c r="X1485" s="22"/>
      <c r="Y1485" s="22"/>
      <c r="Z1485" s="22"/>
      <c r="AA1485" s="22"/>
      <c r="AB1485" s="22"/>
      <c r="AC1485" s="22"/>
      <c r="AD1485" s="22"/>
      <c r="AE1485" s="22"/>
      <c r="AF1485" s="22"/>
      <c r="AG1485" s="22"/>
      <c r="AH1485" s="22"/>
      <c r="AI1485" s="22"/>
      <c r="AJ1485" s="22"/>
      <c r="AK1485" s="22"/>
      <c r="AL1485" s="22"/>
      <c r="AM1485" s="22"/>
      <c r="AN1485" s="22"/>
      <c r="AO1485" s="22"/>
      <c r="AP1485" s="22"/>
      <c r="AQ1485" s="22"/>
      <c r="AR1485" s="22"/>
      <c r="AS1485" s="22"/>
      <c r="AT1485" s="22"/>
      <c r="AU1485" s="22"/>
      <c r="AV1485" s="22"/>
      <c r="AW1485" s="22"/>
      <c r="AX1485" s="22"/>
      <c r="AY1485" s="22"/>
      <c r="AZ1485" s="22"/>
      <c r="BA1485" s="22"/>
      <c r="BB1485" s="22"/>
      <c r="BC1485" s="22"/>
      <c r="BD1485" s="22"/>
      <c r="BE1485" s="22"/>
      <c r="BF1485" s="22"/>
      <c r="BG1485" s="22"/>
      <c r="BH1485" s="22"/>
      <c r="BI1485" s="22"/>
      <c r="BJ1485" s="22"/>
    </row>
    <row r="1486" spans="1:62" s="21" customFormat="1" x14ac:dyDescent="0.25">
      <c r="A1486" s="5">
        <f>biomasses!$A$33</f>
        <v>31</v>
      </c>
      <c r="B1486" s="22"/>
      <c r="C1486" s="22"/>
      <c r="D1486" s="22"/>
      <c r="E1486" s="22"/>
      <c r="F1486" s="22"/>
      <c r="G1486" s="22"/>
      <c r="H1486" s="22"/>
      <c r="I1486" s="22"/>
      <c r="J1486" s="22"/>
      <c r="K1486" s="22"/>
      <c r="L1486" s="22"/>
      <c r="M1486" s="22"/>
      <c r="N1486" s="22"/>
      <c r="O1486" s="22"/>
      <c r="P1486" s="22"/>
      <c r="Q1486" s="22"/>
      <c r="R1486" s="22"/>
      <c r="S1486" s="22"/>
      <c r="T1486" s="22"/>
      <c r="U1486" s="22"/>
      <c r="V1486" s="22"/>
      <c r="W1486" s="22"/>
      <c r="X1486" s="22"/>
      <c r="Y1486" s="22"/>
      <c r="Z1486" s="22"/>
      <c r="AA1486" s="22"/>
      <c r="AB1486" s="22"/>
      <c r="AC1486" s="22"/>
      <c r="AD1486" s="22"/>
      <c r="AE1486" s="22"/>
      <c r="AF1486" s="22"/>
      <c r="AG1486" s="22"/>
      <c r="AH1486" s="22"/>
      <c r="AI1486" s="22"/>
      <c r="AJ1486" s="22"/>
      <c r="AK1486" s="22"/>
      <c r="AL1486" s="22"/>
      <c r="AM1486" s="22"/>
      <c r="AN1486" s="22"/>
      <c r="AO1486" s="22"/>
      <c r="AP1486" s="22"/>
      <c r="AQ1486" s="22"/>
      <c r="AR1486" s="22"/>
      <c r="AS1486" s="22"/>
      <c r="AT1486" s="22"/>
      <c r="AU1486" s="22"/>
      <c r="AV1486" s="22"/>
      <c r="AW1486" s="22"/>
      <c r="AX1486" s="22"/>
      <c r="AY1486" s="22"/>
      <c r="AZ1486" s="22"/>
      <c r="BA1486" s="22"/>
      <c r="BB1486" s="22"/>
      <c r="BC1486" s="22"/>
      <c r="BD1486" s="22"/>
      <c r="BE1486" s="22"/>
      <c r="BF1486" s="22"/>
      <c r="BG1486" s="22"/>
      <c r="BH1486" s="22"/>
      <c r="BI1486" s="22"/>
      <c r="BJ1486" s="22"/>
    </row>
    <row r="1487" spans="1:62" s="21" customFormat="1" x14ac:dyDescent="0.25">
      <c r="A1487" s="5">
        <f>biomasses!$A$33</f>
        <v>31</v>
      </c>
      <c r="B1487" s="22">
        <v>6.5681000000000003</v>
      </c>
      <c r="C1487" s="22"/>
      <c r="D1487" s="22"/>
      <c r="E1487" s="22"/>
      <c r="F1487" s="22"/>
      <c r="G1487" s="22"/>
      <c r="H1487" s="22"/>
      <c r="I1487" s="22"/>
      <c r="J1487" s="22"/>
      <c r="K1487" s="22"/>
      <c r="L1487" s="22"/>
      <c r="M1487" s="22"/>
      <c r="N1487" s="22"/>
      <c r="O1487" s="22"/>
      <c r="P1487" s="22"/>
      <c r="Q1487" s="22"/>
      <c r="R1487" s="22"/>
      <c r="S1487" s="22"/>
      <c r="T1487" s="22"/>
      <c r="U1487" s="22"/>
      <c r="V1487" s="22"/>
      <c r="W1487" s="22"/>
      <c r="X1487" s="22"/>
      <c r="Y1487" s="22"/>
      <c r="Z1487" s="22"/>
      <c r="AA1487" s="22"/>
      <c r="AB1487" s="22"/>
      <c r="AC1487" s="22"/>
      <c r="AD1487" s="22"/>
      <c r="AE1487" s="22"/>
      <c r="AF1487" s="22"/>
      <c r="AG1487" s="22"/>
      <c r="AH1487" s="22"/>
      <c r="AI1487" s="22"/>
      <c r="AJ1487" s="22"/>
      <c r="AK1487" s="22"/>
      <c r="AL1487" s="22"/>
      <c r="AM1487" s="22"/>
      <c r="AN1487" s="22"/>
      <c r="AO1487" s="22"/>
      <c r="AP1487" s="22"/>
      <c r="AQ1487" s="22"/>
      <c r="AR1487" s="22"/>
      <c r="AS1487" s="22"/>
      <c r="AT1487" s="22"/>
      <c r="AU1487" s="22"/>
      <c r="AV1487" s="22"/>
      <c r="AW1487" s="22"/>
      <c r="AX1487" s="22"/>
      <c r="AY1487" s="22"/>
      <c r="AZ1487" s="22"/>
      <c r="BA1487" s="22"/>
      <c r="BB1487" s="22"/>
      <c r="BC1487" s="22"/>
      <c r="BD1487" s="22"/>
      <c r="BE1487" s="22"/>
      <c r="BF1487" s="22"/>
      <c r="BG1487" s="22"/>
      <c r="BH1487" s="22"/>
      <c r="BI1487" s="22"/>
      <c r="BJ1487" s="22"/>
    </row>
    <row r="1488" spans="1:62" s="21" customFormat="1" x14ac:dyDescent="0.25">
      <c r="A1488" s="5">
        <f>biomasses!$A$33</f>
        <v>31</v>
      </c>
      <c r="B1488" s="22">
        <v>2.8639999999999999</v>
      </c>
      <c r="C1488" s="22"/>
      <c r="D1488" s="22"/>
      <c r="E1488" s="22"/>
      <c r="F1488" s="22"/>
      <c r="G1488" s="22"/>
      <c r="H1488" s="22"/>
      <c r="I1488" s="22"/>
      <c r="J1488" s="22"/>
      <c r="K1488" s="22"/>
      <c r="L1488" s="22"/>
      <c r="M1488" s="22"/>
      <c r="N1488" s="22"/>
      <c r="O1488" s="22"/>
      <c r="P1488" s="22"/>
      <c r="Q1488" s="22"/>
      <c r="R1488" s="22"/>
      <c r="S1488" s="22"/>
      <c r="T1488" s="22"/>
      <c r="U1488" s="22"/>
      <c r="V1488" s="22"/>
      <c r="W1488" s="22"/>
      <c r="X1488" s="22"/>
      <c r="Y1488" s="22"/>
      <c r="Z1488" s="22"/>
      <c r="AA1488" s="22"/>
      <c r="AB1488" s="22"/>
      <c r="AC1488" s="22"/>
      <c r="AD1488" s="22"/>
      <c r="AE1488" s="22"/>
      <c r="AF1488" s="22"/>
      <c r="AG1488" s="22"/>
      <c r="AH1488" s="22"/>
      <c r="AI1488" s="22"/>
      <c r="AJ1488" s="22"/>
      <c r="AK1488" s="22"/>
      <c r="AL1488" s="22"/>
      <c r="AM1488" s="22"/>
      <c r="AN1488" s="22"/>
      <c r="AO1488" s="22"/>
      <c r="AP1488" s="22"/>
      <c r="AQ1488" s="22"/>
      <c r="AR1488" s="22"/>
      <c r="AS1488" s="22"/>
      <c r="AT1488" s="22"/>
      <c r="AU1488" s="22"/>
      <c r="AV1488" s="22"/>
      <c r="AW1488" s="22"/>
      <c r="AX1488" s="22"/>
      <c r="AY1488" s="22"/>
      <c r="AZ1488" s="22"/>
      <c r="BA1488" s="22"/>
      <c r="BB1488" s="22"/>
      <c r="BC1488" s="22"/>
      <c r="BD1488" s="22"/>
      <c r="BE1488" s="22"/>
      <c r="BF1488" s="22"/>
      <c r="BG1488" s="22"/>
      <c r="BH1488" s="22"/>
      <c r="BI1488" s="22"/>
      <c r="BJ1488" s="22"/>
    </row>
    <row r="1489" spans="1:62" s="21" customFormat="1" x14ac:dyDescent="0.25">
      <c r="A1489" s="5">
        <f>biomasses!$A$33</f>
        <v>31</v>
      </c>
      <c r="B1489" s="22">
        <v>6.7</v>
      </c>
      <c r="C1489" s="22"/>
      <c r="D1489" s="22"/>
      <c r="E1489" s="22"/>
      <c r="F1489" s="22"/>
      <c r="G1489" s="22"/>
      <c r="H1489" s="22"/>
      <c r="I1489" s="22"/>
      <c r="J1489" s="22"/>
      <c r="K1489" s="22"/>
      <c r="L1489" s="22"/>
      <c r="M1489" s="22"/>
      <c r="N1489" s="22"/>
      <c r="O1489" s="22"/>
      <c r="P1489" s="22"/>
      <c r="Q1489" s="22"/>
      <c r="R1489" s="22"/>
      <c r="S1489" s="22"/>
      <c r="T1489" s="22"/>
      <c r="U1489" s="22"/>
      <c r="V1489" s="22"/>
      <c r="W1489" s="22"/>
      <c r="X1489" s="22"/>
      <c r="Y1489" s="22"/>
      <c r="Z1489" s="22"/>
      <c r="AA1489" s="22"/>
      <c r="AB1489" s="22"/>
      <c r="AC1489" s="22"/>
      <c r="AD1489" s="22"/>
      <c r="AE1489" s="22"/>
      <c r="AF1489" s="22"/>
      <c r="AG1489" s="22"/>
      <c r="AH1489" s="22"/>
      <c r="AI1489" s="22"/>
      <c r="AJ1489" s="22"/>
      <c r="AK1489" s="22"/>
      <c r="AL1489" s="22"/>
      <c r="AM1489" s="22"/>
      <c r="AN1489" s="22"/>
      <c r="AO1489" s="22"/>
      <c r="AP1489" s="22"/>
      <c r="AQ1489" s="22"/>
      <c r="AR1489" s="22"/>
      <c r="AS1489" s="22"/>
      <c r="AT1489" s="22"/>
      <c r="AU1489" s="22"/>
      <c r="AV1489" s="22"/>
      <c r="AW1489" s="22"/>
      <c r="AX1489" s="22"/>
      <c r="AY1489" s="22"/>
      <c r="AZ1489" s="22"/>
      <c r="BA1489" s="22"/>
      <c r="BB1489" s="22"/>
      <c r="BC1489" s="22"/>
      <c r="BD1489" s="22"/>
      <c r="BE1489" s="22"/>
      <c r="BF1489" s="22"/>
      <c r="BG1489" s="22"/>
      <c r="BH1489" s="22"/>
      <c r="BI1489" s="22"/>
      <c r="BJ1489" s="22"/>
    </row>
    <row r="1490" spans="1:62" s="21" customFormat="1" x14ac:dyDescent="0.25">
      <c r="A1490" s="5">
        <f>biomasses!$A$33</f>
        <v>31</v>
      </c>
      <c r="B1490" s="22">
        <v>6.66</v>
      </c>
      <c r="C1490" s="22"/>
      <c r="D1490" s="22"/>
      <c r="E1490" s="22"/>
      <c r="F1490" s="22"/>
      <c r="G1490" s="22"/>
      <c r="H1490" s="22"/>
      <c r="I1490" s="22"/>
      <c r="J1490" s="22"/>
      <c r="K1490" s="22"/>
      <c r="L1490" s="22"/>
      <c r="M1490" s="22"/>
      <c r="N1490" s="22"/>
      <c r="O1490" s="22"/>
      <c r="P1490" s="22"/>
      <c r="Q1490" s="22"/>
      <c r="R1490" s="22"/>
      <c r="S1490" s="22"/>
      <c r="T1490" s="22"/>
      <c r="U1490" s="22"/>
      <c r="V1490" s="22"/>
      <c r="W1490" s="22"/>
      <c r="X1490" s="22"/>
      <c r="Y1490" s="22"/>
      <c r="Z1490" s="22"/>
      <c r="AA1490" s="22"/>
      <c r="AB1490" s="22"/>
      <c r="AC1490" s="22"/>
      <c r="AD1490" s="22"/>
      <c r="AE1490" s="22"/>
      <c r="AF1490" s="22"/>
      <c r="AG1490" s="22"/>
      <c r="AH1490" s="22"/>
      <c r="AI1490" s="22"/>
      <c r="AJ1490" s="22"/>
      <c r="AK1490" s="22"/>
      <c r="AL1490" s="22"/>
      <c r="AM1490" s="22"/>
      <c r="AN1490" s="22"/>
      <c r="AO1490" s="22"/>
      <c r="AP1490" s="22"/>
      <c r="AQ1490" s="22"/>
      <c r="AR1490" s="22"/>
      <c r="AS1490" s="22"/>
      <c r="AT1490" s="22"/>
      <c r="AU1490" s="22"/>
      <c r="AV1490" s="22"/>
      <c r="AW1490" s="22"/>
      <c r="AX1490" s="22"/>
      <c r="AY1490" s="22"/>
      <c r="AZ1490" s="22"/>
      <c r="BA1490" s="22"/>
      <c r="BB1490" s="22"/>
      <c r="BC1490" s="22"/>
      <c r="BD1490" s="22"/>
      <c r="BE1490" s="22"/>
      <c r="BF1490" s="22"/>
      <c r="BG1490" s="22"/>
      <c r="BH1490" s="22"/>
      <c r="BI1490" s="22"/>
      <c r="BJ1490" s="22"/>
    </row>
    <row r="1491" spans="1:62" s="21" customFormat="1" x14ac:dyDescent="0.25">
      <c r="A1491" s="5">
        <f>biomasses!$A$33</f>
        <v>31</v>
      </c>
      <c r="B1491" s="22">
        <v>6.5599999999999987</v>
      </c>
      <c r="C1491" s="22"/>
      <c r="D1491" s="22"/>
      <c r="E1491" s="22"/>
      <c r="F1491" s="22"/>
      <c r="G1491" s="22"/>
      <c r="H1491" s="22"/>
      <c r="I1491" s="22"/>
      <c r="J1491" s="22"/>
      <c r="K1491" s="22"/>
      <c r="L1491" s="22"/>
      <c r="M1491" s="22"/>
      <c r="N1491" s="22"/>
      <c r="O1491" s="22"/>
      <c r="P1491" s="22"/>
      <c r="Q1491" s="22"/>
      <c r="R1491" s="22"/>
      <c r="S1491" s="22"/>
      <c r="T1491" s="22"/>
      <c r="U1491" s="22"/>
      <c r="V1491" s="22"/>
      <c r="W1491" s="22"/>
      <c r="X1491" s="22"/>
      <c r="Y1491" s="22"/>
      <c r="Z1491" s="22"/>
      <c r="AA1491" s="22"/>
      <c r="AB1491" s="22"/>
      <c r="AC1491" s="22"/>
      <c r="AD1491" s="22"/>
      <c r="AE1491" s="22"/>
      <c r="AF1491" s="22"/>
      <c r="AG1491" s="22"/>
      <c r="AH1491" s="22"/>
      <c r="AI1491" s="22"/>
      <c r="AJ1491" s="22"/>
      <c r="AK1491" s="22"/>
      <c r="AL1491" s="22"/>
      <c r="AM1491" s="22"/>
      <c r="AN1491" s="22"/>
      <c r="AO1491" s="22"/>
      <c r="AP1491" s="22"/>
      <c r="AQ1491" s="22"/>
      <c r="AR1491" s="22"/>
      <c r="AS1491" s="22"/>
      <c r="AT1491" s="22"/>
      <c r="AU1491" s="22"/>
      <c r="AV1491" s="22"/>
      <c r="AW1491" s="22"/>
      <c r="AX1491" s="22"/>
      <c r="AY1491" s="22"/>
      <c r="AZ1491" s="22"/>
      <c r="BA1491" s="22"/>
      <c r="BB1491" s="22"/>
      <c r="BC1491" s="22"/>
      <c r="BD1491" s="22"/>
      <c r="BE1491" s="22"/>
      <c r="BF1491" s="22"/>
      <c r="BG1491" s="22"/>
      <c r="BH1491" s="22"/>
      <c r="BI1491" s="22"/>
      <c r="BJ1491" s="22"/>
    </row>
    <row r="1492" spans="1:62" s="21" customFormat="1" x14ac:dyDescent="0.25">
      <c r="A1492" s="5">
        <f>biomasses!$A$33</f>
        <v>31</v>
      </c>
      <c r="B1492" s="22">
        <v>6.6</v>
      </c>
      <c r="C1492" s="22"/>
      <c r="D1492" s="22"/>
      <c r="E1492" s="22"/>
      <c r="F1492" s="22"/>
      <c r="G1492" s="22"/>
      <c r="H1492" s="22"/>
      <c r="I1492" s="22"/>
      <c r="J1492" s="22"/>
      <c r="K1492" s="22"/>
      <c r="L1492" s="22"/>
      <c r="M1492" s="22"/>
      <c r="N1492" s="22"/>
      <c r="O1492" s="22"/>
      <c r="P1492" s="22"/>
      <c r="Q1492" s="22"/>
      <c r="R1492" s="22"/>
      <c r="S1492" s="22"/>
      <c r="T1492" s="22"/>
      <c r="U1492" s="22"/>
      <c r="V1492" s="22"/>
      <c r="W1492" s="22"/>
      <c r="X1492" s="22"/>
      <c r="Y1492" s="22"/>
      <c r="Z1492" s="22"/>
      <c r="AA1492" s="22"/>
      <c r="AB1492" s="22"/>
      <c r="AC1492" s="22"/>
      <c r="AD1492" s="22"/>
      <c r="AE1492" s="22"/>
      <c r="AF1492" s="22"/>
      <c r="AG1492" s="22"/>
      <c r="AH1492" s="22"/>
      <c r="AI1492" s="22"/>
      <c r="AJ1492" s="22"/>
      <c r="AK1492" s="22"/>
      <c r="AL1492" s="22"/>
      <c r="AM1492" s="22"/>
      <c r="AN1492" s="22"/>
      <c r="AO1492" s="22"/>
      <c r="AP1492" s="22"/>
      <c r="AQ1492" s="22"/>
      <c r="AR1492" s="22"/>
      <c r="AS1492" s="22"/>
      <c r="AT1492" s="22"/>
      <c r="AU1492" s="22"/>
      <c r="AV1492" s="22"/>
      <c r="AW1492" s="22"/>
      <c r="AX1492" s="22"/>
      <c r="AY1492" s="22"/>
      <c r="AZ1492" s="22"/>
      <c r="BA1492" s="22"/>
      <c r="BB1492" s="22"/>
      <c r="BC1492" s="22"/>
      <c r="BD1492" s="22"/>
      <c r="BE1492" s="22"/>
      <c r="BF1492" s="22"/>
      <c r="BG1492" s="22"/>
      <c r="BH1492" s="22"/>
      <c r="BI1492" s="22"/>
      <c r="BJ1492" s="22"/>
    </row>
    <row r="1493" spans="1:62" s="21" customFormat="1" x14ac:dyDescent="0.25">
      <c r="A1493" s="5">
        <f>biomasses!$A$33</f>
        <v>31</v>
      </c>
      <c r="B1493" s="22">
        <v>6.5</v>
      </c>
      <c r="C1493" s="22"/>
      <c r="D1493" s="22"/>
      <c r="E1493" s="22"/>
      <c r="F1493" s="22"/>
      <c r="G1493" s="22"/>
      <c r="H1493" s="22"/>
      <c r="I1493" s="22"/>
      <c r="J1493" s="22"/>
      <c r="K1493" s="22"/>
      <c r="L1493" s="22"/>
      <c r="M1493" s="22"/>
      <c r="N1493" s="22"/>
      <c r="O1493" s="22"/>
      <c r="P1493" s="22"/>
      <c r="Q1493" s="22"/>
      <c r="R1493" s="22"/>
      <c r="S1493" s="22"/>
      <c r="T1493" s="22"/>
      <c r="U1493" s="22"/>
      <c r="V1493" s="22"/>
      <c r="W1493" s="22"/>
      <c r="X1493" s="22"/>
      <c r="Y1493" s="22"/>
      <c r="Z1493" s="22"/>
      <c r="AA1493" s="22"/>
      <c r="AB1493" s="22"/>
      <c r="AC1493" s="22"/>
      <c r="AD1493" s="22"/>
      <c r="AE1493" s="22"/>
      <c r="AF1493" s="22"/>
      <c r="AG1493" s="22"/>
      <c r="AH1493" s="22"/>
      <c r="AI1493" s="22"/>
      <c r="AJ1493" s="22"/>
      <c r="AK1493" s="22"/>
      <c r="AL1493" s="22"/>
      <c r="AM1493" s="22"/>
      <c r="AN1493" s="22"/>
      <c r="AO1493" s="22"/>
      <c r="AP1493" s="22"/>
      <c r="AQ1493" s="22"/>
      <c r="AR1493" s="22"/>
      <c r="AS1493" s="22"/>
      <c r="AT1493" s="22"/>
      <c r="AU1493" s="22"/>
      <c r="AV1493" s="22"/>
      <c r="AW1493" s="22"/>
      <c r="AX1493" s="22"/>
      <c r="AY1493" s="22"/>
      <c r="AZ1493" s="22"/>
      <c r="BA1493" s="22"/>
      <c r="BB1493" s="22"/>
      <c r="BC1493" s="22"/>
      <c r="BD1493" s="22"/>
      <c r="BE1493" s="22"/>
      <c r="BF1493" s="22"/>
      <c r="BG1493" s="22"/>
      <c r="BH1493" s="22"/>
      <c r="BI1493" s="22"/>
      <c r="BJ1493" s="22"/>
    </row>
    <row r="1494" spans="1:62" s="21" customFormat="1" x14ac:dyDescent="0.25">
      <c r="A1494" s="5">
        <f>biomasses!$A$33</f>
        <v>31</v>
      </c>
      <c r="B1494" s="22">
        <v>1.4076</v>
      </c>
      <c r="C1494" s="22"/>
      <c r="D1494" s="22"/>
      <c r="E1494" s="22"/>
      <c r="F1494" s="22"/>
      <c r="G1494" s="22"/>
      <c r="H1494" s="22"/>
      <c r="I1494" s="22"/>
      <c r="J1494" s="22"/>
      <c r="K1494" s="22"/>
      <c r="L1494" s="22"/>
      <c r="M1494" s="22"/>
      <c r="N1494" s="22"/>
      <c r="O1494" s="22"/>
      <c r="P1494" s="22"/>
      <c r="Q1494" s="22"/>
      <c r="R1494" s="22"/>
      <c r="S1494" s="22"/>
      <c r="T1494" s="22"/>
      <c r="U1494" s="22"/>
      <c r="V1494" s="22"/>
      <c r="W1494" s="22"/>
      <c r="X1494" s="22"/>
      <c r="Y1494" s="22"/>
      <c r="Z1494" s="22"/>
      <c r="AA1494" s="22"/>
      <c r="AB1494" s="22"/>
      <c r="AC1494" s="22"/>
      <c r="AD1494" s="22"/>
      <c r="AE1494" s="22"/>
      <c r="AF1494" s="22"/>
      <c r="AG1494" s="22"/>
      <c r="AH1494" s="22"/>
      <c r="AI1494" s="22"/>
      <c r="AJ1494" s="22"/>
      <c r="AK1494" s="22"/>
      <c r="AL1494" s="22"/>
      <c r="AM1494" s="22"/>
      <c r="AN1494" s="22"/>
      <c r="AO1494" s="22"/>
      <c r="AP1494" s="22"/>
      <c r="AQ1494" s="22"/>
      <c r="AR1494" s="22"/>
      <c r="AS1494" s="22"/>
      <c r="AT1494" s="22"/>
      <c r="AU1494" s="22"/>
      <c r="AV1494" s="22"/>
      <c r="AW1494" s="22"/>
      <c r="AX1494" s="22"/>
      <c r="AY1494" s="22"/>
      <c r="AZ1494" s="22"/>
      <c r="BA1494" s="22"/>
      <c r="BB1494" s="22"/>
      <c r="BC1494" s="22"/>
      <c r="BD1494" s="22"/>
      <c r="BE1494" s="22"/>
      <c r="BF1494" s="22"/>
      <c r="BG1494" s="22"/>
      <c r="BH1494" s="22"/>
      <c r="BI1494" s="22"/>
      <c r="BJ1494" s="22"/>
    </row>
    <row r="1495" spans="1:62" s="21" customFormat="1" x14ac:dyDescent="0.25">
      <c r="A1495" s="5">
        <f>biomasses!$A$33</f>
        <v>31</v>
      </c>
      <c r="B1495" s="22">
        <v>1.79</v>
      </c>
      <c r="C1495" s="22"/>
      <c r="D1495" s="22"/>
      <c r="E1495" s="22"/>
      <c r="F1495" s="22"/>
      <c r="G1495" s="22"/>
      <c r="H1495" s="22"/>
      <c r="I1495" s="22"/>
      <c r="J1495" s="22"/>
      <c r="K1495" s="22"/>
      <c r="L1495" s="22"/>
      <c r="M1495" s="22"/>
      <c r="N1495" s="22"/>
      <c r="O1495" s="22"/>
      <c r="P1495" s="22"/>
      <c r="Q1495" s="22"/>
      <c r="R1495" s="22"/>
      <c r="S1495" s="22"/>
      <c r="T1495" s="22"/>
      <c r="U1495" s="22"/>
      <c r="V1495" s="22"/>
      <c r="W1495" s="22"/>
      <c r="X1495" s="22"/>
      <c r="Y1495" s="22"/>
      <c r="Z1495" s="22"/>
      <c r="AA1495" s="22"/>
      <c r="AB1495" s="22"/>
      <c r="AC1495" s="22"/>
      <c r="AD1495" s="22"/>
      <c r="AE1495" s="22"/>
      <c r="AF1495" s="22"/>
      <c r="AG1495" s="22"/>
      <c r="AH1495" s="22"/>
      <c r="AI1495" s="22"/>
      <c r="AJ1495" s="22"/>
      <c r="AK1495" s="22"/>
      <c r="AL1495" s="22"/>
      <c r="AM1495" s="22"/>
      <c r="AN1495" s="22"/>
      <c r="AO1495" s="22"/>
      <c r="AP1495" s="22"/>
      <c r="AQ1495" s="22"/>
      <c r="AR1495" s="22"/>
      <c r="AS1495" s="22"/>
      <c r="AT1495" s="22"/>
      <c r="AU1495" s="22"/>
      <c r="AV1495" s="22"/>
      <c r="AW1495" s="22"/>
      <c r="AX1495" s="22"/>
      <c r="AY1495" s="22"/>
      <c r="AZ1495" s="22"/>
      <c r="BA1495" s="22"/>
      <c r="BB1495" s="22"/>
      <c r="BC1495" s="22"/>
      <c r="BD1495" s="22"/>
      <c r="BE1495" s="22"/>
      <c r="BF1495" s="22"/>
      <c r="BG1495" s="22"/>
      <c r="BH1495" s="22"/>
      <c r="BI1495" s="22"/>
      <c r="BJ1495" s="22"/>
    </row>
    <row r="1496" spans="1:62" s="21" customFormat="1" x14ac:dyDescent="0.25">
      <c r="A1496" s="5">
        <f>biomasses!$A$33</f>
        <v>31</v>
      </c>
      <c r="B1496" s="22">
        <v>1.4</v>
      </c>
      <c r="C1496" s="22"/>
      <c r="D1496" s="22"/>
      <c r="E1496" s="22"/>
      <c r="F1496" s="22"/>
      <c r="G1496" s="22"/>
      <c r="H1496" s="22"/>
      <c r="I1496" s="22"/>
      <c r="J1496" s="22"/>
      <c r="K1496" s="22"/>
      <c r="L1496" s="22"/>
      <c r="M1496" s="22"/>
      <c r="N1496" s="22"/>
      <c r="O1496" s="22"/>
      <c r="P1496" s="22"/>
      <c r="Q1496" s="22"/>
      <c r="R1496" s="22"/>
      <c r="S1496" s="22"/>
      <c r="T1496" s="22"/>
      <c r="U1496" s="22"/>
      <c r="V1496" s="22"/>
      <c r="W1496" s="22"/>
      <c r="X1496" s="22"/>
      <c r="Y1496" s="22"/>
      <c r="Z1496" s="22"/>
      <c r="AA1496" s="22"/>
      <c r="AB1496" s="22"/>
      <c r="AC1496" s="22"/>
      <c r="AD1496" s="22"/>
      <c r="AE1496" s="22"/>
      <c r="AF1496" s="22"/>
      <c r="AG1496" s="22"/>
      <c r="AH1496" s="22"/>
      <c r="AI1496" s="22"/>
      <c r="AJ1496" s="22"/>
      <c r="AK1496" s="22"/>
      <c r="AL1496" s="22"/>
      <c r="AM1496" s="22"/>
      <c r="AN1496" s="22"/>
      <c r="AO1496" s="22"/>
      <c r="AP1496" s="22"/>
      <c r="AQ1496" s="22"/>
      <c r="AR1496" s="22"/>
      <c r="AS1496" s="22"/>
      <c r="AT1496" s="22"/>
      <c r="AU1496" s="22"/>
      <c r="AV1496" s="22"/>
      <c r="AW1496" s="22"/>
      <c r="AX1496" s="22"/>
      <c r="AY1496" s="22"/>
      <c r="AZ1496" s="22"/>
      <c r="BA1496" s="22"/>
      <c r="BB1496" s="22"/>
      <c r="BC1496" s="22"/>
      <c r="BD1496" s="22"/>
      <c r="BE1496" s="22"/>
      <c r="BF1496" s="22"/>
      <c r="BG1496" s="22"/>
      <c r="BH1496" s="22"/>
      <c r="BI1496" s="22"/>
      <c r="BJ1496" s="22"/>
    </row>
    <row r="1497" spans="1:62" s="21" customFormat="1" x14ac:dyDescent="0.25">
      <c r="A1497" s="5">
        <f>biomasses!$A$33</f>
        <v>31</v>
      </c>
      <c r="B1497" s="22">
        <v>6.4944000000000006</v>
      </c>
      <c r="C1497" s="22"/>
      <c r="D1497" s="22"/>
      <c r="E1497" s="22"/>
      <c r="F1497" s="22"/>
      <c r="G1497" s="22"/>
      <c r="H1497" s="22"/>
      <c r="I1497" s="22"/>
      <c r="J1497" s="22"/>
      <c r="K1497" s="22"/>
      <c r="L1497" s="22"/>
      <c r="M1497" s="22"/>
      <c r="N1497" s="22"/>
      <c r="O1497" s="22"/>
      <c r="P1497" s="22"/>
      <c r="Q1497" s="22"/>
      <c r="R1497" s="22"/>
      <c r="S1497" s="22"/>
      <c r="T1497" s="22"/>
      <c r="U1497" s="22"/>
      <c r="V1497" s="22"/>
      <c r="W1497" s="22"/>
      <c r="X1497" s="22"/>
      <c r="Y1497" s="22"/>
      <c r="Z1497" s="22"/>
      <c r="AA1497" s="22"/>
      <c r="AB1497" s="22"/>
      <c r="AC1497" s="22"/>
      <c r="AD1497" s="22"/>
      <c r="AE1497" s="22"/>
      <c r="AF1497" s="22"/>
      <c r="AG1497" s="22"/>
      <c r="AH1497" s="22"/>
      <c r="AI1497" s="22"/>
      <c r="AJ1497" s="22"/>
      <c r="AK1497" s="22"/>
      <c r="AL1497" s="22"/>
      <c r="AM1497" s="22"/>
      <c r="AN1497" s="22"/>
      <c r="AO1497" s="22"/>
      <c r="AP1497" s="22"/>
      <c r="AQ1497" s="22"/>
      <c r="AR1497" s="22"/>
      <c r="AS1497" s="22"/>
      <c r="AT1497" s="22"/>
      <c r="AU1497" s="22"/>
      <c r="AV1497" s="22"/>
      <c r="AW1497" s="22"/>
      <c r="AX1497" s="22"/>
      <c r="AY1497" s="22"/>
      <c r="AZ1497" s="22"/>
      <c r="BA1497" s="22"/>
      <c r="BB1497" s="22"/>
      <c r="BC1497" s="22"/>
      <c r="BD1497" s="22"/>
      <c r="BE1497" s="22"/>
      <c r="BF1497" s="22"/>
      <c r="BG1497" s="22"/>
      <c r="BH1497" s="22"/>
      <c r="BI1497" s="22"/>
      <c r="BJ1497" s="22"/>
    </row>
    <row r="1498" spans="1:62" s="21" customFormat="1" x14ac:dyDescent="0.25">
      <c r="A1498" s="5">
        <f>biomasses!$A$33</f>
        <v>31</v>
      </c>
      <c r="B1498" s="22">
        <v>1.6015999999999999</v>
      </c>
      <c r="C1498" s="22"/>
      <c r="D1498" s="22"/>
      <c r="E1498" s="22"/>
      <c r="F1498" s="22"/>
      <c r="G1498" s="22"/>
      <c r="H1498" s="22"/>
      <c r="I1498" s="22"/>
      <c r="J1498" s="22"/>
      <c r="K1498" s="22"/>
      <c r="L1498" s="22"/>
      <c r="M1498" s="22"/>
      <c r="N1498" s="22"/>
      <c r="O1498" s="22"/>
      <c r="P1498" s="22"/>
      <c r="Q1498" s="22"/>
      <c r="R1498" s="22"/>
      <c r="S1498" s="22"/>
      <c r="T1498" s="22"/>
      <c r="U1498" s="22"/>
      <c r="V1498" s="22"/>
      <c r="W1498" s="22"/>
      <c r="X1498" s="22"/>
      <c r="Y1498" s="22"/>
      <c r="Z1498" s="22"/>
      <c r="AA1498" s="22"/>
      <c r="AB1498" s="22"/>
      <c r="AC1498" s="22"/>
      <c r="AD1498" s="22"/>
      <c r="AE1498" s="22"/>
      <c r="AF1498" s="22"/>
      <c r="AG1498" s="22"/>
      <c r="AH1498" s="22"/>
      <c r="AI1498" s="22"/>
      <c r="AJ1498" s="22"/>
      <c r="AK1498" s="22"/>
      <c r="AL1498" s="22"/>
      <c r="AM1498" s="22"/>
      <c r="AN1498" s="22"/>
      <c r="AO1498" s="22"/>
      <c r="AP1498" s="22"/>
      <c r="AQ1498" s="22"/>
      <c r="AR1498" s="22"/>
      <c r="AS1498" s="22"/>
      <c r="AT1498" s="22"/>
      <c r="AU1498" s="22"/>
      <c r="AV1498" s="22"/>
      <c r="AW1498" s="22"/>
      <c r="AX1498" s="22"/>
      <c r="AY1498" s="22"/>
      <c r="AZ1498" s="22"/>
      <c r="BA1498" s="22"/>
      <c r="BB1498" s="22"/>
      <c r="BC1498" s="22"/>
      <c r="BD1498" s="22"/>
      <c r="BE1498" s="22"/>
      <c r="BF1498" s="22"/>
      <c r="BG1498" s="22"/>
      <c r="BH1498" s="22"/>
      <c r="BI1498" s="22"/>
      <c r="BJ1498" s="22"/>
    </row>
    <row r="1499" spans="1:62" s="21" customFormat="1" x14ac:dyDescent="0.25">
      <c r="A1499" s="5">
        <f>biomasses!$A$33</f>
        <v>31</v>
      </c>
      <c r="B1499" s="22">
        <v>6.12</v>
      </c>
      <c r="C1499" s="22"/>
      <c r="D1499" s="22"/>
      <c r="E1499" s="22"/>
      <c r="F1499" s="22"/>
      <c r="G1499" s="22"/>
      <c r="H1499" s="22"/>
      <c r="I1499" s="22"/>
      <c r="J1499" s="22"/>
      <c r="K1499" s="22"/>
      <c r="L1499" s="22"/>
      <c r="M1499" s="22"/>
      <c r="N1499" s="22"/>
      <c r="O1499" s="22"/>
      <c r="P1499" s="22"/>
      <c r="Q1499" s="22"/>
      <c r="R1499" s="22"/>
      <c r="S1499" s="22"/>
      <c r="T1499" s="22"/>
      <c r="U1499" s="22"/>
      <c r="V1499" s="22"/>
      <c r="W1499" s="22"/>
      <c r="X1499" s="22"/>
      <c r="Y1499" s="22"/>
      <c r="Z1499" s="22"/>
      <c r="AA1499" s="22"/>
      <c r="AB1499" s="22"/>
      <c r="AC1499" s="22"/>
      <c r="AD1499" s="22"/>
      <c r="AE1499" s="22"/>
      <c r="AF1499" s="22"/>
      <c r="AG1499" s="22"/>
      <c r="AH1499" s="22"/>
      <c r="AI1499" s="22"/>
      <c r="AJ1499" s="22"/>
      <c r="AK1499" s="22"/>
      <c r="AL1499" s="22"/>
      <c r="AM1499" s="22"/>
      <c r="AN1499" s="22"/>
      <c r="AO1499" s="22"/>
      <c r="AP1499" s="22"/>
      <c r="AQ1499" s="22"/>
      <c r="AR1499" s="22"/>
      <c r="AS1499" s="22"/>
      <c r="AT1499" s="22"/>
      <c r="AU1499" s="22"/>
      <c r="AV1499" s="22"/>
      <c r="AW1499" s="22"/>
      <c r="AX1499" s="22"/>
      <c r="AY1499" s="22"/>
      <c r="AZ1499" s="22"/>
      <c r="BA1499" s="22"/>
      <c r="BB1499" s="22"/>
      <c r="BC1499" s="22"/>
      <c r="BD1499" s="22"/>
      <c r="BE1499" s="22"/>
      <c r="BF1499" s="22"/>
      <c r="BG1499" s="22"/>
      <c r="BH1499" s="22"/>
      <c r="BI1499" s="22"/>
      <c r="BJ1499" s="22"/>
    </row>
    <row r="1500" spans="1:62" s="21" customFormat="1" x14ac:dyDescent="0.25">
      <c r="A1500" s="5">
        <f>biomasses!$A$33</f>
        <v>31</v>
      </c>
      <c r="B1500" s="22">
        <v>5.04</v>
      </c>
      <c r="C1500" s="22"/>
      <c r="D1500" s="22"/>
      <c r="E1500" s="22"/>
      <c r="F1500" s="22"/>
      <c r="G1500" s="22"/>
      <c r="H1500" s="22"/>
      <c r="I1500" s="22"/>
      <c r="J1500" s="22"/>
      <c r="K1500" s="22"/>
      <c r="L1500" s="22"/>
      <c r="M1500" s="22"/>
      <c r="N1500" s="22"/>
      <c r="O1500" s="22"/>
      <c r="P1500" s="22"/>
      <c r="Q1500" s="22"/>
      <c r="R1500" s="22"/>
      <c r="S1500" s="22"/>
      <c r="T1500" s="22"/>
      <c r="U1500" s="22"/>
      <c r="V1500" s="22"/>
      <c r="W1500" s="22"/>
      <c r="X1500" s="22"/>
      <c r="Y1500" s="22"/>
      <c r="Z1500" s="22"/>
      <c r="AA1500" s="22"/>
      <c r="AB1500" s="22"/>
      <c r="AC1500" s="22"/>
      <c r="AD1500" s="22"/>
      <c r="AE1500" s="22"/>
      <c r="AF1500" s="22"/>
      <c r="AG1500" s="22"/>
      <c r="AH1500" s="22"/>
      <c r="AI1500" s="22"/>
      <c r="AJ1500" s="22"/>
      <c r="AK1500" s="22"/>
      <c r="AL1500" s="22"/>
      <c r="AM1500" s="22"/>
      <c r="AN1500" s="22"/>
      <c r="AO1500" s="22"/>
      <c r="AP1500" s="22"/>
      <c r="AQ1500" s="22"/>
      <c r="AR1500" s="22"/>
      <c r="AS1500" s="22"/>
      <c r="AT1500" s="22"/>
      <c r="AU1500" s="22"/>
      <c r="AV1500" s="22"/>
      <c r="AW1500" s="22"/>
      <c r="AX1500" s="22"/>
      <c r="AY1500" s="22"/>
      <c r="AZ1500" s="22"/>
      <c r="BA1500" s="22"/>
      <c r="BB1500" s="22"/>
      <c r="BC1500" s="22"/>
      <c r="BD1500" s="22"/>
      <c r="BE1500" s="22"/>
      <c r="BF1500" s="22"/>
      <c r="BG1500" s="22"/>
      <c r="BH1500" s="22"/>
      <c r="BI1500" s="22"/>
      <c r="BJ1500" s="22"/>
    </row>
    <row r="1501" spans="1:62" s="21" customFormat="1" x14ac:dyDescent="0.25">
      <c r="A1501" s="5">
        <f>biomasses!$A$33</f>
        <v>31</v>
      </c>
      <c r="B1501" s="22">
        <v>5.28</v>
      </c>
      <c r="C1501" s="22"/>
      <c r="D1501" s="22"/>
      <c r="E1501" s="22"/>
      <c r="F1501" s="22"/>
      <c r="G1501" s="22"/>
      <c r="H1501" s="22"/>
      <c r="I1501" s="22"/>
      <c r="J1501" s="22"/>
      <c r="K1501" s="22"/>
      <c r="L1501" s="22"/>
      <c r="M1501" s="22"/>
      <c r="N1501" s="22"/>
      <c r="O1501" s="22"/>
      <c r="P1501" s="22"/>
      <c r="Q1501" s="22"/>
      <c r="R1501" s="22"/>
      <c r="S1501" s="22"/>
      <c r="T1501" s="22"/>
      <c r="U1501" s="22"/>
      <c r="V1501" s="22"/>
      <c r="W1501" s="22"/>
      <c r="X1501" s="22"/>
      <c r="Y1501" s="22"/>
      <c r="Z1501" s="22"/>
      <c r="AA1501" s="22"/>
      <c r="AB1501" s="22"/>
      <c r="AC1501" s="22"/>
      <c r="AD1501" s="22"/>
      <c r="AE1501" s="22"/>
      <c r="AF1501" s="22"/>
      <c r="AG1501" s="22"/>
      <c r="AH1501" s="22"/>
      <c r="AI1501" s="22"/>
      <c r="AJ1501" s="22"/>
      <c r="AK1501" s="22"/>
      <c r="AL1501" s="22"/>
      <c r="AM1501" s="22"/>
      <c r="AN1501" s="22"/>
      <c r="AO1501" s="22"/>
      <c r="AP1501" s="22"/>
      <c r="AQ1501" s="22"/>
      <c r="AR1501" s="22"/>
      <c r="AS1501" s="22"/>
      <c r="AT1501" s="22"/>
      <c r="AU1501" s="22"/>
      <c r="AV1501" s="22"/>
      <c r="AW1501" s="22"/>
      <c r="AX1501" s="22"/>
      <c r="AY1501" s="22"/>
      <c r="AZ1501" s="22"/>
      <c r="BA1501" s="22"/>
      <c r="BB1501" s="22"/>
      <c r="BC1501" s="22"/>
      <c r="BD1501" s="22"/>
      <c r="BE1501" s="22"/>
      <c r="BF1501" s="22"/>
      <c r="BG1501" s="22"/>
      <c r="BH1501" s="22"/>
      <c r="BI1501" s="22"/>
      <c r="BJ1501" s="22"/>
    </row>
    <row r="1502" spans="1:62" s="21" customFormat="1" x14ac:dyDescent="0.25">
      <c r="A1502" s="5">
        <f>biomasses!$A$33</f>
        <v>31</v>
      </c>
      <c r="B1502" s="22">
        <v>3.84</v>
      </c>
      <c r="C1502" s="22"/>
      <c r="D1502" s="22"/>
      <c r="E1502" s="22"/>
      <c r="F1502" s="22"/>
      <c r="G1502" s="22"/>
      <c r="H1502" s="22"/>
      <c r="I1502" s="22"/>
      <c r="J1502" s="22"/>
      <c r="K1502" s="22"/>
      <c r="L1502" s="22"/>
      <c r="M1502" s="22"/>
      <c r="N1502" s="22"/>
      <c r="O1502" s="22"/>
      <c r="P1502" s="22"/>
      <c r="Q1502" s="22"/>
      <c r="R1502" s="22"/>
      <c r="S1502" s="22"/>
      <c r="T1502" s="22"/>
      <c r="U1502" s="22"/>
      <c r="V1502" s="22"/>
      <c r="W1502" s="22"/>
      <c r="X1502" s="22"/>
      <c r="Y1502" s="22"/>
      <c r="Z1502" s="22"/>
      <c r="AA1502" s="22"/>
      <c r="AB1502" s="22"/>
      <c r="AC1502" s="22"/>
      <c r="AD1502" s="22"/>
      <c r="AE1502" s="22"/>
      <c r="AF1502" s="22"/>
      <c r="AG1502" s="22"/>
      <c r="AH1502" s="22"/>
      <c r="AI1502" s="22"/>
      <c r="AJ1502" s="22"/>
      <c r="AK1502" s="22"/>
      <c r="AL1502" s="22"/>
      <c r="AM1502" s="22"/>
      <c r="AN1502" s="22"/>
      <c r="AO1502" s="22"/>
      <c r="AP1502" s="22"/>
      <c r="AQ1502" s="22"/>
      <c r="AR1502" s="22"/>
      <c r="AS1502" s="22"/>
      <c r="AT1502" s="22"/>
      <c r="AU1502" s="22"/>
      <c r="AV1502" s="22"/>
      <c r="AW1502" s="22"/>
      <c r="AX1502" s="22"/>
      <c r="AY1502" s="22"/>
      <c r="AZ1502" s="22"/>
      <c r="BA1502" s="22"/>
      <c r="BB1502" s="22"/>
      <c r="BC1502" s="22"/>
      <c r="BD1502" s="22"/>
      <c r="BE1502" s="22"/>
      <c r="BF1502" s="22"/>
      <c r="BG1502" s="22"/>
      <c r="BH1502" s="22"/>
      <c r="BI1502" s="22"/>
      <c r="BJ1502" s="22"/>
    </row>
    <row r="1503" spans="1:62" s="21" customFormat="1" x14ac:dyDescent="0.25">
      <c r="A1503" s="5">
        <f>biomasses!$A$33</f>
        <v>31</v>
      </c>
      <c r="B1503" s="22">
        <v>3.6799999999999997</v>
      </c>
      <c r="C1503" s="22"/>
      <c r="D1503" s="22"/>
      <c r="E1503" s="22"/>
      <c r="F1503" s="22"/>
      <c r="G1503" s="22"/>
      <c r="H1503" s="22"/>
      <c r="I1503" s="22"/>
      <c r="J1503" s="22"/>
      <c r="K1503" s="22"/>
      <c r="L1503" s="22"/>
      <c r="M1503" s="22"/>
      <c r="N1503" s="22"/>
      <c r="O1503" s="22"/>
      <c r="P1503" s="22"/>
      <c r="Q1503" s="22"/>
      <c r="R1503" s="22"/>
      <c r="S1503" s="22"/>
      <c r="T1503" s="22"/>
      <c r="U1503" s="22"/>
      <c r="V1503" s="22"/>
      <c r="W1503" s="22"/>
      <c r="X1503" s="22"/>
      <c r="Y1503" s="22"/>
      <c r="Z1503" s="22"/>
      <c r="AA1503" s="22"/>
      <c r="AB1503" s="22"/>
      <c r="AC1503" s="22"/>
      <c r="AD1503" s="22"/>
      <c r="AE1503" s="22"/>
      <c r="AF1503" s="22"/>
      <c r="AG1503" s="22"/>
      <c r="AH1503" s="22"/>
      <c r="AI1503" s="22"/>
      <c r="AJ1503" s="22"/>
      <c r="AK1503" s="22"/>
      <c r="AL1503" s="22"/>
      <c r="AM1503" s="22"/>
      <c r="AN1503" s="22"/>
      <c r="AO1503" s="22"/>
      <c r="AP1503" s="22"/>
      <c r="AQ1503" s="22"/>
      <c r="AR1503" s="22"/>
      <c r="AS1503" s="22"/>
      <c r="AT1503" s="22"/>
      <c r="AU1503" s="22"/>
      <c r="AV1503" s="22"/>
      <c r="AW1503" s="22"/>
      <c r="AX1503" s="22"/>
      <c r="AY1503" s="22"/>
      <c r="AZ1503" s="22"/>
      <c r="BA1503" s="22"/>
      <c r="BB1503" s="22"/>
      <c r="BC1503" s="22"/>
      <c r="BD1503" s="22"/>
      <c r="BE1503" s="22"/>
      <c r="BF1503" s="22"/>
      <c r="BG1503" s="22"/>
      <c r="BH1503" s="22"/>
      <c r="BI1503" s="22"/>
      <c r="BJ1503" s="22"/>
    </row>
    <row r="1504" spans="1:62" s="21" customFormat="1" x14ac:dyDescent="0.25">
      <c r="A1504" s="5">
        <f>biomasses!$A$33</f>
        <v>31</v>
      </c>
      <c r="B1504" s="22">
        <v>6.48</v>
      </c>
      <c r="C1504" s="22"/>
      <c r="D1504" s="22"/>
      <c r="E1504" s="22"/>
      <c r="F1504" s="22"/>
      <c r="G1504" s="22"/>
      <c r="H1504" s="22"/>
      <c r="I1504" s="22"/>
      <c r="J1504" s="22"/>
      <c r="K1504" s="22"/>
      <c r="L1504" s="22"/>
      <c r="M1504" s="22"/>
      <c r="N1504" s="22"/>
      <c r="O1504" s="22"/>
      <c r="P1504" s="22"/>
      <c r="Q1504" s="22"/>
      <c r="R1504" s="22"/>
      <c r="S1504" s="22"/>
      <c r="T1504" s="22"/>
      <c r="U1504" s="22"/>
      <c r="V1504" s="22"/>
      <c r="W1504" s="22"/>
      <c r="X1504" s="22"/>
      <c r="Y1504" s="22"/>
      <c r="Z1504" s="22"/>
      <c r="AA1504" s="22"/>
      <c r="AB1504" s="22"/>
      <c r="AC1504" s="22"/>
      <c r="AD1504" s="22"/>
      <c r="AE1504" s="22"/>
      <c r="AF1504" s="22"/>
      <c r="AG1504" s="22"/>
      <c r="AH1504" s="22"/>
      <c r="AI1504" s="22"/>
      <c r="AJ1504" s="22"/>
      <c r="AK1504" s="22"/>
      <c r="AL1504" s="22"/>
      <c r="AM1504" s="22"/>
      <c r="AN1504" s="22"/>
      <c r="AO1504" s="22"/>
      <c r="AP1504" s="22"/>
      <c r="AQ1504" s="22"/>
      <c r="AR1504" s="22"/>
      <c r="AS1504" s="22"/>
      <c r="AT1504" s="22"/>
      <c r="AU1504" s="22"/>
      <c r="AV1504" s="22"/>
      <c r="AW1504" s="22"/>
      <c r="AX1504" s="22"/>
      <c r="AY1504" s="22"/>
      <c r="AZ1504" s="22"/>
      <c r="BA1504" s="22"/>
      <c r="BB1504" s="22"/>
      <c r="BC1504" s="22"/>
      <c r="BD1504" s="22"/>
      <c r="BE1504" s="22"/>
      <c r="BF1504" s="22"/>
      <c r="BG1504" s="22"/>
      <c r="BH1504" s="22"/>
      <c r="BI1504" s="22"/>
      <c r="BJ1504" s="22"/>
    </row>
    <row r="1505" spans="1:62" s="21" customFormat="1" x14ac:dyDescent="0.25">
      <c r="A1505" s="5">
        <f>biomasses!$A$33</f>
        <v>31</v>
      </c>
      <c r="B1505" s="22">
        <v>3.33</v>
      </c>
      <c r="C1505" s="22"/>
      <c r="D1505" s="22"/>
      <c r="E1505" s="22"/>
      <c r="F1505" s="22"/>
      <c r="G1505" s="22"/>
      <c r="H1505" s="22"/>
      <c r="I1505" s="22"/>
      <c r="J1505" s="22"/>
      <c r="K1505" s="22"/>
      <c r="L1505" s="22"/>
      <c r="M1505" s="22"/>
      <c r="N1505" s="22"/>
      <c r="O1505" s="22"/>
      <c r="P1505" s="22"/>
      <c r="Q1505" s="22"/>
      <c r="R1505" s="22"/>
      <c r="S1505" s="22"/>
      <c r="T1505" s="22"/>
      <c r="U1505" s="22"/>
      <c r="V1505" s="22"/>
      <c r="W1505" s="22"/>
      <c r="X1505" s="22"/>
      <c r="Y1505" s="22"/>
      <c r="Z1505" s="22"/>
      <c r="AA1505" s="22"/>
      <c r="AB1505" s="22"/>
      <c r="AC1505" s="22"/>
      <c r="AD1505" s="22"/>
      <c r="AE1505" s="22"/>
      <c r="AF1505" s="22"/>
      <c r="AG1505" s="22"/>
      <c r="AH1505" s="22"/>
      <c r="AI1505" s="22"/>
      <c r="AJ1505" s="22"/>
      <c r="AK1505" s="22"/>
      <c r="AL1505" s="22"/>
      <c r="AM1505" s="22"/>
      <c r="AN1505" s="22"/>
      <c r="AO1505" s="22"/>
      <c r="AP1505" s="22"/>
      <c r="AQ1505" s="22"/>
      <c r="AR1505" s="22"/>
      <c r="AS1505" s="22"/>
      <c r="AT1505" s="22"/>
      <c r="AU1505" s="22"/>
      <c r="AV1505" s="22"/>
      <c r="AW1505" s="22"/>
      <c r="AX1505" s="22"/>
      <c r="AY1505" s="22"/>
      <c r="AZ1505" s="22"/>
      <c r="BA1505" s="22"/>
      <c r="BB1505" s="22"/>
      <c r="BC1505" s="22"/>
      <c r="BD1505" s="22"/>
      <c r="BE1505" s="22"/>
      <c r="BF1505" s="22"/>
      <c r="BG1505" s="22"/>
      <c r="BH1505" s="22"/>
      <c r="BI1505" s="22"/>
      <c r="BJ1505" s="22"/>
    </row>
    <row r="1506" spans="1:62" s="21" customFormat="1" x14ac:dyDescent="0.25">
      <c r="A1506" s="5">
        <f>biomasses!$A$33</f>
        <v>31</v>
      </c>
      <c r="B1506" s="22">
        <v>3.03</v>
      </c>
      <c r="C1506" s="22"/>
      <c r="D1506" s="22"/>
      <c r="E1506" s="22"/>
      <c r="F1506" s="22"/>
      <c r="G1506" s="22"/>
      <c r="H1506" s="22"/>
      <c r="I1506" s="22"/>
      <c r="J1506" s="22"/>
      <c r="K1506" s="22"/>
      <c r="L1506" s="22"/>
      <c r="M1506" s="22"/>
      <c r="N1506" s="22"/>
      <c r="O1506" s="22"/>
      <c r="P1506" s="22"/>
      <c r="Q1506" s="22"/>
      <c r="R1506" s="22"/>
      <c r="S1506" s="22"/>
      <c r="T1506" s="22"/>
      <c r="U1506" s="22"/>
      <c r="V1506" s="22"/>
      <c r="W1506" s="22"/>
      <c r="X1506" s="22"/>
      <c r="Y1506" s="22"/>
      <c r="Z1506" s="22"/>
      <c r="AA1506" s="22"/>
      <c r="AB1506" s="22"/>
      <c r="AC1506" s="22"/>
      <c r="AD1506" s="22"/>
      <c r="AE1506" s="22"/>
      <c r="AF1506" s="22"/>
      <c r="AG1506" s="22"/>
      <c r="AH1506" s="22"/>
      <c r="AI1506" s="22"/>
      <c r="AJ1506" s="22"/>
      <c r="AK1506" s="22"/>
      <c r="AL1506" s="22"/>
      <c r="AM1506" s="22"/>
      <c r="AN1506" s="22"/>
      <c r="AO1506" s="22"/>
      <c r="AP1506" s="22"/>
      <c r="AQ1506" s="22"/>
      <c r="AR1506" s="22"/>
      <c r="AS1506" s="22"/>
      <c r="AT1506" s="22"/>
      <c r="AU1506" s="22"/>
      <c r="AV1506" s="22"/>
      <c r="AW1506" s="22"/>
      <c r="AX1506" s="22"/>
      <c r="AY1506" s="22"/>
      <c r="AZ1506" s="22"/>
      <c r="BA1506" s="22"/>
      <c r="BB1506" s="22"/>
      <c r="BC1506" s="22"/>
      <c r="BD1506" s="22"/>
      <c r="BE1506" s="22"/>
      <c r="BF1506" s="22"/>
      <c r="BG1506" s="22"/>
      <c r="BH1506" s="22"/>
      <c r="BI1506" s="22"/>
      <c r="BJ1506" s="22"/>
    </row>
    <row r="1507" spans="1:62" s="21" customFormat="1" x14ac:dyDescent="0.25">
      <c r="A1507" s="5">
        <f>biomasses!$A$33</f>
        <v>31</v>
      </c>
      <c r="B1507" s="22">
        <v>3.27</v>
      </c>
      <c r="C1507" s="22"/>
      <c r="D1507" s="22"/>
      <c r="E1507" s="22"/>
      <c r="F1507" s="22"/>
      <c r="G1507" s="22"/>
      <c r="H1507" s="22"/>
      <c r="I1507" s="22"/>
      <c r="J1507" s="22"/>
      <c r="K1507" s="22"/>
      <c r="L1507" s="22"/>
      <c r="M1507" s="22"/>
      <c r="N1507" s="22"/>
      <c r="O1507" s="22"/>
      <c r="P1507" s="22"/>
      <c r="Q1507" s="22"/>
      <c r="R1507" s="22"/>
      <c r="S1507" s="22"/>
      <c r="T1507" s="22"/>
      <c r="U1507" s="22"/>
      <c r="V1507" s="22"/>
      <c r="W1507" s="22"/>
      <c r="X1507" s="22"/>
      <c r="Y1507" s="22"/>
      <c r="Z1507" s="22"/>
      <c r="AA1507" s="22"/>
      <c r="AB1507" s="22"/>
      <c r="AC1507" s="22"/>
      <c r="AD1507" s="22"/>
      <c r="AE1507" s="22"/>
      <c r="AF1507" s="22"/>
      <c r="AG1507" s="22"/>
      <c r="AH1507" s="22"/>
      <c r="AI1507" s="22"/>
      <c r="AJ1507" s="22"/>
      <c r="AK1507" s="22"/>
      <c r="AL1507" s="22"/>
      <c r="AM1507" s="22"/>
      <c r="AN1507" s="22"/>
      <c r="AO1507" s="22"/>
      <c r="AP1507" s="22"/>
      <c r="AQ1507" s="22"/>
      <c r="AR1507" s="22"/>
      <c r="AS1507" s="22"/>
      <c r="AT1507" s="22"/>
      <c r="AU1507" s="22"/>
      <c r="AV1507" s="22"/>
      <c r="AW1507" s="22"/>
      <c r="AX1507" s="22"/>
      <c r="AY1507" s="22"/>
      <c r="AZ1507" s="22"/>
      <c r="BA1507" s="22"/>
      <c r="BB1507" s="22"/>
      <c r="BC1507" s="22"/>
      <c r="BD1507" s="22"/>
      <c r="BE1507" s="22"/>
      <c r="BF1507" s="22"/>
      <c r="BG1507" s="22"/>
      <c r="BH1507" s="22"/>
      <c r="BI1507" s="22"/>
      <c r="BJ1507" s="22"/>
    </row>
    <row r="1508" spans="1:62" s="21" customFormat="1" x14ac:dyDescent="0.25">
      <c r="A1508" s="5">
        <f>biomasses!$A$33</f>
        <v>31</v>
      </c>
      <c r="B1508" s="22">
        <v>3.84</v>
      </c>
      <c r="C1508" s="22"/>
      <c r="D1508" s="22"/>
      <c r="E1508" s="22"/>
      <c r="F1508" s="22"/>
      <c r="G1508" s="22"/>
      <c r="H1508" s="22"/>
      <c r="I1508" s="22"/>
      <c r="J1508" s="22"/>
      <c r="K1508" s="22"/>
      <c r="L1508" s="22"/>
      <c r="M1508" s="22"/>
      <c r="N1508" s="22"/>
      <c r="O1508" s="22"/>
      <c r="P1508" s="22"/>
      <c r="Q1508" s="22"/>
      <c r="R1508" s="22"/>
      <c r="S1508" s="22"/>
      <c r="T1508" s="22"/>
      <c r="U1508" s="22"/>
      <c r="V1508" s="22"/>
      <c r="W1508" s="22"/>
      <c r="X1508" s="22"/>
      <c r="Y1508" s="22"/>
      <c r="Z1508" s="22"/>
      <c r="AA1508" s="22"/>
      <c r="AB1508" s="22"/>
      <c r="AC1508" s="22"/>
      <c r="AD1508" s="22"/>
      <c r="AE1508" s="22"/>
      <c r="AF1508" s="22"/>
      <c r="AG1508" s="22"/>
      <c r="AH1508" s="22"/>
      <c r="AI1508" s="22"/>
      <c r="AJ1508" s="22"/>
      <c r="AK1508" s="22"/>
      <c r="AL1508" s="22"/>
      <c r="AM1508" s="22"/>
      <c r="AN1508" s="22"/>
      <c r="AO1508" s="22"/>
      <c r="AP1508" s="22"/>
      <c r="AQ1508" s="22"/>
      <c r="AR1508" s="22"/>
      <c r="AS1508" s="22"/>
      <c r="AT1508" s="22"/>
      <c r="AU1508" s="22"/>
      <c r="AV1508" s="22"/>
      <c r="AW1508" s="22"/>
      <c r="AX1508" s="22"/>
      <c r="AY1508" s="22"/>
      <c r="AZ1508" s="22"/>
      <c r="BA1508" s="22"/>
      <c r="BB1508" s="22"/>
      <c r="BC1508" s="22"/>
      <c r="BD1508" s="22"/>
      <c r="BE1508" s="22"/>
      <c r="BF1508" s="22"/>
      <c r="BG1508" s="22"/>
      <c r="BH1508" s="22"/>
      <c r="BI1508" s="22"/>
      <c r="BJ1508" s="22"/>
    </row>
    <row r="1509" spans="1:62" s="21" customFormat="1" x14ac:dyDescent="0.25">
      <c r="A1509" s="5">
        <f>biomasses!$A$33</f>
        <v>31</v>
      </c>
      <c r="B1509" s="22">
        <v>4.8971999999999998</v>
      </c>
      <c r="C1509" s="22"/>
      <c r="D1509" s="22"/>
      <c r="E1509" s="22"/>
      <c r="F1509" s="22"/>
      <c r="G1509" s="22"/>
      <c r="H1509" s="22"/>
      <c r="I1509" s="22"/>
      <c r="J1509" s="22"/>
      <c r="K1509" s="22"/>
      <c r="L1509" s="22"/>
      <c r="M1509" s="22"/>
      <c r="N1509" s="22"/>
      <c r="O1509" s="22"/>
      <c r="P1509" s="22"/>
      <c r="Q1509" s="22"/>
      <c r="R1509" s="22"/>
      <c r="S1509" s="22"/>
      <c r="T1509" s="22"/>
      <c r="U1509" s="22"/>
      <c r="V1509" s="22"/>
      <c r="W1509" s="22"/>
      <c r="X1509" s="22"/>
      <c r="Y1509" s="22"/>
      <c r="Z1509" s="22"/>
      <c r="AA1509" s="22"/>
      <c r="AB1509" s="22"/>
      <c r="AC1509" s="22"/>
      <c r="AD1509" s="22"/>
      <c r="AE1509" s="22"/>
      <c r="AF1509" s="22"/>
      <c r="AG1509" s="22"/>
      <c r="AH1509" s="22"/>
      <c r="AI1509" s="22"/>
      <c r="AJ1509" s="22"/>
      <c r="AK1509" s="22"/>
      <c r="AL1509" s="22"/>
      <c r="AM1509" s="22"/>
      <c r="AN1509" s="22"/>
      <c r="AO1509" s="22"/>
      <c r="AP1509" s="22"/>
      <c r="AQ1509" s="22"/>
      <c r="AR1509" s="22"/>
      <c r="AS1509" s="22"/>
      <c r="AT1509" s="22"/>
      <c r="AU1509" s="22"/>
      <c r="AV1509" s="22"/>
      <c r="AW1509" s="22"/>
      <c r="AX1509" s="22"/>
      <c r="AY1509" s="22"/>
      <c r="AZ1509" s="22"/>
      <c r="BA1509" s="22"/>
      <c r="BB1509" s="22"/>
      <c r="BC1509" s="22"/>
      <c r="BD1509" s="22"/>
      <c r="BE1509" s="22"/>
      <c r="BF1509" s="22"/>
      <c r="BG1509" s="22"/>
      <c r="BH1509" s="22"/>
      <c r="BI1509" s="22"/>
      <c r="BJ1509" s="22"/>
    </row>
    <row r="1510" spans="1:62" s="21" customFormat="1" x14ac:dyDescent="0.25">
      <c r="A1510" s="5">
        <f>biomasses!$A$33</f>
        <v>31</v>
      </c>
      <c r="B1510" s="22">
        <v>1.77</v>
      </c>
      <c r="C1510" s="22"/>
      <c r="D1510" s="22"/>
      <c r="E1510" s="22"/>
      <c r="F1510" s="22"/>
      <c r="G1510" s="22"/>
      <c r="H1510" s="22"/>
      <c r="I1510" s="22"/>
      <c r="J1510" s="22"/>
      <c r="K1510" s="22"/>
      <c r="L1510" s="22"/>
      <c r="M1510" s="22"/>
      <c r="N1510" s="22"/>
      <c r="O1510" s="22"/>
      <c r="P1510" s="22"/>
      <c r="Q1510" s="22"/>
      <c r="R1510" s="22"/>
      <c r="S1510" s="22"/>
      <c r="T1510" s="22"/>
      <c r="U1510" s="22"/>
      <c r="V1510" s="22"/>
      <c r="W1510" s="22"/>
      <c r="X1510" s="22"/>
      <c r="Y1510" s="22"/>
      <c r="Z1510" s="22"/>
      <c r="AA1510" s="22"/>
      <c r="AB1510" s="22"/>
      <c r="AC1510" s="22"/>
      <c r="AD1510" s="22"/>
      <c r="AE1510" s="22"/>
      <c r="AF1510" s="22"/>
      <c r="AG1510" s="22"/>
      <c r="AH1510" s="22"/>
      <c r="AI1510" s="22"/>
      <c r="AJ1510" s="22"/>
      <c r="AK1510" s="22"/>
      <c r="AL1510" s="22"/>
      <c r="AM1510" s="22"/>
      <c r="AN1510" s="22"/>
      <c r="AO1510" s="22"/>
      <c r="AP1510" s="22"/>
      <c r="AQ1510" s="22"/>
      <c r="AR1510" s="22"/>
      <c r="AS1510" s="22"/>
      <c r="AT1510" s="22"/>
      <c r="AU1510" s="22"/>
      <c r="AV1510" s="22"/>
      <c r="AW1510" s="22"/>
      <c r="AX1510" s="22"/>
      <c r="AY1510" s="22"/>
      <c r="AZ1510" s="22"/>
      <c r="BA1510" s="22"/>
      <c r="BB1510" s="22"/>
      <c r="BC1510" s="22"/>
      <c r="BD1510" s="22"/>
      <c r="BE1510" s="22"/>
      <c r="BF1510" s="22"/>
      <c r="BG1510" s="22"/>
      <c r="BH1510" s="22"/>
      <c r="BI1510" s="22"/>
      <c r="BJ1510" s="22"/>
    </row>
    <row r="1511" spans="1:62" s="21" customFormat="1" x14ac:dyDescent="0.25">
      <c r="A1511" s="5">
        <f>biomasses!$A$33</f>
        <v>31</v>
      </c>
      <c r="B1511" s="22">
        <v>6.1099999999999994</v>
      </c>
      <c r="C1511" s="22"/>
      <c r="D1511" s="22"/>
      <c r="E1511" s="22"/>
      <c r="F1511" s="22"/>
      <c r="G1511" s="22"/>
      <c r="H1511" s="22"/>
      <c r="I1511" s="22"/>
      <c r="J1511" s="22"/>
      <c r="K1511" s="22"/>
      <c r="L1511" s="22"/>
      <c r="M1511" s="22"/>
      <c r="N1511" s="22"/>
      <c r="O1511" s="22"/>
      <c r="P1511" s="22"/>
      <c r="Q1511" s="22"/>
      <c r="R1511" s="22"/>
      <c r="S1511" s="22"/>
      <c r="T1511" s="22"/>
      <c r="U1511" s="22"/>
      <c r="V1511" s="22"/>
      <c r="W1511" s="22"/>
      <c r="X1511" s="22"/>
      <c r="Y1511" s="22"/>
      <c r="Z1511" s="22"/>
      <c r="AA1511" s="22"/>
      <c r="AB1511" s="22"/>
      <c r="AC1511" s="22"/>
      <c r="AD1511" s="22"/>
      <c r="AE1511" s="22"/>
      <c r="AF1511" s="22"/>
      <c r="AG1511" s="22"/>
      <c r="AH1511" s="22"/>
      <c r="AI1511" s="22"/>
      <c r="AJ1511" s="22"/>
      <c r="AK1511" s="22"/>
      <c r="AL1511" s="22"/>
      <c r="AM1511" s="22"/>
      <c r="AN1511" s="22"/>
      <c r="AO1511" s="22"/>
      <c r="AP1511" s="22"/>
      <c r="AQ1511" s="22"/>
      <c r="AR1511" s="22"/>
      <c r="AS1511" s="22"/>
      <c r="AT1511" s="22"/>
      <c r="AU1511" s="22"/>
      <c r="AV1511" s="22"/>
      <c r="AW1511" s="22"/>
      <c r="AX1511" s="22"/>
      <c r="AY1511" s="22"/>
      <c r="AZ1511" s="22"/>
      <c r="BA1511" s="22"/>
      <c r="BB1511" s="22"/>
      <c r="BC1511" s="22"/>
      <c r="BD1511" s="22"/>
      <c r="BE1511" s="22"/>
      <c r="BF1511" s="22"/>
      <c r="BG1511" s="22"/>
      <c r="BH1511" s="22"/>
      <c r="BI1511" s="22"/>
      <c r="BJ1511" s="22"/>
    </row>
    <row r="1512" spans="1:62" s="21" customFormat="1" x14ac:dyDescent="0.25">
      <c r="A1512" s="5">
        <f>biomasses!$A$33</f>
        <v>31</v>
      </c>
      <c r="B1512" s="22">
        <v>4.5599999999999996</v>
      </c>
      <c r="C1512" s="22"/>
      <c r="D1512" s="22"/>
      <c r="E1512" s="22"/>
      <c r="F1512" s="22"/>
      <c r="G1512" s="22"/>
      <c r="H1512" s="22"/>
      <c r="I1512" s="22"/>
      <c r="J1512" s="22"/>
      <c r="K1512" s="22"/>
      <c r="L1512" s="22"/>
      <c r="M1512" s="22"/>
      <c r="N1512" s="22"/>
      <c r="O1512" s="22"/>
      <c r="P1512" s="22"/>
      <c r="Q1512" s="22"/>
      <c r="R1512" s="22"/>
      <c r="S1512" s="22"/>
      <c r="T1512" s="22"/>
      <c r="U1512" s="22"/>
      <c r="V1512" s="22"/>
      <c r="W1512" s="22"/>
      <c r="X1512" s="22"/>
      <c r="Y1512" s="22"/>
      <c r="Z1512" s="22"/>
      <c r="AA1512" s="22"/>
      <c r="AB1512" s="22"/>
      <c r="AC1512" s="22"/>
      <c r="AD1512" s="22"/>
      <c r="AE1512" s="22"/>
      <c r="AF1512" s="22"/>
      <c r="AG1512" s="22"/>
      <c r="AH1512" s="22"/>
      <c r="AI1512" s="22"/>
      <c r="AJ1512" s="22"/>
      <c r="AK1512" s="22"/>
      <c r="AL1512" s="22"/>
      <c r="AM1512" s="22"/>
      <c r="AN1512" s="22"/>
      <c r="AO1512" s="22"/>
      <c r="AP1512" s="22"/>
      <c r="AQ1512" s="22"/>
      <c r="AR1512" s="22"/>
      <c r="AS1512" s="22"/>
      <c r="AT1512" s="22"/>
      <c r="AU1512" s="22"/>
      <c r="AV1512" s="22"/>
      <c r="AW1512" s="22"/>
      <c r="AX1512" s="22"/>
      <c r="AY1512" s="22"/>
      <c r="AZ1512" s="22"/>
      <c r="BA1512" s="22"/>
      <c r="BB1512" s="22"/>
      <c r="BC1512" s="22"/>
      <c r="BD1512" s="22"/>
      <c r="BE1512" s="22"/>
      <c r="BF1512" s="22"/>
      <c r="BG1512" s="22"/>
      <c r="BH1512" s="22"/>
      <c r="BI1512" s="22"/>
      <c r="BJ1512" s="22"/>
    </row>
    <row r="1513" spans="1:62" s="21" customFormat="1" x14ac:dyDescent="0.25">
      <c r="A1513" s="5">
        <f>biomasses!$A$33</f>
        <v>31</v>
      </c>
      <c r="B1513" s="22">
        <v>5.18</v>
      </c>
      <c r="C1513" s="22"/>
      <c r="D1513" s="22"/>
      <c r="E1513" s="22"/>
      <c r="F1513" s="22"/>
      <c r="G1513" s="22"/>
      <c r="H1513" s="22"/>
      <c r="I1513" s="22"/>
      <c r="J1513" s="22"/>
      <c r="K1513" s="22"/>
      <c r="L1513" s="22"/>
      <c r="M1513" s="22"/>
      <c r="N1513" s="22"/>
      <c r="O1513" s="22"/>
      <c r="P1513" s="22"/>
      <c r="Q1513" s="22"/>
      <c r="R1513" s="22"/>
      <c r="S1513" s="22"/>
      <c r="T1513" s="22"/>
      <c r="U1513" s="22"/>
      <c r="V1513" s="22"/>
      <c r="W1513" s="22"/>
      <c r="X1513" s="22"/>
      <c r="Y1513" s="22"/>
      <c r="Z1513" s="22"/>
      <c r="AA1513" s="22"/>
      <c r="AB1513" s="22"/>
      <c r="AC1513" s="22"/>
      <c r="AD1513" s="22"/>
      <c r="AE1513" s="22"/>
      <c r="AF1513" s="22"/>
      <c r="AG1513" s="22"/>
      <c r="AH1513" s="22"/>
      <c r="AI1513" s="22"/>
      <c r="AJ1513" s="22"/>
      <c r="AK1513" s="22"/>
      <c r="AL1513" s="22"/>
      <c r="AM1513" s="22"/>
      <c r="AN1513" s="22"/>
      <c r="AO1513" s="22"/>
      <c r="AP1513" s="22"/>
      <c r="AQ1513" s="22"/>
      <c r="AR1513" s="22"/>
      <c r="AS1513" s="22"/>
      <c r="AT1513" s="22"/>
      <c r="AU1513" s="22"/>
      <c r="AV1513" s="22"/>
      <c r="AW1513" s="22"/>
      <c r="AX1513" s="22"/>
      <c r="AY1513" s="22"/>
      <c r="AZ1513" s="22"/>
      <c r="BA1513" s="22"/>
      <c r="BB1513" s="22"/>
      <c r="BC1513" s="22"/>
      <c r="BD1513" s="22"/>
      <c r="BE1513" s="22"/>
      <c r="BF1513" s="22"/>
      <c r="BG1513" s="22"/>
      <c r="BH1513" s="22"/>
      <c r="BI1513" s="22"/>
      <c r="BJ1513" s="22"/>
    </row>
    <row r="1514" spans="1:62" s="21" customFormat="1" x14ac:dyDescent="0.25">
      <c r="A1514" s="5">
        <f>biomasses!$A$33</f>
        <v>31</v>
      </c>
      <c r="B1514" s="22">
        <v>3.8</v>
      </c>
      <c r="C1514" s="22"/>
      <c r="D1514" s="22"/>
      <c r="E1514" s="22"/>
      <c r="F1514" s="22"/>
      <c r="G1514" s="22"/>
      <c r="H1514" s="22"/>
      <c r="I1514" s="22"/>
      <c r="J1514" s="22"/>
      <c r="K1514" s="22"/>
      <c r="L1514" s="22"/>
      <c r="M1514" s="22"/>
      <c r="N1514" s="22"/>
      <c r="O1514" s="22"/>
      <c r="P1514" s="22"/>
      <c r="Q1514" s="22"/>
      <c r="R1514" s="22"/>
      <c r="S1514" s="22"/>
      <c r="T1514" s="22"/>
      <c r="U1514" s="22"/>
      <c r="V1514" s="22"/>
      <c r="W1514" s="22"/>
      <c r="X1514" s="22"/>
      <c r="Y1514" s="22"/>
      <c r="Z1514" s="22"/>
      <c r="AA1514" s="22"/>
      <c r="AB1514" s="22"/>
      <c r="AC1514" s="22"/>
      <c r="AD1514" s="22"/>
      <c r="AE1514" s="22"/>
      <c r="AF1514" s="22"/>
      <c r="AG1514" s="22"/>
      <c r="AH1514" s="22"/>
      <c r="AI1514" s="22"/>
      <c r="AJ1514" s="22"/>
      <c r="AK1514" s="22"/>
      <c r="AL1514" s="22"/>
      <c r="AM1514" s="22"/>
      <c r="AN1514" s="22"/>
      <c r="AO1514" s="22"/>
      <c r="AP1514" s="22"/>
      <c r="AQ1514" s="22"/>
      <c r="AR1514" s="22"/>
      <c r="AS1514" s="22"/>
      <c r="AT1514" s="22"/>
      <c r="AU1514" s="22"/>
      <c r="AV1514" s="22"/>
      <c r="AW1514" s="22"/>
      <c r="AX1514" s="22"/>
      <c r="AY1514" s="22"/>
      <c r="AZ1514" s="22"/>
      <c r="BA1514" s="22"/>
      <c r="BB1514" s="22"/>
      <c r="BC1514" s="22"/>
      <c r="BD1514" s="22"/>
      <c r="BE1514" s="22"/>
      <c r="BF1514" s="22"/>
      <c r="BG1514" s="22"/>
      <c r="BH1514" s="22"/>
      <c r="BI1514" s="22"/>
      <c r="BJ1514" s="22"/>
    </row>
    <row r="1515" spans="1:62" s="21" customFormat="1" x14ac:dyDescent="0.25">
      <c r="A1515" s="5">
        <f>biomasses!$A$33</f>
        <v>31</v>
      </c>
      <c r="B1515" s="22">
        <v>4.6900000000000004</v>
      </c>
      <c r="C1515" s="22"/>
      <c r="D1515" s="22"/>
      <c r="E1515" s="22"/>
      <c r="F1515" s="22"/>
      <c r="G1515" s="22"/>
      <c r="H1515" s="22"/>
      <c r="I1515" s="22"/>
      <c r="J1515" s="22"/>
      <c r="K1515" s="22"/>
      <c r="L1515" s="22"/>
      <c r="M1515" s="22"/>
      <c r="N1515" s="22"/>
      <c r="O1515" s="22"/>
      <c r="P1515" s="22"/>
      <c r="Q1515" s="22"/>
      <c r="R1515" s="22"/>
      <c r="S1515" s="22"/>
      <c r="T1515" s="22"/>
      <c r="U1515" s="22"/>
      <c r="V1515" s="22"/>
      <c r="W1515" s="22"/>
      <c r="X1515" s="22"/>
      <c r="Y1515" s="22"/>
      <c r="Z1515" s="22"/>
      <c r="AA1515" s="22"/>
      <c r="AB1515" s="22"/>
      <c r="AC1515" s="22"/>
      <c r="AD1515" s="22"/>
      <c r="AE1515" s="22"/>
      <c r="AF1515" s="22"/>
      <c r="AG1515" s="22"/>
      <c r="AH1515" s="22"/>
      <c r="AI1515" s="22"/>
      <c r="AJ1515" s="22"/>
      <c r="AK1515" s="22"/>
      <c r="AL1515" s="22"/>
      <c r="AM1515" s="22"/>
      <c r="AN1515" s="22"/>
      <c r="AO1515" s="22"/>
      <c r="AP1515" s="22"/>
      <c r="AQ1515" s="22"/>
      <c r="AR1515" s="22"/>
      <c r="AS1515" s="22"/>
      <c r="AT1515" s="22"/>
      <c r="AU1515" s="22"/>
      <c r="AV1515" s="22"/>
      <c r="AW1515" s="22"/>
      <c r="AX1515" s="22"/>
      <c r="AY1515" s="22"/>
      <c r="AZ1515" s="22"/>
      <c r="BA1515" s="22"/>
      <c r="BB1515" s="22"/>
      <c r="BC1515" s="22"/>
      <c r="BD1515" s="22"/>
      <c r="BE1515" s="22"/>
      <c r="BF1515" s="22"/>
      <c r="BG1515" s="22"/>
      <c r="BH1515" s="22"/>
      <c r="BI1515" s="22"/>
      <c r="BJ1515" s="22"/>
    </row>
    <row r="1516" spans="1:62" s="21" customFormat="1" x14ac:dyDescent="0.25">
      <c r="A1516" s="5">
        <f>biomasses!$A$33</f>
        <v>31</v>
      </c>
      <c r="B1516" s="22">
        <v>5.18</v>
      </c>
      <c r="C1516" s="22"/>
      <c r="D1516" s="22"/>
      <c r="E1516" s="22"/>
      <c r="F1516" s="22"/>
      <c r="G1516" s="22"/>
      <c r="H1516" s="22"/>
      <c r="I1516" s="22"/>
      <c r="J1516" s="22"/>
      <c r="K1516" s="22"/>
      <c r="L1516" s="22"/>
      <c r="M1516" s="22"/>
      <c r="N1516" s="22"/>
      <c r="O1516" s="22"/>
      <c r="P1516" s="22"/>
      <c r="Q1516" s="22"/>
      <c r="R1516" s="22"/>
      <c r="S1516" s="22"/>
      <c r="T1516" s="22"/>
      <c r="U1516" s="22"/>
      <c r="V1516" s="22"/>
      <c r="W1516" s="22"/>
      <c r="X1516" s="22"/>
      <c r="Y1516" s="22"/>
      <c r="Z1516" s="22"/>
      <c r="AA1516" s="22"/>
      <c r="AB1516" s="22"/>
      <c r="AC1516" s="22"/>
      <c r="AD1516" s="22"/>
      <c r="AE1516" s="22"/>
      <c r="AF1516" s="22"/>
      <c r="AG1516" s="22"/>
      <c r="AH1516" s="22"/>
      <c r="AI1516" s="22"/>
      <c r="AJ1516" s="22"/>
      <c r="AK1516" s="22"/>
      <c r="AL1516" s="22"/>
      <c r="AM1516" s="22"/>
      <c r="AN1516" s="22"/>
      <c r="AO1516" s="22"/>
      <c r="AP1516" s="22"/>
      <c r="AQ1516" s="22"/>
      <c r="AR1516" s="22"/>
      <c r="AS1516" s="22"/>
      <c r="AT1516" s="22"/>
      <c r="AU1516" s="22"/>
      <c r="AV1516" s="22"/>
      <c r="AW1516" s="22"/>
      <c r="AX1516" s="22"/>
      <c r="AY1516" s="22"/>
      <c r="AZ1516" s="22"/>
      <c r="BA1516" s="22"/>
      <c r="BB1516" s="22"/>
      <c r="BC1516" s="22"/>
      <c r="BD1516" s="22"/>
      <c r="BE1516" s="22"/>
      <c r="BF1516" s="22"/>
      <c r="BG1516" s="22"/>
      <c r="BH1516" s="22"/>
      <c r="BI1516" s="22"/>
      <c r="BJ1516" s="22"/>
    </row>
    <row r="1517" spans="1:62" s="21" customFormat="1" x14ac:dyDescent="0.25">
      <c r="A1517" s="5">
        <f>biomasses!$A$33</f>
        <v>31</v>
      </c>
      <c r="B1517" s="22">
        <v>6.4</v>
      </c>
      <c r="C1517" s="22"/>
      <c r="D1517" s="22"/>
      <c r="E1517" s="22"/>
      <c r="F1517" s="22"/>
      <c r="G1517" s="22"/>
      <c r="H1517" s="22"/>
      <c r="I1517" s="22"/>
      <c r="J1517" s="22"/>
      <c r="K1517" s="22"/>
      <c r="L1517" s="22"/>
      <c r="M1517" s="22"/>
      <c r="N1517" s="22"/>
      <c r="O1517" s="22"/>
      <c r="P1517" s="22"/>
      <c r="Q1517" s="22"/>
      <c r="R1517" s="22"/>
      <c r="S1517" s="22"/>
      <c r="T1517" s="22"/>
      <c r="U1517" s="22"/>
      <c r="V1517" s="22"/>
      <c r="W1517" s="22"/>
      <c r="X1517" s="22"/>
      <c r="Y1517" s="22"/>
      <c r="Z1517" s="22"/>
      <c r="AA1517" s="22"/>
      <c r="AB1517" s="22"/>
      <c r="AC1517" s="22"/>
      <c r="AD1517" s="22"/>
      <c r="AE1517" s="22"/>
      <c r="AF1517" s="22"/>
      <c r="AG1517" s="22"/>
      <c r="AH1517" s="22"/>
      <c r="AI1517" s="22"/>
      <c r="AJ1517" s="22"/>
      <c r="AK1517" s="22"/>
      <c r="AL1517" s="22"/>
      <c r="AM1517" s="22"/>
      <c r="AN1517" s="22"/>
      <c r="AO1517" s="22"/>
      <c r="AP1517" s="22"/>
      <c r="AQ1517" s="22"/>
      <c r="AR1517" s="22"/>
      <c r="AS1517" s="22"/>
      <c r="AT1517" s="22"/>
      <c r="AU1517" s="22"/>
      <c r="AV1517" s="22"/>
      <c r="AW1517" s="22"/>
      <c r="AX1517" s="22"/>
      <c r="AY1517" s="22"/>
      <c r="AZ1517" s="22"/>
      <c r="BA1517" s="22"/>
      <c r="BB1517" s="22"/>
      <c r="BC1517" s="22"/>
      <c r="BD1517" s="22"/>
      <c r="BE1517" s="22"/>
      <c r="BF1517" s="22"/>
      <c r="BG1517" s="22"/>
      <c r="BH1517" s="22"/>
      <c r="BI1517" s="22"/>
      <c r="BJ1517" s="22"/>
    </row>
    <row r="1518" spans="1:62" s="21" customFormat="1" x14ac:dyDescent="0.25">
      <c r="A1518" s="5">
        <f>biomasses!$A$33</f>
        <v>31</v>
      </c>
      <c r="B1518" s="22">
        <v>3.4399999999999995</v>
      </c>
      <c r="C1518" s="22"/>
      <c r="D1518" s="22"/>
      <c r="E1518" s="22"/>
      <c r="F1518" s="22"/>
      <c r="G1518" s="22"/>
      <c r="H1518" s="22"/>
      <c r="I1518" s="22"/>
      <c r="J1518" s="22"/>
      <c r="K1518" s="22"/>
      <c r="L1518" s="22"/>
      <c r="M1518" s="22"/>
      <c r="N1518" s="22"/>
      <c r="O1518" s="22"/>
      <c r="P1518" s="22"/>
      <c r="Q1518" s="22"/>
      <c r="R1518" s="22"/>
      <c r="S1518" s="22"/>
      <c r="T1518" s="22"/>
      <c r="U1518" s="22"/>
      <c r="V1518" s="22"/>
      <c r="W1518" s="22"/>
      <c r="X1518" s="22"/>
      <c r="Y1518" s="22"/>
      <c r="Z1518" s="22"/>
      <c r="AA1518" s="22"/>
      <c r="AB1518" s="22"/>
      <c r="AC1518" s="22"/>
      <c r="AD1518" s="22"/>
      <c r="AE1518" s="22"/>
      <c r="AF1518" s="22"/>
      <c r="AG1518" s="22"/>
      <c r="AH1518" s="22"/>
      <c r="AI1518" s="22"/>
      <c r="AJ1518" s="22"/>
      <c r="AK1518" s="22"/>
      <c r="AL1518" s="22"/>
      <c r="AM1518" s="22"/>
      <c r="AN1518" s="22"/>
      <c r="AO1518" s="22"/>
      <c r="AP1518" s="22"/>
      <c r="AQ1518" s="22"/>
      <c r="AR1518" s="22"/>
      <c r="AS1518" s="22"/>
      <c r="AT1518" s="22"/>
      <c r="AU1518" s="22"/>
      <c r="AV1518" s="22"/>
      <c r="AW1518" s="22"/>
      <c r="AX1518" s="22"/>
      <c r="AY1518" s="22"/>
      <c r="AZ1518" s="22"/>
      <c r="BA1518" s="22"/>
      <c r="BB1518" s="22"/>
      <c r="BC1518" s="22"/>
      <c r="BD1518" s="22"/>
      <c r="BE1518" s="22"/>
      <c r="BF1518" s="22"/>
      <c r="BG1518" s="22"/>
      <c r="BH1518" s="22"/>
      <c r="BI1518" s="22"/>
      <c r="BJ1518" s="22"/>
    </row>
    <row r="1519" spans="1:62" s="21" customFormat="1" x14ac:dyDescent="0.25">
      <c r="A1519" s="5">
        <f>biomasses!$A$33</f>
        <v>31</v>
      </c>
      <c r="B1519" s="22">
        <v>4.4000000000000004</v>
      </c>
      <c r="C1519" s="22"/>
      <c r="D1519" s="22"/>
      <c r="E1519" s="22"/>
      <c r="F1519" s="22"/>
      <c r="G1519" s="22"/>
      <c r="H1519" s="22"/>
      <c r="I1519" s="22"/>
      <c r="J1519" s="22"/>
      <c r="K1519" s="22"/>
      <c r="L1519" s="22"/>
      <c r="M1519" s="22"/>
      <c r="N1519" s="22"/>
      <c r="O1519" s="22"/>
      <c r="P1519" s="22"/>
      <c r="Q1519" s="22"/>
      <c r="R1519" s="22"/>
      <c r="S1519" s="22"/>
      <c r="T1519" s="22"/>
      <c r="U1519" s="22"/>
      <c r="V1519" s="22"/>
      <c r="W1519" s="22"/>
      <c r="X1519" s="22"/>
      <c r="Y1519" s="22"/>
      <c r="Z1519" s="22"/>
      <c r="AA1519" s="22"/>
      <c r="AB1519" s="22"/>
      <c r="AC1519" s="22"/>
      <c r="AD1519" s="22"/>
      <c r="AE1519" s="22"/>
      <c r="AF1519" s="22"/>
      <c r="AG1519" s="22"/>
      <c r="AH1519" s="22"/>
      <c r="AI1519" s="22"/>
      <c r="AJ1519" s="22"/>
      <c r="AK1519" s="22"/>
      <c r="AL1519" s="22"/>
      <c r="AM1519" s="22"/>
      <c r="AN1519" s="22"/>
      <c r="AO1519" s="22"/>
      <c r="AP1519" s="22"/>
      <c r="AQ1519" s="22"/>
      <c r="AR1519" s="22"/>
      <c r="AS1519" s="22"/>
      <c r="AT1519" s="22"/>
      <c r="AU1519" s="22"/>
      <c r="AV1519" s="22"/>
      <c r="AW1519" s="22"/>
      <c r="AX1519" s="22"/>
      <c r="AY1519" s="22"/>
      <c r="AZ1519" s="22"/>
      <c r="BA1519" s="22"/>
      <c r="BB1519" s="22"/>
      <c r="BC1519" s="22"/>
      <c r="BD1519" s="22"/>
      <c r="BE1519" s="22"/>
      <c r="BF1519" s="22"/>
      <c r="BG1519" s="22"/>
      <c r="BH1519" s="22"/>
      <c r="BI1519" s="22"/>
      <c r="BJ1519" s="22"/>
    </row>
    <row r="1520" spans="1:62" s="21" customFormat="1" x14ac:dyDescent="0.25">
      <c r="A1520" s="5">
        <f>biomasses!$A$33</f>
        <v>31</v>
      </c>
      <c r="B1520" s="22">
        <v>2.64</v>
      </c>
      <c r="C1520" s="22"/>
      <c r="D1520" s="22"/>
      <c r="E1520" s="22"/>
      <c r="F1520" s="22"/>
      <c r="G1520" s="22"/>
      <c r="H1520" s="22"/>
      <c r="I1520" s="22"/>
      <c r="J1520" s="22"/>
      <c r="K1520" s="22"/>
      <c r="L1520" s="22"/>
      <c r="M1520" s="22"/>
      <c r="N1520" s="22"/>
      <c r="O1520" s="22"/>
      <c r="P1520" s="22"/>
      <c r="Q1520" s="22"/>
      <c r="R1520" s="22"/>
      <c r="S1520" s="22"/>
      <c r="T1520" s="22"/>
      <c r="U1520" s="22"/>
      <c r="V1520" s="22"/>
      <c r="W1520" s="22"/>
      <c r="X1520" s="22"/>
      <c r="Y1520" s="22"/>
      <c r="Z1520" s="22"/>
      <c r="AA1520" s="22"/>
      <c r="AB1520" s="22"/>
      <c r="AC1520" s="22"/>
      <c r="AD1520" s="22"/>
      <c r="AE1520" s="22"/>
      <c r="AF1520" s="22"/>
      <c r="AG1520" s="22"/>
      <c r="AH1520" s="22"/>
      <c r="AI1520" s="22"/>
      <c r="AJ1520" s="22"/>
      <c r="AK1520" s="22"/>
      <c r="AL1520" s="22"/>
      <c r="AM1520" s="22"/>
      <c r="AN1520" s="22"/>
      <c r="AO1520" s="22"/>
      <c r="AP1520" s="22"/>
      <c r="AQ1520" s="22"/>
      <c r="AR1520" s="22"/>
      <c r="AS1520" s="22"/>
      <c r="AT1520" s="22"/>
      <c r="AU1520" s="22"/>
      <c r="AV1520" s="22"/>
      <c r="AW1520" s="22"/>
      <c r="AX1520" s="22"/>
      <c r="AY1520" s="22"/>
      <c r="AZ1520" s="22"/>
      <c r="BA1520" s="22"/>
      <c r="BB1520" s="22"/>
      <c r="BC1520" s="22"/>
      <c r="BD1520" s="22"/>
      <c r="BE1520" s="22"/>
      <c r="BF1520" s="22"/>
      <c r="BG1520" s="22"/>
      <c r="BH1520" s="22"/>
      <c r="BI1520" s="22"/>
      <c r="BJ1520" s="22"/>
    </row>
    <row r="1521" spans="1:62" s="21" customFormat="1" x14ac:dyDescent="0.25">
      <c r="A1521" s="5">
        <f>biomasses!$A$33</f>
        <v>31</v>
      </c>
      <c r="B1521" s="22">
        <v>3.92</v>
      </c>
      <c r="C1521" s="22"/>
      <c r="D1521" s="22"/>
      <c r="E1521" s="22"/>
      <c r="F1521" s="22"/>
      <c r="G1521" s="22"/>
      <c r="H1521" s="22"/>
      <c r="I1521" s="22"/>
      <c r="J1521" s="22"/>
      <c r="K1521" s="22"/>
      <c r="L1521" s="22"/>
      <c r="M1521" s="22"/>
      <c r="N1521" s="22"/>
      <c r="O1521" s="22"/>
      <c r="P1521" s="22"/>
      <c r="Q1521" s="22"/>
      <c r="R1521" s="22"/>
      <c r="S1521" s="22"/>
      <c r="T1521" s="22"/>
      <c r="U1521" s="22"/>
      <c r="V1521" s="22"/>
      <c r="W1521" s="22"/>
      <c r="X1521" s="22"/>
      <c r="Y1521" s="22"/>
      <c r="Z1521" s="22"/>
      <c r="AA1521" s="22"/>
      <c r="AB1521" s="22"/>
      <c r="AC1521" s="22"/>
      <c r="AD1521" s="22"/>
      <c r="AE1521" s="22"/>
      <c r="AF1521" s="22"/>
      <c r="AG1521" s="22"/>
      <c r="AH1521" s="22"/>
      <c r="AI1521" s="22"/>
      <c r="AJ1521" s="22"/>
      <c r="AK1521" s="22"/>
      <c r="AL1521" s="22"/>
      <c r="AM1521" s="22"/>
      <c r="AN1521" s="22"/>
      <c r="AO1521" s="22"/>
      <c r="AP1521" s="22"/>
      <c r="AQ1521" s="22"/>
      <c r="AR1521" s="22"/>
      <c r="AS1521" s="22"/>
      <c r="AT1521" s="22"/>
      <c r="AU1521" s="22"/>
      <c r="AV1521" s="22"/>
      <c r="AW1521" s="22"/>
      <c r="AX1521" s="22"/>
      <c r="AY1521" s="22"/>
      <c r="AZ1521" s="22"/>
      <c r="BA1521" s="22"/>
      <c r="BB1521" s="22"/>
      <c r="BC1521" s="22"/>
      <c r="BD1521" s="22"/>
      <c r="BE1521" s="22"/>
      <c r="BF1521" s="22"/>
      <c r="BG1521" s="22"/>
      <c r="BH1521" s="22"/>
      <c r="BI1521" s="22"/>
      <c r="BJ1521" s="22"/>
    </row>
    <row r="1522" spans="1:62" s="21" customFormat="1" x14ac:dyDescent="0.25">
      <c r="A1522" s="5">
        <f>biomasses!$A$33</f>
        <v>31</v>
      </c>
      <c r="B1522" s="22">
        <v>2.72</v>
      </c>
      <c r="C1522" s="22"/>
      <c r="D1522" s="22"/>
      <c r="E1522" s="22"/>
      <c r="F1522" s="22"/>
      <c r="G1522" s="22"/>
      <c r="H1522" s="22"/>
      <c r="I1522" s="22"/>
      <c r="J1522" s="22"/>
      <c r="K1522" s="22"/>
      <c r="L1522" s="22"/>
      <c r="M1522" s="22"/>
      <c r="N1522" s="22"/>
      <c r="O1522" s="22"/>
      <c r="P1522" s="22"/>
      <c r="Q1522" s="22"/>
      <c r="R1522" s="22"/>
      <c r="S1522" s="22"/>
      <c r="T1522" s="22"/>
      <c r="U1522" s="22"/>
      <c r="V1522" s="22"/>
      <c r="W1522" s="22"/>
      <c r="X1522" s="22"/>
      <c r="Y1522" s="22"/>
      <c r="Z1522" s="22"/>
      <c r="AA1522" s="22"/>
      <c r="AB1522" s="22"/>
      <c r="AC1522" s="22"/>
      <c r="AD1522" s="22"/>
      <c r="AE1522" s="22"/>
      <c r="AF1522" s="22"/>
      <c r="AG1522" s="22"/>
      <c r="AH1522" s="22"/>
      <c r="AI1522" s="22"/>
      <c r="AJ1522" s="22"/>
      <c r="AK1522" s="22"/>
      <c r="AL1522" s="22"/>
      <c r="AM1522" s="22"/>
      <c r="AN1522" s="22"/>
      <c r="AO1522" s="22"/>
      <c r="AP1522" s="22"/>
      <c r="AQ1522" s="22"/>
      <c r="AR1522" s="22"/>
      <c r="AS1522" s="22"/>
      <c r="AT1522" s="22"/>
      <c r="AU1522" s="22"/>
      <c r="AV1522" s="22"/>
      <c r="AW1522" s="22"/>
      <c r="AX1522" s="22"/>
      <c r="AY1522" s="22"/>
      <c r="AZ1522" s="22"/>
      <c r="BA1522" s="22"/>
      <c r="BB1522" s="22"/>
      <c r="BC1522" s="22"/>
      <c r="BD1522" s="22"/>
      <c r="BE1522" s="22"/>
      <c r="BF1522" s="22"/>
      <c r="BG1522" s="22"/>
      <c r="BH1522" s="22"/>
      <c r="BI1522" s="22"/>
      <c r="BJ1522" s="22"/>
    </row>
    <row r="1523" spans="1:62" s="21" customFormat="1" x14ac:dyDescent="0.25">
      <c r="A1523" s="5">
        <f>biomasses!$A$33</f>
        <v>31</v>
      </c>
      <c r="B1523" s="22">
        <v>3.55</v>
      </c>
      <c r="C1523" s="22"/>
      <c r="D1523" s="22"/>
      <c r="E1523" s="22"/>
      <c r="F1523" s="22"/>
      <c r="G1523" s="22"/>
      <c r="H1523" s="22"/>
      <c r="I1523" s="22"/>
      <c r="J1523" s="22"/>
      <c r="K1523" s="22"/>
      <c r="L1523" s="22"/>
      <c r="M1523" s="22"/>
      <c r="N1523" s="22"/>
      <c r="O1523" s="22"/>
      <c r="P1523" s="22"/>
      <c r="Q1523" s="22"/>
      <c r="R1523" s="22"/>
      <c r="S1523" s="22"/>
      <c r="T1523" s="22"/>
      <c r="U1523" s="22"/>
      <c r="V1523" s="22"/>
      <c r="W1523" s="22"/>
      <c r="X1523" s="22"/>
      <c r="Y1523" s="22"/>
      <c r="Z1523" s="22"/>
      <c r="AA1523" s="22"/>
      <c r="AB1523" s="22"/>
      <c r="AC1523" s="22"/>
      <c r="AD1523" s="22"/>
      <c r="AE1523" s="22"/>
      <c r="AF1523" s="22"/>
      <c r="AG1523" s="22"/>
      <c r="AH1523" s="22"/>
      <c r="AI1523" s="22"/>
      <c r="AJ1523" s="22"/>
      <c r="AK1523" s="22"/>
      <c r="AL1523" s="22"/>
      <c r="AM1523" s="22"/>
      <c r="AN1523" s="22"/>
      <c r="AO1523" s="22"/>
      <c r="AP1523" s="22"/>
      <c r="AQ1523" s="22"/>
      <c r="AR1523" s="22"/>
      <c r="AS1523" s="22"/>
      <c r="AT1523" s="22"/>
      <c r="AU1523" s="22"/>
      <c r="AV1523" s="22"/>
      <c r="AW1523" s="22"/>
      <c r="AX1523" s="22"/>
      <c r="AY1523" s="22"/>
      <c r="AZ1523" s="22"/>
      <c r="BA1523" s="22"/>
      <c r="BB1523" s="22"/>
      <c r="BC1523" s="22"/>
      <c r="BD1523" s="22"/>
      <c r="BE1523" s="22"/>
      <c r="BF1523" s="22"/>
      <c r="BG1523" s="22"/>
      <c r="BH1523" s="22"/>
      <c r="BI1523" s="22"/>
      <c r="BJ1523" s="22"/>
    </row>
    <row r="1524" spans="1:62" s="21" customFormat="1" x14ac:dyDescent="0.25">
      <c r="A1524" s="5">
        <f>biomasses!$A$33</f>
        <v>31</v>
      </c>
      <c r="B1524" s="22">
        <v>3.84</v>
      </c>
      <c r="C1524" s="22"/>
      <c r="D1524" s="22"/>
      <c r="E1524" s="22"/>
      <c r="F1524" s="22"/>
      <c r="G1524" s="22"/>
      <c r="H1524" s="22"/>
      <c r="I1524" s="22"/>
      <c r="J1524" s="22"/>
      <c r="K1524" s="22"/>
      <c r="L1524" s="22"/>
      <c r="M1524" s="22"/>
      <c r="N1524" s="22"/>
      <c r="O1524" s="22"/>
      <c r="P1524" s="22"/>
      <c r="Q1524" s="22"/>
      <c r="R1524" s="22"/>
      <c r="S1524" s="22"/>
      <c r="T1524" s="22"/>
      <c r="U1524" s="22"/>
      <c r="V1524" s="22"/>
      <c r="W1524" s="22"/>
      <c r="X1524" s="22"/>
      <c r="Y1524" s="22"/>
      <c r="Z1524" s="22"/>
      <c r="AA1524" s="22"/>
      <c r="AB1524" s="22"/>
      <c r="AC1524" s="22"/>
      <c r="AD1524" s="22"/>
      <c r="AE1524" s="22"/>
      <c r="AF1524" s="22"/>
      <c r="AG1524" s="22"/>
      <c r="AH1524" s="22"/>
      <c r="AI1524" s="22"/>
      <c r="AJ1524" s="22"/>
      <c r="AK1524" s="22"/>
      <c r="AL1524" s="22"/>
      <c r="AM1524" s="22"/>
      <c r="AN1524" s="22"/>
      <c r="AO1524" s="22"/>
      <c r="AP1524" s="22"/>
      <c r="AQ1524" s="22"/>
      <c r="AR1524" s="22"/>
      <c r="AS1524" s="22"/>
      <c r="AT1524" s="22"/>
      <c r="AU1524" s="22"/>
      <c r="AV1524" s="22"/>
      <c r="AW1524" s="22"/>
      <c r="AX1524" s="22"/>
      <c r="AY1524" s="22"/>
      <c r="AZ1524" s="22"/>
      <c r="BA1524" s="22"/>
      <c r="BB1524" s="22"/>
      <c r="BC1524" s="22"/>
      <c r="BD1524" s="22"/>
      <c r="BE1524" s="22"/>
      <c r="BF1524" s="22"/>
      <c r="BG1524" s="22"/>
      <c r="BH1524" s="22"/>
      <c r="BI1524" s="22"/>
      <c r="BJ1524" s="22"/>
    </row>
    <row r="1525" spans="1:62" s="21" customFormat="1" x14ac:dyDescent="0.25">
      <c r="A1525" s="5">
        <f>biomasses!$A$33</f>
        <v>31</v>
      </c>
      <c r="B1525" s="22">
        <v>3.5</v>
      </c>
      <c r="C1525" s="22"/>
      <c r="D1525" s="22"/>
      <c r="E1525" s="22"/>
      <c r="F1525" s="22"/>
      <c r="G1525" s="22"/>
      <c r="H1525" s="22"/>
      <c r="I1525" s="22"/>
      <c r="J1525" s="22"/>
      <c r="K1525" s="22"/>
      <c r="L1525" s="22"/>
      <c r="M1525" s="22"/>
      <c r="N1525" s="22"/>
      <c r="O1525" s="22"/>
      <c r="P1525" s="22"/>
      <c r="Q1525" s="22"/>
      <c r="R1525" s="22"/>
      <c r="S1525" s="22"/>
      <c r="T1525" s="22"/>
      <c r="U1525" s="22"/>
      <c r="V1525" s="22"/>
      <c r="W1525" s="22"/>
      <c r="X1525" s="22"/>
      <c r="Y1525" s="22"/>
      <c r="Z1525" s="22"/>
      <c r="AA1525" s="22"/>
      <c r="AB1525" s="22"/>
      <c r="AC1525" s="22"/>
      <c r="AD1525" s="22"/>
      <c r="AE1525" s="22"/>
      <c r="AF1525" s="22"/>
      <c r="AG1525" s="22"/>
      <c r="AH1525" s="22"/>
      <c r="AI1525" s="22"/>
      <c r="AJ1525" s="22"/>
      <c r="AK1525" s="22"/>
      <c r="AL1525" s="22"/>
      <c r="AM1525" s="22"/>
      <c r="AN1525" s="22"/>
      <c r="AO1525" s="22"/>
      <c r="AP1525" s="22"/>
      <c r="AQ1525" s="22"/>
      <c r="AR1525" s="22"/>
      <c r="AS1525" s="22"/>
      <c r="AT1525" s="22"/>
      <c r="AU1525" s="22"/>
      <c r="AV1525" s="22"/>
      <c r="AW1525" s="22"/>
      <c r="AX1525" s="22"/>
      <c r="AY1525" s="22"/>
      <c r="AZ1525" s="22"/>
      <c r="BA1525" s="22"/>
      <c r="BB1525" s="22"/>
      <c r="BC1525" s="22"/>
      <c r="BD1525" s="22"/>
      <c r="BE1525" s="22"/>
      <c r="BF1525" s="22"/>
      <c r="BG1525" s="22"/>
      <c r="BH1525" s="22"/>
      <c r="BI1525" s="22"/>
      <c r="BJ1525" s="22"/>
    </row>
    <row r="1526" spans="1:62" s="21" customFormat="1" x14ac:dyDescent="0.25">
      <c r="A1526" s="5">
        <f>biomasses!$A$33</f>
        <v>31</v>
      </c>
      <c r="B1526" s="22">
        <v>5.3863000000000003</v>
      </c>
      <c r="C1526" s="22"/>
      <c r="D1526" s="22"/>
      <c r="E1526" s="22"/>
      <c r="F1526" s="22"/>
      <c r="G1526" s="22"/>
      <c r="H1526" s="22"/>
      <c r="I1526" s="22"/>
      <c r="J1526" s="22"/>
      <c r="K1526" s="22"/>
      <c r="L1526" s="22"/>
      <c r="M1526" s="22"/>
      <c r="N1526" s="22"/>
      <c r="O1526" s="22"/>
      <c r="P1526" s="22"/>
      <c r="Q1526" s="22"/>
      <c r="R1526" s="22"/>
      <c r="S1526" s="22"/>
      <c r="T1526" s="22"/>
      <c r="U1526" s="22"/>
      <c r="V1526" s="22"/>
      <c r="W1526" s="22"/>
      <c r="X1526" s="22"/>
      <c r="Y1526" s="22"/>
      <c r="Z1526" s="22"/>
      <c r="AA1526" s="22"/>
      <c r="AB1526" s="22"/>
      <c r="AC1526" s="22"/>
      <c r="AD1526" s="22"/>
      <c r="AE1526" s="22"/>
      <c r="AF1526" s="22"/>
      <c r="AG1526" s="22"/>
      <c r="AH1526" s="22"/>
      <c r="AI1526" s="22"/>
      <c r="AJ1526" s="22"/>
      <c r="AK1526" s="22"/>
      <c r="AL1526" s="22"/>
      <c r="AM1526" s="22"/>
      <c r="AN1526" s="22"/>
      <c r="AO1526" s="22"/>
      <c r="AP1526" s="22"/>
      <c r="AQ1526" s="22"/>
      <c r="AR1526" s="22"/>
      <c r="AS1526" s="22"/>
      <c r="AT1526" s="22"/>
      <c r="AU1526" s="22"/>
      <c r="AV1526" s="22"/>
      <c r="AW1526" s="22"/>
      <c r="AX1526" s="22"/>
      <c r="AY1526" s="22"/>
      <c r="AZ1526" s="22"/>
      <c r="BA1526" s="22"/>
      <c r="BB1526" s="22"/>
      <c r="BC1526" s="22"/>
      <c r="BD1526" s="22"/>
      <c r="BE1526" s="22"/>
      <c r="BF1526" s="22"/>
      <c r="BG1526" s="22"/>
      <c r="BH1526" s="22"/>
      <c r="BI1526" s="22"/>
      <c r="BJ1526" s="22"/>
    </row>
    <row r="1527" spans="1:62" s="21" customFormat="1" x14ac:dyDescent="0.25">
      <c r="A1527" s="5">
        <f>biomasses!$A$33</f>
        <v>31</v>
      </c>
      <c r="B1527" s="22">
        <v>6.7865000000000002</v>
      </c>
      <c r="C1527" s="22"/>
      <c r="D1527" s="22"/>
      <c r="E1527" s="22"/>
      <c r="F1527" s="22"/>
      <c r="G1527" s="22"/>
      <c r="H1527" s="22"/>
      <c r="I1527" s="22"/>
      <c r="J1527" s="22"/>
      <c r="K1527" s="22"/>
      <c r="L1527" s="22"/>
      <c r="M1527" s="22"/>
      <c r="N1527" s="22"/>
      <c r="O1527" s="22"/>
      <c r="P1527" s="22"/>
      <c r="Q1527" s="22"/>
      <c r="R1527" s="22"/>
      <c r="S1527" s="22"/>
      <c r="T1527" s="22"/>
      <c r="U1527" s="22"/>
      <c r="V1527" s="22"/>
      <c r="W1527" s="22"/>
      <c r="X1527" s="22"/>
      <c r="Y1527" s="22"/>
      <c r="Z1527" s="22"/>
      <c r="AA1527" s="22"/>
      <c r="AB1527" s="22"/>
      <c r="AC1527" s="22"/>
      <c r="AD1527" s="22"/>
      <c r="AE1527" s="22"/>
      <c r="AF1527" s="22"/>
      <c r="AG1527" s="22"/>
      <c r="AH1527" s="22"/>
      <c r="AI1527" s="22"/>
      <c r="AJ1527" s="22"/>
      <c r="AK1527" s="22"/>
      <c r="AL1527" s="22"/>
      <c r="AM1527" s="22"/>
      <c r="AN1527" s="22"/>
      <c r="AO1527" s="22"/>
      <c r="AP1527" s="22"/>
      <c r="AQ1527" s="22"/>
      <c r="AR1527" s="22"/>
      <c r="AS1527" s="22"/>
      <c r="AT1527" s="22"/>
      <c r="AU1527" s="22"/>
      <c r="AV1527" s="22"/>
      <c r="AW1527" s="22"/>
      <c r="AX1527" s="22"/>
      <c r="AY1527" s="22"/>
      <c r="AZ1527" s="22"/>
      <c r="BA1527" s="22"/>
      <c r="BB1527" s="22"/>
      <c r="BC1527" s="22"/>
      <c r="BD1527" s="22"/>
      <c r="BE1527" s="22"/>
      <c r="BF1527" s="22"/>
      <c r="BG1527" s="22"/>
      <c r="BH1527" s="22"/>
      <c r="BI1527" s="22"/>
      <c r="BJ1527" s="22"/>
    </row>
    <row r="1528" spans="1:62" s="21" customFormat="1" x14ac:dyDescent="0.25">
      <c r="A1528" s="5">
        <f>biomasses!$A$33</f>
        <v>31</v>
      </c>
      <c r="B1528" s="22">
        <v>1.38</v>
      </c>
      <c r="C1528" s="22"/>
      <c r="D1528" s="22"/>
      <c r="E1528" s="22"/>
      <c r="F1528" s="22"/>
      <c r="G1528" s="22"/>
      <c r="H1528" s="22"/>
      <c r="I1528" s="22"/>
      <c r="J1528" s="22"/>
      <c r="K1528" s="22"/>
      <c r="L1528" s="22"/>
      <c r="M1528" s="22"/>
      <c r="N1528" s="22"/>
      <c r="O1528" s="22"/>
      <c r="P1528" s="22"/>
      <c r="Q1528" s="22"/>
      <c r="R1528" s="22"/>
      <c r="S1528" s="22"/>
      <c r="T1528" s="22"/>
      <c r="U1528" s="22"/>
      <c r="V1528" s="22"/>
      <c r="W1528" s="22"/>
      <c r="X1528" s="22"/>
      <c r="Y1528" s="22"/>
      <c r="Z1528" s="22"/>
      <c r="AA1528" s="22"/>
      <c r="AB1528" s="22"/>
      <c r="AC1528" s="22"/>
      <c r="AD1528" s="22"/>
      <c r="AE1528" s="22"/>
      <c r="AF1528" s="22"/>
      <c r="AG1528" s="22"/>
      <c r="AH1528" s="22"/>
      <c r="AI1528" s="22"/>
      <c r="AJ1528" s="22"/>
      <c r="AK1528" s="22"/>
      <c r="AL1528" s="22"/>
      <c r="AM1528" s="22"/>
      <c r="AN1528" s="22"/>
      <c r="AO1528" s="22"/>
      <c r="AP1528" s="22"/>
      <c r="AQ1528" s="22"/>
      <c r="AR1528" s="22"/>
      <c r="AS1528" s="22"/>
      <c r="AT1528" s="22"/>
      <c r="AU1528" s="22"/>
      <c r="AV1528" s="22"/>
      <c r="AW1528" s="22"/>
      <c r="AX1528" s="22"/>
      <c r="AY1528" s="22"/>
      <c r="AZ1528" s="22"/>
      <c r="BA1528" s="22"/>
      <c r="BB1528" s="22"/>
      <c r="BC1528" s="22"/>
      <c r="BD1528" s="22"/>
      <c r="BE1528" s="22"/>
      <c r="BF1528" s="22"/>
      <c r="BG1528" s="22"/>
      <c r="BH1528" s="22"/>
      <c r="BI1528" s="22"/>
      <c r="BJ1528" s="22"/>
    </row>
    <row r="1529" spans="1:62" s="21" customFormat="1" x14ac:dyDescent="0.25">
      <c r="A1529" s="5">
        <f>biomasses!$A$33</f>
        <v>31</v>
      </c>
      <c r="B1529" s="22"/>
      <c r="C1529" s="22"/>
      <c r="D1529" s="22"/>
      <c r="E1529" s="22"/>
      <c r="F1529" s="22"/>
      <c r="G1529" s="22"/>
      <c r="H1529" s="22"/>
      <c r="I1529" s="22"/>
      <c r="J1529" s="22"/>
      <c r="K1529" s="22"/>
      <c r="L1529" s="22"/>
      <c r="M1529" s="22"/>
      <c r="N1529" s="22"/>
      <c r="O1529" s="22"/>
      <c r="P1529" s="22"/>
      <c r="Q1529" s="22"/>
      <c r="R1529" s="22"/>
      <c r="S1529" s="22"/>
      <c r="T1529" s="22"/>
      <c r="U1529" s="22"/>
      <c r="V1529" s="22"/>
      <c r="W1529" s="22"/>
      <c r="X1529" s="22"/>
      <c r="Y1529" s="22"/>
      <c r="Z1529" s="22"/>
      <c r="AA1529" s="22"/>
      <c r="AB1529" s="22"/>
      <c r="AC1529" s="22"/>
      <c r="AD1529" s="22"/>
      <c r="AE1529" s="22"/>
      <c r="AF1529" s="22"/>
      <c r="AG1529" s="22"/>
      <c r="AH1529" s="22"/>
      <c r="AI1529" s="22"/>
      <c r="AJ1529" s="22"/>
      <c r="AK1529" s="22"/>
      <c r="AL1529" s="22"/>
      <c r="AM1529" s="22"/>
      <c r="AN1529" s="22"/>
      <c r="AO1529" s="22"/>
      <c r="AP1529" s="22"/>
      <c r="AQ1529" s="22"/>
      <c r="AR1529" s="22"/>
      <c r="AS1529" s="22"/>
      <c r="AT1529" s="22"/>
      <c r="AU1529" s="22"/>
      <c r="AV1529" s="22"/>
      <c r="AW1529" s="22"/>
      <c r="AX1529" s="22"/>
      <c r="AY1529" s="22"/>
      <c r="AZ1529" s="22"/>
      <c r="BA1529" s="22"/>
      <c r="BB1529" s="22"/>
      <c r="BC1529" s="22"/>
      <c r="BD1529" s="22"/>
      <c r="BE1529" s="22"/>
      <c r="BF1529" s="22"/>
      <c r="BG1529" s="22"/>
      <c r="BH1529" s="22"/>
      <c r="BI1529" s="22"/>
      <c r="BJ1529" s="22"/>
    </row>
    <row r="1530" spans="1:62" s="21" customFormat="1" x14ac:dyDescent="0.25">
      <c r="A1530" s="5">
        <f>biomasses!$A$33</f>
        <v>31</v>
      </c>
      <c r="B1530" s="22">
        <v>5.9</v>
      </c>
      <c r="C1530" s="22"/>
      <c r="D1530" s="22"/>
      <c r="E1530" s="22"/>
      <c r="F1530" s="22"/>
      <c r="G1530" s="22"/>
      <c r="H1530" s="22"/>
      <c r="I1530" s="22"/>
      <c r="J1530" s="22"/>
      <c r="K1530" s="22"/>
      <c r="L1530" s="22"/>
      <c r="M1530" s="22"/>
      <c r="N1530" s="22"/>
      <c r="O1530" s="22"/>
      <c r="P1530" s="22"/>
      <c r="Q1530" s="22"/>
      <c r="R1530" s="22"/>
      <c r="S1530" s="22"/>
      <c r="T1530" s="22"/>
      <c r="U1530" s="22"/>
      <c r="V1530" s="22"/>
      <c r="W1530" s="22"/>
      <c r="X1530" s="22"/>
      <c r="Y1530" s="22"/>
      <c r="Z1530" s="22"/>
      <c r="AA1530" s="22"/>
      <c r="AB1530" s="22"/>
      <c r="AC1530" s="22"/>
      <c r="AD1530" s="22"/>
      <c r="AE1530" s="22"/>
      <c r="AF1530" s="22"/>
      <c r="AG1530" s="22"/>
      <c r="AH1530" s="22"/>
      <c r="AI1530" s="22"/>
      <c r="AJ1530" s="22"/>
      <c r="AK1530" s="22"/>
      <c r="AL1530" s="22"/>
      <c r="AM1530" s="22"/>
      <c r="AN1530" s="22"/>
      <c r="AO1530" s="22"/>
      <c r="AP1530" s="22"/>
      <c r="AQ1530" s="22"/>
      <c r="AR1530" s="22"/>
      <c r="AS1530" s="22"/>
      <c r="AT1530" s="22"/>
      <c r="AU1530" s="22"/>
      <c r="AV1530" s="22"/>
      <c r="AW1530" s="22"/>
      <c r="AX1530" s="22"/>
      <c r="AY1530" s="22"/>
      <c r="AZ1530" s="22"/>
      <c r="BA1530" s="22"/>
      <c r="BB1530" s="22"/>
      <c r="BC1530" s="22"/>
      <c r="BD1530" s="22"/>
      <c r="BE1530" s="22"/>
      <c r="BF1530" s="22"/>
      <c r="BG1530" s="22"/>
      <c r="BH1530" s="22"/>
      <c r="BI1530" s="22"/>
      <c r="BJ1530" s="22"/>
    </row>
    <row r="1531" spans="1:62" s="21" customFormat="1" x14ac:dyDescent="0.25">
      <c r="A1531" s="5">
        <f>biomasses!$A$33</f>
        <v>31</v>
      </c>
      <c r="B1531" s="22">
        <v>4.01</v>
      </c>
      <c r="C1531" s="22"/>
      <c r="D1531" s="22"/>
      <c r="E1531" s="22"/>
      <c r="F1531" s="22"/>
      <c r="G1531" s="22"/>
      <c r="H1531" s="22"/>
      <c r="I1531" s="22"/>
      <c r="J1531" s="22"/>
      <c r="K1531" s="22"/>
      <c r="L1531" s="22"/>
      <c r="M1531" s="22"/>
      <c r="N1531" s="22"/>
      <c r="O1531" s="22"/>
      <c r="P1531" s="22"/>
      <c r="Q1531" s="22"/>
      <c r="R1531" s="22"/>
      <c r="S1531" s="22"/>
      <c r="T1531" s="22"/>
      <c r="U1531" s="22"/>
      <c r="V1531" s="22"/>
      <c r="W1531" s="22"/>
      <c r="X1531" s="22"/>
      <c r="Y1531" s="22"/>
      <c r="Z1531" s="22"/>
      <c r="AA1531" s="22"/>
      <c r="AB1531" s="22"/>
      <c r="AC1531" s="22"/>
      <c r="AD1531" s="22"/>
      <c r="AE1531" s="22"/>
      <c r="AF1531" s="22"/>
      <c r="AG1531" s="22"/>
      <c r="AH1531" s="22"/>
      <c r="AI1531" s="22"/>
      <c r="AJ1531" s="22"/>
      <c r="AK1531" s="22"/>
      <c r="AL1531" s="22"/>
      <c r="AM1531" s="22"/>
      <c r="AN1531" s="22"/>
      <c r="AO1531" s="22"/>
      <c r="AP1531" s="22"/>
      <c r="AQ1531" s="22"/>
      <c r="AR1531" s="22"/>
      <c r="AS1531" s="22"/>
      <c r="AT1531" s="22"/>
      <c r="AU1531" s="22"/>
      <c r="AV1531" s="22"/>
      <c r="AW1531" s="22"/>
      <c r="AX1531" s="22"/>
      <c r="AY1531" s="22"/>
      <c r="AZ1531" s="22"/>
      <c r="BA1531" s="22"/>
      <c r="BB1531" s="22"/>
      <c r="BC1531" s="22"/>
      <c r="BD1531" s="22"/>
      <c r="BE1531" s="22"/>
      <c r="BF1531" s="22"/>
      <c r="BG1531" s="22"/>
      <c r="BH1531" s="22"/>
      <c r="BI1531" s="22"/>
      <c r="BJ1531" s="22"/>
    </row>
    <row r="1532" spans="1:62" s="21" customFormat="1" x14ac:dyDescent="0.25">
      <c r="A1532" s="5">
        <f>biomasses!$A$33</f>
        <v>31</v>
      </c>
      <c r="B1532" s="22"/>
      <c r="C1532" s="22"/>
      <c r="D1532" s="22"/>
      <c r="E1532" s="22"/>
      <c r="F1532" s="22"/>
      <c r="G1532" s="22"/>
      <c r="H1532" s="22"/>
      <c r="I1532" s="22"/>
      <c r="J1532" s="22"/>
      <c r="K1532" s="22"/>
      <c r="L1532" s="22"/>
      <c r="M1532" s="22"/>
      <c r="N1532" s="22"/>
      <c r="O1532" s="22"/>
      <c r="P1532" s="22"/>
      <c r="Q1532" s="22"/>
      <c r="R1532" s="22"/>
      <c r="S1532" s="22"/>
      <c r="T1532" s="22"/>
      <c r="U1532" s="22"/>
      <c r="V1532" s="22"/>
      <c r="W1532" s="22"/>
      <c r="X1532" s="22"/>
      <c r="Y1532" s="22"/>
      <c r="Z1532" s="22"/>
      <c r="AA1532" s="22"/>
      <c r="AB1532" s="22"/>
      <c r="AC1532" s="22"/>
      <c r="AD1532" s="22"/>
      <c r="AE1532" s="22"/>
      <c r="AF1532" s="22"/>
      <c r="AG1532" s="22"/>
      <c r="AH1532" s="22"/>
      <c r="AI1532" s="22"/>
      <c r="AJ1532" s="22"/>
      <c r="AK1532" s="22"/>
      <c r="AL1532" s="22"/>
      <c r="AM1532" s="22"/>
      <c r="AN1532" s="22"/>
      <c r="AO1532" s="22"/>
      <c r="AP1532" s="22"/>
      <c r="AQ1532" s="22"/>
      <c r="AR1532" s="22"/>
      <c r="AS1532" s="22"/>
      <c r="AT1532" s="22"/>
      <c r="AU1532" s="22"/>
      <c r="AV1532" s="22"/>
      <c r="AW1532" s="22"/>
      <c r="AX1532" s="22"/>
      <c r="AY1532" s="22"/>
      <c r="AZ1532" s="22"/>
      <c r="BA1532" s="22"/>
      <c r="BB1532" s="22"/>
      <c r="BC1532" s="22"/>
      <c r="BD1532" s="22"/>
      <c r="BE1532" s="22"/>
      <c r="BF1532" s="22"/>
      <c r="BG1532" s="22"/>
      <c r="BH1532" s="22"/>
      <c r="BI1532" s="22"/>
      <c r="BJ1532" s="22"/>
    </row>
    <row r="1533" spans="1:62" s="21" customFormat="1" x14ac:dyDescent="0.25">
      <c r="A1533" s="5">
        <f>biomasses!$A$33</f>
        <v>31</v>
      </c>
      <c r="B1533" s="22">
        <v>1.5</v>
      </c>
      <c r="C1533" s="22"/>
      <c r="D1533" s="22"/>
      <c r="E1533" s="22"/>
      <c r="F1533" s="22"/>
      <c r="G1533" s="22"/>
      <c r="H1533" s="22"/>
      <c r="I1533" s="22"/>
      <c r="J1533" s="22"/>
      <c r="K1533" s="22"/>
      <c r="L1533" s="22"/>
      <c r="M1533" s="22"/>
      <c r="N1533" s="22"/>
      <c r="O1533" s="22"/>
      <c r="P1533" s="22"/>
      <c r="Q1533" s="22"/>
      <c r="R1533" s="22"/>
      <c r="S1533" s="22"/>
      <c r="T1533" s="22"/>
      <c r="U1533" s="22"/>
      <c r="V1533" s="22"/>
      <c r="W1533" s="22"/>
      <c r="X1533" s="22"/>
      <c r="Y1533" s="22"/>
      <c r="Z1533" s="22"/>
      <c r="AA1533" s="22"/>
      <c r="AB1533" s="22"/>
      <c r="AC1533" s="22"/>
      <c r="AD1533" s="22"/>
      <c r="AE1533" s="22"/>
      <c r="AF1533" s="22"/>
      <c r="AG1533" s="22"/>
      <c r="AH1533" s="22"/>
      <c r="AI1533" s="22"/>
      <c r="AJ1533" s="22"/>
      <c r="AK1533" s="22"/>
      <c r="AL1533" s="22"/>
      <c r="AM1533" s="22"/>
      <c r="AN1533" s="22"/>
      <c r="AO1533" s="22"/>
      <c r="AP1533" s="22"/>
      <c r="AQ1533" s="22"/>
      <c r="AR1533" s="22"/>
      <c r="AS1533" s="22"/>
      <c r="AT1533" s="22"/>
      <c r="AU1533" s="22"/>
      <c r="AV1533" s="22"/>
      <c r="AW1533" s="22"/>
      <c r="AX1533" s="22"/>
      <c r="AY1533" s="22"/>
      <c r="AZ1533" s="22"/>
      <c r="BA1533" s="22"/>
      <c r="BB1533" s="22"/>
      <c r="BC1533" s="22"/>
      <c r="BD1533" s="22"/>
      <c r="BE1533" s="22"/>
      <c r="BF1533" s="22"/>
      <c r="BG1533" s="22"/>
      <c r="BH1533" s="22"/>
      <c r="BI1533" s="22"/>
      <c r="BJ1533" s="22"/>
    </row>
    <row r="1534" spans="1:62" s="21" customFormat="1" x14ac:dyDescent="0.25">
      <c r="A1534" s="5">
        <f>biomasses!$A$33</f>
        <v>31</v>
      </c>
      <c r="B1534" s="22"/>
      <c r="C1534" s="22"/>
      <c r="D1534" s="22"/>
      <c r="E1534" s="22"/>
      <c r="F1534" s="22"/>
      <c r="G1534" s="22"/>
      <c r="H1534" s="22"/>
      <c r="I1534" s="22"/>
      <c r="J1534" s="22"/>
      <c r="K1534" s="22"/>
      <c r="L1534" s="22"/>
      <c r="M1534" s="22"/>
      <c r="N1534" s="22"/>
      <c r="O1534" s="22"/>
      <c r="P1534" s="22"/>
      <c r="Q1534" s="22"/>
      <c r="R1534" s="22"/>
      <c r="S1534" s="22"/>
      <c r="T1534" s="22"/>
      <c r="U1534" s="22"/>
      <c r="V1534" s="22"/>
      <c r="W1534" s="22"/>
      <c r="X1534" s="22"/>
      <c r="Y1534" s="22"/>
      <c r="Z1534" s="22"/>
      <c r="AA1534" s="22"/>
      <c r="AB1534" s="22"/>
      <c r="AC1534" s="22"/>
      <c r="AD1534" s="22"/>
      <c r="AE1534" s="22"/>
      <c r="AF1534" s="22"/>
      <c r="AG1534" s="22"/>
      <c r="AH1534" s="22"/>
      <c r="AI1534" s="22"/>
      <c r="AJ1534" s="22"/>
      <c r="AK1534" s="22"/>
      <c r="AL1534" s="22"/>
      <c r="AM1534" s="22"/>
      <c r="AN1534" s="22"/>
      <c r="AO1534" s="22"/>
      <c r="AP1534" s="22"/>
      <c r="AQ1534" s="22"/>
      <c r="AR1534" s="22"/>
      <c r="AS1534" s="22"/>
      <c r="AT1534" s="22"/>
      <c r="AU1534" s="22"/>
      <c r="AV1534" s="22"/>
      <c r="AW1534" s="22"/>
      <c r="AX1534" s="22"/>
      <c r="AY1534" s="22"/>
      <c r="AZ1534" s="22"/>
      <c r="BA1534" s="22"/>
      <c r="BB1534" s="22"/>
      <c r="BC1534" s="22"/>
      <c r="BD1534" s="22"/>
      <c r="BE1534" s="22"/>
      <c r="BF1534" s="22"/>
      <c r="BG1534" s="22"/>
      <c r="BH1534" s="22"/>
      <c r="BI1534" s="22"/>
      <c r="BJ1534" s="22"/>
    </row>
    <row r="1535" spans="1:62" s="21" customFormat="1" x14ac:dyDescent="0.25">
      <c r="A1535" s="5">
        <f>biomasses!$A$33</f>
        <v>31</v>
      </c>
      <c r="B1535" s="22">
        <v>1.83</v>
      </c>
      <c r="C1535" s="22"/>
      <c r="D1535" s="22"/>
      <c r="E1535" s="22"/>
      <c r="F1535" s="22"/>
      <c r="G1535" s="22"/>
      <c r="H1535" s="22"/>
      <c r="I1535" s="22"/>
      <c r="J1535" s="22"/>
      <c r="K1535" s="22"/>
      <c r="L1535" s="22"/>
      <c r="M1535" s="22"/>
      <c r="N1535" s="22"/>
      <c r="O1535" s="22"/>
      <c r="P1535" s="22"/>
      <c r="Q1535" s="22"/>
      <c r="R1535" s="22"/>
      <c r="S1535" s="22"/>
      <c r="T1535" s="22"/>
      <c r="U1535" s="22"/>
      <c r="V1535" s="22"/>
      <c r="W1535" s="22"/>
      <c r="X1535" s="22"/>
      <c r="Y1535" s="22"/>
      <c r="Z1535" s="22"/>
      <c r="AA1535" s="22"/>
      <c r="AB1535" s="22"/>
      <c r="AC1535" s="22"/>
      <c r="AD1535" s="22"/>
      <c r="AE1535" s="22"/>
      <c r="AF1535" s="22"/>
      <c r="AG1535" s="22"/>
      <c r="AH1535" s="22"/>
      <c r="AI1535" s="22"/>
      <c r="AJ1535" s="22"/>
      <c r="AK1535" s="22"/>
      <c r="AL1535" s="22"/>
      <c r="AM1535" s="22"/>
      <c r="AN1535" s="22"/>
      <c r="AO1535" s="22"/>
      <c r="AP1535" s="22"/>
      <c r="AQ1535" s="22"/>
      <c r="AR1535" s="22"/>
      <c r="AS1535" s="22"/>
      <c r="AT1535" s="22"/>
      <c r="AU1535" s="22"/>
      <c r="AV1535" s="22"/>
      <c r="AW1535" s="22"/>
      <c r="AX1535" s="22"/>
      <c r="AY1535" s="22"/>
      <c r="AZ1535" s="22"/>
      <c r="BA1535" s="22"/>
      <c r="BB1535" s="22"/>
      <c r="BC1535" s="22"/>
      <c r="BD1535" s="22"/>
      <c r="BE1535" s="22"/>
      <c r="BF1535" s="22"/>
      <c r="BG1535" s="22"/>
      <c r="BH1535" s="22"/>
      <c r="BI1535" s="22"/>
      <c r="BJ1535" s="22"/>
    </row>
    <row r="1536" spans="1:62" s="21" customFormat="1" x14ac:dyDescent="0.25">
      <c r="A1536" s="5">
        <f>biomasses!$A$33</f>
        <v>31</v>
      </c>
      <c r="B1536" s="22"/>
      <c r="C1536" s="22"/>
      <c r="D1536" s="22"/>
      <c r="E1536" s="22"/>
      <c r="F1536" s="22"/>
      <c r="G1536" s="22"/>
      <c r="H1536" s="22"/>
      <c r="I1536" s="22"/>
      <c r="J1536" s="22"/>
      <c r="K1536" s="22"/>
      <c r="L1536" s="22"/>
      <c r="M1536" s="22"/>
      <c r="N1536" s="22"/>
      <c r="O1536" s="22"/>
      <c r="P1536" s="22"/>
      <c r="Q1536" s="22"/>
      <c r="R1536" s="22"/>
      <c r="S1536" s="22"/>
      <c r="T1536" s="22"/>
      <c r="U1536" s="22"/>
      <c r="V1536" s="22"/>
      <c r="W1536" s="22"/>
      <c r="X1536" s="22"/>
      <c r="Y1536" s="22"/>
      <c r="Z1536" s="22"/>
      <c r="AA1536" s="22"/>
      <c r="AB1536" s="22"/>
      <c r="AC1536" s="22"/>
      <c r="AD1536" s="22"/>
      <c r="AE1536" s="22"/>
      <c r="AF1536" s="22"/>
      <c r="AG1536" s="22"/>
      <c r="AH1536" s="22"/>
      <c r="AI1536" s="22"/>
      <c r="AJ1536" s="22"/>
      <c r="AK1536" s="22"/>
      <c r="AL1536" s="22"/>
      <c r="AM1536" s="22"/>
      <c r="AN1536" s="22"/>
      <c r="AO1536" s="22"/>
      <c r="AP1536" s="22"/>
      <c r="AQ1536" s="22"/>
      <c r="AR1536" s="22"/>
      <c r="AS1536" s="22"/>
      <c r="AT1536" s="22"/>
      <c r="AU1536" s="22"/>
      <c r="AV1536" s="22"/>
      <c r="AW1536" s="22"/>
      <c r="AX1536" s="22"/>
      <c r="AY1536" s="22"/>
      <c r="AZ1536" s="22"/>
      <c r="BA1536" s="22"/>
      <c r="BB1536" s="22"/>
      <c r="BC1536" s="22"/>
      <c r="BD1536" s="22"/>
      <c r="BE1536" s="22"/>
      <c r="BF1536" s="22"/>
      <c r="BG1536" s="22"/>
      <c r="BH1536" s="22"/>
      <c r="BI1536" s="22"/>
      <c r="BJ1536" s="22"/>
    </row>
    <row r="1537" spans="1:62" s="21" customFormat="1" x14ac:dyDescent="0.25">
      <c r="A1537" s="5">
        <f>biomasses!$A$33</f>
        <v>31</v>
      </c>
      <c r="B1537" s="22">
        <v>2.04</v>
      </c>
      <c r="C1537" s="22"/>
      <c r="D1537" s="22"/>
      <c r="E1537" s="22"/>
      <c r="F1537" s="22"/>
      <c r="G1537" s="22"/>
      <c r="H1537" s="22"/>
      <c r="I1537" s="22"/>
      <c r="J1537" s="22"/>
      <c r="K1537" s="22"/>
      <c r="L1537" s="22"/>
      <c r="M1537" s="22"/>
      <c r="N1537" s="22"/>
      <c r="O1537" s="22"/>
      <c r="P1537" s="22"/>
      <c r="Q1537" s="22"/>
      <c r="R1537" s="22"/>
      <c r="S1537" s="22"/>
      <c r="T1537" s="22"/>
      <c r="U1537" s="22"/>
      <c r="V1537" s="22"/>
      <c r="W1537" s="22"/>
      <c r="X1537" s="22"/>
      <c r="Y1537" s="22"/>
      <c r="Z1537" s="22"/>
      <c r="AA1537" s="22"/>
      <c r="AB1537" s="22"/>
      <c r="AC1537" s="22"/>
      <c r="AD1537" s="22"/>
      <c r="AE1537" s="22"/>
      <c r="AF1537" s="22"/>
      <c r="AG1537" s="22"/>
      <c r="AH1537" s="22"/>
      <c r="AI1537" s="22"/>
      <c r="AJ1537" s="22"/>
      <c r="AK1537" s="22"/>
      <c r="AL1537" s="22"/>
      <c r="AM1537" s="22"/>
      <c r="AN1537" s="22"/>
      <c r="AO1537" s="22"/>
      <c r="AP1537" s="22"/>
      <c r="AQ1537" s="22"/>
      <c r="AR1537" s="22"/>
      <c r="AS1537" s="22"/>
      <c r="AT1537" s="22"/>
      <c r="AU1537" s="22"/>
      <c r="AV1537" s="22"/>
      <c r="AW1537" s="22"/>
      <c r="AX1537" s="22"/>
      <c r="AY1537" s="22"/>
      <c r="AZ1537" s="22"/>
      <c r="BA1537" s="22"/>
      <c r="BB1537" s="22"/>
      <c r="BC1537" s="22"/>
      <c r="BD1537" s="22"/>
      <c r="BE1537" s="22"/>
      <c r="BF1537" s="22"/>
      <c r="BG1537" s="22"/>
      <c r="BH1537" s="22"/>
      <c r="BI1537" s="22"/>
      <c r="BJ1537" s="22"/>
    </row>
    <row r="1538" spans="1:62" s="21" customFormat="1" x14ac:dyDescent="0.25">
      <c r="A1538" s="5">
        <f>biomasses!$A$33</f>
        <v>31</v>
      </c>
      <c r="B1538" s="22"/>
      <c r="C1538" s="22"/>
      <c r="D1538" s="22"/>
      <c r="E1538" s="22"/>
      <c r="F1538" s="22"/>
      <c r="G1538" s="22"/>
      <c r="H1538" s="22"/>
      <c r="I1538" s="22"/>
      <c r="J1538" s="22"/>
      <c r="K1538" s="22"/>
      <c r="L1538" s="22"/>
      <c r="M1538" s="22"/>
      <c r="N1538" s="22"/>
      <c r="O1538" s="22"/>
      <c r="P1538" s="22"/>
      <c r="Q1538" s="22"/>
      <c r="R1538" s="22"/>
      <c r="S1538" s="22"/>
      <c r="T1538" s="22"/>
      <c r="U1538" s="22"/>
      <c r="V1538" s="22"/>
      <c r="W1538" s="22"/>
      <c r="X1538" s="22"/>
      <c r="Y1538" s="22"/>
      <c r="Z1538" s="22"/>
      <c r="AA1538" s="22"/>
      <c r="AB1538" s="22"/>
      <c r="AC1538" s="22"/>
      <c r="AD1538" s="22"/>
      <c r="AE1538" s="22"/>
      <c r="AF1538" s="22"/>
      <c r="AG1538" s="22"/>
      <c r="AH1538" s="22"/>
      <c r="AI1538" s="22"/>
      <c r="AJ1538" s="22"/>
      <c r="AK1538" s="22"/>
      <c r="AL1538" s="22"/>
      <c r="AM1538" s="22"/>
      <c r="AN1538" s="22"/>
      <c r="AO1538" s="22"/>
      <c r="AP1538" s="22"/>
      <c r="AQ1538" s="22"/>
      <c r="AR1538" s="22"/>
      <c r="AS1538" s="22"/>
      <c r="AT1538" s="22"/>
      <c r="AU1538" s="22"/>
      <c r="AV1538" s="22"/>
      <c r="AW1538" s="22"/>
      <c r="AX1538" s="22"/>
      <c r="AY1538" s="22"/>
      <c r="AZ1538" s="22"/>
      <c r="BA1538" s="22"/>
      <c r="BB1538" s="22"/>
      <c r="BC1538" s="22"/>
      <c r="BD1538" s="22"/>
      <c r="BE1538" s="22"/>
      <c r="BF1538" s="22"/>
      <c r="BG1538" s="22"/>
      <c r="BH1538" s="22"/>
      <c r="BI1538" s="22"/>
      <c r="BJ1538" s="22"/>
    </row>
    <row r="1539" spans="1:62" s="21" customFormat="1" x14ac:dyDescent="0.25">
      <c r="A1539" s="5">
        <f>biomasses!$A$33</f>
        <v>31</v>
      </c>
      <c r="B1539" s="22"/>
      <c r="C1539" s="22"/>
      <c r="D1539" s="22"/>
      <c r="E1539" s="22"/>
      <c r="F1539" s="22"/>
      <c r="G1539" s="22"/>
      <c r="H1539" s="22"/>
      <c r="I1539" s="22"/>
      <c r="J1539" s="22"/>
      <c r="K1539" s="22"/>
      <c r="L1539" s="22"/>
      <c r="M1539" s="22"/>
      <c r="N1539" s="22"/>
      <c r="O1539" s="22"/>
      <c r="P1539" s="22"/>
      <c r="Q1539" s="22"/>
      <c r="R1539" s="22"/>
      <c r="S1539" s="22"/>
      <c r="T1539" s="22"/>
      <c r="U1539" s="22"/>
      <c r="V1539" s="22"/>
      <c r="W1539" s="22"/>
      <c r="X1539" s="22"/>
      <c r="Y1539" s="22"/>
      <c r="Z1539" s="22"/>
      <c r="AA1539" s="22"/>
      <c r="AB1539" s="22"/>
      <c r="AC1539" s="22"/>
      <c r="AD1539" s="22"/>
      <c r="AE1539" s="22"/>
      <c r="AF1539" s="22"/>
      <c r="AG1539" s="22"/>
      <c r="AH1539" s="22"/>
      <c r="AI1539" s="22"/>
      <c r="AJ1539" s="22"/>
      <c r="AK1539" s="22"/>
      <c r="AL1539" s="22"/>
      <c r="AM1539" s="22"/>
      <c r="AN1539" s="22"/>
      <c r="AO1539" s="22"/>
      <c r="AP1539" s="22"/>
      <c r="AQ1539" s="22"/>
      <c r="AR1539" s="22"/>
      <c r="AS1539" s="22"/>
      <c r="AT1539" s="22"/>
      <c r="AU1539" s="22"/>
      <c r="AV1539" s="22"/>
      <c r="AW1539" s="22"/>
      <c r="AX1539" s="22"/>
      <c r="AY1539" s="22"/>
      <c r="AZ1539" s="22"/>
      <c r="BA1539" s="22"/>
      <c r="BB1539" s="22"/>
      <c r="BC1539" s="22"/>
      <c r="BD1539" s="22"/>
      <c r="BE1539" s="22"/>
      <c r="BF1539" s="22"/>
      <c r="BG1539" s="22"/>
      <c r="BH1539" s="22"/>
      <c r="BI1539" s="22"/>
      <c r="BJ1539" s="22"/>
    </row>
    <row r="1540" spans="1:62" s="21" customFormat="1" x14ac:dyDescent="0.25">
      <c r="A1540" s="5">
        <f>biomasses!$A$33</f>
        <v>31</v>
      </c>
      <c r="B1540" s="22">
        <v>3.04</v>
      </c>
      <c r="C1540" s="22"/>
      <c r="D1540" s="22"/>
      <c r="E1540" s="22"/>
      <c r="F1540" s="22"/>
      <c r="G1540" s="22"/>
      <c r="H1540" s="22"/>
      <c r="I1540" s="22"/>
      <c r="J1540" s="22"/>
      <c r="K1540" s="22"/>
      <c r="L1540" s="22"/>
      <c r="M1540" s="22"/>
      <c r="N1540" s="22"/>
      <c r="O1540" s="22"/>
      <c r="P1540" s="22"/>
      <c r="Q1540" s="22"/>
      <c r="R1540" s="22"/>
      <c r="S1540" s="22"/>
      <c r="T1540" s="22"/>
      <c r="U1540" s="22"/>
      <c r="V1540" s="22"/>
      <c r="W1540" s="22"/>
      <c r="X1540" s="22"/>
      <c r="Y1540" s="22"/>
      <c r="Z1540" s="22"/>
      <c r="AA1540" s="22"/>
      <c r="AB1540" s="22"/>
      <c r="AC1540" s="22"/>
      <c r="AD1540" s="22"/>
      <c r="AE1540" s="22"/>
      <c r="AF1540" s="22"/>
      <c r="AG1540" s="22"/>
      <c r="AH1540" s="22"/>
      <c r="AI1540" s="22"/>
      <c r="AJ1540" s="22"/>
      <c r="AK1540" s="22"/>
      <c r="AL1540" s="22"/>
      <c r="AM1540" s="22"/>
      <c r="AN1540" s="22"/>
      <c r="AO1540" s="22"/>
      <c r="AP1540" s="22"/>
      <c r="AQ1540" s="22"/>
      <c r="AR1540" s="22"/>
      <c r="AS1540" s="22"/>
      <c r="AT1540" s="22"/>
      <c r="AU1540" s="22"/>
      <c r="AV1540" s="22"/>
      <c r="AW1540" s="22"/>
      <c r="AX1540" s="22"/>
      <c r="AY1540" s="22"/>
      <c r="AZ1540" s="22"/>
      <c r="BA1540" s="22"/>
      <c r="BB1540" s="22"/>
      <c r="BC1540" s="22"/>
      <c r="BD1540" s="22"/>
      <c r="BE1540" s="22"/>
      <c r="BF1540" s="22"/>
      <c r="BG1540" s="22"/>
      <c r="BH1540" s="22"/>
      <c r="BI1540" s="22"/>
      <c r="BJ1540" s="22"/>
    </row>
    <row r="1541" spans="1:62" s="21" customFormat="1" x14ac:dyDescent="0.25">
      <c r="A1541" s="5">
        <f>biomasses!$A$33</f>
        <v>31</v>
      </c>
      <c r="B1541" s="22">
        <v>0.98</v>
      </c>
      <c r="C1541" s="22"/>
      <c r="D1541" s="22"/>
      <c r="E1541" s="22"/>
      <c r="F1541" s="22"/>
      <c r="G1541" s="22"/>
      <c r="H1541" s="22"/>
      <c r="I1541" s="22"/>
      <c r="J1541" s="22"/>
      <c r="K1541" s="22"/>
      <c r="L1541" s="22"/>
      <c r="M1541" s="22"/>
      <c r="N1541" s="22"/>
      <c r="O1541" s="22"/>
      <c r="P1541" s="22"/>
      <c r="Q1541" s="22"/>
      <c r="R1541" s="22"/>
      <c r="S1541" s="22"/>
      <c r="T1541" s="22"/>
      <c r="U1541" s="22"/>
      <c r="V1541" s="22"/>
      <c r="W1541" s="22"/>
      <c r="X1541" s="22"/>
      <c r="Y1541" s="22"/>
      <c r="Z1541" s="22"/>
      <c r="AA1541" s="22"/>
      <c r="AB1541" s="22"/>
      <c r="AC1541" s="22"/>
      <c r="AD1541" s="22"/>
      <c r="AE1541" s="22"/>
      <c r="AF1541" s="22"/>
      <c r="AG1541" s="22"/>
      <c r="AH1541" s="22"/>
      <c r="AI1541" s="22"/>
      <c r="AJ1541" s="22"/>
      <c r="AK1541" s="22"/>
      <c r="AL1541" s="22"/>
      <c r="AM1541" s="22"/>
      <c r="AN1541" s="22"/>
      <c r="AO1541" s="22"/>
      <c r="AP1541" s="22"/>
      <c r="AQ1541" s="22"/>
      <c r="AR1541" s="22"/>
      <c r="AS1541" s="22"/>
      <c r="AT1541" s="22"/>
      <c r="AU1541" s="22"/>
      <c r="AV1541" s="22"/>
      <c r="AW1541" s="22"/>
      <c r="AX1541" s="22"/>
      <c r="AY1541" s="22"/>
      <c r="AZ1541" s="22"/>
      <c r="BA1541" s="22"/>
      <c r="BB1541" s="22"/>
      <c r="BC1541" s="22"/>
      <c r="BD1541" s="22"/>
      <c r="BE1541" s="22"/>
      <c r="BF1541" s="22"/>
      <c r="BG1541" s="22"/>
      <c r="BH1541" s="22"/>
      <c r="BI1541" s="22"/>
      <c r="BJ1541" s="22"/>
    </row>
    <row r="1542" spans="1:62" s="21" customFormat="1" x14ac:dyDescent="0.25">
      <c r="A1542" s="5">
        <f>biomasses!$A$33</f>
        <v>31</v>
      </c>
      <c r="B1542" s="22">
        <v>3.63</v>
      </c>
      <c r="C1542" s="22"/>
      <c r="D1542" s="22"/>
      <c r="E1542" s="22"/>
      <c r="F1542" s="22"/>
      <c r="G1542" s="22"/>
      <c r="H1542" s="22"/>
      <c r="I1542" s="22"/>
      <c r="J1542" s="22"/>
      <c r="K1542" s="22"/>
      <c r="L1542" s="22"/>
      <c r="M1542" s="22"/>
      <c r="N1542" s="22"/>
      <c r="O1542" s="22"/>
      <c r="P1542" s="22"/>
      <c r="Q1542" s="22"/>
      <c r="R1542" s="22"/>
      <c r="S1542" s="22"/>
      <c r="T1542" s="22"/>
      <c r="U1542" s="22"/>
      <c r="V1542" s="22"/>
      <c r="W1542" s="22"/>
      <c r="X1542" s="22"/>
      <c r="Y1542" s="22"/>
      <c r="Z1542" s="22"/>
      <c r="AA1542" s="22"/>
      <c r="AB1542" s="22"/>
      <c r="AC1542" s="22"/>
      <c r="AD1542" s="22"/>
      <c r="AE1542" s="22"/>
      <c r="AF1542" s="22"/>
      <c r="AG1542" s="22"/>
      <c r="AH1542" s="22"/>
      <c r="AI1542" s="22"/>
      <c r="AJ1542" s="22"/>
      <c r="AK1542" s="22"/>
      <c r="AL1542" s="22"/>
      <c r="AM1542" s="22"/>
      <c r="AN1542" s="22"/>
      <c r="AO1542" s="22"/>
      <c r="AP1542" s="22"/>
      <c r="AQ1542" s="22"/>
      <c r="AR1542" s="22"/>
      <c r="AS1542" s="22"/>
      <c r="AT1542" s="22"/>
      <c r="AU1542" s="22"/>
      <c r="AV1542" s="22"/>
      <c r="AW1542" s="22"/>
      <c r="AX1542" s="22"/>
      <c r="AY1542" s="22"/>
      <c r="AZ1542" s="22"/>
      <c r="BA1542" s="22"/>
      <c r="BB1542" s="22"/>
      <c r="BC1542" s="22"/>
      <c r="BD1542" s="22"/>
      <c r="BE1542" s="22"/>
      <c r="BF1542" s="22"/>
      <c r="BG1542" s="22"/>
      <c r="BH1542" s="22"/>
      <c r="BI1542" s="22"/>
      <c r="BJ1542" s="22"/>
    </row>
    <row r="1543" spans="1:62" s="21" customFormat="1" x14ac:dyDescent="0.25">
      <c r="A1543" s="5">
        <f>biomasses!$A$33</f>
        <v>31</v>
      </c>
      <c r="B1543" s="22"/>
      <c r="C1543" s="22"/>
      <c r="D1543" s="22"/>
      <c r="E1543" s="22"/>
      <c r="F1543" s="22"/>
      <c r="G1543" s="22"/>
      <c r="H1543" s="22"/>
      <c r="I1543" s="22"/>
      <c r="J1543" s="22"/>
      <c r="K1543" s="22"/>
      <c r="L1543" s="22"/>
      <c r="M1543" s="22"/>
      <c r="N1543" s="22"/>
      <c r="O1543" s="22"/>
      <c r="P1543" s="22"/>
      <c r="Q1543" s="22"/>
      <c r="R1543" s="22"/>
      <c r="S1543" s="22"/>
      <c r="T1543" s="22"/>
      <c r="U1543" s="22"/>
      <c r="V1543" s="22"/>
      <c r="W1543" s="22"/>
      <c r="X1543" s="22"/>
      <c r="Y1543" s="22"/>
      <c r="Z1543" s="22"/>
      <c r="AA1543" s="22"/>
      <c r="AB1543" s="22"/>
      <c r="AC1543" s="22"/>
      <c r="AD1543" s="22"/>
      <c r="AE1543" s="22"/>
      <c r="AF1543" s="22"/>
      <c r="AG1543" s="22"/>
      <c r="AH1543" s="22"/>
      <c r="AI1543" s="22"/>
      <c r="AJ1543" s="22"/>
      <c r="AK1543" s="22"/>
      <c r="AL1543" s="22"/>
      <c r="AM1543" s="22"/>
      <c r="AN1543" s="22"/>
      <c r="AO1543" s="22"/>
      <c r="AP1543" s="22"/>
      <c r="AQ1543" s="22"/>
      <c r="AR1543" s="22"/>
      <c r="AS1543" s="22"/>
      <c r="AT1543" s="22"/>
      <c r="AU1543" s="22"/>
      <c r="AV1543" s="22"/>
      <c r="AW1543" s="22"/>
      <c r="AX1543" s="22"/>
      <c r="AY1543" s="22"/>
      <c r="AZ1543" s="22"/>
      <c r="BA1543" s="22"/>
      <c r="BB1543" s="22"/>
      <c r="BC1543" s="22"/>
      <c r="BD1543" s="22"/>
      <c r="BE1543" s="22"/>
      <c r="BF1543" s="22"/>
      <c r="BG1543" s="22"/>
      <c r="BH1543" s="22"/>
      <c r="BI1543" s="22"/>
      <c r="BJ1543" s="22"/>
    </row>
    <row r="1544" spans="1:62" s="21" customFormat="1" x14ac:dyDescent="0.25">
      <c r="A1544" s="5">
        <f>biomasses!$A$33</f>
        <v>31</v>
      </c>
      <c r="B1544" s="22">
        <v>0.67</v>
      </c>
      <c r="C1544" s="22"/>
      <c r="D1544" s="22"/>
      <c r="E1544" s="22"/>
      <c r="F1544" s="22"/>
      <c r="G1544" s="22"/>
      <c r="H1544" s="22"/>
      <c r="I1544" s="22"/>
      <c r="J1544" s="22"/>
      <c r="K1544" s="22"/>
      <c r="L1544" s="22"/>
      <c r="M1544" s="22"/>
      <c r="N1544" s="22"/>
      <c r="O1544" s="22"/>
      <c r="P1544" s="22"/>
      <c r="Q1544" s="22"/>
      <c r="R1544" s="22"/>
      <c r="S1544" s="22"/>
      <c r="T1544" s="22"/>
      <c r="U1544" s="22"/>
      <c r="V1544" s="22"/>
      <c r="W1544" s="22"/>
      <c r="X1544" s="22"/>
      <c r="Y1544" s="22"/>
      <c r="Z1544" s="22"/>
      <c r="AA1544" s="22"/>
      <c r="AB1544" s="22"/>
      <c r="AC1544" s="22"/>
      <c r="AD1544" s="22"/>
      <c r="AE1544" s="22"/>
      <c r="AF1544" s="22"/>
      <c r="AG1544" s="22"/>
      <c r="AH1544" s="22"/>
      <c r="AI1544" s="22"/>
      <c r="AJ1544" s="22"/>
      <c r="AK1544" s="22"/>
      <c r="AL1544" s="22"/>
      <c r="AM1544" s="22"/>
      <c r="AN1544" s="22"/>
      <c r="AO1544" s="22"/>
      <c r="AP1544" s="22"/>
      <c r="AQ1544" s="22"/>
      <c r="AR1544" s="22"/>
      <c r="AS1544" s="22"/>
      <c r="AT1544" s="22"/>
      <c r="AU1544" s="22"/>
      <c r="AV1544" s="22"/>
      <c r="AW1544" s="22"/>
      <c r="AX1544" s="22"/>
      <c r="AY1544" s="22"/>
      <c r="AZ1544" s="22"/>
      <c r="BA1544" s="22"/>
      <c r="BB1544" s="22"/>
      <c r="BC1544" s="22"/>
      <c r="BD1544" s="22"/>
      <c r="BE1544" s="22"/>
      <c r="BF1544" s="22"/>
      <c r="BG1544" s="22"/>
      <c r="BH1544" s="22"/>
      <c r="BI1544" s="22"/>
      <c r="BJ1544" s="22"/>
    </row>
    <row r="1545" spans="1:62" s="21" customFormat="1" x14ac:dyDescent="0.25">
      <c r="A1545" s="5">
        <f>biomasses!$A$33</f>
        <v>31</v>
      </c>
      <c r="B1545" s="22">
        <v>5.12</v>
      </c>
      <c r="C1545" s="22"/>
      <c r="D1545" s="22"/>
      <c r="E1545" s="22"/>
      <c r="F1545" s="22"/>
      <c r="G1545" s="22"/>
      <c r="H1545" s="22"/>
      <c r="I1545" s="22"/>
      <c r="J1545" s="22"/>
      <c r="K1545" s="22"/>
      <c r="L1545" s="22"/>
      <c r="M1545" s="22"/>
      <c r="N1545" s="22"/>
      <c r="O1545" s="22"/>
      <c r="P1545" s="22"/>
      <c r="Q1545" s="22"/>
      <c r="R1545" s="22"/>
      <c r="S1545" s="22"/>
      <c r="T1545" s="22"/>
      <c r="U1545" s="22"/>
      <c r="V1545" s="22"/>
      <c r="W1545" s="22"/>
      <c r="X1545" s="22"/>
      <c r="Y1545" s="22"/>
      <c r="Z1545" s="22"/>
      <c r="AA1545" s="22"/>
      <c r="AB1545" s="22"/>
      <c r="AC1545" s="22"/>
      <c r="AD1545" s="22"/>
      <c r="AE1545" s="22"/>
      <c r="AF1545" s="22"/>
      <c r="AG1545" s="22"/>
      <c r="AH1545" s="22"/>
      <c r="AI1545" s="22"/>
      <c r="AJ1545" s="22"/>
      <c r="AK1545" s="22"/>
      <c r="AL1545" s="22"/>
      <c r="AM1545" s="22"/>
      <c r="AN1545" s="22"/>
      <c r="AO1545" s="22"/>
      <c r="AP1545" s="22"/>
      <c r="AQ1545" s="22"/>
      <c r="AR1545" s="22"/>
      <c r="AS1545" s="22"/>
      <c r="AT1545" s="22"/>
      <c r="AU1545" s="22"/>
      <c r="AV1545" s="22"/>
      <c r="AW1545" s="22"/>
      <c r="AX1545" s="22"/>
      <c r="AY1545" s="22"/>
      <c r="AZ1545" s="22"/>
      <c r="BA1545" s="22"/>
      <c r="BB1545" s="22"/>
      <c r="BC1545" s="22"/>
      <c r="BD1545" s="22"/>
      <c r="BE1545" s="22"/>
      <c r="BF1545" s="22"/>
      <c r="BG1545" s="22"/>
      <c r="BH1545" s="22"/>
      <c r="BI1545" s="22"/>
      <c r="BJ1545" s="22"/>
    </row>
    <row r="1546" spans="1:62" s="21" customFormat="1" x14ac:dyDescent="0.25">
      <c r="A1546" s="5">
        <f>biomasses!$A$33</f>
        <v>31</v>
      </c>
      <c r="B1546" s="22">
        <v>5.4</v>
      </c>
      <c r="C1546" s="22"/>
      <c r="D1546" s="22"/>
      <c r="E1546" s="22"/>
      <c r="F1546" s="22"/>
      <c r="G1546" s="22"/>
      <c r="H1546" s="22"/>
      <c r="I1546" s="22"/>
      <c r="J1546" s="22"/>
      <c r="K1546" s="22"/>
      <c r="L1546" s="22"/>
      <c r="M1546" s="22"/>
      <c r="N1546" s="22"/>
      <c r="O1546" s="22"/>
      <c r="P1546" s="22"/>
      <c r="Q1546" s="22"/>
      <c r="R1546" s="22"/>
      <c r="S1546" s="22"/>
      <c r="T1546" s="22"/>
      <c r="U1546" s="22"/>
      <c r="V1546" s="22"/>
      <c r="W1546" s="22"/>
      <c r="X1546" s="22"/>
      <c r="Y1546" s="22"/>
      <c r="Z1546" s="22"/>
      <c r="AA1546" s="22"/>
      <c r="AB1546" s="22"/>
      <c r="AC1546" s="22"/>
      <c r="AD1546" s="22"/>
      <c r="AE1546" s="22"/>
      <c r="AF1546" s="22"/>
      <c r="AG1546" s="22"/>
      <c r="AH1546" s="22"/>
      <c r="AI1546" s="22"/>
      <c r="AJ1546" s="22"/>
      <c r="AK1546" s="22"/>
      <c r="AL1546" s="22"/>
      <c r="AM1546" s="22"/>
      <c r="AN1546" s="22"/>
      <c r="AO1546" s="22"/>
      <c r="AP1546" s="22"/>
      <c r="AQ1546" s="22"/>
      <c r="AR1546" s="22"/>
      <c r="AS1546" s="22"/>
      <c r="AT1546" s="22"/>
      <c r="AU1546" s="22"/>
      <c r="AV1546" s="22"/>
      <c r="AW1546" s="22"/>
      <c r="AX1546" s="22"/>
      <c r="AY1546" s="22"/>
      <c r="AZ1546" s="22"/>
      <c r="BA1546" s="22"/>
      <c r="BB1546" s="22"/>
      <c r="BC1546" s="22"/>
      <c r="BD1546" s="22"/>
      <c r="BE1546" s="22"/>
      <c r="BF1546" s="22"/>
      <c r="BG1546" s="22"/>
      <c r="BH1546" s="22"/>
      <c r="BI1546" s="22"/>
      <c r="BJ1546" s="22"/>
    </row>
    <row r="1547" spans="1:62" s="21" customFormat="1" x14ac:dyDescent="0.25">
      <c r="A1547" s="5">
        <f>biomasses!$A$33</f>
        <v>31</v>
      </c>
      <c r="B1547" s="22">
        <v>5.2200000000000006</v>
      </c>
      <c r="C1547" s="22"/>
      <c r="D1547" s="22"/>
      <c r="E1547" s="22"/>
      <c r="F1547" s="22"/>
      <c r="G1547" s="22"/>
      <c r="H1547" s="22"/>
      <c r="I1547" s="22"/>
      <c r="J1547" s="22"/>
      <c r="K1547" s="22"/>
      <c r="L1547" s="22"/>
      <c r="M1547" s="22"/>
      <c r="N1547" s="22"/>
      <c r="O1547" s="22"/>
      <c r="P1547" s="22"/>
      <c r="Q1547" s="22"/>
      <c r="R1547" s="22"/>
      <c r="S1547" s="22"/>
      <c r="T1547" s="22"/>
      <c r="U1547" s="22"/>
      <c r="V1547" s="22"/>
      <c r="W1547" s="22"/>
      <c r="X1547" s="22"/>
      <c r="Y1547" s="22"/>
      <c r="Z1547" s="22"/>
      <c r="AA1547" s="22"/>
      <c r="AB1547" s="22"/>
      <c r="AC1547" s="22"/>
      <c r="AD1547" s="22"/>
      <c r="AE1547" s="22"/>
      <c r="AF1547" s="22"/>
      <c r="AG1547" s="22"/>
      <c r="AH1547" s="22"/>
      <c r="AI1547" s="22"/>
      <c r="AJ1547" s="22"/>
      <c r="AK1547" s="22"/>
      <c r="AL1547" s="22"/>
      <c r="AM1547" s="22"/>
      <c r="AN1547" s="22"/>
      <c r="AO1547" s="22"/>
      <c r="AP1547" s="22"/>
      <c r="AQ1547" s="22"/>
      <c r="AR1547" s="22"/>
      <c r="AS1547" s="22"/>
      <c r="AT1547" s="22"/>
      <c r="AU1547" s="22"/>
      <c r="AV1547" s="22"/>
      <c r="AW1547" s="22"/>
      <c r="AX1547" s="22"/>
      <c r="AY1547" s="22"/>
      <c r="AZ1547" s="22"/>
      <c r="BA1547" s="22"/>
      <c r="BB1547" s="22"/>
      <c r="BC1547" s="22"/>
      <c r="BD1547" s="22"/>
      <c r="BE1547" s="22"/>
      <c r="BF1547" s="22"/>
      <c r="BG1547" s="22"/>
      <c r="BH1547" s="22"/>
      <c r="BI1547" s="22"/>
      <c r="BJ1547" s="22"/>
    </row>
    <row r="1548" spans="1:62" s="21" customFormat="1" x14ac:dyDescent="0.25">
      <c r="A1548" s="5">
        <f>biomasses!$A$33</f>
        <v>31</v>
      </c>
      <c r="B1548" s="22">
        <v>5.1920000000000002</v>
      </c>
      <c r="C1548" s="22"/>
      <c r="D1548" s="22"/>
      <c r="E1548" s="22"/>
      <c r="F1548" s="22"/>
      <c r="G1548" s="22"/>
      <c r="H1548" s="22"/>
      <c r="I1548" s="22"/>
      <c r="J1548" s="22"/>
      <c r="K1548" s="22"/>
      <c r="L1548" s="22"/>
      <c r="M1548" s="22"/>
      <c r="N1548" s="22"/>
      <c r="O1548" s="22"/>
      <c r="P1548" s="22"/>
      <c r="Q1548" s="22"/>
      <c r="R1548" s="22"/>
      <c r="S1548" s="22"/>
      <c r="T1548" s="22"/>
      <c r="U1548" s="22"/>
      <c r="V1548" s="22"/>
      <c r="W1548" s="22"/>
      <c r="X1548" s="22"/>
      <c r="Y1548" s="22"/>
      <c r="Z1548" s="22"/>
      <c r="AA1548" s="22"/>
      <c r="AB1548" s="22"/>
      <c r="AC1548" s="22"/>
      <c r="AD1548" s="22"/>
      <c r="AE1548" s="22"/>
      <c r="AF1548" s="22"/>
      <c r="AG1548" s="22"/>
      <c r="AH1548" s="22"/>
      <c r="AI1548" s="22"/>
      <c r="AJ1548" s="22"/>
      <c r="AK1548" s="22"/>
      <c r="AL1548" s="22"/>
      <c r="AM1548" s="22"/>
      <c r="AN1548" s="22"/>
      <c r="AO1548" s="22"/>
      <c r="AP1548" s="22"/>
      <c r="AQ1548" s="22"/>
      <c r="AR1548" s="22"/>
      <c r="AS1548" s="22"/>
      <c r="AT1548" s="22"/>
      <c r="AU1548" s="22"/>
      <c r="AV1548" s="22"/>
      <c r="AW1548" s="22"/>
      <c r="AX1548" s="22"/>
      <c r="AY1548" s="22"/>
      <c r="AZ1548" s="22"/>
      <c r="BA1548" s="22"/>
      <c r="BB1548" s="22"/>
      <c r="BC1548" s="22"/>
      <c r="BD1548" s="22"/>
      <c r="BE1548" s="22"/>
      <c r="BF1548" s="22"/>
      <c r="BG1548" s="22"/>
      <c r="BH1548" s="22"/>
      <c r="BI1548" s="22"/>
      <c r="BJ1548" s="22"/>
    </row>
    <row r="1549" spans="1:62" s="21" customFormat="1" x14ac:dyDescent="0.25">
      <c r="A1549" s="5">
        <f>biomasses!$A$33</f>
        <v>31</v>
      </c>
      <c r="B1549" s="22">
        <v>1.9040999999999999</v>
      </c>
      <c r="C1549" s="22"/>
      <c r="D1549" s="22"/>
      <c r="E1549" s="22"/>
      <c r="F1549" s="22"/>
      <c r="G1549" s="22"/>
      <c r="H1549" s="22"/>
      <c r="I1549" s="22"/>
      <c r="J1549" s="22"/>
      <c r="K1549" s="22"/>
      <c r="L1549" s="22"/>
      <c r="M1549" s="22"/>
      <c r="N1549" s="22"/>
      <c r="O1549" s="22"/>
      <c r="P1549" s="22"/>
      <c r="Q1549" s="22"/>
      <c r="R1549" s="22"/>
      <c r="S1549" s="22"/>
      <c r="T1549" s="22"/>
      <c r="U1549" s="22"/>
      <c r="V1549" s="22"/>
      <c r="W1549" s="22"/>
      <c r="X1549" s="22"/>
      <c r="Y1549" s="22"/>
      <c r="Z1549" s="22"/>
      <c r="AA1549" s="22"/>
      <c r="AB1549" s="22"/>
      <c r="AC1549" s="22"/>
      <c r="AD1549" s="22"/>
      <c r="AE1549" s="22"/>
      <c r="AF1549" s="22"/>
      <c r="AG1549" s="22"/>
      <c r="AH1549" s="22"/>
      <c r="AI1549" s="22"/>
      <c r="AJ1549" s="22"/>
      <c r="AK1549" s="22"/>
      <c r="AL1549" s="22"/>
      <c r="AM1549" s="22"/>
      <c r="AN1549" s="22"/>
      <c r="AO1549" s="22"/>
      <c r="AP1549" s="22"/>
      <c r="AQ1549" s="22"/>
      <c r="AR1549" s="22"/>
      <c r="AS1549" s="22"/>
      <c r="AT1549" s="22"/>
      <c r="AU1549" s="22"/>
      <c r="AV1549" s="22"/>
      <c r="AW1549" s="22"/>
      <c r="AX1549" s="22"/>
      <c r="AY1549" s="22"/>
      <c r="AZ1549" s="22"/>
      <c r="BA1549" s="22"/>
      <c r="BB1549" s="22"/>
      <c r="BC1549" s="22"/>
      <c r="BD1549" s="22"/>
      <c r="BE1549" s="22"/>
      <c r="BF1549" s="22"/>
      <c r="BG1549" s="22"/>
      <c r="BH1549" s="22"/>
      <c r="BI1549" s="22"/>
      <c r="BJ1549" s="22"/>
    </row>
    <row r="1550" spans="1:62" s="21" customFormat="1" x14ac:dyDescent="0.25">
      <c r="A1550" s="5">
        <f>biomasses!$A$33</f>
        <v>31</v>
      </c>
      <c r="B1550" s="22">
        <v>2.907</v>
      </c>
      <c r="C1550" s="22"/>
      <c r="D1550" s="22"/>
      <c r="E1550" s="22"/>
      <c r="F1550" s="22"/>
      <c r="G1550" s="22"/>
      <c r="H1550" s="22"/>
      <c r="I1550" s="22"/>
      <c r="J1550" s="22"/>
      <c r="K1550" s="22"/>
      <c r="L1550" s="22"/>
      <c r="M1550" s="22"/>
      <c r="N1550" s="22"/>
      <c r="O1550" s="22"/>
      <c r="P1550" s="22"/>
      <c r="Q1550" s="22"/>
      <c r="R1550" s="22"/>
      <c r="S1550" s="22"/>
      <c r="T1550" s="22"/>
      <c r="U1550" s="22"/>
      <c r="V1550" s="22"/>
      <c r="W1550" s="22"/>
      <c r="X1550" s="22"/>
      <c r="Y1550" s="22"/>
      <c r="Z1550" s="22"/>
      <c r="AA1550" s="22"/>
      <c r="AB1550" s="22"/>
      <c r="AC1550" s="22"/>
      <c r="AD1550" s="22"/>
      <c r="AE1550" s="22"/>
      <c r="AF1550" s="22"/>
      <c r="AG1550" s="22"/>
      <c r="AH1550" s="22"/>
      <c r="AI1550" s="22"/>
      <c r="AJ1550" s="22"/>
      <c r="AK1550" s="22"/>
      <c r="AL1550" s="22"/>
      <c r="AM1550" s="22"/>
      <c r="AN1550" s="22"/>
      <c r="AO1550" s="22"/>
      <c r="AP1550" s="22"/>
      <c r="AQ1550" s="22"/>
      <c r="AR1550" s="22"/>
      <c r="AS1550" s="22"/>
      <c r="AT1550" s="22"/>
      <c r="AU1550" s="22"/>
      <c r="AV1550" s="22"/>
      <c r="AW1550" s="22"/>
      <c r="AX1550" s="22"/>
      <c r="AY1550" s="22"/>
      <c r="AZ1550" s="22"/>
      <c r="BA1550" s="22"/>
      <c r="BB1550" s="22"/>
      <c r="BC1550" s="22"/>
      <c r="BD1550" s="22"/>
      <c r="BE1550" s="22"/>
      <c r="BF1550" s="22"/>
      <c r="BG1550" s="22"/>
      <c r="BH1550" s="22"/>
      <c r="BI1550" s="22"/>
      <c r="BJ1550" s="22"/>
    </row>
    <row r="1551" spans="1:62" s="21" customFormat="1" ht="28.5" customHeight="1" x14ac:dyDescent="0.25">
      <c r="A1551" s="5">
        <f>biomasses!$A$33</f>
        <v>31</v>
      </c>
      <c r="B1551" s="22">
        <v>1.6698</v>
      </c>
      <c r="C1551" s="22"/>
      <c r="D1551" s="22"/>
      <c r="E1551" s="22"/>
      <c r="F1551" s="22"/>
      <c r="G1551" s="22"/>
      <c r="H1551" s="22"/>
      <c r="I1551" s="22"/>
      <c r="J1551" s="22"/>
      <c r="K1551" s="22"/>
      <c r="L1551" s="22"/>
      <c r="M1551" s="22"/>
      <c r="N1551" s="22"/>
      <c r="O1551" s="22"/>
      <c r="P1551" s="22"/>
      <c r="Q1551" s="22"/>
      <c r="R1551" s="22"/>
      <c r="S1551" s="22"/>
      <c r="T1551" s="22"/>
      <c r="U1551" s="22"/>
      <c r="V1551" s="22"/>
      <c r="W1551" s="22"/>
      <c r="X1551" s="22"/>
      <c r="Y1551" s="22"/>
      <c r="Z1551" s="22"/>
      <c r="AA1551" s="22"/>
      <c r="AB1551" s="22"/>
      <c r="AC1551" s="22"/>
      <c r="AD1551" s="22"/>
      <c r="AE1551" s="22"/>
      <c r="AF1551" s="22"/>
      <c r="AG1551" s="22"/>
      <c r="AH1551" s="22"/>
      <c r="AI1551" s="22"/>
      <c r="AJ1551" s="22"/>
      <c r="AK1551" s="22"/>
      <c r="AL1551" s="22"/>
      <c r="AM1551" s="22"/>
      <c r="AN1551" s="22"/>
      <c r="AO1551" s="22"/>
      <c r="AP1551" s="22"/>
      <c r="AQ1551" s="22"/>
      <c r="AR1551" s="22"/>
      <c r="AS1551" s="22"/>
      <c r="AT1551" s="22"/>
      <c r="AU1551" s="22"/>
      <c r="AV1551" s="22"/>
      <c r="AW1551" s="22"/>
      <c r="AX1551" s="22"/>
      <c r="AY1551" s="22"/>
      <c r="AZ1551" s="22"/>
      <c r="BA1551" s="22"/>
      <c r="BB1551" s="22"/>
      <c r="BC1551" s="22"/>
      <c r="BD1551" s="22"/>
      <c r="BE1551" s="22"/>
      <c r="BF1551" s="22"/>
      <c r="BG1551" s="22"/>
      <c r="BH1551" s="22"/>
      <c r="BI1551" s="22"/>
      <c r="BJ1551" s="22"/>
    </row>
    <row r="1552" spans="1:62" s="21" customFormat="1" ht="25.5" customHeight="1" x14ac:dyDescent="0.25">
      <c r="A1552" s="5">
        <f>biomasses!$A$33</f>
        <v>31</v>
      </c>
      <c r="B1552" s="22">
        <v>4.5864000000000003</v>
      </c>
      <c r="C1552" s="22"/>
      <c r="D1552" s="22"/>
      <c r="E1552" s="22"/>
      <c r="F1552" s="22"/>
      <c r="G1552" s="22"/>
      <c r="H1552" s="22"/>
      <c r="I1552" s="22"/>
      <c r="J1552" s="22"/>
      <c r="K1552" s="22"/>
      <c r="L1552" s="22"/>
      <c r="M1552" s="22"/>
      <c r="N1552" s="22"/>
      <c r="O1552" s="22"/>
      <c r="P1552" s="22"/>
      <c r="Q1552" s="22"/>
      <c r="R1552" s="22"/>
      <c r="S1552" s="22"/>
      <c r="T1552" s="22"/>
      <c r="U1552" s="22"/>
      <c r="V1552" s="22"/>
      <c r="W1552" s="22"/>
      <c r="X1552" s="22"/>
      <c r="Y1552" s="22"/>
      <c r="Z1552" s="22"/>
      <c r="AA1552" s="22"/>
      <c r="AB1552" s="22"/>
      <c r="AC1552" s="22"/>
      <c r="AD1552" s="22"/>
      <c r="AE1552" s="22"/>
      <c r="AF1552" s="22"/>
      <c r="AG1552" s="22"/>
      <c r="AH1552" s="22"/>
      <c r="AI1552" s="22"/>
      <c r="AJ1552" s="22"/>
      <c r="AK1552" s="22"/>
      <c r="AL1552" s="22"/>
      <c r="AM1552" s="22"/>
      <c r="AN1552" s="22"/>
      <c r="AO1552" s="22"/>
      <c r="AP1552" s="22"/>
      <c r="AQ1552" s="22"/>
      <c r="AR1552" s="22"/>
      <c r="AS1552" s="22"/>
      <c r="AT1552" s="22"/>
      <c r="AU1552" s="22"/>
      <c r="AV1552" s="22"/>
      <c r="AW1552" s="22"/>
      <c r="AX1552" s="22"/>
      <c r="AY1552" s="22"/>
      <c r="AZ1552" s="22"/>
      <c r="BA1552" s="22"/>
      <c r="BB1552" s="22"/>
      <c r="BC1552" s="22"/>
      <c r="BD1552" s="22"/>
      <c r="BE1552" s="22"/>
      <c r="BF1552" s="22"/>
      <c r="BG1552" s="22"/>
      <c r="BH1552" s="22"/>
      <c r="BI1552" s="22"/>
      <c r="BJ1552" s="22"/>
    </row>
    <row r="1553" spans="1:62" s="21" customFormat="1" ht="25.5" customHeight="1" x14ac:dyDescent="0.25">
      <c r="A1553" s="5">
        <f>biomasses!$A$33</f>
        <v>31</v>
      </c>
      <c r="B1553" s="22">
        <v>2.6014999999999997</v>
      </c>
      <c r="C1553" s="22"/>
      <c r="D1553" s="22"/>
      <c r="E1553" s="22"/>
      <c r="F1553" s="22"/>
      <c r="G1553" s="22"/>
      <c r="H1553" s="22"/>
      <c r="I1553" s="22"/>
      <c r="J1553" s="22"/>
      <c r="K1553" s="22"/>
      <c r="L1553" s="22"/>
      <c r="M1553" s="22"/>
      <c r="N1553" s="22"/>
      <c r="O1553" s="22"/>
      <c r="P1553" s="22"/>
      <c r="Q1553" s="22"/>
      <c r="R1553" s="22"/>
      <c r="S1553" s="22"/>
      <c r="T1553" s="22"/>
      <c r="U1553" s="22"/>
      <c r="V1553" s="22"/>
      <c r="W1553" s="22"/>
      <c r="X1553" s="22"/>
      <c r="Y1553" s="22"/>
      <c r="Z1553" s="22"/>
      <c r="AA1553" s="22"/>
      <c r="AB1553" s="22"/>
      <c r="AC1553" s="22"/>
      <c r="AD1553" s="22"/>
      <c r="AE1553" s="22"/>
      <c r="AF1553" s="22"/>
      <c r="AG1553" s="22"/>
      <c r="AH1553" s="22"/>
      <c r="AI1553" s="22"/>
      <c r="AJ1553" s="22"/>
      <c r="AK1553" s="22"/>
      <c r="AL1553" s="22"/>
      <c r="AM1553" s="22"/>
      <c r="AN1553" s="22"/>
      <c r="AO1553" s="22"/>
      <c r="AP1553" s="22"/>
      <c r="AQ1553" s="22"/>
      <c r="AR1553" s="22"/>
      <c r="AS1553" s="22"/>
      <c r="AT1553" s="22"/>
      <c r="AU1553" s="22"/>
      <c r="AV1553" s="22"/>
      <c r="AW1553" s="22"/>
      <c r="AX1553" s="22"/>
      <c r="AY1553" s="22"/>
      <c r="AZ1553" s="22"/>
      <c r="BA1553" s="22"/>
      <c r="BB1553" s="22"/>
      <c r="BC1553" s="22"/>
      <c r="BD1553" s="22"/>
      <c r="BE1553" s="22"/>
      <c r="BF1553" s="22"/>
      <c r="BG1553" s="22"/>
      <c r="BH1553" s="22"/>
      <c r="BI1553" s="22"/>
      <c r="BJ1553" s="22"/>
    </row>
    <row r="1554" spans="1:62" s="21" customFormat="1" ht="27" customHeight="1" x14ac:dyDescent="0.25">
      <c r="A1554" s="5">
        <f>biomasses!$A$33</f>
        <v>31</v>
      </c>
      <c r="B1554" s="22">
        <v>1.7063999999999999</v>
      </c>
      <c r="C1554" s="22"/>
      <c r="D1554" s="22"/>
      <c r="E1554" s="22"/>
      <c r="F1554" s="22"/>
      <c r="G1554" s="22"/>
      <c r="H1554" s="22"/>
      <c r="I1554" s="22"/>
      <c r="J1554" s="22"/>
      <c r="K1554" s="22"/>
      <c r="L1554" s="22"/>
      <c r="M1554" s="22"/>
      <c r="N1554" s="22"/>
      <c r="O1554" s="22"/>
      <c r="P1554" s="22"/>
      <c r="Q1554" s="22"/>
      <c r="R1554" s="22"/>
      <c r="S1554" s="22"/>
      <c r="T1554" s="22"/>
      <c r="U1554" s="22"/>
      <c r="V1554" s="22"/>
      <c r="W1554" s="22"/>
      <c r="X1554" s="22"/>
      <c r="Y1554" s="22"/>
      <c r="Z1554" s="22"/>
      <c r="AA1554" s="22"/>
      <c r="AB1554" s="22"/>
      <c r="AC1554" s="22"/>
      <c r="AD1554" s="22"/>
      <c r="AE1554" s="22"/>
      <c r="AF1554" s="22"/>
      <c r="AG1554" s="22"/>
      <c r="AH1554" s="22"/>
      <c r="AI1554" s="22"/>
      <c r="AJ1554" s="22"/>
      <c r="AK1554" s="22"/>
      <c r="AL1554" s="22"/>
      <c r="AM1554" s="22"/>
      <c r="AN1554" s="22"/>
      <c r="AO1554" s="22"/>
      <c r="AP1554" s="22"/>
      <c r="AQ1554" s="22"/>
      <c r="AR1554" s="22"/>
      <c r="AS1554" s="22"/>
      <c r="AT1554" s="22"/>
      <c r="AU1554" s="22"/>
      <c r="AV1554" s="22"/>
      <c r="AW1554" s="22"/>
      <c r="AX1554" s="22"/>
      <c r="AY1554" s="22"/>
      <c r="AZ1554" s="22"/>
      <c r="BA1554" s="22"/>
      <c r="BB1554" s="22"/>
      <c r="BC1554" s="22"/>
      <c r="BD1554" s="22"/>
      <c r="BE1554" s="22"/>
      <c r="BF1554" s="22"/>
      <c r="BG1554" s="22"/>
      <c r="BH1554" s="22"/>
      <c r="BI1554" s="22"/>
      <c r="BJ1554" s="22"/>
    </row>
    <row r="1555" spans="1:62" s="21" customFormat="1" ht="24" customHeight="1" x14ac:dyDescent="0.25">
      <c r="A1555" s="5">
        <f>biomasses!$A$33</f>
        <v>31</v>
      </c>
      <c r="B1555" s="22">
        <v>3.0276999999999998</v>
      </c>
      <c r="C1555" s="22"/>
      <c r="D1555" s="22"/>
      <c r="E1555" s="22"/>
      <c r="F1555" s="22"/>
      <c r="G1555" s="22"/>
      <c r="H1555" s="22"/>
      <c r="I1555" s="22"/>
      <c r="J1555" s="22"/>
      <c r="K1555" s="22"/>
      <c r="L1555" s="22"/>
      <c r="M1555" s="22"/>
      <c r="N1555" s="22"/>
      <c r="O1555" s="22"/>
      <c r="P1555" s="22"/>
      <c r="Q1555" s="22"/>
      <c r="R1555" s="22"/>
      <c r="S1555" s="22"/>
      <c r="T1555" s="22"/>
      <c r="U1555" s="22"/>
      <c r="V1555" s="22"/>
      <c r="W1555" s="22"/>
      <c r="X1555" s="22"/>
      <c r="Y1555" s="22"/>
      <c r="Z1555" s="22"/>
      <c r="AA1555" s="22"/>
      <c r="AB1555" s="22"/>
      <c r="AC1555" s="22"/>
      <c r="AD1555" s="22"/>
      <c r="AE1555" s="22"/>
      <c r="AF1555" s="22"/>
      <c r="AG1555" s="22"/>
      <c r="AH1555" s="22"/>
      <c r="AI1555" s="22"/>
      <c r="AJ1555" s="22"/>
      <c r="AK1555" s="22"/>
      <c r="AL1555" s="22"/>
      <c r="AM1555" s="22"/>
      <c r="AN1555" s="22"/>
      <c r="AO1555" s="22"/>
      <c r="AP1555" s="22"/>
      <c r="AQ1555" s="22"/>
      <c r="AR1555" s="22"/>
      <c r="AS1555" s="22"/>
      <c r="AT1555" s="22"/>
      <c r="AU1555" s="22"/>
      <c r="AV1555" s="22"/>
      <c r="AW1555" s="22"/>
      <c r="AX1555" s="22"/>
      <c r="AY1555" s="22"/>
      <c r="AZ1555" s="22"/>
      <c r="BA1555" s="22"/>
      <c r="BB1555" s="22"/>
      <c r="BC1555" s="22"/>
      <c r="BD1555" s="22"/>
      <c r="BE1555" s="22"/>
      <c r="BF1555" s="22"/>
      <c r="BG1555" s="22"/>
      <c r="BH1555" s="22"/>
      <c r="BI1555" s="22"/>
      <c r="BJ1555" s="22"/>
    </row>
    <row r="1556" spans="1:62" s="21" customFormat="1" ht="25.5" customHeight="1" x14ac:dyDescent="0.25">
      <c r="A1556" s="5">
        <f>biomasses!$A$33</f>
        <v>31</v>
      </c>
      <c r="B1556" s="22">
        <v>4.4463999999999997</v>
      </c>
      <c r="C1556" s="22"/>
      <c r="D1556" s="22"/>
      <c r="E1556" s="22"/>
      <c r="F1556" s="22"/>
      <c r="G1556" s="22"/>
      <c r="H1556" s="22"/>
      <c r="I1556" s="22"/>
      <c r="J1556" s="22"/>
      <c r="K1556" s="22"/>
      <c r="L1556" s="22"/>
      <c r="M1556" s="22"/>
      <c r="N1556" s="22"/>
      <c r="O1556" s="22"/>
      <c r="P1556" s="22"/>
      <c r="Q1556" s="22"/>
      <c r="R1556" s="22"/>
      <c r="S1556" s="22"/>
      <c r="T1556" s="22"/>
      <c r="U1556" s="22"/>
      <c r="V1556" s="22"/>
      <c r="W1556" s="22"/>
      <c r="X1556" s="22"/>
      <c r="Y1556" s="22"/>
      <c r="Z1556" s="22"/>
      <c r="AA1556" s="22"/>
      <c r="AB1556" s="22"/>
      <c r="AC1556" s="22"/>
      <c r="AD1556" s="22"/>
      <c r="AE1556" s="22"/>
      <c r="AF1556" s="22"/>
      <c r="AG1556" s="22"/>
      <c r="AH1556" s="22"/>
      <c r="AI1556" s="22"/>
      <c r="AJ1556" s="22"/>
      <c r="AK1556" s="22"/>
      <c r="AL1556" s="22"/>
      <c r="AM1556" s="22"/>
      <c r="AN1556" s="22"/>
      <c r="AO1556" s="22"/>
      <c r="AP1556" s="22"/>
      <c r="AQ1556" s="22"/>
      <c r="AR1556" s="22"/>
      <c r="AS1556" s="22"/>
      <c r="AT1556" s="22"/>
      <c r="AU1556" s="22"/>
      <c r="AV1556" s="22"/>
      <c r="AW1556" s="22"/>
      <c r="AX1556" s="22"/>
      <c r="AY1556" s="22"/>
      <c r="AZ1556" s="22"/>
      <c r="BA1556" s="22"/>
      <c r="BB1556" s="22"/>
      <c r="BC1556" s="22"/>
      <c r="BD1556" s="22"/>
      <c r="BE1556" s="22"/>
      <c r="BF1556" s="22"/>
      <c r="BG1556" s="22"/>
      <c r="BH1556" s="22"/>
      <c r="BI1556" s="22"/>
      <c r="BJ1556" s="22"/>
    </row>
    <row r="1557" spans="1:62" s="21" customFormat="1" ht="28.5" customHeight="1" x14ac:dyDescent="0.25">
      <c r="A1557" s="5">
        <f>biomasses!$A$33</f>
        <v>31</v>
      </c>
      <c r="B1557" s="22">
        <v>1.5696000000000001</v>
      </c>
      <c r="C1557" s="22"/>
      <c r="D1557" s="22"/>
      <c r="E1557" s="22"/>
      <c r="F1557" s="22"/>
      <c r="G1557" s="22"/>
      <c r="H1557" s="22"/>
      <c r="I1557" s="22"/>
      <c r="J1557" s="22"/>
      <c r="K1557" s="22"/>
      <c r="L1557" s="22"/>
      <c r="M1557" s="22"/>
      <c r="N1557" s="22"/>
      <c r="O1557" s="22"/>
      <c r="P1557" s="22"/>
      <c r="Q1557" s="22"/>
      <c r="R1557" s="22"/>
      <c r="S1557" s="22"/>
      <c r="T1557" s="22"/>
      <c r="U1557" s="22"/>
      <c r="V1557" s="22"/>
      <c r="W1557" s="22"/>
      <c r="X1557" s="22"/>
      <c r="Y1557" s="22"/>
      <c r="Z1557" s="22"/>
      <c r="AA1557" s="22"/>
      <c r="AB1557" s="22"/>
      <c r="AC1557" s="22"/>
      <c r="AD1557" s="22"/>
      <c r="AE1557" s="22"/>
      <c r="AF1557" s="22"/>
      <c r="AG1557" s="22"/>
      <c r="AH1557" s="22"/>
      <c r="AI1557" s="22"/>
      <c r="AJ1557" s="22"/>
      <c r="AK1557" s="22"/>
      <c r="AL1557" s="22"/>
      <c r="AM1557" s="22"/>
      <c r="AN1557" s="22"/>
      <c r="AO1557" s="22"/>
      <c r="AP1557" s="22"/>
      <c r="AQ1557" s="22"/>
      <c r="AR1557" s="22"/>
      <c r="AS1557" s="22"/>
      <c r="AT1557" s="22"/>
      <c r="AU1557" s="22"/>
      <c r="AV1557" s="22"/>
      <c r="AW1557" s="22"/>
      <c r="AX1557" s="22"/>
      <c r="AY1557" s="22"/>
      <c r="AZ1557" s="22"/>
      <c r="BA1557" s="22"/>
      <c r="BB1557" s="22"/>
      <c r="BC1557" s="22"/>
      <c r="BD1557" s="22"/>
      <c r="BE1557" s="22"/>
      <c r="BF1557" s="22"/>
      <c r="BG1557" s="22"/>
      <c r="BH1557" s="22"/>
      <c r="BI1557" s="22"/>
      <c r="BJ1557" s="22"/>
    </row>
    <row r="1558" spans="1:62" s="21" customFormat="1" x14ac:dyDescent="0.25">
      <c r="A1558" s="5">
        <f>biomasses!$A$33</f>
        <v>31</v>
      </c>
      <c r="B1558" s="22">
        <v>3.234</v>
      </c>
      <c r="C1558" s="22"/>
      <c r="D1558" s="22"/>
      <c r="E1558" s="22"/>
      <c r="F1558" s="22"/>
      <c r="G1558" s="22"/>
      <c r="H1558" s="22"/>
      <c r="I1558" s="22"/>
      <c r="J1558" s="22"/>
      <c r="K1558" s="22"/>
      <c r="L1558" s="22"/>
      <c r="M1558" s="22"/>
      <c r="N1558" s="22"/>
      <c r="O1558" s="22"/>
      <c r="P1558" s="22"/>
      <c r="Q1558" s="22"/>
      <c r="R1558" s="22"/>
      <c r="S1558" s="22"/>
      <c r="T1558" s="22"/>
      <c r="U1558" s="22"/>
      <c r="V1558" s="22"/>
      <c r="W1558" s="22"/>
      <c r="X1558" s="22"/>
      <c r="Y1558" s="22"/>
      <c r="Z1558" s="22"/>
      <c r="AA1558" s="22"/>
      <c r="AB1558" s="22"/>
      <c r="AC1558" s="22"/>
      <c r="AD1558" s="22"/>
      <c r="AE1558" s="22"/>
      <c r="AF1558" s="22"/>
      <c r="AG1558" s="22"/>
      <c r="AH1558" s="22"/>
      <c r="AI1558" s="22"/>
      <c r="AJ1558" s="22"/>
      <c r="AK1558" s="22"/>
      <c r="AL1558" s="22"/>
      <c r="AM1558" s="22"/>
      <c r="AN1558" s="22"/>
      <c r="AO1558" s="22"/>
      <c r="AP1558" s="22"/>
      <c r="AQ1558" s="22"/>
      <c r="AR1558" s="22"/>
      <c r="AS1558" s="22"/>
      <c r="AT1558" s="22"/>
      <c r="AU1558" s="22"/>
      <c r="AV1558" s="22"/>
      <c r="AW1558" s="22"/>
      <c r="AX1558" s="22"/>
      <c r="AY1558" s="22"/>
      <c r="AZ1558" s="22"/>
      <c r="BA1558" s="22"/>
      <c r="BB1558" s="22"/>
      <c r="BC1558" s="22"/>
      <c r="BD1558" s="22"/>
      <c r="BE1558" s="22"/>
      <c r="BF1558" s="22"/>
      <c r="BG1558" s="22"/>
      <c r="BH1558" s="22"/>
      <c r="BI1558" s="22"/>
      <c r="BJ1558" s="22"/>
    </row>
    <row r="1559" spans="1:62" s="21" customFormat="1" x14ac:dyDescent="0.25">
      <c r="A1559" s="5">
        <f>biomasses!$A$33</f>
        <v>31</v>
      </c>
      <c r="B1559" s="22">
        <v>6.7253999999999987</v>
      </c>
      <c r="C1559" s="22"/>
      <c r="D1559" s="22"/>
      <c r="E1559" s="22"/>
      <c r="F1559" s="22"/>
      <c r="G1559" s="22"/>
      <c r="H1559" s="22"/>
      <c r="I1559" s="22"/>
      <c r="J1559" s="22"/>
      <c r="K1559" s="22"/>
      <c r="L1559" s="22"/>
      <c r="M1559" s="22"/>
      <c r="N1559" s="22"/>
      <c r="O1559" s="22"/>
      <c r="P1559" s="22"/>
      <c r="Q1559" s="22"/>
      <c r="R1559" s="22"/>
      <c r="S1559" s="22"/>
      <c r="T1559" s="22"/>
      <c r="U1559" s="22"/>
      <c r="V1559" s="22"/>
      <c r="W1559" s="22"/>
      <c r="X1559" s="22"/>
      <c r="Y1559" s="22"/>
      <c r="Z1559" s="22"/>
      <c r="AA1559" s="22"/>
      <c r="AB1559" s="22"/>
      <c r="AC1559" s="22"/>
      <c r="AD1559" s="22"/>
      <c r="AE1559" s="22"/>
      <c r="AF1559" s="22"/>
      <c r="AG1559" s="22"/>
      <c r="AH1559" s="22"/>
      <c r="AI1559" s="22"/>
      <c r="AJ1559" s="22"/>
      <c r="AK1559" s="22"/>
      <c r="AL1559" s="22"/>
      <c r="AM1559" s="22"/>
      <c r="AN1559" s="22"/>
      <c r="AO1559" s="22"/>
      <c r="AP1559" s="22"/>
      <c r="AQ1559" s="22"/>
      <c r="AR1559" s="22"/>
      <c r="AS1559" s="22"/>
      <c r="AT1559" s="22"/>
      <c r="AU1559" s="22"/>
      <c r="AV1559" s="22"/>
      <c r="AW1559" s="22"/>
      <c r="AX1559" s="22"/>
      <c r="AY1559" s="22"/>
      <c r="AZ1559" s="22"/>
      <c r="BA1559" s="22"/>
      <c r="BB1559" s="22"/>
      <c r="BC1559" s="22"/>
      <c r="BD1559" s="22"/>
      <c r="BE1559" s="22"/>
      <c r="BF1559" s="22"/>
      <c r="BG1559" s="22"/>
      <c r="BH1559" s="22"/>
      <c r="BI1559" s="22"/>
      <c r="BJ1559" s="22"/>
    </row>
    <row r="1560" spans="1:62" s="21" customFormat="1" x14ac:dyDescent="0.25">
      <c r="A1560" s="5">
        <f>biomasses!$A$33</f>
        <v>31</v>
      </c>
      <c r="B1560" s="22">
        <v>5.3099999999999987</v>
      </c>
      <c r="C1560" s="22"/>
      <c r="D1560" s="22"/>
      <c r="E1560" s="22"/>
      <c r="F1560" s="22"/>
      <c r="G1560" s="22"/>
      <c r="H1560" s="22"/>
      <c r="I1560" s="22"/>
      <c r="J1560" s="22"/>
      <c r="K1560" s="22"/>
      <c r="L1560" s="22"/>
      <c r="M1560" s="22"/>
      <c r="N1560" s="22"/>
      <c r="O1560" s="22"/>
      <c r="P1560" s="22"/>
      <c r="Q1560" s="22"/>
      <c r="R1560" s="22"/>
      <c r="S1560" s="22"/>
      <c r="T1560" s="22"/>
      <c r="U1560" s="22"/>
      <c r="V1560" s="22"/>
      <c r="W1560" s="22"/>
      <c r="X1560" s="22"/>
      <c r="Y1560" s="22"/>
      <c r="Z1560" s="22"/>
      <c r="AA1560" s="22"/>
      <c r="AB1560" s="22"/>
      <c r="AC1560" s="22"/>
      <c r="AD1560" s="22"/>
      <c r="AE1560" s="22"/>
      <c r="AF1560" s="22"/>
      <c r="AG1560" s="22"/>
      <c r="AH1560" s="22"/>
      <c r="AI1560" s="22"/>
      <c r="AJ1560" s="22"/>
      <c r="AK1560" s="22"/>
      <c r="AL1560" s="22"/>
      <c r="AM1560" s="22"/>
      <c r="AN1560" s="22"/>
      <c r="AO1560" s="22"/>
      <c r="AP1560" s="22"/>
      <c r="AQ1560" s="22"/>
      <c r="AR1560" s="22"/>
      <c r="AS1560" s="22"/>
      <c r="AT1560" s="22"/>
      <c r="AU1560" s="22"/>
      <c r="AV1560" s="22"/>
      <c r="AW1560" s="22"/>
      <c r="AX1560" s="22"/>
      <c r="AY1560" s="22"/>
      <c r="AZ1560" s="22"/>
      <c r="BA1560" s="22"/>
      <c r="BB1560" s="22"/>
      <c r="BC1560" s="22"/>
      <c r="BD1560" s="22"/>
      <c r="BE1560" s="22"/>
      <c r="BF1560" s="22"/>
      <c r="BG1560" s="22"/>
      <c r="BH1560" s="22"/>
      <c r="BI1560" s="22"/>
      <c r="BJ1560" s="22"/>
    </row>
    <row r="1561" spans="1:62" s="21" customFormat="1" x14ac:dyDescent="0.25">
      <c r="A1561" s="5">
        <f>biomasses!$A$33</f>
        <v>31</v>
      </c>
      <c r="B1561" s="22">
        <v>5.13</v>
      </c>
      <c r="C1561" s="22"/>
      <c r="D1561" s="22"/>
      <c r="E1561" s="22"/>
      <c r="F1561" s="22"/>
      <c r="G1561" s="22"/>
      <c r="H1561" s="22"/>
      <c r="I1561" s="22"/>
      <c r="J1561" s="22"/>
      <c r="K1561" s="22"/>
      <c r="L1561" s="22"/>
      <c r="M1561" s="22"/>
      <c r="N1561" s="22"/>
      <c r="O1561" s="22"/>
      <c r="P1561" s="22"/>
      <c r="Q1561" s="22"/>
      <c r="R1561" s="22"/>
      <c r="S1561" s="22"/>
      <c r="T1561" s="22"/>
      <c r="U1561" s="22"/>
      <c r="V1561" s="22"/>
      <c r="W1561" s="22"/>
      <c r="X1561" s="22"/>
      <c r="Y1561" s="22"/>
      <c r="Z1561" s="22"/>
      <c r="AA1561" s="22"/>
      <c r="AB1561" s="22"/>
      <c r="AC1561" s="22"/>
      <c r="AD1561" s="22"/>
      <c r="AE1561" s="22"/>
      <c r="AF1561" s="22"/>
      <c r="AG1561" s="22"/>
      <c r="AH1561" s="22"/>
      <c r="AI1561" s="22"/>
      <c r="AJ1561" s="22"/>
      <c r="AK1561" s="22"/>
      <c r="AL1561" s="22"/>
      <c r="AM1561" s="22"/>
      <c r="AN1561" s="22"/>
      <c r="AO1561" s="22"/>
      <c r="AP1561" s="22"/>
      <c r="AQ1561" s="22"/>
      <c r="AR1561" s="22"/>
      <c r="AS1561" s="22"/>
      <c r="AT1561" s="22"/>
      <c r="AU1561" s="22"/>
      <c r="AV1561" s="22"/>
      <c r="AW1561" s="22"/>
      <c r="AX1561" s="22"/>
      <c r="AY1561" s="22"/>
      <c r="AZ1561" s="22"/>
      <c r="BA1561" s="22"/>
      <c r="BB1561" s="22"/>
      <c r="BC1561" s="22"/>
      <c r="BD1561" s="22"/>
      <c r="BE1561" s="22"/>
      <c r="BF1561" s="22"/>
      <c r="BG1561" s="22"/>
      <c r="BH1561" s="22"/>
      <c r="BI1561" s="22"/>
      <c r="BJ1561" s="22"/>
    </row>
    <row r="1562" spans="1:62" s="21" customFormat="1" x14ac:dyDescent="0.25">
      <c r="A1562" s="5">
        <f>biomasses!$A$33</f>
        <v>31</v>
      </c>
      <c r="B1562" s="22">
        <v>1.57</v>
      </c>
      <c r="C1562" s="22"/>
      <c r="D1562" s="22"/>
      <c r="E1562" s="22"/>
      <c r="F1562" s="22"/>
      <c r="G1562" s="22"/>
      <c r="H1562" s="22"/>
      <c r="I1562" s="22"/>
      <c r="J1562" s="22"/>
      <c r="K1562" s="22"/>
      <c r="L1562" s="22"/>
      <c r="M1562" s="22"/>
      <c r="N1562" s="22"/>
      <c r="O1562" s="22"/>
      <c r="P1562" s="22"/>
      <c r="Q1562" s="22"/>
      <c r="R1562" s="22"/>
      <c r="S1562" s="22"/>
      <c r="T1562" s="22"/>
      <c r="U1562" s="22"/>
      <c r="V1562" s="22"/>
      <c r="W1562" s="22"/>
      <c r="X1562" s="22"/>
      <c r="Y1562" s="22"/>
      <c r="Z1562" s="22"/>
      <c r="AA1562" s="22"/>
      <c r="AB1562" s="22"/>
      <c r="AC1562" s="22"/>
      <c r="AD1562" s="22"/>
      <c r="AE1562" s="22"/>
      <c r="AF1562" s="22"/>
      <c r="AG1562" s="22"/>
      <c r="AH1562" s="22"/>
      <c r="AI1562" s="22"/>
      <c r="AJ1562" s="22"/>
      <c r="AK1562" s="22"/>
      <c r="AL1562" s="22"/>
      <c r="AM1562" s="22"/>
      <c r="AN1562" s="22"/>
      <c r="AO1562" s="22"/>
      <c r="AP1562" s="22"/>
      <c r="AQ1562" s="22"/>
      <c r="AR1562" s="22"/>
      <c r="AS1562" s="22"/>
      <c r="AT1562" s="22"/>
      <c r="AU1562" s="22"/>
      <c r="AV1562" s="22"/>
      <c r="AW1562" s="22"/>
      <c r="AX1562" s="22"/>
      <c r="AY1562" s="22"/>
      <c r="AZ1562" s="22"/>
      <c r="BA1562" s="22"/>
      <c r="BB1562" s="22"/>
      <c r="BC1562" s="22"/>
      <c r="BD1562" s="22"/>
      <c r="BE1562" s="22"/>
      <c r="BF1562" s="22"/>
      <c r="BG1562" s="22"/>
      <c r="BH1562" s="22"/>
      <c r="BI1562" s="22"/>
      <c r="BJ1562" s="22"/>
    </row>
    <row r="1563" spans="1:62" s="21" customFormat="1" x14ac:dyDescent="0.25">
      <c r="A1563" s="5">
        <f>biomasses!$A$33</f>
        <v>31</v>
      </c>
      <c r="B1563" s="22">
        <v>1.6890000000000001</v>
      </c>
      <c r="C1563" s="22"/>
      <c r="D1563" s="22"/>
      <c r="E1563" s="22"/>
      <c r="F1563" s="22"/>
      <c r="G1563" s="22"/>
      <c r="H1563" s="22"/>
      <c r="I1563" s="22"/>
      <c r="J1563" s="22"/>
      <c r="K1563" s="22"/>
      <c r="L1563" s="22"/>
      <c r="M1563" s="22"/>
      <c r="N1563" s="22"/>
      <c r="O1563" s="22"/>
      <c r="P1563" s="22"/>
      <c r="Q1563" s="22"/>
      <c r="R1563" s="22"/>
      <c r="S1563" s="22"/>
      <c r="T1563" s="22"/>
      <c r="U1563" s="22"/>
      <c r="V1563" s="22"/>
      <c r="W1563" s="22"/>
      <c r="X1563" s="22"/>
      <c r="Y1563" s="22"/>
      <c r="Z1563" s="22"/>
      <c r="AA1563" s="22"/>
      <c r="AB1563" s="22"/>
      <c r="AC1563" s="22"/>
      <c r="AD1563" s="22"/>
      <c r="AE1563" s="22"/>
      <c r="AF1563" s="22"/>
      <c r="AG1563" s="22"/>
      <c r="AH1563" s="22"/>
      <c r="AI1563" s="22"/>
      <c r="AJ1563" s="22"/>
      <c r="AK1563" s="22"/>
      <c r="AL1563" s="22"/>
      <c r="AM1563" s="22"/>
      <c r="AN1563" s="22"/>
      <c r="AO1563" s="22"/>
      <c r="AP1563" s="22"/>
      <c r="AQ1563" s="22"/>
      <c r="AR1563" s="22"/>
      <c r="AS1563" s="22"/>
      <c r="AT1563" s="22"/>
      <c r="AU1563" s="22"/>
      <c r="AV1563" s="22"/>
      <c r="AW1563" s="22"/>
      <c r="AX1563" s="22"/>
      <c r="AY1563" s="22"/>
      <c r="AZ1563" s="22"/>
      <c r="BA1563" s="22"/>
      <c r="BB1563" s="22"/>
      <c r="BC1563" s="22"/>
      <c r="BD1563" s="22"/>
      <c r="BE1563" s="22"/>
      <c r="BF1563" s="22"/>
      <c r="BG1563" s="22"/>
      <c r="BH1563" s="22"/>
      <c r="BI1563" s="22"/>
      <c r="BJ1563" s="22"/>
    </row>
    <row r="1564" spans="1:62" s="21" customFormat="1" x14ac:dyDescent="0.25">
      <c r="A1564" s="5">
        <f>biomasses!$A$33</f>
        <v>31</v>
      </c>
      <c r="B1564" s="22">
        <v>3.0072999999999999</v>
      </c>
      <c r="C1564" s="22"/>
      <c r="D1564" s="22"/>
      <c r="E1564" s="22"/>
      <c r="F1564" s="22"/>
      <c r="G1564" s="22"/>
      <c r="H1564" s="22"/>
      <c r="I1564" s="22"/>
      <c r="J1564" s="22"/>
      <c r="K1564" s="22"/>
      <c r="L1564" s="22"/>
      <c r="M1564" s="22"/>
      <c r="N1564" s="22"/>
      <c r="O1564" s="22"/>
      <c r="P1564" s="22"/>
      <c r="Q1564" s="22"/>
      <c r="R1564" s="22"/>
      <c r="S1564" s="22"/>
      <c r="T1564" s="22"/>
      <c r="U1564" s="22"/>
      <c r="V1564" s="22"/>
      <c r="W1564" s="22"/>
      <c r="X1564" s="22"/>
      <c r="Y1564" s="22"/>
      <c r="Z1564" s="22"/>
      <c r="AA1564" s="22"/>
      <c r="AB1564" s="22"/>
      <c r="AC1564" s="22"/>
      <c r="AD1564" s="22"/>
      <c r="AE1564" s="22"/>
      <c r="AF1564" s="22"/>
      <c r="AG1564" s="22"/>
      <c r="AH1564" s="22"/>
      <c r="AI1564" s="22"/>
      <c r="AJ1564" s="22"/>
      <c r="AK1564" s="22"/>
      <c r="AL1564" s="22"/>
      <c r="AM1564" s="22"/>
      <c r="AN1564" s="22"/>
      <c r="AO1564" s="22"/>
      <c r="AP1564" s="22"/>
      <c r="AQ1564" s="22"/>
      <c r="AR1564" s="22"/>
      <c r="AS1564" s="22"/>
      <c r="AT1564" s="22"/>
      <c r="AU1564" s="22"/>
      <c r="AV1564" s="22"/>
      <c r="AW1564" s="22"/>
      <c r="AX1564" s="22"/>
      <c r="AY1564" s="22"/>
      <c r="AZ1564" s="22"/>
      <c r="BA1564" s="22"/>
      <c r="BB1564" s="22"/>
      <c r="BC1564" s="22"/>
      <c r="BD1564" s="22"/>
      <c r="BE1564" s="22"/>
      <c r="BF1564" s="22"/>
      <c r="BG1564" s="22"/>
      <c r="BH1564" s="22"/>
      <c r="BI1564" s="22"/>
      <c r="BJ1564" s="22"/>
    </row>
    <row r="1565" spans="1:62" s="21" customFormat="1" ht="21.75" customHeight="1" x14ac:dyDescent="0.25">
      <c r="A1565" s="5">
        <f>biomasses!$A$33</f>
        <v>31</v>
      </c>
      <c r="B1565" s="22">
        <v>6.4722</v>
      </c>
      <c r="C1565" s="22"/>
      <c r="D1565" s="22"/>
      <c r="E1565" s="22"/>
      <c r="F1565" s="22"/>
      <c r="G1565" s="22"/>
      <c r="H1565" s="22"/>
      <c r="I1565" s="22"/>
      <c r="J1565" s="22"/>
      <c r="K1565" s="22"/>
      <c r="L1565" s="22"/>
      <c r="M1565" s="22"/>
      <c r="N1565" s="22"/>
      <c r="O1565" s="22"/>
      <c r="P1565" s="22"/>
      <c r="Q1565" s="22"/>
      <c r="R1565" s="22"/>
      <c r="S1565" s="22"/>
      <c r="T1565" s="22"/>
      <c r="U1565" s="22"/>
      <c r="V1565" s="22"/>
      <c r="W1565" s="22"/>
      <c r="X1565" s="22"/>
      <c r="Y1565" s="22"/>
      <c r="Z1565" s="22"/>
      <c r="AA1565" s="22"/>
      <c r="AB1565" s="22"/>
      <c r="AC1565" s="22"/>
      <c r="AD1565" s="22"/>
      <c r="AE1565" s="22"/>
      <c r="AF1565" s="22"/>
      <c r="AG1565" s="22"/>
      <c r="AH1565" s="22"/>
      <c r="AI1565" s="22"/>
      <c r="AJ1565" s="22"/>
      <c r="AK1565" s="22"/>
      <c r="AL1565" s="22"/>
      <c r="AM1565" s="22"/>
      <c r="AN1565" s="22"/>
      <c r="AO1565" s="22"/>
      <c r="AP1565" s="22"/>
      <c r="AQ1565" s="22"/>
      <c r="AR1565" s="22"/>
      <c r="AS1565" s="22"/>
      <c r="AT1565" s="22"/>
      <c r="AU1565" s="22"/>
      <c r="AV1565" s="22"/>
      <c r="AW1565" s="22"/>
      <c r="AX1565" s="22"/>
      <c r="AY1565" s="22"/>
      <c r="AZ1565" s="22"/>
      <c r="BA1565" s="22"/>
      <c r="BB1565" s="22"/>
      <c r="BC1565" s="22"/>
      <c r="BD1565" s="22"/>
      <c r="BE1565" s="22"/>
      <c r="BF1565" s="22"/>
      <c r="BG1565" s="22"/>
      <c r="BH1565" s="22"/>
      <c r="BI1565" s="22"/>
      <c r="BJ1565" s="22"/>
    </row>
    <row r="1566" spans="1:62" s="21" customFormat="1" x14ac:dyDescent="0.25">
      <c r="A1566" s="5">
        <f>biomasses!$A$33</f>
        <v>31</v>
      </c>
      <c r="B1566" s="22">
        <v>5.28</v>
      </c>
      <c r="C1566" s="22"/>
      <c r="D1566" s="22"/>
      <c r="E1566" s="22"/>
      <c r="F1566" s="22"/>
      <c r="G1566" s="22"/>
      <c r="H1566" s="22"/>
      <c r="I1566" s="22"/>
      <c r="J1566" s="22"/>
      <c r="K1566" s="22"/>
      <c r="L1566" s="22"/>
      <c r="M1566" s="22"/>
      <c r="N1566" s="22"/>
      <c r="O1566" s="22"/>
      <c r="P1566" s="22"/>
      <c r="Q1566" s="22"/>
      <c r="R1566" s="22"/>
      <c r="S1566" s="22"/>
      <c r="T1566" s="22"/>
      <c r="U1566" s="22"/>
      <c r="V1566" s="22"/>
      <c r="W1566" s="22"/>
      <c r="X1566" s="22"/>
      <c r="Y1566" s="22"/>
      <c r="Z1566" s="22"/>
      <c r="AA1566" s="22"/>
      <c r="AB1566" s="22"/>
      <c r="AC1566" s="22"/>
      <c r="AD1566" s="22"/>
      <c r="AE1566" s="22"/>
      <c r="AF1566" s="22"/>
      <c r="AG1566" s="22"/>
      <c r="AH1566" s="22"/>
      <c r="AI1566" s="22"/>
      <c r="AJ1566" s="22"/>
      <c r="AK1566" s="22"/>
      <c r="AL1566" s="22"/>
      <c r="AM1566" s="22"/>
      <c r="AN1566" s="22"/>
      <c r="AO1566" s="22"/>
      <c r="AP1566" s="22"/>
      <c r="AQ1566" s="22"/>
      <c r="AR1566" s="22"/>
      <c r="AS1566" s="22"/>
      <c r="AT1566" s="22"/>
      <c r="AU1566" s="22"/>
      <c r="AV1566" s="22"/>
      <c r="AW1566" s="22"/>
      <c r="AX1566" s="22"/>
      <c r="AY1566" s="22"/>
      <c r="AZ1566" s="22"/>
      <c r="BA1566" s="22"/>
      <c r="BB1566" s="22"/>
      <c r="BC1566" s="22"/>
      <c r="BD1566" s="22"/>
      <c r="BE1566" s="22"/>
      <c r="BF1566" s="22"/>
      <c r="BG1566" s="22"/>
      <c r="BH1566" s="22"/>
      <c r="BI1566" s="22"/>
      <c r="BJ1566" s="22"/>
    </row>
    <row r="1567" spans="1:62" s="21" customFormat="1" x14ac:dyDescent="0.25">
      <c r="A1567" s="5">
        <f>biomasses!$A$33</f>
        <v>31</v>
      </c>
      <c r="B1567" s="22">
        <v>6.36</v>
      </c>
      <c r="C1567" s="22"/>
      <c r="D1567" s="22"/>
      <c r="E1567" s="22"/>
      <c r="F1567" s="22"/>
      <c r="G1567" s="22"/>
      <c r="H1567" s="22"/>
      <c r="I1567" s="22"/>
      <c r="J1567" s="22"/>
      <c r="K1567" s="22"/>
      <c r="L1567" s="22"/>
      <c r="M1567" s="22"/>
      <c r="N1567" s="22"/>
      <c r="O1567" s="22"/>
      <c r="P1567" s="22"/>
      <c r="Q1567" s="22"/>
      <c r="R1567" s="22"/>
      <c r="S1567" s="22"/>
      <c r="T1567" s="22"/>
      <c r="U1567" s="22"/>
      <c r="V1567" s="22"/>
      <c r="W1567" s="22"/>
      <c r="X1567" s="22"/>
      <c r="Y1567" s="22"/>
      <c r="Z1567" s="22"/>
      <c r="AA1567" s="22"/>
      <c r="AB1567" s="22"/>
      <c r="AC1567" s="22"/>
      <c r="AD1567" s="22"/>
      <c r="AE1567" s="22"/>
      <c r="AF1567" s="22"/>
      <c r="AG1567" s="22"/>
      <c r="AH1567" s="22"/>
      <c r="AI1567" s="22"/>
      <c r="AJ1567" s="22"/>
      <c r="AK1567" s="22"/>
      <c r="AL1567" s="22"/>
      <c r="AM1567" s="22"/>
      <c r="AN1567" s="22"/>
      <c r="AO1567" s="22"/>
      <c r="AP1567" s="22"/>
      <c r="AQ1567" s="22"/>
      <c r="AR1567" s="22"/>
      <c r="AS1567" s="22"/>
      <c r="AT1567" s="22"/>
      <c r="AU1567" s="22"/>
      <c r="AV1567" s="22"/>
      <c r="AW1567" s="22"/>
      <c r="AX1567" s="22"/>
      <c r="AY1567" s="22"/>
      <c r="AZ1567" s="22"/>
      <c r="BA1567" s="22"/>
      <c r="BB1567" s="22"/>
      <c r="BC1567" s="22"/>
      <c r="BD1567" s="22"/>
      <c r="BE1567" s="22"/>
      <c r="BF1567" s="22"/>
      <c r="BG1567" s="22"/>
      <c r="BH1567" s="22"/>
      <c r="BI1567" s="22"/>
      <c r="BJ1567" s="22"/>
    </row>
    <row r="1568" spans="1:62" s="21" customFormat="1" ht="20.25" customHeight="1" x14ac:dyDescent="0.25">
      <c r="A1568" s="5">
        <f>biomasses!$A$33</f>
        <v>31</v>
      </c>
      <c r="B1568" s="22">
        <v>5.9</v>
      </c>
      <c r="C1568" s="22"/>
      <c r="D1568" s="22"/>
      <c r="E1568" s="22"/>
      <c r="F1568" s="22"/>
      <c r="G1568" s="22"/>
      <c r="H1568" s="22"/>
      <c r="I1568" s="22"/>
      <c r="J1568" s="22"/>
      <c r="K1568" s="22"/>
      <c r="L1568" s="22"/>
      <c r="M1568" s="22"/>
      <c r="N1568" s="22"/>
      <c r="O1568" s="22"/>
      <c r="P1568" s="22"/>
      <c r="Q1568" s="22"/>
      <c r="R1568" s="22"/>
      <c r="S1568" s="22"/>
      <c r="T1568" s="22"/>
      <c r="U1568" s="22"/>
      <c r="V1568" s="22"/>
      <c r="W1568" s="22"/>
      <c r="X1568" s="22"/>
      <c r="Y1568" s="22"/>
      <c r="Z1568" s="22"/>
      <c r="AA1568" s="22"/>
      <c r="AB1568" s="22"/>
      <c r="AC1568" s="22"/>
      <c r="AD1568" s="22"/>
      <c r="AE1568" s="22"/>
      <c r="AF1568" s="22"/>
      <c r="AG1568" s="22"/>
      <c r="AH1568" s="22"/>
      <c r="AI1568" s="22"/>
      <c r="AJ1568" s="22"/>
      <c r="AK1568" s="22"/>
      <c r="AL1568" s="22"/>
      <c r="AM1568" s="22"/>
      <c r="AN1568" s="22"/>
      <c r="AO1568" s="22"/>
      <c r="AP1568" s="22"/>
      <c r="AQ1568" s="22"/>
      <c r="AR1568" s="22"/>
      <c r="AS1568" s="22"/>
      <c r="AT1568" s="22"/>
      <c r="AU1568" s="22"/>
      <c r="AV1568" s="22"/>
      <c r="AW1568" s="22"/>
      <c r="AX1568" s="22"/>
      <c r="AY1568" s="22"/>
      <c r="AZ1568" s="22"/>
      <c r="BA1568" s="22"/>
      <c r="BB1568" s="22"/>
      <c r="BC1568" s="22"/>
      <c r="BD1568" s="22"/>
      <c r="BE1568" s="22"/>
      <c r="BF1568" s="22"/>
      <c r="BG1568" s="22"/>
      <c r="BH1568" s="22"/>
      <c r="BI1568" s="22"/>
      <c r="BJ1568" s="22"/>
    </row>
    <row r="1569" spans="1:62" s="21" customFormat="1" x14ac:dyDescent="0.25">
      <c r="A1569" s="5">
        <f>biomasses!$A$33</f>
        <v>31</v>
      </c>
      <c r="B1569" s="22">
        <v>2.04</v>
      </c>
      <c r="C1569" s="22"/>
      <c r="D1569" s="22"/>
      <c r="E1569" s="22"/>
      <c r="F1569" s="22"/>
      <c r="G1569" s="22"/>
      <c r="H1569" s="22"/>
      <c r="I1569" s="22"/>
      <c r="J1569" s="22"/>
      <c r="K1569" s="22"/>
      <c r="L1569" s="22"/>
      <c r="M1569" s="22"/>
      <c r="N1569" s="22"/>
      <c r="O1569" s="22"/>
      <c r="P1569" s="22"/>
      <c r="Q1569" s="22"/>
      <c r="R1569" s="22"/>
      <c r="S1569" s="22"/>
      <c r="T1569" s="22"/>
      <c r="U1569" s="22"/>
      <c r="V1569" s="22"/>
      <c r="W1569" s="22"/>
      <c r="X1569" s="22"/>
      <c r="Y1569" s="22"/>
      <c r="Z1569" s="22"/>
      <c r="AA1569" s="22"/>
      <c r="AB1569" s="22"/>
      <c r="AC1569" s="22"/>
      <c r="AD1569" s="22"/>
      <c r="AE1569" s="22"/>
      <c r="AF1569" s="22"/>
      <c r="AG1569" s="22"/>
      <c r="AH1569" s="22"/>
      <c r="AI1569" s="22"/>
      <c r="AJ1569" s="22"/>
      <c r="AK1569" s="22"/>
      <c r="AL1569" s="22"/>
      <c r="AM1569" s="22"/>
      <c r="AN1569" s="22"/>
      <c r="AO1569" s="22"/>
      <c r="AP1569" s="22"/>
      <c r="AQ1569" s="22"/>
      <c r="AR1569" s="22"/>
      <c r="AS1569" s="22"/>
      <c r="AT1569" s="22"/>
      <c r="AU1569" s="22"/>
      <c r="AV1569" s="22"/>
      <c r="AW1569" s="22"/>
      <c r="AX1569" s="22"/>
      <c r="AY1569" s="22"/>
      <c r="AZ1569" s="22"/>
      <c r="BA1569" s="22"/>
      <c r="BB1569" s="22"/>
      <c r="BC1569" s="22"/>
      <c r="BD1569" s="22"/>
      <c r="BE1569" s="22"/>
      <c r="BF1569" s="22"/>
      <c r="BG1569" s="22"/>
      <c r="BH1569" s="22"/>
      <c r="BI1569" s="22"/>
      <c r="BJ1569" s="22"/>
    </row>
    <row r="1570" spans="1:62" s="21" customFormat="1" x14ac:dyDescent="0.25">
      <c r="A1570" s="5">
        <f>biomasses!$A$33</f>
        <v>31</v>
      </c>
      <c r="B1570" s="22">
        <v>4</v>
      </c>
      <c r="C1570" s="22"/>
      <c r="D1570" s="22"/>
      <c r="E1570" s="22"/>
      <c r="F1570" s="22"/>
      <c r="G1570" s="22"/>
      <c r="H1570" s="22"/>
      <c r="I1570" s="22"/>
      <c r="J1570" s="22"/>
      <c r="K1570" s="22"/>
      <c r="L1570" s="22"/>
      <c r="M1570" s="22"/>
      <c r="N1570" s="22"/>
      <c r="O1570" s="22"/>
      <c r="P1570" s="22"/>
      <c r="Q1570" s="22"/>
      <c r="R1570" s="22"/>
      <c r="S1570" s="22"/>
      <c r="T1570" s="22"/>
      <c r="U1570" s="22"/>
      <c r="V1570" s="22"/>
      <c r="W1570" s="22"/>
      <c r="X1570" s="22"/>
      <c r="Y1570" s="22"/>
      <c r="Z1570" s="22"/>
      <c r="AA1570" s="22"/>
      <c r="AB1570" s="22"/>
      <c r="AC1570" s="22"/>
      <c r="AD1570" s="22"/>
      <c r="AE1570" s="22"/>
      <c r="AF1570" s="22"/>
      <c r="AG1570" s="22"/>
      <c r="AH1570" s="22"/>
      <c r="AI1570" s="22"/>
      <c r="AJ1570" s="22"/>
      <c r="AK1570" s="22"/>
      <c r="AL1570" s="22"/>
      <c r="AM1570" s="22"/>
      <c r="AN1570" s="22"/>
      <c r="AO1570" s="22"/>
      <c r="AP1570" s="22"/>
      <c r="AQ1570" s="22"/>
      <c r="AR1570" s="22"/>
      <c r="AS1570" s="22"/>
      <c r="AT1570" s="22"/>
      <c r="AU1570" s="22"/>
      <c r="AV1570" s="22"/>
      <c r="AW1570" s="22"/>
      <c r="AX1570" s="22"/>
      <c r="AY1570" s="22"/>
      <c r="AZ1570" s="22"/>
      <c r="BA1570" s="22"/>
      <c r="BB1570" s="22"/>
      <c r="BC1570" s="22"/>
      <c r="BD1570" s="22"/>
      <c r="BE1570" s="22"/>
      <c r="BF1570" s="22"/>
      <c r="BG1570" s="22"/>
      <c r="BH1570" s="22"/>
      <c r="BI1570" s="22"/>
      <c r="BJ1570" s="22"/>
    </row>
    <row r="1571" spans="1:62" s="21" customFormat="1" x14ac:dyDescent="0.25">
      <c r="A1571" s="5">
        <f>biomasses!$A$33</f>
        <v>31</v>
      </c>
      <c r="B1571" s="22">
        <v>2.13</v>
      </c>
      <c r="C1571" s="22"/>
      <c r="D1571" s="22"/>
      <c r="E1571" s="22"/>
      <c r="F1571" s="22"/>
      <c r="G1571" s="22"/>
      <c r="H1571" s="22"/>
      <c r="I1571" s="22"/>
      <c r="J1571" s="22"/>
      <c r="K1571" s="22"/>
      <c r="L1571" s="22"/>
      <c r="M1571" s="22"/>
      <c r="N1571" s="22"/>
      <c r="O1571" s="22"/>
      <c r="P1571" s="22"/>
      <c r="Q1571" s="22"/>
      <c r="R1571" s="22"/>
      <c r="S1571" s="22"/>
      <c r="T1571" s="22"/>
      <c r="U1571" s="22"/>
      <c r="V1571" s="22"/>
      <c r="W1571" s="22"/>
      <c r="X1571" s="22"/>
      <c r="Y1571" s="22"/>
      <c r="Z1571" s="22"/>
      <c r="AA1571" s="22"/>
      <c r="AB1571" s="22"/>
      <c r="AC1571" s="22"/>
      <c r="AD1571" s="22"/>
      <c r="AE1571" s="22"/>
      <c r="AF1571" s="22"/>
      <c r="AG1571" s="22"/>
      <c r="AH1571" s="22"/>
      <c r="AI1571" s="22"/>
      <c r="AJ1571" s="22"/>
      <c r="AK1571" s="22"/>
      <c r="AL1571" s="22"/>
      <c r="AM1571" s="22"/>
      <c r="AN1571" s="22"/>
      <c r="AO1571" s="22"/>
      <c r="AP1571" s="22"/>
      <c r="AQ1571" s="22"/>
      <c r="AR1571" s="22"/>
      <c r="AS1571" s="22"/>
      <c r="AT1571" s="22"/>
      <c r="AU1571" s="22"/>
      <c r="AV1571" s="22"/>
      <c r="AW1571" s="22"/>
      <c r="AX1571" s="22"/>
      <c r="AY1571" s="22"/>
      <c r="AZ1571" s="22"/>
      <c r="BA1571" s="22"/>
      <c r="BB1571" s="22"/>
      <c r="BC1571" s="22"/>
      <c r="BD1571" s="22"/>
      <c r="BE1571" s="22"/>
      <c r="BF1571" s="22"/>
      <c r="BG1571" s="22"/>
      <c r="BH1571" s="22"/>
      <c r="BI1571" s="22"/>
      <c r="BJ1571" s="22"/>
    </row>
    <row r="1572" spans="1:62" s="21" customFormat="1" x14ac:dyDescent="0.25">
      <c r="A1572" s="5">
        <f>biomasses!$A$33</f>
        <v>31</v>
      </c>
      <c r="B1572" s="22">
        <v>2.0699999999999998</v>
      </c>
      <c r="C1572" s="22"/>
      <c r="D1572" s="22"/>
      <c r="E1572" s="22"/>
      <c r="F1572" s="22"/>
      <c r="G1572" s="22"/>
      <c r="H1572" s="22"/>
      <c r="I1572" s="22"/>
      <c r="J1572" s="22"/>
      <c r="K1572" s="22"/>
      <c r="L1572" s="22"/>
      <c r="M1572" s="22"/>
      <c r="N1572" s="22"/>
      <c r="O1572" s="22"/>
      <c r="P1572" s="22"/>
      <c r="Q1572" s="22"/>
      <c r="R1572" s="22"/>
      <c r="S1572" s="22"/>
      <c r="T1572" s="22"/>
      <c r="U1572" s="22"/>
      <c r="V1572" s="22"/>
      <c r="W1572" s="22"/>
      <c r="X1572" s="22"/>
      <c r="Y1572" s="22"/>
      <c r="Z1572" s="22"/>
      <c r="AA1572" s="22"/>
      <c r="AB1572" s="22"/>
      <c r="AC1572" s="22"/>
      <c r="AD1572" s="22"/>
      <c r="AE1572" s="22"/>
      <c r="AF1572" s="22"/>
      <c r="AG1572" s="22"/>
      <c r="AH1572" s="22"/>
      <c r="AI1572" s="22"/>
      <c r="AJ1572" s="22"/>
      <c r="AK1572" s="22"/>
      <c r="AL1572" s="22"/>
      <c r="AM1572" s="22"/>
      <c r="AN1572" s="22"/>
      <c r="AO1572" s="22"/>
      <c r="AP1572" s="22"/>
      <c r="AQ1572" s="22"/>
      <c r="AR1572" s="22"/>
      <c r="AS1572" s="22"/>
      <c r="AT1572" s="22"/>
      <c r="AU1572" s="22"/>
      <c r="AV1572" s="22"/>
      <c r="AW1572" s="22"/>
      <c r="AX1572" s="22"/>
      <c r="AY1572" s="22"/>
      <c r="AZ1572" s="22"/>
      <c r="BA1572" s="22"/>
      <c r="BB1572" s="22"/>
      <c r="BC1572" s="22"/>
      <c r="BD1572" s="22"/>
      <c r="BE1572" s="22"/>
      <c r="BF1572" s="22"/>
      <c r="BG1572" s="22"/>
      <c r="BH1572" s="22"/>
      <c r="BI1572" s="22"/>
      <c r="BJ1572" s="22"/>
    </row>
    <row r="1573" spans="1:62" s="21" customFormat="1" x14ac:dyDescent="0.25">
      <c r="A1573" s="5">
        <f>biomasses!$A$33</f>
        <v>31</v>
      </c>
      <c r="B1573" s="22"/>
      <c r="C1573" s="22"/>
      <c r="D1573" s="22"/>
      <c r="E1573" s="22"/>
      <c r="F1573" s="22"/>
      <c r="G1573" s="22"/>
      <c r="H1573" s="22"/>
      <c r="I1573" s="22"/>
      <c r="J1573" s="22"/>
      <c r="K1573" s="22"/>
      <c r="L1573" s="22"/>
      <c r="M1573" s="22"/>
      <c r="N1573" s="22"/>
      <c r="O1573" s="22"/>
      <c r="P1573" s="22"/>
      <c r="Q1573" s="22"/>
      <c r="R1573" s="22"/>
      <c r="S1573" s="22"/>
      <c r="T1573" s="22"/>
      <c r="U1573" s="22"/>
      <c r="V1573" s="22"/>
      <c r="W1573" s="22"/>
      <c r="X1573" s="22"/>
      <c r="Y1573" s="22"/>
      <c r="Z1573" s="22"/>
      <c r="AA1573" s="22"/>
      <c r="AB1573" s="22"/>
      <c r="AC1573" s="22"/>
      <c r="AD1573" s="22"/>
      <c r="AE1573" s="22"/>
      <c r="AF1573" s="22"/>
      <c r="AG1573" s="22"/>
      <c r="AH1573" s="22"/>
      <c r="AI1573" s="22"/>
      <c r="AJ1573" s="22"/>
      <c r="AK1573" s="22"/>
      <c r="AL1573" s="22"/>
      <c r="AM1573" s="22"/>
      <c r="AN1573" s="22"/>
      <c r="AO1573" s="22"/>
      <c r="AP1573" s="22"/>
      <c r="AQ1573" s="22"/>
      <c r="AR1573" s="22"/>
      <c r="AS1573" s="22"/>
      <c r="AT1573" s="22"/>
      <c r="AU1573" s="22"/>
      <c r="AV1573" s="22"/>
      <c r="AW1573" s="22"/>
      <c r="AX1573" s="22"/>
      <c r="AY1573" s="22"/>
      <c r="AZ1573" s="22"/>
      <c r="BA1573" s="22"/>
      <c r="BB1573" s="22"/>
      <c r="BC1573" s="22"/>
      <c r="BD1573" s="22"/>
      <c r="BE1573" s="22"/>
      <c r="BF1573" s="22"/>
      <c r="BG1573" s="22"/>
      <c r="BH1573" s="22"/>
      <c r="BI1573" s="22"/>
      <c r="BJ1573" s="22"/>
    </row>
    <row r="1574" spans="1:62" s="21" customFormat="1" x14ac:dyDescent="0.25">
      <c r="A1574" s="5">
        <f>biomasses!$A$33</f>
        <v>31</v>
      </c>
      <c r="B1574" s="22">
        <v>2.64</v>
      </c>
      <c r="C1574" s="22"/>
      <c r="D1574" s="22"/>
      <c r="E1574" s="22"/>
      <c r="F1574" s="22"/>
      <c r="G1574" s="22"/>
      <c r="H1574" s="22"/>
      <c r="I1574" s="22"/>
      <c r="J1574" s="22"/>
      <c r="K1574" s="22"/>
      <c r="L1574" s="22"/>
      <c r="M1574" s="22"/>
      <c r="N1574" s="22"/>
      <c r="O1574" s="22"/>
      <c r="P1574" s="22"/>
      <c r="Q1574" s="22"/>
      <c r="R1574" s="22"/>
      <c r="S1574" s="22"/>
      <c r="T1574" s="22"/>
      <c r="U1574" s="22"/>
      <c r="V1574" s="22"/>
      <c r="W1574" s="22"/>
      <c r="X1574" s="22"/>
      <c r="Y1574" s="22"/>
      <c r="Z1574" s="22"/>
      <c r="AA1574" s="22"/>
      <c r="AB1574" s="22"/>
      <c r="AC1574" s="22"/>
      <c r="AD1574" s="22"/>
      <c r="AE1574" s="22"/>
      <c r="AF1574" s="22"/>
      <c r="AG1574" s="22"/>
      <c r="AH1574" s="22"/>
      <c r="AI1574" s="22"/>
      <c r="AJ1574" s="22"/>
      <c r="AK1574" s="22"/>
      <c r="AL1574" s="22"/>
      <c r="AM1574" s="22"/>
      <c r="AN1574" s="22"/>
      <c r="AO1574" s="22"/>
      <c r="AP1574" s="22"/>
      <c r="AQ1574" s="22"/>
      <c r="AR1574" s="22"/>
      <c r="AS1574" s="22"/>
      <c r="AT1574" s="22"/>
      <c r="AU1574" s="22"/>
      <c r="AV1574" s="22"/>
      <c r="AW1574" s="22"/>
      <c r="AX1574" s="22"/>
      <c r="AY1574" s="22"/>
      <c r="AZ1574" s="22"/>
      <c r="BA1574" s="22"/>
      <c r="BB1574" s="22"/>
      <c r="BC1574" s="22"/>
      <c r="BD1574" s="22"/>
      <c r="BE1574" s="22"/>
      <c r="BF1574" s="22"/>
      <c r="BG1574" s="22"/>
      <c r="BH1574" s="22"/>
      <c r="BI1574" s="22"/>
      <c r="BJ1574" s="22"/>
    </row>
    <row r="1575" spans="1:62" s="21" customFormat="1" x14ac:dyDescent="0.25">
      <c r="A1575" s="5">
        <f>biomasses!$A$33</f>
        <v>31</v>
      </c>
      <c r="B1575" s="22">
        <v>2.08</v>
      </c>
      <c r="C1575" s="22"/>
      <c r="D1575" s="22"/>
      <c r="E1575" s="22"/>
      <c r="F1575" s="22"/>
      <c r="G1575" s="22"/>
      <c r="H1575" s="22"/>
      <c r="I1575" s="22"/>
      <c r="J1575" s="22"/>
      <c r="K1575" s="22"/>
      <c r="L1575" s="22"/>
      <c r="M1575" s="22"/>
      <c r="N1575" s="22"/>
      <c r="O1575" s="22"/>
      <c r="P1575" s="22"/>
      <c r="Q1575" s="22"/>
      <c r="R1575" s="22"/>
      <c r="S1575" s="22"/>
      <c r="T1575" s="22"/>
      <c r="U1575" s="22"/>
      <c r="V1575" s="22"/>
      <c r="W1575" s="22"/>
      <c r="X1575" s="22"/>
      <c r="Y1575" s="22"/>
      <c r="Z1575" s="22"/>
      <c r="AA1575" s="22"/>
      <c r="AB1575" s="22"/>
      <c r="AC1575" s="22"/>
      <c r="AD1575" s="22"/>
      <c r="AE1575" s="22"/>
      <c r="AF1575" s="22"/>
      <c r="AG1575" s="22"/>
      <c r="AH1575" s="22"/>
      <c r="AI1575" s="22"/>
      <c r="AJ1575" s="22"/>
      <c r="AK1575" s="22"/>
      <c r="AL1575" s="22"/>
      <c r="AM1575" s="22"/>
      <c r="AN1575" s="22"/>
      <c r="AO1575" s="22"/>
      <c r="AP1575" s="22"/>
      <c r="AQ1575" s="22"/>
      <c r="AR1575" s="22"/>
      <c r="AS1575" s="22"/>
      <c r="AT1575" s="22"/>
      <c r="AU1575" s="22"/>
      <c r="AV1575" s="22"/>
      <c r="AW1575" s="22"/>
      <c r="AX1575" s="22"/>
      <c r="AY1575" s="22"/>
      <c r="AZ1575" s="22"/>
      <c r="BA1575" s="22"/>
      <c r="BB1575" s="22"/>
      <c r="BC1575" s="22"/>
      <c r="BD1575" s="22"/>
      <c r="BE1575" s="22"/>
      <c r="BF1575" s="22"/>
      <c r="BG1575" s="22"/>
      <c r="BH1575" s="22"/>
      <c r="BI1575" s="22"/>
      <c r="BJ1575" s="22"/>
    </row>
    <row r="1576" spans="1:62" s="21" customFormat="1" x14ac:dyDescent="0.25">
      <c r="A1576" s="5">
        <f>biomasses!$A$33</f>
        <v>31</v>
      </c>
      <c r="B1576" s="22">
        <v>1.5731999999999999</v>
      </c>
      <c r="C1576" s="22"/>
      <c r="D1576" s="22"/>
      <c r="E1576" s="22"/>
      <c r="F1576" s="22"/>
      <c r="G1576" s="22"/>
      <c r="H1576" s="22"/>
      <c r="I1576" s="22"/>
      <c r="J1576" s="22"/>
      <c r="K1576" s="22"/>
      <c r="L1576" s="22"/>
      <c r="M1576" s="22"/>
      <c r="N1576" s="22"/>
      <c r="O1576" s="22"/>
      <c r="P1576" s="22"/>
      <c r="Q1576" s="22"/>
      <c r="R1576" s="22"/>
      <c r="S1576" s="22"/>
      <c r="T1576" s="22"/>
      <c r="U1576" s="22"/>
      <c r="V1576" s="22"/>
      <c r="W1576" s="22"/>
      <c r="X1576" s="22"/>
      <c r="Y1576" s="22"/>
      <c r="Z1576" s="22"/>
      <c r="AA1576" s="22"/>
      <c r="AB1576" s="22"/>
      <c r="AC1576" s="22"/>
      <c r="AD1576" s="22"/>
      <c r="AE1576" s="22"/>
      <c r="AF1576" s="22"/>
      <c r="AG1576" s="22"/>
      <c r="AH1576" s="22"/>
      <c r="AI1576" s="22"/>
      <c r="AJ1576" s="22"/>
      <c r="AK1576" s="22"/>
      <c r="AL1576" s="22"/>
      <c r="AM1576" s="22"/>
      <c r="AN1576" s="22"/>
      <c r="AO1576" s="22"/>
      <c r="AP1576" s="22"/>
      <c r="AQ1576" s="22"/>
      <c r="AR1576" s="22"/>
      <c r="AS1576" s="22"/>
      <c r="AT1576" s="22"/>
      <c r="AU1576" s="22"/>
      <c r="AV1576" s="22"/>
      <c r="AW1576" s="22"/>
      <c r="AX1576" s="22"/>
      <c r="AY1576" s="22"/>
      <c r="AZ1576" s="22"/>
      <c r="BA1576" s="22"/>
      <c r="BB1576" s="22"/>
      <c r="BC1576" s="22"/>
      <c r="BD1576" s="22"/>
      <c r="BE1576" s="22"/>
      <c r="BF1576" s="22"/>
      <c r="BG1576" s="22"/>
      <c r="BH1576" s="22"/>
      <c r="BI1576" s="22"/>
      <c r="BJ1576" s="22"/>
    </row>
    <row r="1577" spans="1:62" s="21" customFormat="1" x14ac:dyDescent="0.25">
      <c r="A1577" s="5">
        <f>biomasses!$A$33</f>
        <v>31</v>
      </c>
      <c r="B1577" s="22">
        <v>2.5103</v>
      </c>
      <c r="C1577" s="22"/>
      <c r="D1577" s="22"/>
      <c r="E1577" s="22"/>
      <c r="F1577" s="22"/>
      <c r="G1577" s="22"/>
      <c r="H1577" s="22"/>
      <c r="I1577" s="22"/>
      <c r="J1577" s="22"/>
      <c r="K1577" s="22"/>
      <c r="L1577" s="22"/>
      <c r="M1577" s="22"/>
      <c r="N1577" s="22"/>
      <c r="O1577" s="22"/>
      <c r="P1577" s="22"/>
      <c r="Q1577" s="22"/>
      <c r="R1577" s="22"/>
      <c r="S1577" s="22"/>
      <c r="T1577" s="22"/>
      <c r="U1577" s="22"/>
      <c r="V1577" s="22"/>
      <c r="W1577" s="22"/>
      <c r="X1577" s="22"/>
      <c r="Y1577" s="22"/>
      <c r="Z1577" s="22"/>
      <c r="AA1577" s="22"/>
      <c r="AB1577" s="22"/>
      <c r="AC1577" s="22"/>
      <c r="AD1577" s="22"/>
      <c r="AE1577" s="22"/>
      <c r="AF1577" s="22"/>
      <c r="AG1577" s="22"/>
      <c r="AH1577" s="22"/>
      <c r="AI1577" s="22"/>
      <c r="AJ1577" s="22"/>
      <c r="AK1577" s="22"/>
      <c r="AL1577" s="22"/>
      <c r="AM1577" s="22"/>
      <c r="AN1577" s="22"/>
      <c r="AO1577" s="22"/>
      <c r="AP1577" s="22"/>
      <c r="AQ1577" s="22"/>
      <c r="AR1577" s="22"/>
      <c r="AS1577" s="22"/>
      <c r="AT1577" s="22"/>
      <c r="AU1577" s="22"/>
      <c r="AV1577" s="22"/>
      <c r="AW1577" s="22"/>
      <c r="AX1577" s="22"/>
      <c r="AY1577" s="22"/>
      <c r="AZ1577" s="22"/>
      <c r="BA1577" s="22"/>
      <c r="BB1577" s="22"/>
      <c r="BC1577" s="22"/>
      <c r="BD1577" s="22"/>
      <c r="BE1577" s="22"/>
      <c r="BF1577" s="22"/>
      <c r="BG1577" s="22"/>
      <c r="BH1577" s="22"/>
      <c r="BI1577" s="22"/>
      <c r="BJ1577" s="22"/>
    </row>
    <row r="1578" spans="1:62" s="21" customFormat="1" x14ac:dyDescent="0.25">
      <c r="A1578" s="5">
        <f>biomasses!$A$33</f>
        <v>31</v>
      </c>
      <c r="B1578" s="22">
        <v>5.2704000000000004</v>
      </c>
      <c r="C1578" s="22"/>
      <c r="D1578" s="22"/>
      <c r="E1578" s="22"/>
      <c r="F1578" s="22"/>
      <c r="G1578" s="22"/>
      <c r="H1578" s="22"/>
      <c r="I1578" s="22"/>
      <c r="J1578" s="22"/>
      <c r="K1578" s="22"/>
      <c r="L1578" s="22"/>
      <c r="M1578" s="22"/>
      <c r="N1578" s="22"/>
      <c r="O1578" s="22"/>
      <c r="P1578" s="22"/>
      <c r="Q1578" s="22"/>
      <c r="R1578" s="22"/>
      <c r="S1578" s="22"/>
      <c r="T1578" s="22"/>
      <c r="U1578" s="22"/>
      <c r="V1578" s="22"/>
      <c r="W1578" s="22"/>
      <c r="X1578" s="22"/>
      <c r="Y1578" s="22"/>
      <c r="Z1578" s="22"/>
      <c r="AA1578" s="22"/>
      <c r="AB1578" s="22"/>
      <c r="AC1578" s="22"/>
      <c r="AD1578" s="22"/>
      <c r="AE1578" s="22"/>
      <c r="AF1578" s="22"/>
      <c r="AG1578" s="22"/>
      <c r="AH1578" s="22"/>
      <c r="AI1578" s="22"/>
      <c r="AJ1578" s="22"/>
      <c r="AK1578" s="22"/>
      <c r="AL1578" s="22"/>
      <c r="AM1578" s="22"/>
      <c r="AN1578" s="22"/>
      <c r="AO1578" s="22"/>
      <c r="AP1578" s="22"/>
      <c r="AQ1578" s="22"/>
      <c r="AR1578" s="22"/>
      <c r="AS1578" s="22"/>
      <c r="AT1578" s="22"/>
      <c r="AU1578" s="22"/>
      <c r="AV1578" s="22"/>
      <c r="AW1578" s="22"/>
      <c r="AX1578" s="22"/>
      <c r="AY1578" s="22"/>
      <c r="AZ1578" s="22"/>
      <c r="BA1578" s="22"/>
      <c r="BB1578" s="22"/>
      <c r="BC1578" s="22"/>
      <c r="BD1578" s="22"/>
      <c r="BE1578" s="22"/>
      <c r="BF1578" s="22"/>
      <c r="BG1578" s="22"/>
      <c r="BH1578" s="22"/>
      <c r="BI1578" s="22"/>
      <c r="BJ1578" s="22"/>
    </row>
    <row r="1579" spans="1:62" s="21" customFormat="1" ht="18.75" customHeight="1" x14ac:dyDescent="0.25">
      <c r="A1579" s="5">
        <f>biomasses!$A$33</f>
        <v>31</v>
      </c>
      <c r="B1579" s="22">
        <v>7.1999999999999993</v>
      </c>
      <c r="C1579" s="22"/>
      <c r="D1579" s="22"/>
      <c r="E1579" s="22"/>
      <c r="F1579" s="22"/>
      <c r="G1579" s="22"/>
      <c r="H1579" s="22"/>
      <c r="I1579" s="22"/>
      <c r="J1579" s="22"/>
      <c r="K1579" s="22"/>
      <c r="L1579" s="22"/>
      <c r="M1579" s="22"/>
      <c r="N1579" s="22"/>
      <c r="O1579" s="22"/>
      <c r="P1579" s="22"/>
      <c r="Q1579" s="22"/>
      <c r="R1579" s="22"/>
      <c r="S1579" s="22"/>
      <c r="T1579" s="22"/>
      <c r="U1579" s="22"/>
      <c r="V1579" s="22"/>
      <c r="W1579" s="22"/>
      <c r="X1579" s="22"/>
      <c r="Y1579" s="22"/>
      <c r="Z1579" s="22"/>
      <c r="AA1579" s="22"/>
      <c r="AB1579" s="22"/>
      <c r="AC1579" s="22"/>
      <c r="AD1579" s="22"/>
      <c r="AE1579" s="22"/>
      <c r="AF1579" s="22"/>
      <c r="AG1579" s="22"/>
      <c r="AH1579" s="22"/>
      <c r="AI1579" s="22"/>
      <c r="AJ1579" s="22"/>
      <c r="AK1579" s="22"/>
      <c r="AL1579" s="22"/>
      <c r="AM1579" s="22"/>
      <c r="AN1579" s="22"/>
      <c r="AO1579" s="22"/>
      <c r="AP1579" s="22"/>
      <c r="AQ1579" s="22"/>
      <c r="AR1579" s="22"/>
      <c r="AS1579" s="22"/>
      <c r="AT1579" s="22"/>
      <c r="AU1579" s="22"/>
      <c r="AV1579" s="22"/>
      <c r="AW1579" s="22"/>
      <c r="AX1579" s="22"/>
      <c r="AY1579" s="22"/>
      <c r="AZ1579" s="22"/>
      <c r="BA1579" s="22"/>
      <c r="BB1579" s="22"/>
      <c r="BC1579" s="22"/>
      <c r="BD1579" s="22"/>
      <c r="BE1579" s="22"/>
      <c r="BF1579" s="22"/>
      <c r="BG1579" s="22"/>
      <c r="BH1579" s="22"/>
      <c r="BI1579" s="22"/>
      <c r="BJ1579" s="22"/>
    </row>
    <row r="1580" spans="1:62" s="21" customFormat="1" x14ac:dyDescent="0.25">
      <c r="A1580" s="5">
        <f>biomasses!$A$33</f>
        <v>31</v>
      </c>
      <c r="B1580" s="22">
        <v>7.1999999999999993</v>
      </c>
      <c r="C1580" s="22"/>
      <c r="D1580" s="22"/>
      <c r="E1580" s="22"/>
      <c r="F1580" s="22"/>
      <c r="G1580" s="22"/>
      <c r="H1580" s="22"/>
      <c r="I1580" s="22"/>
      <c r="J1580" s="22"/>
      <c r="K1580" s="22"/>
      <c r="L1580" s="22"/>
      <c r="M1580" s="22"/>
      <c r="N1580" s="22"/>
      <c r="O1580" s="22"/>
      <c r="P1580" s="22"/>
      <c r="Q1580" s="22"/>
      <c r="R1580" s="22"/>
      <c r="S1580" s="22"/>
      <c r="T1580" s="22"/>
      <c r="U1580" s="22"/>
      <c r="V1580" s="22"/>
      <c r="W1580" s="22"/>
      <c r="X1580" s="22"/>
      <c r="Y1580" s="22"/>
      <c r="Z1580" s="22"/>
      <c r="AA1580" s="22"/>
      <c r="AB1580" s="22"/>
      <c r="AC1580" s="22"/>
      <c r="AD1580" s="22"/>
      <c r="AE1580" s="22"/>
      <c r="AF1580" s="22"/>
      <c r="AG1580" s="22"/>
      <c r="AH1580" s="22"/>
      <c r="AI1580" s="22"/>
      <c r="AJ1580" s="22"/>
      <c r="AK1580" s="22"/>
      <c r="AL1580" s="22"/>
      <c r="AM1580" s="22"/>
      <c r="AN1580" s="22"/>
      <c r="AO1580" s="22"/>
      <c r="AP1580" s="22"/>
      <c r="AQ1580" s="22"/>
      <c r="AR1580" s="22"/>
      <c r="AS1580" s="22"/>
      <c r="AT1580" s="22"/>
      <c r="AU1580" s="22"/>
      <c r="AV1580" s="22"/>
      <c r="AW1580" s="22"/>
      <c r="AX1580" s="22"/>
      <c r="AY1580" s="22"/>
      <c r="AZ1580" s="22"/>
      <c r="BA1580" s="22"/>
      <c r="BB1580" s="22"/>
      <c r="BC1580" s="22"/>
      <c r="BD1580" s="22"/>
      <c r="BE1580" s="22"/>
      <c r="BF1580" s="22"/>
      <c r="BG1580" s="22"/>
      <c r="BH1580" s="22"/>
      <c r="BI1580" s="22"/>
      <c r="BJ1580" s="22"/>
    </row>
    <row r="1581" spans="1:62" s="21" customFormat="1" x14ac:dyDescent="0.25">
      <c r="A1581" s="5">
        <f>biomasses!$A$33</f>
        <v>31</v>
      </c>
      <c r="B1581" s="22">
        <v>5.4</v>
      </c>
      <c r="C1581" s="22"/>
      <c r="D1581" s="22"/>
      <c r="E1581" s="22"/>
      <c r="F1581" s="22"/>
      <c r="G1581" s="22"/>
      <c r="H1581" s="22"/>
      <c r="I1581" s="22"/>
      <c r="J1581" s="22"/>
      <c r="K1581" s="22"/>
      <c r="L1581" s="22"/>
      <c r="M1581" s="22"/>
      <c r="N1581" s="22"/>
      <c r="O1581" s="22"/>
      <c r="P1581" s="22"/>
      <c r="Q1581" s="22"/>
      <c r="R1581" s="22"/>
      <c r="S1581" s="22"/>
      <c r="T1581" s="22"/>
      <c r="U1581" s="22"/>
      <c r="V1581" s="22"/>
      <c r="W1581" s="22"/>
      <c r="X1581" s="22"/>
      <c r="Y1581" s="22"/>
      <c r="Z1581" s="22"/>
      <c r="AA1581" s="22"/>
      <c r="AB1581" s="22"/>
      <c r="AC1581" s="22"/>
      <c r="AD1581" s="22"/>
      <c r="AE1581" s="22"/>
      <c r="AF1581" s="22"/>
      <c r="AG1581" s="22"/>
      <c r="AH1581" s="22"/>
      <c r="AI1581" s="22"/>
      <c r="AJ1581" s="22"/>
      <c r="AK1581" s="22"/>
      <c r="AL1581" s="22"/>
      <c r="AM1581" s="22"/>
      <c r="AN1581" s="22"/>
      <c r="AO1581" s="22"/>
      <c r="AP1581" s="22"/>
      <c r="AQ1581" s="22"/>
      <c r="AR1581" s="22"/>
      <c r="AS1581" s="22"/>
      <c r="AT1581" s="22"/>
      <c r="AU1581" s="22"/>
      <c r="AV1581" s="22"/>
      <c r="AW1581" s="22"/>
      <c r="AX1581" s="22"/>
      <c r="AY1581" s="22"/>
      <c r="AZ1581" s="22"/>
      <c r="BA1581" s="22"/>
      <c r="BB1581" s="22"/>
      <c r="BC1581" s="22"/>
      <c r="BD1581" s="22"/>
      <c r="BE1581" s="22"/>
      <c r="BF1581" s="22"/>
      <c r="BG1581" s="22"/>
      <c r="BH1581" s="22"/>
      <c r="BI1581" s="22"/>
      <c r="BJ1581" s="22"/>
    </row>
    <row r="1582" spans="1:62" s="21" customFormat="1" x14ac:dyDescent="0.25">
      <c r="A1582" s="5">
        <f>biomasses!$A$33</f>
        <v>31</v>
      </c>
      <c r="B1582" s="22">
        <v>0.94</v>
      </c>
      <c r="C1582" s="22"/>
      <c r="D1582" s="22"/>
      <c r="E1582" s="22"/>
      <c r="F1582" s="22"/>
      <c r="G1582" s="22"/>
      <c r="H1582" s="22"/>
      <c r="I1582" s="22"/>
      <c r="J1582" s="22"/>
      <c r="K1582" s="22"/>
      <c r="L1582" s="22"/>
      <c r="M1582" s="22"/>
      <c r="N1582" s="22"/>
      <c r="O1582" s="22"/>
      <c r="P1582" s="22"/>
      <c r="Q1582" s="22"/>
      <c r="R1582" s="22"/>
      <c r="S1582" s="22"/>
      <c r="T1582" s="22"/>
      <c r="U1582" s="22"/>
      <c r="V1582" s="22"/>
      <c r="W1582" s="22"/>
      <c r="X1582" s="22"/>
      <c r="Y1582" s="22"/>
      <c r="Z1582" s="22"/>
      <c r="AA1582" s="22"/>
      <c r="AB1582" s="22"/>
      <c r="AC1582" s="22"/>
      <c r="AD1582" s="22"/>
      <c r="AE1582" s="22"/>
      <c r="AF1582" s="22"/>
      <c r="AG1582" s="22"/>
      <c r="AH1582" s="22"/>
      <c r="AI1582" s="22"/>
      <c r="AJ1582" s="22"/>
      <c r="AK1582" s="22"/>
      <c r="AL1582" s="22"/>
      <c r="AM1582" s="22"/>
      <c r="AN1582" s="22"/>
      <c r="AO1582" s="22"/>
      <c r="AP1582" s="22"/>
      <c r="AQ1582" s="22"/>
      <c r="AR1582" s="22"/>
      <c r="AS1582" s="22"/>
      <c r="AT1582" s="22"/>
      <c r="AU1582" s="22"/>
      <c r="AV1582" s="22"/>
      <c r="AW1582" s="22"/>
      <c r="AX1582" s="22"/>
      <c r="AY1582" s="22"/>
      <c r="AZ1582" s="22"/>
      <c r="BA1582" s="22"/>
      <c r="BB1582" s="22"/>
      <c r="BC1582" s="22"/>
      <c r="BD1582" s="22"/>
      <c r="BE1582" s="22"/>
      <c r="BF1582" s="22"/>
      <c r="BG1582" s="22"/>
      <c r="BH1582" s="22"/>
      <c r="BI1582" s="22"/>
      <c r="BJ1582" s="22"/>
    </row>
    <row r="1583" spans="1:62" s="21" customFormat="1" x14ac:dyDescent="0.25">
      <c r="A1583" s="5">
        <f>biomasses!$A$33</f>
        <v>31</v>
      </c>
      <c r="B1583" s="22">
        <v>1.08</v>
      </c>
      <c r="C1583" s="22"/>
      <c r="D1583" s="22"/>
      <c r="E1583" s="22"/>
      <c r="F1583" s="22"/>
      <c r="G1583" s="22"/>
      <c r="H1583" s="22"/>
      <c r="I1583" s="22"/>
      <c r="J1583" s="22"/>
      <c r="K1583" s="22"/>
      <c r="L1583" s="22"/>
      <c r="M1583" s="22"/>
      <c r="N1583" s="22"/>
      <c r="O1583" s="22"/>
      <c r="P1583" s="22"/>
      <c r="Q1583" s="22"/>
      <c r="R1583" s="22"/>
      <c r="S1583" s="22"/>
      <c r="T1583" s="22"/>
      <c r="U1583" s="22"/>
      <c r="V1583" s="22"/>
      <c r="W1583" s="22"/>
      <c r="X1583" s="22"/>
      <c r="Y1583" s="22"/>
      <c r="Z1583" s="22"/>
      <c r="AA1583" s="22"/>
      <c r="AB1583" s="22"/>
      <c r="AC1583" s="22"/>
      <c r="AD1583" s="22"/>
      <c r="AE1583" s="22"/>
      <c r="AF1583" s="22"/>
      <c r="AG1583" s="22"/>
      <c r="AH1583" s="22"/>
      <c r="AI1583" s="22"/>
      <c r="AJ1583" s="22"/>
      <c r="AK1583" s="22"/>
      <c r="AL1583" s="22"/>
      <c r="AM1583" s="22"/>
      <c r="AN1583" s="22"/>
      <c r="AO1583" s="22"/>
      <c r="AP1583" s="22"/>
      <c r="AQ1583" s="22"/>
      <c r="AR1583" s="22"/>
      <c r="AS1583" s="22"/>
      <c r="AT1583" s="22"/>
      <c r="AU1583" s="22"/>
      <c r="AV1583" s="22"/>
      <c r="AW1583" s="22"/>
      <c r="AX1583" s="22"/>
      <c r="AY1583" s="22"/>
      <c r="AZ1583" s="22"/>
      <c r="BA1583" s="22"/>
      <c r="BB1583" s="22"/>
      <c r="BC1583" s="22"/>
      <c r="BD1583" s="22"/>
      <c r="BE1583" s="22"/>
      <c r="BF1583" s="22"/>
      <c r="BG1583" s="22"/>
      <c r="BH1583" s="22"/>
      <c r="BI1583" s="22"/>
      <c r="BJ1583" s="22"/>
    </row>
    <row r="1584" spans="1:62" s="21" customFormat="1" x14ac:dyDescent="0.25">
      <c r="A1584" s="5">
        <f>biomasses!$A$33</f>
        <v>31</v>
      </c>
      <c r="B1584" s="22">
        <v>1.8399999999999999</v>
      </c>
      <c r="C1584" s="22"/>
      <c r="D1584" s="22"/>
      <c r="E1584" s="22"/>
      <c r="F1584" s="22"/>
      <c r="G1584" s="22"/>
      <c r="H1584" s="22"/>
      <c r="I1584" s="22"/>
      <c r="J1584" s="22"/>
      <c r="K1584" s="22"/>
      <c r="L1584" s="22"/>
      <c r="M1584" s="22"/>
      <c r="N1584" s="22"/>
      <c r="O1584" s="22"/>
      <c r="P1584" s="22"/>
      <c r="Q1584" s="22"/>
      <c r="R1584" s="22"/>
      <c r="S1584" s="22"/>
      <c r="T1584" s="22"/>
      <c r="U1584" s="22"/>
      <c r="V1584" s="22"/>
      <c r="W1584" s="22"/>
      <c r="X1584" s="22"/>
      <c r="Y1584" s="22"/>
      <c r="Z1584" s="22"/>
      <c r="AA1584" s="22"/>
      <c r="AB1584" s="22"/>
      <c r="AC1584" s="22"/>
      <c r="AD1584" s="22"/>
      <c r="AE1584" s="22"/>
      <c r="AF1584" s="22"/>
      <c r="AG1584" s="22"/>
      <c r="AH1584" s="22"/>
      <c r="AI1584" s="22"/>
      <c r="AJ1584" s="22"/>
      <c r="AK1584" s="22"/>
      <c r="AL1584" s="22"/>
      <c r="AM1584" s="22"/>
      <c r="AN1584" s="22"/>
      <c r="AO1584" s="22"/>
      <c r="AP1584" s="22"/>
      <c r="AQ1584" s="22"/>
      <c r="AR1584" s="22"/>
      <c r="AS1584" s="22"/>
      <c r="AT1584" s="22"/>
      <c r="AU1584" s="22"/>
      <c r="AV1584" s="22"/>
      <c r="AW1584" s="22"/>
      <c r="AX1584" s="22"/>
      <c r="AY1584" s="22"/>
      <c r="AZ1584" s="22"/>
      <c r="BA1584" s="22"/>
      <c r="BB1584" s="22"/>
      <c r="BC1584" s="22"/>
      <c r="BD1584" s="22"/>
      <c r="BE1584" s="22"/>
      <c r="BF1584" s="22"/>
      <c r="BG1584" s="22"/>
      <c r="BH1584" s="22"/>
      <c r="BI1584" s="22"/>
      <c r="BJ1584" s="22"/>
    </row>
    <row r="1585" spans="1:62" s="21" customFormat="1" x14ac:dyDescent="0.25">
      <c r="A1585" s="5">
        <f>biomasses!$A$33</f>
        <v>31</v>
      </c>
      <c r="B1585" s="22">
        <v>1.24</v>
      </c>
      <c r="C1585" s="22"/>
      <c r="D1585" s="22"/>
      <c r="E1585" s="22"/>
      <c r="F1585" s="22"/>
      <c r="G1585" s="22"/>
      <c r="H1585" s="22"/>
      <c r="I1585" s="22"/>
      <c r="J1585" s="22"/>
      <c r="K1585" s="22"/>
      <c r="L1585" s="22"/>
      <c r="M1585" s="22"/>
      <c r="N1585" s="22"/>
      <c r="O1585" s="22"/>
      <c r="P1585" s="22"/>
      <c r="Q1585" s="22"/>
      <c r="R1585" s="22"/>
      <c r="S1585" s="22"/>
      <c r="T1585" s="22"/>
      <c r="U1585" s="22"/>
      <c r="V1585" s="22"/>
      <c r="W1585" s="22"/>
      <c r="X1585" s="22"/>
      <c r="Y1585" s="22"/>
      <c r="Z1585" s="22"/>
      <c r="AA1585" s="22"/>
      <c r="AB1585" s="22"/>
      <c r="AC1585" s="22"/>
      <c r="AD1585" s="22"/>
      <c r="AE1585" s="22"/>
      <c r="AF1585" s="22"/>
      <c r="AG1585" s="22"/>
      <c r="AH1585" s="22"/>
      <c r="AI1585" s="22"/>
      <c r="AJ1585" s="22"/>
      <c r="AK1585" s="22"/>
      <c r="AL1585" s="22"/>
      <c r="AM1585" s="22"/>
      <c r="AN1585" s="22"/>
      <c r="AO1585" s="22"/>
      <c r="AP1585" s="22"/>
      <c r="AQ1585" s="22"/>
      <c r="AR1585" s="22"/>
      <c r="AS1585" s="22"/>
      <c r="AT1585" s="22"/>
      <c r="AU1585" s="22"/>
      <c r="AV1585" s="22"/>
      <c r="AW1585" s="22"/>
      <c r="AX1585" s="22"/>
      <c r="AY1585" s="22"/>
      <c r="AZ1585" s="22"/>
      <c r="BA1585" s="22"/>
      <c r="BB1585" s="22"/>
      <c r="BC1585" s="22"/>
      <c r="BD1585" s="22"/>
      <c r="BE1585" s="22"/>
      <c r="BF1585" s="22"/>
      <c r="BG1585" s="22"/>
      <c r="BH1585" s="22"/>
      <c r="BI1585" s="22"/>
      <c r="BJ1585" s="22"/>
    </row>
    <row r="1586" spans="1:62" s="21" customFormat="1" x14ac:dyDescent="0.25">
      <c r="A1586" s="5">
        <f>biomasses!$A$33</f>
        <v>31</v>
      </c>
      <c r="B1586" s="22">
        <v>3.92</v>
      </c>
      <c r="C1586" s="22"/>
      <c r="D1586" s="22"/>
      <c r="E1586" s="22"/>
      <c r="F1586" s="22"/>
      <c r="G1586" s="22"/>
      <c r="H1586" s="22"/>
      <c r="I1586" s="22"/>
      <c r="J1586" s="22"/>
      <c r="K1586" s="22"/>
      <c r="L1586" s="22"/>
      <c r="M1586" s="22"/>
      <c r="N1586" s="22"/>
      <c r="O1586" s="22"/>
      <c r="P1586" s="22"/>
      <c r="Q1586" s="22"/>
      <c r="R1586" s="22"/>
      <c r="S1586" s="22"/>
      <c r="T1586" s="22"/>
      <c r="U1586" s="22"/>
      <c r="V1586" s="22"/>
      <c r="W1586" s="22"/>
      <c r="X1586" s="22"/>
      <c r="Y1586" s="22"/>
      <c r="Z1586" s="22"/>
      <c r="AA1586" s="22"/>
      <c r="AB1586" s="22"/>
      <c r="AC1586" s="22"/>
      <c r="AD1586" s="22"/>
      <c r="AE1586" s="22"/>
      <c r="AF1586" s="22"/>
      <c r="AG1586" s="22"/>
      <c r="AH1586" s="22"/>
      <c r="AI1586" s="22"/>
      <c r="AJ1586" s="22"/>
      <c r="AK1586" s="22"/>
      <c r="AL1586" s="22"/>
      <c r="AM1586" s="22"/>
      <c r="AN1586" s="22"/>
      <c r="AO1586" s="22"/>
      <c r="AP1586" s="22"/>
      <c r="AQ1586" s="22"/>
      <c r="AR1586" s="22"/>
      <c r="AS1586" s="22"/>
      <c r="AT1586" s="22"/>
      <c r="AU1586" s="22"/>
      <c r="AV1586" s="22"/>
      <c r="AW1586" s="22"/>
      <c r="AX1586" s="22"/>
      <c r="AY1586" s="22"/>
      <c r="AZ1586" s="22"/>
      <c r="BA1586" s="22"/>
      <c r="BB1586" s="22"/>
      <c r="BC1586" s="22"/>
      <c r="BD1586" s="22"/>
      <c r="BE1586" s="22"/>
      <c r="BF1586" s="22"/>
      <c r="BG1586" s="22"/>
      <c r="BH1586" s="22"/>
      <c r="BI1586" s="22"/>
      <c r="BJ1586" s="22"/>
    </row>
    <row r="1587" spans="1:62" s="21" customFormat="1" x14ac:dyDescent="0.25">
      <c r="A1587" s="5">
        <f>biomasses!$A$33</f>
        <v>31</v>
      </c>
      <c r="B1587" s="22">
        <v>3.92</v>
      </c>
      <c r="C1587" s="22"/>
      <c r="D1587" s="22"/>
      <c r="E1587" s="22"/>
      <c r="F1587" s="22"/>
      <c r="G1587" s="22"/>
      <c r="H1587" s="22"/>
      <c r="I1587" s="22"/>
      <c r="J1587" s="22"/>
      <c r="K1587" s="22"/>
      <c r="L1587" s="22"/>
      <c r="M1587" s="22"/>
      <c r="N1587" s="22"/>
      <c r="O1587" s="22"/>
      <c r="P1587" s="22"/>
      <c r="Q1587" s="22"/>
      <c r="R1587" s="22"/>
      <c r="S1587" s="22"/>
      <c r="T1587" s="22"/>
      <c r="U1587" s="22"/>
      <c r="V1587" s="22"/>
      <c r="W1587" s="22"/>
      <c r="X1587" s="22"/>
      <c r="Y1587" s="22"/>
      <c r="Z1587" s="22"/>
      <c r="AA1587" s="22"/>
      <c r="AB1587" s="22"/>
      <c r="AC1587" s="22"/>
      <c r="AD1587" s="22"/>
      <c r="AE1587" s="22"/>
      <c r="AF1587" s="22"/>
      <c r="AG1587" s="22"/>
      <c r="AH1587" s="22"/>
      <c r="AI1587" s="22"/>
      <c r="AJ1587" s="22"/>
      <c r="AK1587" s="22"/>
      <c r="AL1587" s="22"/>
      <c r="AM1587" s="22"/>
      <c r="AN1587" s="22"/>
      <c r="AO1587" s="22"/>
      <c r="AP1587" s="22"/>
      <c r="AQ1587" s="22"/>
      <c r="AR1587" s="22"/>
      <c r="AS1587" s="22"/>
      <c r="AT1587" s="22"/>
      <c r="AU1587" s="22"/>
      <c r="AV1587" s="22"/>
      <c r="AW1587" s="22"/>
      <c r="AX1587" s="22"/>
      <c r="AY1587" s="22"/>
      <c r="AZ1587" s="22"/>
      <c r="BA1587" s="22"/>
      <c r="BB1587" s="22"/>
      <c r="BC1587" s="22"/>
      <c r="BD1587" s="22"/>
      <c r="BE1587" s="22"/>
      <c r="BF1587" s="22"/>
      <c r="BG1587" s="22"/>
      <c r="BH1587" s="22"/>
      <c r="BI1587" s="22"/>
      <c r="BJ1587" s="22"/>
    </row>
    <row r="1588" spans="1:62" s="21" customFormat="1" x14ac:dyDescent="0.25">
      <c r="A1588" s="5">
        <f>biomasses!$A$33</f>
        <v>31</v>
      </c>
      <c r="B1588" s="22">
        <v>1.9503999999999999</v>
      </c>
      <c r="C1588" s="22"/>
      <c r="D1588" s="22"/>
      <c r="E1588" s="22"/>
      <c r="F1588" s="22"/>
      <c r="G1588" s="22"/>
      <c r="H1588" s="22"/>
      <c r="I1588" s="22"/>
      <c r="J1588" s="22"/>
      <c r="K1588" s="22"/>
      <c r="L1588" s="22"/>
      <c r="M1588" s="22"/>
      <c r="N1588" s="22"/>
      <c r="O1588" s="22"/>
      <c r="P1588" s="22"/>
      <c r="Q1588" s="22"/>
      <c r="R1588" s="22"/>
      <c r="S1588" s="22"/>
      <c r="T1588" s="22"/>
      <c r="U1588" s="22"/>
      <c r="V1588" s="22"/>
      <c r="W1588" s="22"/>
      <c r="X1588" s="22"/>
      <c r="Y1588" s="22"/>
      <c r="Z1588" s="22"/>
      <c r="AA1588" s="22"/>
      <c r="AB1588" s="22"/>
      <c r="AC1588" s="22"/>
      <c r="AD1588" s="22"/>
      <c r="AE1588" s="22"/>
      <c r="AF1588" s="22"/>
      <c r="AG1588" s="22"/>
      <c r="AH1588" s="22"/>
      <c r="AI1588" s="22"/>
      <c r="AJ1588" s="22"/>
      <c r="AK1588" s="22"/>
      <c r="AL1588" s="22"/>
      <c r="AM1588" s="22"/>
      <c r="AN1588" s="22"/>
      <c r="AO1588" s="22"/>
      <c r="AP1588" s="22"/>
      <c r="AQ1588" s="22"/>
      <c r="AR1588" s="22"/>
      <c r="AS1588" s="22"/>
      <c r="AT1588" s="22"/>
      <c r="AU1588" s="22"/>
      <c r="AV1588" s="22"/>
      <c r="AW1588" s="22"/>
      <c r="AX1588" s="22"/>
      <c r="AY1588" s="22"/>
      <c r="AZ1588" s="22"/>
      <c r="BA1588" s="22"/>
      <c r="BB1588" s="22"/>
      <c r="BC1588" s="22"/>
      <c r="BD1588" s="22"/>
      <c r="BE1588" s="22"/>
      <c r="BF1588" s="22"/>
      <c r="BG1588" s="22"/>
      <c r="BH1588" s="22"/>
      <c r="BI1588" s="22"/>
      <c r="BJ1588" s="22"/>
    </row>
    <row r="1589" spans="1:62" s="21" customFormat="1" x14ac:dyDescent="0.25">
      <c r="A1589" s="5">
        <f>biomasses!$A$33</f>
        <v>31</v>
      </c>
      <c r="B1589" s="22">
        <v>3.3144</v>
      </c>
      <c r="C1589" s="22"/>
      <c r="D1589" s="22"/>
      <c r="E1589" s="22"/>
      <c r="F1589" s="22"/>
      <c r="G1589" s="22"/>
      <c r="H1589" s="22"/>
      <c r="I1589" s="22"/>
      <c r="J1589" s="22"/>
      <c r="K1589" s="22"/>
      <c r="L1589" s="22"/>
      <c r="M1589" s="22"/>
      <c r="N1589" s="22"/>
      <c r="O1589" s="22"/>
      <c r="P1589" s="22"/>
      <c r="Q1589" s="22"/>
      <c r="R1589" s="22"/>
      <c r="S1589" s="22"/>
      <c r="T1589" s="22"/>
      <c r="U1589" s="22"/>
      <c r="V1589" s="22"/>
      <c r="W1589" s="22"/>
      <c r="X1589" s="22"/>
      <c r="Y1589" s="22"/>
      <c r="Z1589" s="22"/>
      <c r="AA1589" s="22"/>
      <c r="AB1589" s="22"/>
      <c r="AC1589" s="22"/>
      <c r="AD1589" s="22"/>
      <c r="AE1589" s="22"/>
      <c r="AF1589" s="22"/>
      <c r="AG1589" s="22"/>
      <c r="AH1589" s="22"/>
      <c r="AI1589" s="22"/>
      <c r="AJ1589" s="22"/>
      <c r="AK1589" s="22"/>
      <c r="AL1589" s="22"/>
      <c r="AM1589" s="22"/>
      <c r="AN1589" s="22"/>
      <c r="AO1589" s="22"/>
      <c r="AP1589" s="22"/>
      <c r="AQ1589" s="22"/>
      <c r="AR1589" s="22"/>
      <c r="AS1589" s="22"/>
      <c r="AT1589" s="22"/>
      <c r="AU1589" s="22"/>
      <c r="AV1589" s="22"/>
      <c r="AW1589" s="22"/>
      <c r="AX1589" s="22"/>
      <c r="AY1589" s="22"/>
      <c r="AZ1589" s="22"/>
      <c r="BA1589" s="22"/>
      <c r="BB1589" s="22"/>
      <c r="BC1589" s="22"/>
      <c r="BD1589" s="22"/>
      <c r="BE1589" s="22"/>
      <c r="BF1589" s="22"/>
      <c r="BG1589" s="22"/>
      <c r="BH1589" s="22"/>
      <c r="BI1589" s="22"/>
      <c r="BJ1589" s="22"/>
    </row>
    <row r="1590" spans="1:62" s="21" customFormat="1" x14ac:dyDescent="0.25">
      <c r="A1590" s="5">
        <f>biomasses!$A$33</f>
        <v>31</v>
      </c>
      <c r="B1590" s="22">
        <v>6.149</v>
      </c>
      <c r="C1590" s="22"/>
      <c r="D1590" s="22"/>
      <c r="E1590" s="22"/>
      <c r="F1590" s="22"/>
      <c r="G1590" s="22"/>
      <c r="H1590" s="22"/>
      <c r="I1590" s="22"/>
      <c r="J1590" s="22"/>
      <c r="K1590" s="22"/>
      <c r="L1590" s="22"/>
      <c r="M1590" s="22"/>
      <c r="N1590" s="22"/>
      <c r="O1590" s="22"/>
      <c r="P1590" s="22"/>
      <c r="Q1590" s="22"/>
      <c r="R1590" s="22"/>
      <c r="S1590" s="22"/>
      <c r="T1590" s="22"/>
      <c r="U1590" s="22"/>
      <c r="V1590" s="22"/>
      <c r="W1590" s="22"/>
      <c r="X1590" s="22"/>
      <c r="Y1590" s="22"/>
      <c r="Z1590" s="22"/>
      <c r="AA1590" s="22"/>
      <c r="AB1590" s="22"/>
      <c r="AC1590" s="22"/>
      <c r="AD1590" s="22"/>
      <c r="AE1590" s="22"/>
      <c r="AF1590" s="22"/>
      <c r="AG1590" s="22"/>
      <c r="AH1590" s="22"/>
      <c r="AI1590" s="22"/>
      <c r="AJ1590" s="22"/>
      <c r="AK1590" s="22"/>
      <c r="AL1590" s="22"/>
      <c r="AM1590" s="22"/>
      <c r="AN1590" s="22"/>
      <c r="AO1590" s="22"/>
      <c r="AP1590" s="22"/>
      <c r="AQ1590" s="22"/>
      <c r="AR1590" s="22"/>
      <c r="AS1590" s="22"/>
      <c r="AT1590" s="22"/>
      <c r="AU1590" s="22"/>
      <c r="AV1590" s="22"/>
      <c r="AW1590" s="22"/>
      <c r="AX1590" s="22"/>
      <c r="AY1590" s="22"/>
      <c r="AZ1590" s="22"/>
      <c r="BA1590" s="22"/>
      <c r="BB1590" s="22"/>
      <c r="BC1590" s="22"/>
      <c r="BD1590" s="22"/>
      <c r="BE1590" s="22"/>
      <c r="BF1590" s="22"/>
      <c r="BG1590" s="22"/>
      <c r="BH1590" s="22"/>
      <c r="BI1590" s="22"/>
      <c r="BJ1590" s="22"/>
    </row>
    <row r="1591" spans="1:62" s="21" customFormat="1" x14ac:dyDescent="0.25">
      <c r="A1591" s="5">
        <f>biomasses!$A$33</f>
        <v>31</v>
      </c>
      <c r="B1591" s="22">
        <v>3.7199999999999998</v>
      </c>
      <c r="C1591" s="22"/>
      <c r="D1591" s="22"/>
      <c r="E1591" s="22"/>
      <c r="F1591" s="22"/>
      <c r="G1591" s="22"/>
      <c r="H1591" s="22"/>
      <c r="I1591" s="22"/>
      <c r="J1591" s="22"/>
      <c r="K1591" s="22"/>
      <c r="L1591" s="22"/>
      <c r="M1591" s="22"/>
      <c r="N1591" s="22"/>
      <c r="O1591" s="22"/>
      <c r="P1591" s="22"/>
      <c r="Q1591" s="22"/>
      <c r="R1591" s="22"/>
      <c r="S1591" s="22"/>
      <c r="T1591" s="22"/>
      <c r="U1591" s="22"/>
      <c r="V1591" s="22"/>
      <c r="W1591" s="22"/>
      <c r="X1591" s="22"/>
      <c r="Y1591" s="22"/>
      <c r="Z1591" s="22"/>
      <c r="AA1591" s="22"/>
      <c r="AB1591" s="22"/>
      <c r="AC1591" s="22"/>
      <c r="AD1591" s="22"/>
      <c r="AE1591" s="22"/>
      <c r="AF1591" s="22"/>
      <c r="AG1591" s="22"/>
      <c r="AH1591" s="22"/>
      <c r="AI1591" s="22"/>
      <c r="AJ1591" s="22"/>
      <c r="AK1591" s="22"/>
      <c r="AL1591" s="22"/>
      <c r="AM1591" s="22"/>
      <c r="AN1591" s="22"/>
      <c r="AO1591" s="22"/>
      <c r="AP1591" s="22"/>
      <c r="AQ1591" s="22"/>
      <c r="AR1591" s="22"/>
      <c r="AS1591" s="22"/>
      <c r="AT1591" s="22"/>
      <c r="AU1591" s="22"/>
      <c r="AV1591" s="22"/>
      <c r="AW1591" s="22"/>
      <c r="AX1591" s="22"/>
      <c r="AY1591" s="22"/>
      <c r="AZ1591" s="22"/>
      <c r="BA1591" s="22"/>
      <c r="BB1591" s="22"/>
      <c r="BC1591" s="22"/>
      <c r="BD1591" s="22"/>
      <c r="BE1591" s="22"/>
      <c r="BF1591" s="22"/>
      <c r="BG1591" s="22"/>
      <c r="BH1591" s="22"/>
      <c r="BI1591" s="22"/>
      <c r="BJ1591" s="22"/>
    </row>
    <row r="1592" spans="1:62" s="21" customFormat="1" x14ac:dyDescent="0.25">
      <c r="A1592" s="5">
        <f>biomasses!$A$33</f>
        <v>31</v>
      </c>
      <c r="B1592" s="22">
        <v>1.343</v>
      </c>
      <c r="C1592" s="22"/>
      <c r="D1592" s="22"/>
      <c r="E1592" s="22"/>
      <c r="F1592" s="22"/>
      <c r="G1592" s="22"/>
      <c r="H1592" s="22"/>
      <c r="I1592" s="22"/>
      <c r="J1592" s="22"/>
      <c r="K1592" s="22"/>
      <c r="L1592" s="22"/>
      <c r="M1592" s="22"/>
      <c r="N1592" s="22"/>
      <c r="O1592" s="22"/>
      <c r="P1592" s="22"/>
      <c r="Q1592" s="22"/>
      <c r="R1592" s="22"/>
      <c r="S1592" s="22"/>
      <c r="T1592" s="22"/>
      <c r="U1592" s="22"/>
      <c r="V1592" s="22"/>
      <c r="W1592" s="22"/>
      <c r="X1592" s="22"/>
      <c r="Y1592" s="22"/>
      <c r="Z1592" s="22"/>
      <c r="AA1592" s="22"/>
      <c r="AB1592" s="22"/>
      <c r="AC1592" s="22"/>
      <c r="AD1592" s="22"/>
      <c r="AE1592" s="22"/>
      <c r="AF1592" s="22"/>
      <c r="AG1592" s="22"/>
      <c r="AH1592" s="22"/>
      <c r="AI1592" s="22"/>
      <c r="AJ1592" s="22"/>
      <c r="AK1592" s="22"/>
      <c r="AL1592" s="22"/>
      <c r="AM1592" s="22"/>
      <c r="AN1592" s="22"/>
      <c r="AO1592" s="22"/>
      <c r="AP1592" s="22"/>
      <c r="AQ1592" s="22"/>
      <c r="AR1592" s="22"/>
      <c r="AS1592" s="22"/>
      <c r="AT1592" s="22"/>
      <c r="AU1592" s="22"/>
      <c r="AV1592" s="22"/>
      <c r="AW1592" s="22"/>
      <c r="AX1592" s="22"/>
      <c r="AY1592" s="22"/>
      <c r="AZ1592" s="22"/>
      <c r="BA1592" s="22"/>
      <c r="BB1592" s="22"/>
      <c r="BC1592" s="22"/>
      <c r="BD1592" s="22"/>
      <c r="BE1592" s="22"/>
      <c r="BF1592" s="22"/>
      <c r="BG1592" s="22"/>
      <c r="BH1592" s="22"/>
      <c r="BI1592" s="22"/>
      <c r="BJ1592" s="22"/>
    </row>
    <row r="1593" spans="1:62" s="21" customFormat="1" x14ac:dyDescent="0.25">
      <c r="A1593" s="5">
        <f>biomasses!$A$33</f>
        <v>31</v>
      </c>
      <c r="B1593" s="22">
        <v>2.7924000000000007</v>
      </c>
      <c r="C1593" s="22"/>
      <c r="D1593" s="22"/>
      <c r="E1593" s="22"/>
      <c r="F1593" s="22"/>
      <c r="G1593" s="22"/>
      <c r="H1593" s="22"/>
      <c r="I1593" s="22"/>
      <c r="J1593" s="22"/>
      <c r="K1593" s="22"/>
      <c r="L1593" s="22"/>
      <c r="M1593" s="22"/>
      <c r="N1593" s="22"/>
      <c r="O1593" s="22"/>
      <c r="P1593" s="22"/>
      <c r="Q1593" s="22"/>
      <c r="R1593" s="22"/>
      <c r="S1593" s="22"/>
      <c r="T1593" s="22"/>
      <c r="U1593" s="22"/>
      <c r="V1593" s="22"/>
      <c r="W1593" s="22"/>
      <c r="X1593" s="22"/>
      <c r="Y1593" s="22"/>
      <c r="Z1593" s="22"/>
      <c r="AA1593" s="22"/>
      <c r="AB1593" s="22"/>
      <c r="AC1593" s="22"/>
      <c r="AD1593" s="22"/>
      <c r="AE1593" s="22"/>
      <c r="AF1593" s="22"/>
      <c r="AG1593" s="22"/>
      <c r="AH1593" s="22"/>
      <c r="AI1593" s="22"/>
      <c r="AJ1593" s="22"/>
      <c r="AK1593" s="22"/>
      <c r="AL1593" s="22"/>
      <c r="AM1593" s="22"/>
      <c r="AN1593" s="22"/>
      <c r="AO1593" s="22"/>
      <c r="AP1593" s="22"/>
      <c r="AQ1593" s="22"/>
      <c r="AR1593" s="22"/>
      <c r="AS1593" s="22"/>
      <c r="AT1593" s="22"/>
      <c r="AU1593" s="22"/>
      <c r="AV1593" s="22"/>
      <c r="AW1593" s="22"/>
      <c r="AX1593" s="22"/>
      <c r="AY1593" s="22"/>
      <c r="AZ1593" s="22"/>
      <c r="BA1593" s="22"/>
      <c r="BB1593" s="22"/>
      <c r="BC1593" s="22"/>
      <c r="BD1593" s="22"/>
      <c r="BE1593" s="22"/>
      <c r="BF1593" s="22"/>
      <c r="BG1593" s="22"/>
      <c r="BH1593" s="22"/>
      <c r="BI1593" s="22"/>
      <c r="BJ1593" s="22"/>
    </row>
    <row r="1594" spans="1:62" s="21" customFormat="1" x14ac:dyDescent="0.25">
      <c r="A1594" s="5">
        <f>biomasses!$A$33</f>
        <v>31</v>
      </c>
      <c r="B1594" s="22">
        <v>5.7068000000000012</v>
      </c>
      <c r="C1594" s="22"/>
      <c r="D1594" s="22"/>
      <c r="E1594" s="22"/>
      <c r="F1594" s="22"/>
      <c r="G1594" s="22"/>
      <c r="H1594" s="22"/>
      <c r="I1594" s="22"/>
      <c r="J1594" s="22"/>
      <c r="K1594" s="22"/>
      <c r="L1594" s="22"/>
      <c r="M1594" s="22"/>
      <c r="N1594" s="22"/>
      <c r="O1594" s="22"/>
      <c r="P1594" s="22"/>
      <c r="Q1594" s="22"/>
      <c r="R1594" s="22"/>
      <c r="S1594" s="22"/>
      <c r="T1594" s="22"/>
      <c r="U1594" s="22"/>
      <c r="V1594" s="22"/>
      <c r="W1594" s="22"/>
      <c r="X1594" s="22"/>
      <c r="Y1594" s="22"/>
      <c r="Z1594" s="22"/>
      <c r="AA1594" s="22"/>
      <c r="AB1594" s="22"/>
      <c r="AC1594" s="22"/>
      <c r="AD1594" s="22"/>
      <c r="AE1594" s="22"/>
      <c r="AF1594" s="22"/>
      <c r="AG1594" s="22"/>
      <c r="AH1594" s="22"/>
      <c r="AI1594" s="22"/>
      <c r="AJ1594" s="22"/>
      <c r="AK1594" s="22"/>
      <c r="AL1594" s="22"/>
      <c r="AM1594" s="22"/>
      <c r="AN1594" s="22"/>
      <c r="AO1594" s="22"/>
      <c r="AP1594" s="22"/>
      <c r="AQ1594" s="22"/>
      <c r="AR1594" s="22"/>
      <c r="AS1594" s="22"/>
      <c r="AT1594" s="22"/>
      <c r="AU1594" s="22"/>
      <c r="AV1594" s="22"/>
      <c r="AW1594" s="22"/>
      <c r="AX1594" s="22"/>
      <c r="AY1594" s="22"/>
      <c r="AZ1594" s="22"/>
      <c r="BA1594" s="22"/>
      <c r="BB1594" s="22"/>
      <c r="BC1594" s="22"/>
      <c r="BD1594" s="22"/>
      <c r="BE1594" s="22"/>
      <c r="BF1594" s="22"/>
      <c r="BG1594" s="22"/>
      <c r="BH1594" s="22"/>
      <c r="BI1594" s="22"/>
      <c r="BJ1594" s="22"/>
    </row>
    <row r="1595" spans="1:62" s="21" customFormat="1" x14ac:dyDescent="0.25">
      <c r="A1595" s="5">
        <f>biomasses!$A$33</f>
        <v>31</v>
      </c>
      <c r="B1595" s="22">
        <v>3.5199999999999996</v>
      </c>
      <c r="C1595" s="22"/>
      <c r="D1595" s="22"/>
      <c r="E1595" s="22"/>
      <c r="F1595" s="22"/>
      <c r="G1595" s="22"/>
      <c r="H1595" s="22"/>
      <c r="I1595" s="22"/>
      <c r="J1595" s="22"/>
      <c r="K1595" s="22"/>
      <c r="L1595" s="22"/>
      <c r="M1595" s="22"/>
      <c r="N1595" s="22"/>
      <c r="O1595" s="22"/>
      <c r="P1595" s="22"/>
      <c r="Q1595" s="22"/>
      <c r="R1595" s="22"/>
      <c r="S1595" s="22"/>
      <c r="T1595" s="22"/>
      <c r="U1595" s="22"/>
      <c r="V1595" s="22"/>
      <c r="W1595" s="22"/>
      <c r="X1595" s="22"/>
      <c r="Y1595" s="22"/>
      <c r="Z1595" s="22"/>
      <c r="AA1595" s="22"/>
      <c r="AB1595" s="22"/>
      <c r="AC1595" s="22"/>
      <c r="AD1595" s="22"/>
      <c r="AE1595" s="22"/>
      <c r="AF1595" s="22"/>
      <c r="AG1595" s="22"/>
      <c r="AH1595" s="22"/>
      <c r="AI1595" s="22"/>
      <c r="AJ1595" s="22"/>
      <c r="AK1595" s="22"/>
      <c r="AL1595" s="22"/>
      <c r="AM1595" s="22"/>
      <c r="AN1595" s="22"/>
      <c r="AO1595" s="22"/>
      <c r="AP1595" s="22"/>
      <c r="AQ1595" s="22"/>
      <c r="AR1595" s="22"/>
      <c r="AS1595" s="22"/>
      <c r="AT1595" s="22"/>
      <c r="AU1595" s="22"/>
      <c r="AV1595" s="22"/>
      <c r="AW1595" s="22"/>
      <c r="AX1595" s="22"/>
      <c r="AY1595" s="22"/>
      <c r="AZ1595" s="22"/>
      <c r="BA1595" s="22"/>
      <c r="BB1595" s="22"/>
      <c r="BC1595" s="22"/>
      <c r="BD1595" s="22"/>
      <c r="BE1595" s="22"/>
      <c r="BF1595" s="22"/>
      <c r="BG1595" s="22"/>
      <c r="BH1595" s="22"/>
      <c r="BI1595" s="22"/>
      <c r="BJ1595" s="22"/>
    </row>
    <row r="1596" spans="1:62" s="21" customFormat="1" x14ac:dyDescent="0.25">
      <c r="A1596" s="5">
        <f>biomasses!$A$33</f>
        <v>31</v>
      </c>
      <c r="B1596" s="22">
        <v>2.02</v>
      </c>
      <c r="C1596" s="22"/>
      <c r="D1596" s="22"/>
      <c r="E1596" s="22"/>
      <c r="F1596" s="22"/>
      <c r="G1596" s="22"/>
      <c r="H1596" s="22"/>
      <c r="I1596" s="22"/>
      <c r="J1596" s="22"/>
      <c r="K1596" s="22"/>
      <c r="L1596" s="22"/>
      <c r="M1596" s="22"/>
      <c r="N1596" s="22"/>
      <c r="O1596" s="22"/>
      <c r="P1596" s="22"/>
      <c r="Q1596" s="22"/>
      <c r="R1596" s="22"/>
      <c r="S1596" s="22"/>
      <c r="T1596" s="22"/>
      <c r="U1596" s="22"/>
      <c r="V1596" s="22"/>
      <c r="W1596" s="22"/>
      <c r="X1596" s="22"/>
      <c r="Y1596" s="22"/>
      <c r="Z1596" s="22"/>
      <c r="AA1596" s="22"/>
      <c r="AB1596" s="22"/>
      <c r="AC1596" s="22"/>
      <c r="AD1596" s="22"/>
      <c r="AE1596" s="22"/>
      <c r="AF1596" s="22"/>
      <c r="AG1596" s="22"/>
      <c r="AH1596" s="22"/>
      <c r="AI1596" s="22"/>
      <c r="AJ1596" s="22"/>
      <c r="AK1596" s="22"/>
      <c r="AL1596" s="22"/>
      <c r="AM1596" s="22"/>
      <c r="AN1596" s="22"/>
      <c r="AO1596" s="22"/>
      <c r="AP1596" s="22"/>
      <c r="AQ1596" s="22"/>
      <c r="AR1596" s="22"/>
      <c r="AS1596" s="22"/>
      <c r="AT1596" s="22"/>
      <c r="AU1596" s="22"/>
      <c r="AV1596" s="22"/>
      <c r="AW1596" s="22"/>
      <c r="AX1596" s="22"/>
      <c r="AY1596" s="22"/>
      <c r="AZ1596" s="22"/>
      <c r="BA1596" s="22"/>
      <c r="BB1596" s="22"/>
      <c r="BC1596" s="22"/>
      <c r="BD1596" s="22"/>
      <c r="BE1596" s="22"/>
      <c r="BF1596" s="22"/>
      <c r="BG1596" s="22"/>
      <c r="BH1596" s="22"/>
      <c r="BI1596" s="22"/>
      <c r="BJ1596" s="22"/>
    </row>
    <row r="1597" spans="1:62" s="21" customFormat="1" x14ac:dyDescent="0.25">
      <c r="A1597" s="5">
        <f>biomasses!$A$33</f>
        <v>31</v>
      </c>
      <c r="B1597" s="22">
        <v>2.1536</v>
      </c>
      <c r="C1597" s="22"/>
      <c r="D1597" s="22"/>
      <c r="E1597" s="22"/>
      <c r="F1597" s="22"/>
      <c r="G1597" s="22"/>
      <c r="H1597" s="22"/>
      <c r="I1597" s="22"/>
      <c r="J1597" s="22"/>
      <c r="K1597" s="22"/>
      <c r="L1597" s="22"/>
      <c r="M1597" s="22"/>
      <c r="N1597" s="22"/>
      <c r="O1597" s="22"/>
      <c r="P1597" s="22"/>
      <c r="Q1597" s="22"/>
      <c r="R1597" s="22"/>
      <c r="S1597" s="22"/>
      <c r="T1597" s="22"/>
      <c r="U1597" s="22"/>
      <c r="V1597" s="22"/>
      <c r="W1597" s="22"/>
      <c r="X1597" s="22"/>
      <c r="Y1597" s="22"/>
      <c r="Z1597" s="22"/>
      <c r="AA1597" s="22"/>
      <c r="AB1597" s="22"/>
      <c r="AC1597" s="22"/>
      <c r="AD1597" s="22"/>
      <c r="AE1597" s="22"/>
      <c r="AF1597" s="22"/>
      <c r="AG1597" s="22"/>
      <c r="AH1597" s="22"/>
      <c r="AI1597" s="22"/>
      <c r="AJ1597" s="22"/>
      <c r="AK1597" s="22"/>
      <c r="AL1597" s="22"/>
      <c r="AM1597" s="22"/>
      <c r="AN1597" s="22"/>
      <c r="AO1597" s="22"/>
      <c r="AP1597" s="22"/>
      <c r="AQ1597" s="22"/>
      <c r="AR1597" s="22"/>
      <c r="AS1597" s="22"/>
      <c r="AT1597" s="22"/>
      <c r="AU1597" s="22"/>
      <c r="AV1597" s="22"/>
      <c r="AW1597" s="22"/>
      <c r="AX1597" s="22"/>
      <c r="AY1597" s="22"/>
      <c r="AZ1597" s="22"/>
      <c r="BA1597" s="22"/>
      <c r="BB1597" s="22"/>
      <c r="BC1597" s="22"/>
      <c r="BD1597" s="22"/>
      <c r="BE1597" s="22"/>
      <c r="BF1597" s="22"/>
      <c r="BG1597" s="22"/>
      <c r="BH1597" s="22"/>
      <c r="BI1597" s="22"/>
      <c r="BJ1597" s="22"/>
    </row>
    <row r="1598" spans="1:62" s="21" customFormat="1" x14ac:dyDescent="0.25">
      <c r="A1598" s="5">
        <f>biomasses!$A$33</f>
        <v>31</v>
      </c>
      <c r="B1598" s="22">
        <v>3.0832999999999999</v>
      </c>
      <c r="C1598" s="22"/>
      <c r="D1598" s="22"/>
      <c r="E1598" s="22"/>
      <c r="F1598" s="22"/>
      <c r="G1598" s="22"/>
      <c r="H1598" s="22"/>
      <c r="I1598" s="22"/>
      <c r="J1598" s="22"/>
      <c r="K1598" s="22"/>
      <c r="L1598" s="22"/>
      <c r="M1598" s="22"/>
      <c r="N1598" s="22"/>
      <c r="O1598" s="22"/>
      <c r="P1598" s="22"/>
      <c r="Q1598" s="22"/>
      <c r="R1598" s="22"/>
      <c r="S1598" s="22"/>
      <c r="T1598" s="22"/>
      <c r="U1598" s="22"/>
      <c r="V1598" s="22"/>
      <c r="W1598" s="22"/>
      <c r="X1598" s="22"/>
      <c r="Y1598" s="22"/>
      <c r="Z1598" s="22"/>
      <c r="AA1598" s="22"/>
      <c r="AB1598" s="22"/>
      <c r="AC1598" s="22"/>
      <c r="AD1598" s="22"/>
      <c r="AE1598" s="22"/>
      <c r="AF1598" s="22"/>
      <c r="AG1598" s="22"/>
      <c r="AH1598" s="22"/>
      <c r="AI1598" s="22"/>
      <c r="AJ1598" s="22"/>
      <c r="AK1598" s="22"/>
      <c r="AL1598" s="22"/>
      <c r="AM1598" s="22"/>
      <c r="AN1598" s="22"/>
      <c r="AO1598" s="22"/>
      <c r="AP1598" s="22"/>
      <c r="AQ1598" s="22"/>
      <c r="AR1598" s="22"/>
      <c r="AS1598" s="22"/>
      <c r="AT1598" s="22"/>
      <c r="AU1598" s="22"/>
      <c r="AV1598" s="22"/>
      <c r="AW1598" s="22"/>
      <c r="AX1598" s="22"/>
      <c r="AY1598" s="22"/>
      <c r="AZ1598" s="22"/>
      <c r="BA1598" s="22"/>
      <c r="BB1598" s="22"/>
      <c r="BC1598" s="22"/>
      <c r="BD1598" s="22"/>
      <c r="BE1598" s="22"/>
      <c r="BF1598" s="22"/>
      <c r="BG1598" s="22"/>
      <c r="BH1598" s="22"/>
      <c r="BI1598" s="22"/>
      <c r="BJ1598" s="22"/>
    </row>
    <row r="1599" spans="1:62" s="21" customFormat="1" x14ac:dyDescent="0.25">
      <c r="A1599" s="5">
        <f>biomasses!$A$33</f>
        <v>31</v>
      </c>
      <c r="B1599" s="22">
        <v>5.1680999999999999</v>
      </c>
      <c r="C1599" s="22"/>
      <c r="D1599" s="22"/>
      <c r="E1599" s="22"/>
      <c r="F1599" s="22"/>
      <c r="G1599" s="22"/>
      <c r="H1599" s="22"/>
      <c r="I1599" s="22"/>
      <c r="J1599" s="22"/>
      <c r="K1599" s="22"/>
      <c r="L1599" s="22"/>
      <c r="M1599" s="22"/>
      <c r="N1599" s="22"/>
      <c r="O1599" s="22"/>
      <c r="P1599" s="22"/>
      <c r="Q1599" s="22"/>
      <c r="R1599" s="22"/>
      <c r="S1599" s="22"/>
      <c r="T1599" s="22"/>
      <c r="U1599" s="22"/>
      <c r="V1599" s="22"/>
      <c r="W1599" s="22"/>
      <c r="X1599" s="22"/>
      <c r="Y1599" s="22"/>
      <c r="Z1599" s="22"/>
      <c r="AA1599" s="22"/>
      <c r="AB1599" s="22"/>
      <c r="AC1599" s="22"/>
      <c r="AD1599" s="22"/>
      <c r="AE1599" s="22"/>
      <c r="AF1599" s="22"/>
      <c r="AG1599" s="22"/>
      <c r="AH1599" s="22"/>
      <c r="AI1599" s="22"/>
      <c r="AJ1599" s="22"/>
      <c r="AK1599" s="22"/>
      <c r="AL1599" s="22"/>
      <c r="AM1599" s="22"/>
      <c r="AN1599" s="22"/>
      <c r="AO1599" s="22"/>
      <c r="AP1599" s="22"/>
      <c r="AQ1599" s="22"/>
      <c r="AR1599" s="22"/>
      <c r="AS1599" s="22"/>
      <c r="AT1599" s="22"/>
      <c r="AU1599" s="22"/>
      <c r="AV1599" s="22"/>
      <c r="AW1599" s="22"/>
      <c r="AX1599" s="22"/>
      <c r="AY1599" s="22"/>
      <c r="AZ1599" s="22"/>
      <c r="BA1599" s="22"/>
      <c r="BB1599" s="22"/>
      <c r="BC1599" s="22"/>
      <c r="BD1599" s="22"/>
      <c r="BE1599" s="22"/>
      <c r="BF1599" s="22"/>
      <c r="BG1599" s="22"/>
      <c r="BH1599" s="22"/>
      <c r="BI1599" s="22"/>
      <c r="BJ1599" s="22"/>
    </row>
    <row r="1600" spans="1:62" s="21" customFormat="1" x14ac:dyDescent="0.25">
      <c r="A1600" s="5">
        <f>biomasses!$A$33</f>
        <v>31</v>
      </c>
      <c r="B1600" s="22">
        <v>6.5952000000000002</v>
      </c>
      <c r="C1600" s="22"/>
      <c r="D1600" s="22"/>
      <c r="E1600" s="22"/>
      <c r="F1600" s="22"/>
      <c r="G1600" s="22"/>
      <c r="H1600" s="22"/>
      <c r="I1600" s="22"/>
      <c r="J1600" s="22"/>
      <c r="K1600" s="22"/>
      <c r="L1600" s="22"/>
      <c r="M1600" s="22"/>
      <c r="N1600" s="22"/>
      <c r="O1600" s="22"/>
      <c r="P1600" s="22"/>
      <c r="Q1600" s="22"/>
      <c r="R1600" s="22"/>
      <c r="S1600" s="22"/>
      <c r="T1600" s="22"/>
      <c r="U1600" s="22"/>
      <c r="V1600" s="22"/>
      <c r="W1600" s="22"/>
      <c r="X1600" s="22"/>
      <c r="Y1600" s="22"/>
      <c r="Z1600" s="22"/>
      <c r="AA1600" s="22"/>
      <c r="AB1600" s="22"/>
      <c r="AC1600" s="22"/>
      <c r="AD1600" s="22"/>
      <c r="AE1600" s="22"/>
      <c r="AF1600" s="22"/>
      <c r="AG1600" s="22"/>
      <c r="AH1600" s="22"/>
      <c r="AI1600" s="22"/>
      <c r="AJ1600" s="22"/>
      <c r="AK1600" s="22"/>
      <c r="AL1600" s="22"/>
      <c r="AM1600" s="22"/>
      <c r="AN1600" s="22"/>
      <c r="AO1600" s="22"/>
      <c r="AP1600" s="22"/>
      <c r="AQ1600" s="22"/>
      <c r="AR1600" s="22"/>
      <c r="AS1600" s="22"/>
      <c r="AT1600" s="22"/>
      <c r="AU1600" s="22"/>
      <c r="AV1600" s="22"/>
      <c r="AW1600" s="22"/>
      <c r="AX1600" s="22"/>
      <c r="AY1600" s="22"/>
      <c r="AZ1600" s="22"/>
      <c r="BA1600" s="22"/>
      <c r="BB1600" s="22"/>
      <c r="BC1600" s="22"/>
      <c r="BD1600" s="22"/>
      <c r="BE1600" s="22"/>
      <c r="BF1600" s="22"/>
      <c r="BG1600" s="22"/>
      <c r="BH1600" s="22"/>
      <c r="BI1600" s="22"/>
      <c r="BJ1600" s="22"/>
    </row>
    <row r="1601" spans="1:62" s="21" customFormat="1" x14ac:dyDescent="0.25">
      <c r="A1601" s="5">
        <f>biomasses!$A$33</f>
        <v>31</v>
      </c>
      <c r="B1601" s="22">
        <v>4.2</v>
      </c>
      <c r="C1601" s="22"/>
      <c r="D1601" s="22"/>
      <c r="E1601" s="22"/>
      <c r="F1601" s="22"/>
      <c r="G1601" s="22"/>
      <c r="H1601" s="22"/>
      <c r="I1601" s="22"/>
      <c r="J1601" s="22"/>
      <c r="K1601" s="22"/>
      <c r="L1601" s="22"/>
      <c r="M1601" s="22"/>
      <c r="N1601" s="22"/>
      <c r="O1601" s="22"/>
      <c r="P1601" s="22"/>
      <c r="Q1601" s="22"/>
      <c r="R1601" s="22"/>
      <c r="S1601" s="22"/>
      <c r="T1601" s="22"/>
      <c r="U1601" s="22"/>
      <c r="V1601" s="22"/>
      <c r="W1601" s="22"/>
      <c r="X1601" s="22"/>
      <c r="Y1601" s="22"/>
      <c r="Z1601" s="22"/>
      <c r="AA1601" s="22"/>
      <c r="AB1601" s="22"/>
      <c r="AC1601" s="22"/>
      <c r="AD1601" s="22"/>
      <c r="AE1601" s="22"/>
      <c r="AF1601" s="22"/>
      <c r="AG1601" s="22"/>
      <c r="AH1601" s="22"/>
      <c r="AI1601" s="22"/>
      <c r="AJ1601" s="22"/>
      <c r="AK1601" s="22"/>
      <c r="AL1601" s="22"/>
      <c r="AM1601" s="22"/>
      <c r="AN1601" s="22"/>
      <c r="AO1601" s="22"/>
      <c r="AP1601" s="22"/>
      <c r="AQ1601" s="22"/>
      <c r="AR1601" s="22"/>
      <c r="AS1601" s="22"/>
      <c r="AT1601" s="22"/>
      <c r="AU1601" s="22"/>
      <c r="AV1601" s="22"/>
      <c r="AW1601" s="22"/>
      <c r="AX1601" s="22"/>
      <c r="AY1601" s="22"/>
      <c r="AZ1601" s="22"/>
      <c r="BA1601" s="22"/>
      <c r="BB1601" s="22"/>
      <c r="BC1601" s="22"/>
      <c r="BD1601" s="22"/>
      <c r="BE1601" s="22"/>
      <c r="BF1601" s="22"/>
      <c r="BG1601" s="22"/>
      <c r="BH1601" s="22"/>
      <c r="BI1601" s="22"/>
      <c r="BJ1601" s="22"/>
    </row>
    <row r="1602" spans="1:62" s="21" customFormat="1" x14ac:dyDescent="0.25">
      <c r="A1602" s="5">
        <f>biomasses!$A$33</f>
        <v>31</v>
      </c>
      <c r="B1602" s="22">
        <v>3.15</v>
      </c>
      <c r="C1602" s="22"/>
      <c r="D1602" s="22"/>
      <c r="E1602" s="22"/>
      <c r="F1602" s="22"/>
      <c r="G1602" s="22"/>
      <c r="H1602" s="22"/>
      <c r="I1602" s="22"/>
      <c r="J1602" s="22"/>
      <c r="K1602" s="22"/>
      <c r="L1602" s="22"/>
      <c r="M1602" s="22"/>
      <c r="N1602" s="22"/>
      <c r="O1602" s="22"/>
      <c r="P1602" s="22"/>
      <c r="Q1602" s="22"/>
      <c r="R1602" s="22"/>
      <c r="S1602" s="22"/>
      <c r="T1602" s="22"/>
      <c r="U1602" s="22"/>
      <c r="V1602" s="22"/>
      <c r="W1602" s="22"/>
      <c r="X1602" s="22"/>
      <c r="Y1602" s="22"/>
      <c r="Z1602" s="22"/>
      <c r="AA1602" s="22"/>
      <c r="AB1602" s="22"/>
      <c r="AC1602" s="22"/>
      <c r="AD1602" s="22"/>
      <c r="AE1602" s="22"/>
      <c r="AF1602" s="22"/>
      <c r="AG1602" s="22"/>
      <c r="AH1602" s="22"/>
      <c r="AI1602" s="22"/>
      <c r="AJ1602" s="22"/>
      <c r="AK1602" s="22"/>
      <c r="AL1602" s="22"/>
      <c r="AM1602" s="22"/>
      <c r="AN1602" s="22"/>
      <c r="AO1602" s="22"/>
      <c r="AP1602" s="22"/>
      <c r="AQ1602" s="22"/>
      <c r="AR1602" s="22"/>
      <c r="AS1602" s="22"/>
      <c r="AT1602" s="22"/>
      <c r="AU1602" s="22"/>
      <c r="AV1602" s="22"/>
      <c r="AW1602" s="22"/>
      <c r="AX1602" s="22"/>
      <c r="AY1602" s="22"/>
      <c r="AZ1602" s="22"/>
      <c r="BA1602" s="22"/>
      <c r="BB1602" s="22"/>
      <c r="BC1602" s="22"/>
      <c r="BD1602" s="22"/>
      <c r="BE1602" s="22"/>
      <c r="BF1602" s="22"/>
      <c r="BG1602" s="22"/>
      <c r="BH1602" s="22"/>
      <c r="BI1602" s="22"/>
      <c r="BJ1602" s="22"/>
    </row>
    <row r="1603" spans="1:62" s="21" customFormat="1" x14ac:dyDescent="0.25">
      <c r="A1603" s="5">
        <f>biomasses!$A$33</f>
        <v>31</v>
      </c>
      <c r="B1603" s="22">
        <v>4.4000000000000004</v>
      </c>
      <c r="C1603" s="22"/>
      <c r="D1603" s="22"/>
      <c r="E1603" s="22"/>
      <c r="F1603" s="22"/>
      <c r="G1603" s="22"/>
      <c r="H1603" s="22"/>
      <c r="I1603" s="22"/>
      <c r="J1603" s="22"/>
      <c r="K1603" s="22"/>
      <c r="L1603" s="22"/>
      <c r="M1603" s="22"/>
      <c r="N1603" s="22"/>
      <c r="O1603" s="22"/>
      <c r="P1603" s="22"/>
      <c r="Q1603" s="22"/>
      <c r="R1603" s="22"/>
      <c r="S1603" s="22"/>
      <c r="T1603" s="22"/>
      <c r="U1603" s="22"/>
      <c r="V1603" s="22"/>
      <c r="W1603" s="22"/>
      <c r="X1603" s="22"/>
      <c r="Y1603" s="22"/>
      <c r="Z1603" s="22"/>
      <c r="AA1603" s="22"/>
      <c r="AB1603" s="22"/>
      <c r="AC1603" s="22"/>
      <c r="AD1603" s="22"/>
      <c r="AE1603" s="22"/>
      <c r="AF1603" s="22"/>
      <c r="AG1603" s="22"/>
      <c r="AH1603" s="22"/>
      <c r="AI1603" s="22"/>
      <c r="AJ1603" s="22"/>
      <c r="AK1603" s="22"/>
      <c r="AL1603" s="22"/>
      <c r="AM1603" s="22"/>
      <c r="AN1603" s="22"/>
      <c r="AO1603" s="22"/>
      <c r="AP1603" s="22"/>
      <c r="AQ1603" s="22"/>
      <c r="AR1603" s="22"/>
      <c r="AS1603" s="22"/>
      <c r="AT1603" s="22"/>
      <c r="AU1603" s="22"/>
      <c r="AV1603" s="22"/>
      <c r="AW1603" s="22"/>
      <c r="AX1603" s="22"/>
      <c r="AY1603" s="22"/>
      <c r="AZ1603" s="22"/>
      <c r="BA1603" s="22"/>
      <c r="BB1603" s="22"/>
      <c r="BC1603" s="22"/>
      <c r="BD1603" s="22"/>
      <c r="BE1603" s="22"/>
      <c r="BF1603" s="22"/>
      <c r="BG1603" s="22"/>
      <c r="BH1603" s="22"/>
      <c r="BI1603" s="22"/>
      <c r="BJ1603" s="22"/>
    </row>
    <row r="1604" spans="1:62" s="21" customFormat="1" x14ac:dyDescent="0.25">
      <c r="A1604" s="5">
        <f>biomasses!$A$33</f>
        <v>31</v>
      </c>
      <c r="B1604" s="22">
        <v>3.02</v>
      </c>
      <c r="C1604" s="22"/>
      <c r="D1604" s="22"/>
      <c r="E1604" s="22"/>
      <c r="F1604" s="22"/>
      <c r="G1604" s="22"/>
      <c r="H1604" s="22"/>
      <c r="I1604" s="22"/>
      <c r="J1604" s="22"/>
      <c r="K1604" s="22"/>
      <c r="L1604" s="22"/>
      <c r="M1604" s="22"/>
      <c r="N1604" s="22"/>
      <c r="O1604" s="22"/>
      <c r="P1604" s="22"/>
      <c r="Q1604" s="22"/>
      <c r="R1604" s="22"/>
      <c r="S1604" s="22"/>
      <c r="T1604" s="22"/>
      <c r="U1604" s="22"/>
      <c r="V1604" s="22"/>
      <c r="W1604" s="22"/>
      <c r="X1604" s="22"/>
      <c r="Y1604" s="22"/>
      <c r="Z1604" s="22"/>
      <c r="AA1604" s="22"/>
      <c r="AB1604" s="22"/>
      <c r="AC1604" s="22"/>
      <c r="AD1604" s="22"/>
      <c r="AE1604" s="22"/>
      <c r="AF1604" s="22"/>
      <c r="AG1604" s="22"/>
      <c r="AH1604" s="22"/>
      <c r="AI1604" s="22"/>
      <c r="AJ1604" s="22"/>
      <c r="AK1604" s="22"/>
      <c r="AL1604" s="22"/>
      <c r="AM1604" s="22"/>
      <c r="AN1604" s="22"/>
      <c r="AO1604" s="22"/>
      <c r="AP1604" s="22"/>
      <c r="AQ1604" s="22"/>
      <c r="AR1604" s="22"/>
      <c r="AS1604" s="22"/>
      <c r="AT1604" s="22"/>
      <c r="AU1604" s="22"/>
      <c r="AV1604" s="22"/>
      <c r="AW1604" s="22"/>
      <c r="AX1604" s="22"/>
      <c r="AY1604" s="22"/>
      <c r="AZ1604" s="22"/>
      <c r="BA1604" s="22"/>
      <c r="BB1604" s="22"/>
      <c r="BC1604" s="22"/>
      <c r="BD1604" s="22"/>
      <c r="BE1604" s="22"/>
      <c r="BF1604" s="22"/>
      <c r="BG1604" s="22"/>
      <c r="BH1604" s="22"/>
      <c r="BI1604" s="22"/>
      <c r="BJ1604" s="22"/>
    </row>
    <row r="1605" spans="1:62" s="21" customFormat="1" x14ac:dyDescent="0.25">
      <c r="A1605" s="5">
        <f>biomasses!$A$33</f>
        <v>31</v>
      </c>
      <c r="B1605" s="22">
        <v>1.9100000000000001</v>
      </c>
      <c r="C1605" s="22"/>
      <c r="D1605" s="22"/>
      <c r="E1605" s="22"/>
      <c r="F1605" s="22"/>
      <c r="G1605" s="22"/>
      <c r="H1605" s="22"/>
      <c r="I1605" s="22"/>
      <c r="J1605" s="22"/>
      <c r="K1605" s="22"/>
      <c r="L1605" s="22"/>
      <c r="M1605" s="22"/>
      <c r="N1605" s="22"/>
      <c r="O1605" s="22"/>
      <c r="P1605" s="22"/>
      <c r="Q1605" s="22"/>
      <c r="R1605" s="22"/>
      <c r="S1605" s="22"/>
      <c r="T1605" s="22"/>
      <c r="U1605" s="22"/>
      <c r="V1605" s="22"/>
      <c r="W1605" s="22"/>
      <c r="X1605" s="22"/>
      <c r="Y1605" s="22"/>
      <c r="Z1605" s="22"/>
      <c r="AA1605" s="22"/>
      <c r="AB1605" s="22"/>
      <c r="AC1605" s="22"/>
      <c r="AD1605" s="22"/>
      <c r="AE1605" s="22"/>
      <c r="AF1605" s="22"/>
      <c r="AG1605" s="22"/>
      <c r="AH1605" s="22"/>
      <c r="AI1605" s="22"/>
      <c r="AJ1605" s="22"/>
      <c r="AK1605" s="22"/>
      <c r="AL1605" s="22"/>
      <c r="AM1605" s="22"/>
      <c r="AN1605" s="22"/>
      <c r="AO1605" s="22"/>
      <c r="AP1605" s="22"/>
      <c r="AQ1605" s="22"/>
      <c r="AR1605" s="22"/>
      <c r="AS1605" s="22"/>
      <c r="AT1605" s="22"/>
      <c r="AU1605" s="22"/>
      <c r="AV1605" s="22"/>
      <c r="AW1605" s="22"/>
      <c r="AX1605" s="22"/>
      <c r="AY1605" s="22"/>
      <c r="AZ1605" s="22"/>
      <c r="BA1605" s="22"/>
      <c r="BB1605" s="22"/>
      <c r="BC1605" s="22"/>
      <c r="BD1605" s="22"/>
      <c r="BE1605" s="22"/>
      <c r="BF1605" s="22"/>
      <c r="BG1605" s="22"/>
      <c r="BH1605" s="22"/>
      <c r="BI1605" s="22"/>
      <c r="BJ1605" s="22"/>
    </row>
    <row r="1606" spans="1:62" s="21" customFormat="1" x14ac:dyDescent="0.25">
      <c r="A1606" s="5">
        <f>biomasses!$A$33</f>
        <v>31</v>
      </c>
      <c r="B1606" s="22">
        <v>2.04</v>
      </c>
      <c r="C1606" s="22"/>
      <c r="D1606" s="22"/>
      <c r="E1606" s="22"/>
      <c r="F1606" s="22"/>
      <c r="G1606" s="22"/>
      <c r="H1606" s="22"/>
      <c r="I1606" s="22"/>
      <c r="J1606" s="22"/>
      <c r="K1606" s="22"/>
      <c r="L1606" s="22"/>
      <c r="M1606" s="22"/>
      <c r="N1606" s="22"/>
      <c r="O1606" s="22"/>
      <c r="P1606" s="22"/>
      <c r="Q1606" s="22"/>
      <c r="R1606" s="22"/>
      <c r="S1606" s="22"/>
      <c r="T1606" s="22"/>
      <c r="U1606" s="22"/>
      <c r="V1606" s="22"/>
      <c r="W1606" s="22"/>
      <c r="X1606" s="22"/>
      <c r="Y1606" s="22"/>
      <c r="Z1606" s="22"/>
      <c r="AA1606" s="22"/>
      <c r="AB1606" s="22"/>
      <c r="AC1606" s="22"/>
      <c r="AD1606" s="22"/>
      <c r="AE1606" s="22"/>
      <c r="AF1606" s="22"/>
      <c r="AG1606" s="22"/>
      <c r="AH1606" s="22"/>
      <c r="AI1606" s="22"/>
      <c r="AJ1606" s="22"/>
      <c r="AK1606" s="22"/>
      <c r="AL1606" s="22"/>
      <c r="AM1606" s="22"/>
      <c r="AN1606" s="22"/>
      <c r="AO1606" s="22"/>
      <c r="AP1606" s="22"/>
      <c r="AQ1606" s="22"/>
      <c r="AR1606" s="22"/>
      <c r="AS1606" s="22"/>
      <c r="AT1606" s="22"/>
      <c r="AU1606" s="22"/>
      <c r="AV1606" s="22"/>
      <c r="AW1606" s="22"/>
      <c r="AX1606" s="22"/>
      <c r="AY1606" s="22"/>
      <c r="AZ1606" s="22"/>
      <c r="BA1606" s="22"/>
      <c r="BB1606" s="22"/>
      <c r="BC1606" s="22"/>
      <c r="BD1606" s="22"/>
      <c r="BE1606" s="22"/>
      <c r="BF1606" s="22"/>
      <c r="BG1606" s="22"/>
      <c r="BH1606" s="22"/>
      <c r="BI1606" s="22"/>
      <c r="BJ1606" s="22"/>
    </row>
    <row r="1607" spans="1:62" s="21" customFormat="1" x14ac:dyDescent="0.25">
      <c r="A1607" s="5">
        <f>biomasses!$A$33</f>
        <v>31</v>
      </c>
      <c r="B1607" s="22">
        <v>3.04</v>
      </c>
      <c r="C1607" s="22"/>
      <c r="D1607" s="22"/>
      <c r="E1607" s="22"/>
      <c r="F1607" s="22"/>
      <c r="G1607" s="22"/>
      <c r="H1607" s="22"/>
      <c r="I1607" s="22"/>
      <c r="J1607" s="22"/>
      <c r="K1607" s="22"/>
      <c r="L1607" s="22"/>
      <c r="M1607" s="22"/>
      <c r="N1607" s="22"/>
      <c r="O1607" s="22"/>
      <c r="P1607" s="22"/>
      <c r="Q1607" s="22"/>
      <c r="R1607" s="22"/>
      <c r="S1607" s="22"/>
      <c r="T1607" s="22"/>
      <c r="U1607" s="22"/>
      <c r="V1607" s="22"/>
      <c r="W1607" s="22"/>
      <c r="X1607" s="22"/>
      <c r="Y1607" s="22"/>
      <c r="Z1607" s="22"/>
      <c r="AA1607" s="22"/>
      <c r="AB1607" s="22"/>
      <c r="AC1607" s="22"/>
      <c r="AD1607" s="22"/>
      <c r="AE1607" s="22"/>
      <c r="AF1607" s="22"/>
      <c r="AG1607" s="22"/>
      <c r="AH1607" s="22"/>
      <c r="AI1607" s="22"/>
      <c r="AJ1607" s="22"/>
      <c r="AK1607" s="22"/>
      <c r="AL1607" s="22"/>
      <c r="AM1607" s="22"/>
      <c r="AN1607" s="22"/>
      <c r="AO1607" s="22"/>
      <c r="AP1607" s="22"/>
      <c r="AQ1607" s="22"/>
      <c r="AR1607" s="22"/>
      <c r="AS1607" s="22"/>
      <c r="AT1607" s="22"/>
      <c r="AU1607" s="22"/>
      <c r="AV1607" s="22"/>
      <c r="AW1607" s="22"/>
      <c r="AX1607" s="22"/>
      <c r="AY1607" s="22"/>
      <c r="AZ1607" s="22"/>
      <c r="BA1607" s="22"/>
      <c r="BB1607" s="22"/>
      <c r="BC1607" s="22"/>
      <c r="BD1607" s="22"/>
      <c r="BE1607" s="22"/>
      <c r="BF1607" s="22"/>
      <c r="BG1607" s="22"/>
      <c r="BH1607" s="22"/>
      <c r="BI1607" s="22"/>
      <c r="BJ1607" s="22"/>
    </row>
    <row r="1608" spans="1:62" s="21" customFormat="1" x14ac:dyDescent="0.25">
      <c r="A1608" s="5">
        <f>biomasses!$A$33</f>
        <v>31</v>
      </c>
      <c r="B1608" s="22">
        <v>2.5</v>
      </c>
      <c r="C1608" s="22"/>
      <c r="D1608" s="22"/>
      <c r="E1608" s="22"/>
      <c r="F1608" s="22"/>
      <c r="G1608" s="22"/>
      <c r="H1608" s="22"/>
      <c r="I1608" s="22"/>
      <c r="J1608" s="22"/>
      <c r="K1608" s="22"/>
      <c r="L1608" s="22"/>
      <c r="M1608" s="22"/>
      <c r="N1608" s="22"/>
      <c r="O1608" s="22"/>
      <c r="P1608" s="22"/>
      <c r="Q1608" s="22"/>
      <c r="R1608" s="22"/>
      <c r="S1608" s="22"/>
      <c r="T1608" s="22"/>
      <c r="U1608" s="22"/>
      <c r="V1608" s="22"/>
      <c r="W1608" s="22"/>
      <c r="X1608" s="22"/>
      <c r="Y1608" s="22"/>
      <c r="Z1608" s="22"/>
      <c r="AA1608" s="22"/>
      <c r="AB1608" s="22"/>
      <c r="AC1608" s="22"/>
      <c r="AD1608" s="22"/>
      <c r="AE1608" s="22"/>
      <c r="AF1608" s="22"/>
      <c r="AG1608" s="22"/>
      <c r="AH1608" s="22"/>
      <c r="AI1608" s="22"/>
      <c r="AJ1608" s="22"/>
      <c r="AK1608" s="22"/>
      <c r="AL1608" s="22"/>
      <c r="AM1608" s="22"/>
      <c r="AN1608" s="22"/>
      <c r="AO1608" s="22"/>
      <c r="AP1608" s="22"/>
      <c r="AQ1608" s="22"/>
      <c r="AR1608" s="22"/>
      <c r="AS1608" s="22"/>
      <c r="AT1608" s="22"/>
      <c r="AU1608" s="22"/>
      <c r="AV1608" s="22"/>
      <c r="AW1608" s="22"/>
      <c r="AX1608" s="22"/>
      <c r="AY1608" s="22"/>
      <c r="AZ1608" s="22"/>
      <c r="BA1608" s="22"/>
      <c r="BB1608" s="22"/>
      <c r="BC1608" s="22"/>
      <c r="BD1608" s="22"/>
      <c r="BE1608" s="22"/>
      <c r="BF1608" s="22"/>
      <c r="BG1608" s="22"/>
      <c r="BH1608" s="22"/>
      <c r="BI1608" s="22"/>
      <c r="BJ1608" s="22"/>
    </row>
    <row r="1609" spans="1:62" s="21" customFormat="1" x14ac:dyDescent="0.25">
      <c r="A1609" s="5">
        <f>biomasses!$A$33</f>
        <v>31</v>
      </c>
      <c r="B1609" s="22">
        <v>2.62</v>
      </c>
      <c r="C1609" s="22"/>
      <c r="D1609" s="22"/>
      <c r="E1609" s="22"/>
      <c r="F1609" s="22"/>
      <c r="G1609" s="22"/>
      <c r="H1609" s="22"/>
      <c r="I1609" s="22"/>
      <c r="J1609" s="22"/>
      <c r="K1609" s="22"/>
      <c r="L1609" s="22"/>
      <c r="M1609" s="22"/>
      <c r="N1609" s="22"/>
      <c r="O1609" s="22"/>
      <c r="P1609" s="22"/>
      <c r="Q1609" s="22"/>
      <c r="R1609" s="22"/>
      <c r="S1609" s="22"/>
      <c r="T1609" s="22"/>
      <c r="U1609" s="22"/>
      <c r="V1609" s="22"/>
      <c r="W1609" s="22"/>
      <c r="X1609" s="22"/>
      <c r="Y1609" s="22"/>
      <c r="Z1609" s="22"/>
      <c r="AA1609" s="22"/>
      <c r="AB1609" s="22"/>
      <c r="AC1609" s="22"/>
      <c r="AD1609" s="22"/>
      <c r="AE1609" s="22"/>
      <c r="AF1609" s="22"/>
      <c r="AG1609" s="22"/>
      <c r="AH1609" s="22"/>
      <c r="AI1609" s="22"/>
      <c r="AJ1609" s="22"/>
      <c r="AK1609" s="22"/>
      <c r="AL1609" s="22"/>
      <c r="AM1609" s="22"/>
      <c r="AN1609" s="22"/>
      <c r="AO1609" s="22"/>
      <c r="AP1609" s="22"/>
      <c r="AQ1609" s="22"/>
      <c r="AR1609" s="22"/>
      <c r="AS1609" s="22"/>
      <c r="AT1609" s="22"/>
      <c r="AU1609" s="22"/>
      <c r="AV1609" s="22"/>
      <c r="AW1609" s="22"/>
      <c r="AX1609" s="22"/>
      <c r="AY1609" s="22"/>
      <c r="AZ1609" s="22"/>
      <c r="BA1609" s="22"/>
      <c r="BB1609" s="22"/>
      <c r="BC1609" s="22"/>
      <c r="BD1609" s="22"/>
      <c r="BE1609" s="22"/>
      <c r="BF1609" s="22"/>
      <c r="BG1609" s="22"/>
      <c r="BH1609" s="22"/>
      <c r="BI1609" s="22"/>
      <c r="BJ1609" s="22"/>
    </row>
    <row r="1610" spans="1:62" s="21" customFormat="1" x14ac:dyDescent="0.25">
      <c r="A1610" s="5">
        <f>biomasses!$A$33</f>
        <v>31</v>
      </c>
      <c r="B1610" s="22">
        <v>2.96</v>
      </c>
      <c r="C1610" s="22"/>
      <c r="D1610" s="22"/>
      <c r="E1610" s="22"/>
      <c r="F1610" s="22"/>
      <c r="G1610" s="22"/>
      <c r="H1610" s="22"/>
      <c r="I1610" s="22"/>
      <c r="J1610" s="22"/>
      <c r="K1610" s="22"/>
      <c r="L1610" s="22"/>
      <c r="M1610" s="22"/>
      <c r="N1610" s="22"/>
      <c r="O1610" s="22"/>
      <c r="P1610" s="22"/>
      <c r="Q1610" s="22"/>
      <c r="R1610" s="22"/>
      <c r="S1610" s="22"/>
      <c r="T1610" s="22"/>
      <c r="U1610" s="22"/>
      <c r="V1610" s="22"/>
      <c r="W1610" s="22"/>
      <c r="X1610" s="22"/>
      <c r="Y1610" s="22"/>
      <c r="Z1610" s="22"/>
      <c r="AA1610" s="22"/>
      <c r="AB1610" s="22"/>
      <c r="AC1610" s="22"/>
      <c r="AD1610" s="22"/>
      <c r="AE1610" s="22"/>
      <c r="AF1610" s="22"/>
      <c r="AG1610" s="22"/>
      <c r="AH1610" s="22"/>
      <c r="AI1610" s="22"/>
      <c r="AJ1610" s="22"/>
      <c r="AK1610" s="22"/>
      <c r="AL1610" s="22"/>
      <c r="AM1610" s="22"/>
      <c r="AN1610" s="22"/>
      <c r="AO1610" s="22"/>
      <c r="AP1610" s="22"/>
      <c r="AQ1610" s="22"/>
      <c r="AR1610" s="22"/>
      <c r="AS1610" s="22"/>
      <c r="AT1610" s="22"/>
      <c r="AU1610" s="22"/>
      <c r="AV1610" s="22"/>
      <c r="AW1610" s="22"/>
      <c r="AX1610" s="22"/>
      <c r="AY1610" s="22"/>
      <c r="AZ1610" s="22"/>
      <c r="BA1610" s="22"/>
      <c r="BB1610" s="22"/>
      <c r="BC1610" s="22"/>
      <c r="BD1610" s="22"/>
      <c r="BE1610" s="22"/>
      <c r="BF1610" s="22"/>
      <c r="BG1610" s="22"/>
      <c r="BH1610" s="22"/>
      <c r="BI1610" s="22"/>
      <c r="BJ1610" s="22"/>
    </row>
    <row r="1611" spans="1:62" s="21" customFormat="1" x14ac:dyDescent="0.25">
      <c r="A1611" s="5">
        <f>biomasses!$A$33</f>
        <v>31</v>
      </c>
      <c r="B1611" s="22">
        <v>3.24</v>
      </c>
      <c r="C1611" s="22"/>
      <c r="D1611" s="22"/>
      <c r="E1611" s="22"/>
      <c r="F1611" s="22"/>
      <c r="G1611" s="22"/>
      <c r="H1611" s="22"/>
      <c r="I1611" s="22"/>
      <c r="J1611" s="22"/>
      <c r="K1611" s="22"/>
      <c r="L1611" s="22"/>
      <c r="M1611" s="22"/>
      <c r="N1611" s="22"/>
      <c r="O1611" s="22"/>
      <c r="P1611" s="22"/>
      <c r="Q1611" s="22"/>
      <c r="R1611" s="22"/>
      <c r="S1611" s="22"/>
      <c r="T1611" s="22"/>
      <c r="U1611" s="22"/>
      <c r="V1611" s="22"/>
      <c r="W1611" s="22"/>
      <c r="X1611" s="22"/>
      <c r="Y1611" s="22"/>
      <c r="Z1611" s="22"/>
      <c r="AA1611" s="22"/>
      <c r="AB1611" s="22"/>
      <c r="AC1611" s="22"/>
      <c r="AD1611" s="22"/>
      <c r="AE1611" s="22"/>
      <c r="AF1611" s="22"/>
      <c r="AG1611" s="22"/>
      <c r="AH1611" s="22"/>
      <c r="AI1611" s="22"/>
      <c r="AJ1611" s="22"/>
      <c r="AK1611" s="22"/>
      <c r="AL1611" s="22"/>
      <c r="AM1611" s="22"/>
      <c r="AN1611" s="22"/>
      <c r="AO1611" s="22"/>
      <c r="AP1611" s="22"/>
      <c r="AQ1611" s="22"/>
      <c r="AR1611" s="22"/>
      <c r="AS1611" s="22"/>
      <c r="AT1611" s="22"/>
      <c r="AU1611" s="22"/>
      <c r="AV1611" s="22"/>
      <c r="AW1611" s="22"/>
      <c r="AX1611" s="22"/>
      <c r="AY1611" s="22"/>
      <c r="AZ1611" s="22"/>
      <c r="BA1611" s="22"/>
      <c r="BB1611" s="22"/>
      <c r="BC1611" s="22"/>
      <c r="BD1611" s="22"/>
      <c r="BE1611" s="22"/>
      <c r="BF1611" s="22"/>
      <c r="BG1611" s="22"/>
      <c r="BH1611" s="22"/>
      <c r="BI1611" s="22"/>
      <c r="BJ1611" s="22"/>
    </row>
    <row r="1612" spans="1:62" s="21" customFormat="1" x14ac:dyDescent="0.25">
      <c r="A1612" s="5">
        <f>biomasses!$A$33</f>
        <v>31</v>
      </c>
      <c r="B1612" s="22">
        <v>2.5499999999999998</v>
      </c>
      <c r="C1612" s="22"/>
      <c r="D1612" s="22"/>
      <c r="E1612" s="22"/>
      <c r="F1612" s="22"/>
      <c r="G1612" s="22"/>
      <c r="H1612" s="22"/>
      <c r="I1612" s="22"/>
      <c r="J1612" s="22"/>
      <c r="K1612" s="22"/>
      <c r="L1612" s="22"/>
      <c r="M1612" s="22"/>
      <c r="N1612" s="22"/>
      <c r="O1612" s="22"/>
      <c r="P1612" s="22"/>
      <c r="Q1612" s="22"/>
      <c r="R1612" s="22"/>
      <c r="S1612" s="22"/>
      <c r="T1612" s="22"/>
      <c r="U1612" s="22"/>
      <c r="V1612" s="22"/>
      <c r="W1612" s="22"/>
      <c r="X1612" s="22"/>
      <c r="Y1612" s="22"/>
      <c r="Z1612" s="22"/>
      <c r="AA1612" s="22"/>
      <c r="AB1612" s="22"/>
      <c r="AC1612" s="22"/>
      <c r="AD1612" s="22"/>
      <c r="AE1612" s="22"/>
      <c r="AF1612" s="22"/>
      <c r="AG1612" s="22"/>
      <c r="AH1612" s="22"/>
      <c r="AI1612" s="22"/>
      <c r="AJ1612" s="22"/>
      <c r="AK1612" s="22"/>
      <c r="AL1612" s="22"/>
      <c r="AM1612" s="22"/>
      <c r="AN1612" s="22"/>
      <c r="AO1612" s="22"/>
      <c r="AP1612" s="22"/>
      <c r="AQ1612" s="22"/>
      <c r="AR1612" s="22"/>
      <c r="AS1612" s="22"/>
      <c r="AT1612" s="22"/>
      <c r="AU1612" s="22"/>
      <c r="AV1612" s="22"/>
      <c r="AW1612" s="22"/>
      <c r="AX1612" s="22"/>
      <c r="AY1612" s="22"/>
      <c r="AZ1612" s="22"/>
      <c r="BA1612" s="22"/>
      <c r="BB1612" s="22"/>
      <c r="BC1612" s="22"/>
      <c r="BD1612" s="22"/>
      <c r="BE1612" s="22"/>
      <c r="BF1612" s="22"/>
      <c r="BG1612" s="22"/>
      <c r="BH1612" s="22"/>
      <c r="BI1612" s="22"/>
      <c r="BJ1612" s="22"/>
    </row>
    <row r="1613" spans="1:62" s="21" customFormat="1" x14ac:dyDescent="0.25">
      <c r="A1613" s="5">
        <f>biomasses!$A$33</f>
        <v>31</v>
      </c>
      <c r="B1613" s="22">
        <v>2.64</v>
      </c>
      <c r="C1613" s="22"/>
      <c r="D1613" s="22"/>
      <c r="E1613" s="22"/>
      <c r="F1613" s="22"/>
      <c r="G1613" s="22"/>
      <c r="H1613" s="22"/>
      <c r="I1613" s="22"/>
      <c r="J1613" s="22"/>
      <c r="K1613" s="22"/>
      <c r="L1613" s="22"/>
      <c r="M1613" s="22"/>
      <c r="N1613" s="22"/>
      <c r="O1613" s="22"/>
      <c r="P1613" s="22"/>
      <c r="Q1613" s="22"/>
      <c r="R1613" s="22"/>
      <c r="S1613" s="22"/>
      <c r="T1613" s="22"/>
      <c r="U1613" s="22"/>
      <c r="V1613" s="22"/>
      <c r="W1613" s="22"/>
      <c r="X1613" s="22"/>
      <c r="Y1613" s="22"/>
      <c r="Z1613" s="22"/>
      <c r="AA1613" s="22"/>
      <c r="AB1613" s="22"/>
      <c r="AC1613" s="22"/>
      <c r="AD1613" s="22"/>
      <c r="AE1613" s="22"/>
      <c r="AF1613" s="22"/>
      <c r="AG1613" s="22"/>
      <c r="AH1613" s="22"/>
      <c r="AI1613" s="22"/>
      <c r="AJ1613" s="22"/>
      <c r="AK1613" s="22"/>
      <c r="AL1613" s="22"/>
      <c r="AM1613" s="22"/>
      <c r="AN1613" s="22"/>
      <c r="AO1613" s="22"/>
      <c r="AP1613" s="22"/>
      <c r="AQ1613" s="22"/>
      <c r="AR1613" s="22"/>
      <c r="AS1613" s="22"/>
      <c r="AT1613" s="22"/>
      <c r="AU1613" s="22"/>
      <c r="AV1613" s="22"/>
      <c r="AW1613" s="22"/>
      <c r="AX1613" s="22"/>
      <c r="AY1613" s="22"/>
      <c r="AZ1613" s="22"/>
      <c r="BA1613" s="22"/>
      <c r="BB1613" s="22"/>
      <c r="BC1613" s="22"/>
      <c r="BD1613" s="22"/>
      <c r="BE1613" s="22"/>
      <c r="BF1613" s="22"/>
      <c r="BG1613" s="22"/>
      <c r="BH1613" s="22"/>
      <c r="BI1613" s="22"/>
      <c r="BJ1613" s="22"/>
    </row>
    <row r="1614" spans="1:62" s="21" customFormat="1" x14ac:dyDescent="0.25">
      <c r="A1614" s="5">
        <f>biomasses!$A$33</f>
        <v>31</v>
      </c>
      <c r="B1614" s="22">
        <v>2.06</v>
      </c>
      <c r="C1614" s="22"/>
      <c r="D1614" s="22"/>
      <c r="E1614" s="22"/>
      <c r="F1614" s="22"/>
      <c r="G1614" s="22"/>
      <c r="H1614" s="22"/>
      <c r="I1614" s="22"/>
      <c r="J1614" s="22"/>
      <c r="K1614" s="22"/>
      <c r="L1614" s="22"/>
      <c r="M1614" s="22"/>
      <c r="N1614" s="22"/>
      <c r="O1614" s="22"/>
      <c r="P1614" s="22"/>
      <c r="Q1614" s="22"/>
      <c r="R1614" s="22"/>
      <c r="S1614" s="22"/>
      <c r="T1614" s="22"/>
      <c r="U1614" s="22"/>
      <c r="V1614" s="22"/>
      <c r="W1614" s="22"/>
      <c r="X1614" s="22"/>
      <c r="Y1614" s="22"/>
      <c r="Z1614" s="22"/>
      <c r="AA1614" s="22"/>
      <c r="AB1614" s="22"/>
      <c r="AC1614" s="22"/>
      <c r="AD1614" s="22"/>
      <c r="AE1614" s="22"/>
      <c r="AF1614" s="22"/>
      <c r="AG1614" s="22"/>
      <c r="AH1614" s="22"/>
      <c r="AI1614" s="22"/>
      <c r="AJ1614" s="22"/>
      <c r="AK1614" s="22"/>
      <c r="AL1614" s="22"/>
      <c r="AM1614" s="22"/>
      <c r="AN1614" s="22"/>
      <c r="AO1614" s="22"/>
      <c r="AP1614" s="22"/>
      <c r="AQ1614" s="22"/>
      <c r="AR1614" s="22"/>
      <c r="AS1614" s="22"/>
      <c r="AT1614" s="22"/>
      <c r="AU1614" s="22"/>
      <c r="AV1614" s="22"/>
      <c r="AW1614" s="22"/>
      <c r="AX1614" s="22"/>
      <c r="AY1614" s="22"/>
      <c r="AZ1614" s="22"/>
      <c r="BA1614" s="22"/>
      <c r="BB1614" s="22"/>
      <c r="BC1614" s="22"/>
      <c r="BD1614" s="22"/>
      <c r="BE1614" s="22"/>
      <c r="BF1614" s="22"/>
      <c r="BG1614" s="22"/>
      <c r="BH1614" s="22"/>
      <c r="BI1614" s="22"/>
      <c r="BJ1614" s="22"/>
    </row>
    <row r="1615" spans="1:62" s="21" customFormat="1" x14ac:dyDescent="0.25">
      <c r="A1615" s="5">
        <f>biomasses!$A$33</f>
        <v>31</v>
      </c>
      <c r="B1615" s="22">
        <v>5.12</v>
      </c>
      <c r="C1615" s="22"/>
      <c r="D1615" s="22"/>
      <c r="E1615" s="22"/>
      <c r="F1615" s="22"/>
      <c r="G1615" s="22"/>
      <c r="H1615" s="22"/>
      <c r="I1615" s="22"/>
      <c r="J1615" s="22"/>
      <c r="K1615" s="22"/>
      <c r="L1615" s="22"/>
      <c r="M1615" s="22"/>
      <c r="N1615" s="22"/>
      <c r="O1615" s="22"/>
      <c r="P1615" s="22"/>
      <c r="Q1615" s="22"/>
      <c r="R1615" s="22"/>
      <c r="S1615" s="22"/>
      <c r="T1615" s="22"/>
      <c r="U1615" s="22"/>
      <c r="V1615" s="22"/>
      <c r="W1615" s="22"/>
      <c r="X1615" s="22"/>
      <c r="Y1615" s="22"/>
      <c r="Z1615" s="22"/>
      <c r="AA1615" s="22"/>
      <c r="AB1615" s="22"/>
      <c r="AC1615" s="22"/>
      <c r="AD1615" s="22"/>
      <c r="AE1615" s="22"/>
      <c r="AF1615" s="22"/>
      <c r="AG1615" s="22"/>
      <c r="AH1615" s="22"/>
      <c r="AI1615" s="22"/>
      <c r="AJ1615" s="22"/>
      <c r="AK1615" s="22"/>
      <c r="AL1615" s="22"/>
      <c r="AM1615" s="22"/>
      <c r="AN1615" s="22"/>
      <c r="AO1615" s="22"/>
      <c r="AP1615" s="22"/>
      <c r="AQ1615" s="22"/>
      <c r="AR1615" s="22"/>
      <c r="AS1615" s="22"/>
      <c r="AT1615" s="22"/>
      <c r="AU1615" s="22"/>
      <c r="AV1615" s="22"/>
      <c r="AW1615" s="22"/>
      <c r="AX1615" s="22"/>
      <c r="AY1615" s="22"/>
      <c r="AZ1615" s="22"/>
      <c r="BA1615" s="22"/>
      <c r="BB1615" s="22"/>
      <c r="BC1615" s="22"/>
      <c r="BD1615" s="22"/>
      <c r="BE1615" s="22"/>
      <c r="BF1615" s="22"/>
      <c r="BG1615" s="22"/>
      <c r="BH1615" s="22"/>
      <c r="BI1615" s="22"/>
      <c r="BJ1615" s="22"/>
    </row>
    <row r="1616" spans="1:62" s="21" customFormat="1" x14ac:dyDescent="0.25">
      <c r="A1616" s="5">
        <f>biomasses!$A$33</f>
        <v>31</v>
      </c>
      <c r="B1616" s="22">
        <v>4.05</v>
      </c>
      <c r="C1616" s="22"/>
      <c r="D1616" s="22"/>
      <c r="E1616" s="22"/>
      <c r="F1616" s="22"/>
      <c r="G1616" s="22"/>
      <c r="H1616" s="22"/>
      <c r="I1616" s="22"/>
      <c r="J1616" s="22"/>
      <c r="K1616" s="22"/>
      <c r="L1616" s="22"/>
      <c r="M1616" s="22"/>
      <c r="N1616" s="22"/>
      <c r="O1616" s="22"/>
      <c r="P1616" s="22"/>
      <c r="Q1616" s="22"/>
      <c r="R1616" s="22"/>
      <c r="S1616" s="22"/>
      <c r="T1616" s="22"/>
      <c r="U1616" s="22"/>
      <c r="V1616" s="22"/>
      <c r="W1616" s="22"/>
      <c r="X1616" s="22"/>
      <c r="Y1616" s="22"/>
      <c r="Z1616" s="22"/>
      <c r="AA1616" s="22"/>
      <c r="AB1616" s="22"/>
      <c r="AC1616" s="22"/>
      <c r="AD1616" s="22"/>
      <c r="AE1616" s="22"/>
      <c r="AF1616" s="22"/>
      <c r="AG1616" s="22"/>
      <c r="AH1616" s="22"/>
      <c r="AI1616" s="22"/>
      <c r="AJ1616" s="22"/>
      <c r="AK1616" s="22"/>
      <c r="AL1616" s="22"/>
      <c r="AM1616" s="22"/>
      <c r="AN1616" s="22"/>
      <c r="AO1616" s="22"/>
      <c r="AP1616" s="22"/>
      <c r="AQ1616" s="22"/>
      <c r="AR1616" s="22"/>
      <c r="AS1616" s="22"/>
      <c r="AT1616" s="22"/>
      <c r="AU1616" s="22"/>
      <c r="AV1616" s="22"/>
      <c r="AW1616" s="22"/>
      <c r="AX1616" s="22"/>
      <c r="AY1616" s="22"/>
      <c r="AZ1616" s="22"/>
      <c r="BA1616" s="22"/>
      <c r="BB1616" s="22"/>
      <c r="BC1616" s="22"/>
      <c r="BD1616" s="22"/>
      <c r="BE1616" s="22"/>
      <c r="BF1616" s="22"/>
      <c r="BG1616" s="22"/>
      <c r="BH1616" s="22"/>
      <c r="BI1616" s="22"/>
      <c r="BJ1616" s="22"/>
    </row>
    <row r="1617" spans="1:62" s="21" customFormat="1" x14ac:dyDescent="0.25">
      <c r="A1617" s="5">
        <f>biomasses!$A$33</f>
        <v>31</v>
      </c>
      <c r="B1617" s="22"/>
      <c r="C1617" s="22"/>
      <c r="D1617" s="22"/>
      <c r="E1617" s="22"/>
      <c r="F1617" s="22"/>
      <c r="G1617" s="22"/>
      <c r="H1617" s="22"/>
      <c r="I1617" s="22"/>
      <c r="J1617" s="22"/>
      <c r="K1617" s="22"/>
      <c r="L1617" s="22"/>
      <c r="M1617" s="22"/>
      <c r="N1617" s="22"/>
      <c r="O1617" s="22"/>
      <c r="P1617" s="22"/>
      <c r="Q1617" s="22"/>
      <c r="R1617" s="22"/>
      <c r="S1617" s="22"/>
      <c r="T1617" s="22"/>
      <c r="U1617" s="22"/>
      <c r="V1617" s="22"/>
      <c r="W1617" s="22"/>
      <c r="X1617" s="22"/>
      <c r="Y1617" s="22"/>
      <c r="Z1617" s="22"/>
      <c r="AA1617" s="22"/>
      <c r="AB1617" s="22"/>
      <c r="AC1617" s="22"/>
      <c r="AD1617" s="22"/>
      <c r="AE1617" s="22"/>
      <c r="AF1617" s="22"/>
      <c r="AG1617" s="22"/>
      <c r="AH1617" s="22"/>
      <c r="AI1617" s="22"/>
      <c r="AJ1617" s="22"/>
      <c r="AK1617" s="22"/>
      <c r="AL1617" s="22"/>
      <c r="AM1617" s="22"/>
      <c r="AN1617" s="22"/>
      <c r="AO1617" s="22"/>
      <c r="AP1617" s="22"/>
      <c r="AQ1617" s="22"/>
      <c r="AR1617" s="22"/>
      <c r="AS1617" s="22"/>
      <c r="AT1617" s="22"/>
      <c r="AU1617" s="22"/>
      <c r="AV1617" s="22"/>
      <c r="AW1617" s="22"/>
      <c r="AX1617" s="22"/>
      <c r="AY1617" s="22"/>
      <c r="AZ1617" s="22"/>
      <c r="BA1617" s="22"/>
      <c r="BB1617" s="22"/>
      <c r="BC1617" s="22"/>
      <c r="BD1617" s="22"/>
      <c r="BE1617" s="22"/>
      <c r="BF1617" s="22"/>
      <c r="BG1617" s="22"/>
      <c r="BH1617" s="22"/>
      <c r="BI1617" s="22"/>
      <c r="BJ1617" s="22"/>
    </row>
    <row r="1618" spans="1:62" s="21" customFormat="1" x14ac:dyDescent="0.25">
      <c r="A1618" s="5">
        <f>biomasses!$A$33</f>
        <v>31</v>
      </c>
      <c r="B1618" s="22">
        <v>1.01</v>
      </c>
      <c r="C1618" s="22"/>
      <c r="D1618" s="22"/>
      <c r="E1618" s="22"/>
      <c r="F1618" s="22"/>
      <c r="G1618" s="22"/>
      <c r="H1618" s="22"/>
      <c r="I1618" s="22"/>
      <c r="J1618" s="22"/>
      <c r="K1618" s="22"/>
      <c r="L1618" s="22"/>
      <c r="M1618" s="22"/>
      <c r="N1618" s="22"/>
      <c r="O1618" s="22"/>
      <c r="P1618" s="22"/>
      <c r="Q1618" s="22"/>
      <c r="R1618" s="22"/>
      <c r="S1618" s="22"/>
      <c r="T1618" s="22"/>
      <c r="U1618" s="22"/>
      <c r="V1618" s="22"/>
      <c r="W1618" s="22"/>
      <c r="X1618" s="22"/>
      <c r="Y1618" s="22"/>
      <c r="Z1618" s="22"/>
      <c r="AA1618" s="22"/>
      <c r="AB1618" s="22"/>
      <c r="AC1618" s="22"/>
      <c r="AD1618" s="22"/>
      <c r="AE1618" s="22"/>
      <c r="AF1618" s="22"/>
      <c r="AG1618" s="22"/>
      <c r="AH1618" s="22"/>
      <c r="AI1618" s="22"/>
      <c r="AJ1618" s="22"/>
      <c r="AK1618" s="22"/>
      <c r="AL1618" s="22"/>
      <c r="AM1618" s="22"/>
      <c r="AN1618" s="22"/>
      <c r="AO1618" s="22"/>
      <c r="AP1618" s="22"/>
      <c r="AQ1618" s="22"/>
      <c r="AR1618" s="22"/>
      <c r="AS1618" s="22"/>
      <c r="AT1618" s="22"/>
      <c r="AU1618" s="22"/>
      <c r="AV1618" s="22"/>
      <c r="AW1618" s="22"/>
      <c r="AX1618" s="22"/>
      <c r="AY1618" s="22"/>
      <c r="AZ1618" s="22"/>
      <c r="BA1618" s="22"/>
      <c r="BB1618" s="22"/>
      <c r="BC1618" s="22"/>
      <c r="BD1618" s="22"/>
      <c r="BE1618" s="22"/>
      <c r="BF1618" s="22"/>
      <c r="BG1618" s="22"/>
      <c r="BH1618" s="22"/>
      <c r="BI1618" s="22"/>
      <c r="BJ1618" s="22"/>
    </row>
    <row r="1619" spans="1:62" s="21" customFormat="1" x14ac:dyDescent="0.25">
      <c r="A1619" s="5">
        <f>biomasses!$A$33</f>
        <v>31</v>
      </c>
      <c r="B1619" s="22">
        <v>3.3599999999999994</v>
      </c>
      <c r="C1619" s="22"/>
      <c r="D1619" s="22"/>
      <c r="E1619" s="22"/>
      <c r="F1619" s="22"/>
      <c r="G1619" s="22"/>
      <c r="H1619" s="22"/>
      <c r="I1619" s="22"/>
      <c r="J1619" s="22"/>
      <c r="K1619" s="22"/>
      <c r="L1619" s="22"/>
      <c r="M1619" s="22"/>
      <c r="N1619" s="22"/>
      <c r="O1619" s="22"/>
      <c r="P1619" s="22"/>
      <c r="Q1619" s="22"/>
      <c r="R1619" s="22"/>
      <c r="S1619" s="22"/>
      <c r="T1619" s="22"/>
      <c r="U1619" s="22"/>
      <c r="V1619" s="22"/>
      <c r="W1619" s="22"/>
      <c r="X1619" s="22"/>
      <c r="Y1619" s="22"/>
      <c r="Z1619" s="22"/>
      <c r="AA1619" s="22"/>
      <c r="AB1619" s="22"/>
      <c r="AC1619" s="22"/>
      <c r="AD1619" s="22"/>
      <c r="AE1619" s="22"/>
      <c r="AF1619" s="22"/>
      <c r="AG1619" s="22"/>
      <c r="AH1619" s="22"/>
      <c r="AI1619" s="22"/>
      <c r="AJ1619" s="22"/>
      <c r="AK1619" s="22"/>
      <c r="AL1619" s="22"/>
      <c r="AM1619" s="22"/>
      <c r="AN1619" s="22"/>
      <c r="AO1619" s="22"/>
      <c r="AP1619" s="22"/>
      <c r="AQ1619" s="22"/>
      <c r="AR1619" s="22"/>
      <c r="AS1619" s="22"/>
      <c r="AT1619" s="22"/>
      <c r="AU1619" s="22"/>
      <c r="AV1619" s="22"/>
      <c r="AW1619" s="22"/>
      <c r="AX1619" s="22"/>
      <c r="AY1619" s="22"/>
      <c r="AZ1619" s="22"/>
      <c r="BA1619" s="22"/>
      <c r="BB1619" s="22"/>
      <c r="BC1619" s="22"/>
      <c r="BD1619" s="22"/>
      <c r="BE1619" s="22"/>
      <c r="BF1619" s="22"/>
      <c r="BG1619" s="22"/>
      <c r="BH1619" s="22"/>
      <c r="BI1619" s="22"/>
      <c r="BJ1619" s="22"/>
    </row>
    <row r="1620" spans="1:62" s="21" customFormat="1" x14ac:dyDescent="0.25">
      <c r="A1620" s="5">
        <f>biomasses!$A$33</f>
        <v>31</v>
      </c>
      <c r="B1620" s="22">
        <v>1.4696</v>
      </c>
      <c r="C1620" s="22"/>
      <c r="D1620" s="22"/>
      <c r="E1620" s="22"/>
      <c r="F1620" s="22"/>
      <c r="G1620" s="22"/>
      <c r="H1620" s="22"/>
      <c r="I1620" s="22"/>
      <c r="J1620" s="22"/>
      <c r="K1620" s="22"/>
      <c r="L1620" s="22"/>
      <c r="M1620" s="22"/>
      <c r="N1620" s="22"/>
      <c r="O1620" s="22"/>
      <c r="P1620" s="22"/>
      <c r="Q1620" s="22"/>
      <c r="R1620" s="22"/>
      <c r="S1620" s="22"/>
      <c r="T1620" s="22"/>
      <c r="U1620" s="22"/>
      <c r="V1620" s="22"/>
      <c r="W1620" s="22"/>
      <c r="X1620" s="22"/>
      <c r="Y1620" s="22"/>
      <c r="Z1620" s="22"/>
      <c r="AA1620" s="22"/>
      <c r="AB1620" s="22"/>
      <c r="AC1620" s="22"/>
      <c r="AD1620" s="22"/>
      <c r="AE1620" s="22"/>
      <c r="AF1620" s="22"/>
      <c r="AG1620" s="22"/>
      <c r="AH1620" s="22"/>
      <c r="AI1620" s="22"/>
      <c r="AJ1620" s="22"/>
      <c r="AK1620" s="22"/>
      <c r="AL1620" s="22"/>
      <c r="AM1620" s="22"/>
      <c r="AN1620" s="22"/>
      <c r="AO1620" s="22"/>
      <c r="AP1620" s="22"/>
      <c r="AQ1620" s="22"/>
      <c r="AR1620" s="22"/>
      <c r="AS1620" s="22"/>
      <c r="AT1620" s="22"/>
      <c r="AU1620" s="22"/>
      <c r="AV1620" s="22"/>
      <c r="AW1620" s="22"/>
      <c r="AX1620" s="22"/>
      <c r="AY1620" s="22"/>
      <c r="AZ1620" s="22"/>
      <c r="BA1620" s="22"/>
      <c r="BB1620" s="22"/>
      <c r="BC1620" s="22"/>
      <c r="BD1620" s="22"/>
      <c r="BE1620" s="22"/>
      <c r="BF1620" s="22"/>
      <c r="BG1620" s="22"/>
      <c r="BH1620" s="22"/>
      <c r="BI1620" s="22"/>
      <c r="BJ1620" s="22"/>
    </row>
    <row r="1621" spans="1:62" s="21" customFormat="1" x14ac:dyDescent="0.25">
      <c r="A1621" s="5">
        <f>biomasses!$A$33</f>
        <v>31</v>
      </c>
      <c r="B1621" s="22">
        <v>2.4249999999999998</v>
      </c>
      <c r="C1621" s="22"/>
      <c r="D1621" s="22"/>
      <c r="E1621" s="22"/>
      <c r="F1621" s="22"/>
      <c r="G1621" s="22"/>
      <c r="H1621" s="22"/>
      <c r="I1621" s="22"/>
      <c r="J1621" s="22"/>
      <c r="K1621" s="22"/>
      <c r="L1621" s="22"/>
      <c r="M1621" s="22"/>
      <c r="N1621" s="22"/>
      <c r="O1621" s="22"/>
      <c r="P1621" s="22"/>
      <c r="Q1621" s="22"/>
      <c r="R1621" s="22"/>
      <c r="S1621" s="22"/>
      <c r="T1621" s="22"/>
      <c r="U1621" s="22"/>
      <c r="V1621" s="22"/>
      <c r="W1621" s="22"/>
      <c r="X1621" s="22"/>
      <c r="Y1621" s="22"/>
      <c r="Z1621" s="22"/>
      <c r="AA1621" s="22"/>
      <c r="AB1621" s="22"/>
      <c r="AC1621" s="22"/>
      <c r="AD1621" s="22"/>
      <c r="AE1621" s="22"/>
      <c r="AF1621" s="22"/>
      <c r="AG1621" s="22"/>
      <c r="AH1621" s="22"/>
      <c r="AI1621" s="22"/>
      <c r="AJ1621" s="22"/>
      <c r="AK1621" s="22"/>
      <c r="AL1621" s="22"/>
      <c r="AM1621" s="22"/>
      <c r="AN1621" s="22"/>
      <c r="AO1621" s="22"/>
      <c r="AP1621" s="22"/>
      <c r="AQ1621" s="22"/>
      <c r="AR1621" s="22"/>
      <c r="AS1621" s="22"/>
      <c r="AT1621" s="22"/>
      <c r="AU1621" s="22"/>
      <c r="AV1621" s="22"/>
      <c r="AW1621" s="22"/>
      <c r="AX1621" s="22"/>
      <c r="AY1621" s="22"/>
      <c r="AZ1621" s="22"/>
      <c r="BA1621" s="22"/>
      <c r="BB1621" s="22"/>
      <c r="BC1621" s="22"/>
      <c r="BD1621" s="22"/>
      <c r="BE1621" s="22"/>
      <c r="BF1621" s="22"/>
      <c r="BG1621" s="22"/>
      <c r="BH1621" s="22"/>
      <c r="BI1621" s="22"/>
      <c r="BJ1621" s="22"/>
    </row>
    <row r="1622" spans="1:62" s="21" customFormat="1" x14ac:dyDescent="0.25">
      <c r="A1622" s="5">
        <f>biomasses!$A$33</f>
        <v>31</v>
      </c>
      <c r="B1622" s="22">
        <v>4.8360000000000003</v>
      </c>
      <c r="C1622" s="22"/>
      <c r="D1622" s="22"/>
      <c r="E1622" s="22"/>
      <c r="F1622" s="22"/>
      <c r="G1622" s="22"/>
      <c r="H1622" s="22"/>
      <c r="I1622" s="22"/>
      <c r="J1622" s="22"/>
      <c r="K1622" s="22"/>
      <c r="L1622" s="22"/>
      <c r="M1622" s="22"/>
      <c r="N1622" s="22"/>
      <c r="O1622" s="22"/>
      <c r="P1622" s="22"/>
      <c r="Q1622" s="22"/>
      <c r="R1622" s="22"/>
      <c r="S1622" s="22"/>
      <c r="T1622" s="22"/>
      <c r="U1622" s="22"/>
      <c r="V1622" s="22"/>
      <c r="W1622" s="22"/>
      <c r="X1622" s="22"/>
      <c r="Y1622" s="22"/>
      <c r="Z1622" s="22"/>
      <c r="AA1622" s="22"/>
      <c r="AB1622" s="22"/>
      <c r="AC1622" s="22"/>
      <c r="AD1622" s="22"/>
      <c r="AE1622" s="22"/>
      <c r="AF1622" s="22"/>
      <c r="AG1622" s="22"/>
      <c r="AH1622" s="22"/>
      <c r="AI1622" s="22"/>
      <c r="AJ1622" s="22"/>
      <c r="AK1622" s="22"/>
      <c r="AL1622" s="22"/>
      <c r="AM1622" s="22"/>
      <c r="AN1622" s="22"/>
      <c r="AO1622" s="22"/>
      <c r="AP1622" s="22"/>
      <c r="AQ1622" s="22"/>
      <c r="AR1622" s="22"/>
      <c r="AS1622" s="22"/>
      <c r="AT1622" s="22"/>
      <c r="AU1622" s="22"/>
      <c r="AV1622" s="22"/>
      <c r="AW1622" s="22"/>
      <c r="AX1622" s="22"/>
      <c r="AY1622" s="22"/>
      <c r="AZ1622" s="22"/>
      <c r="BA1622" s="22"/>
      <c r="BB1622" s="22"/>
      <c r="BC1622" s="22"/>
      <c r="BD1622" s="22"/>
      <c r="BE1622" s="22"/>
      <c r="BF1622" s="22"/>
      <c r="BG1622" s="22"/>
      <c r="BH1622" s="22"/>
      <c r="BI1622" s="22"/>
      <c r="BJ1622" s="22"/>
    </row>
    <row r="1623" spans="1:62" s="21" customFormat="1" x14ac:dyDescent="0.25">
      <c r="A1623" s="5">
        <f>biomasses!$A$33</f>
        <v>31</v>
      </c>
      <c r="B1623" s="22">
        <v>4.41</v>
      </c>
      <c r="C1623" s="22"/>
      <c r="D1623" s="22"/>
      <c r="E1623" s="22"/>
      <c r="F1623" s="22"/>
      <c r="G1623" s="22"/>
      <c r="H1623" s="22"/>
      <c r="I1623" s="22"/>
      <c r="J1623" s="22"/>
      <c r="K1623" s="22"/>
      <c r="L1623" s="22"/>
      <c r="M1623" s="22"/>
      <c r="N1623" s="22"/>
      <c r="O1623" s="22"/>
      <c r="P1623" s="22"/>
      <c r="Q1623" s="22"/>
      <c r="R1623" s="22"/>
      <c r="S1623" s="22"/>
      <c r="T1623" s="22"/>
      <c r="U1623" s="22"/>
      <c r="V1623" s="22"/>
      <c r="W1623" s="22"/>
      <c r="X1623" s="22"/>
      <c r="Y1623" s="22"/>
      <c r="Z1623" s="22"/>
      <c r="AA1623" s="22"/>
      <c r="AB1623" s="22"/>
      <c r="AC1623" s="22"/>
      <c r="AD1623" s="22"/>
      <c r="AE1623" s="22"/>
      <c r="AF1623" s="22"/>
      <c r="AG1623" s="22"/>
      <c r="AH1623" s="22"/>
      <c r="AI1623" s="22"/>
      <c r="AJ1623" s="22"/>
      <c r="AK1623" s="22"/>
      <c r="AL1623" s="22"/>
      <c r="AM1623" s="22"/>
      <c r="AN1623" s="22"/>
      <c r="AO1623" s="22"/>
      <c r="AP1623" s="22"/>
      <c r="AQ1623" s="22"/>
      <c r="AR1623" s="22"/>
      <c r="AS1623" s="22"/>
      <c r="AT1623" s="22"/>
      <c r="AU1623" s="22"/>
      <c r="AV1623" s="22"/>
      <c r="AW1623" s="22"/>
      <c r="AX1623" s="22"/>
      <c r="AY1623" s="22"/>
      <c r="AZ1623" s="22"/>
      <c r="BA1623" s="22"/>
      <c r="BB1623" s="22"/>
      <c r="BC1623" s="22"/>
      <c r="BD1623" s="22"/>
      <c r="BE1623" s="22"/>
      <c r="BF1623" s="22"/>
      <c r="BG1623" s="22"/>
      <c r="BH1623" s="22"/>
      <c r="BI1623" s="22"/>
      <c r="BJ1623" s="22"/>
    </row>
    <row r="1624" spans="1:62" s="21" customFormat="1" x14ac:dyDescent="0.25">
      <c r="A1624" s="5">
        <f>biomasses!$A$33</f>
        <v>31</v>
      </c>
      <c r="B1624" s="22">
        <v>4.2300000000000004</v>
      </c>
      <c r="C1624" s="22"/>
      <c r="D1624" s="22"/>
      <c r="E1624" s="22"/>
      <c r="F1624" s="22"/>
      <c r="G1624" s="22"/>
      <c r="H1624" s="22"/>
      <c r="I1624" s="22"/>
      <c r="J1624" s="22"/>
      <c r="K1624" s="22"/>
      <c r="L1624" s="22"/>
      <c r="M1624" s="22"/>
      <c r="N1624" s="22"/>
      <c r="O1624" s="22"/>
      <c r="P1624" s="22"/>
      <c r="Q1624" s="22"/>
      <c r="R1624" s="22"/>
      <c r="S1624" s="22"/>
      <c r="T1624" s="22"/>
      <c r="U1624" s="22"/>
      <c r="V1624" s="22"/>
      <c r="W1624" s="22"/>
      <c r="X1624" s="22"/>
      <c r="Y1624" s="22"/>
      <c r="Z1624" s="22"/>
      <c r="AA1624" s="22"/>
      <c r="AB1624" s="22"/>
      <c r="AC1624" s="22"/>
      <c r="AD1624" s="22"/>
      <c r="AE1624" s="22"/>
      <c r="AF1624" s="22"/>
      <c r="AG1624" s="22"/>
      <c r="AH1624" s="22"/>
      <c r="AI1624" s="22"/>
      <c r="AJ1624" s="22"/>
      <c r="AK1624" s="22"/>
      <c r="AL1624" s="22"/>
      <c r="AM1624" s="22"/>
      <c r="AN1624" s="22"/>
      <c r="AO1624" s="22"/>
      <c r="AP1624" s="22"/>
      <c r="AQ1624" s="22"/>
      <c r="AR1624" s="22"/>
      <c r="AS1624" s="22"/>
      <c r="AT1624" s="22"/>
      <c r="AU1624" s="22"/>
      <c r="AV1624" s="22"/>
      <c r="AW1624" s="22"/>
      <c r="AX1624" s="22"/>
      <c r="AY1624" s="22"/>
      <c r="AZ1624" s="22"/>
      <c r="BA1624" s="22"/>
      <c r="BB1624" s="22"/>
      <c r="BC1624" s="22"/>
      <c r="BD1624" s="22"/>
      <c r="BE1624" s="22"/>
      <c r="BF1624" s="22"/>
      <c r="BG1624" s="22"/>
      <c r="BH1624" s="22"/>
      <c r="BI1624" s="22"/>
      <c r="BJ1624" s="22"/>
    </row>
    <row r="1625" spans="1:62" s="21" customFormat="1" x14ac:dyDescent="0.25">
      <c r="A1625" s="5">
        <f>biomasses!$A$33</f>
        <v>31</v>
      </c>
      <c r="B1625" s="22">
        <v>5.28</v>
      </c>
      <c r="C1625" s="22"/>
      <c r="D1625" s="22"/>
      <c r="E1625" s="22"/>
      <c r="F1625" s="22"/>
      <c r="G1625" s="22"/>
      <c r="H1625" s="22"/>
      <c r="I1625" s="22"/>
      <c r="J1625" s="22"/>
      <c r="K1625" s="22"/>
      <c r="L1625" s="22"/>
      <c r="M1625" s="22"/>
      <c r="N1625" s="22"/>
      <c r="O1625" s="22"/>
      <c r="P1625" s="22"/>
      <c r="Q1625" s="22"/>
      <c r="R1625" s="22"/>
      <c r="S1625" s="22"/>
      <c r="T1625" s="22"/>
      <c r="U1625" s="22"/>
      <c r="V1625" s="22"/>
      <c r="W1625" s="22"/>
      <c r="X1625" s="22"/>
      <c r="Y1625" s="22"/>
      <c r="Z1625" s="22"/>
      <c r="AA1625" s="22"/>
      <c r="AB1625" s="22"/>
      <c r="AC1625" s="22"/>
      <c r="AD1625" s="22"/>
      <c r="AE1625" s="22"/>
      <c r="AF1625" s="22"/>
      <c r="AG1625" s="22"/>
      <c r="AH1625" s="22"/>
      <c r="AI1625" s="22"/>
      <c r="AJ1625" s="22"/>
      <c r="AK1625" s="22"/>
      <c r="AL1625" s="22"/>
      <c r="AM1625" s="22"/>
      <c r="AN1625" s="22"/>
      <c r="AO1625" s="22"/>
      <c r="AP1625" s="22"/>
      <c r="AQ1625" s="22"/>
      <c r="AR1625" s="22"/>
      <c r="AS1625" s="22"/>
      <c r="AT1625" s="22"/>
      <c r="AU1625" s="22"/>
      <c r="AV1625" s="22"/>
      <c r="AW1625" s="22"/>
      <c r="AX1625" s="22"/>
      <c r="AY1625" s="22"/>
      <c r="AZ1625" s="22"/>
      <c r="BA1625" s="22"/>
      <c r="BB1625" s="22"/>
      <c r="BC1625" s="22"/>
      <c r="BD1625" s="22"/>
      <c r="BE1625" s="22"/>
      <c r="BF1625" s="22"/>
      <c r="BG1625" s="22"/>
      <c r="BH1625" s="22"/>
      <c r="BI1625" s="22"/>
      <c r="BJ1625" s="22"/>
    </row>
    <row r="1626" spans="1:62" s="21" customFormat="1" x14ac:dyDescent="0.25">
      <c r="A1626" s="5">
        <f>biomasses!$A$33</f>
        <v>31</v>
      </c>
      <c r="B1626" s="22">
        <v>4.5</v>
      </c>
      <c r="C1626" s="22"/>
      <c r="D1626" s="22"/>
      <c r="E1626" s="22"/>
      <c r="F1626" s="22"/>
      <c r="G1626" s="22"/>
      <c r="H1626" s="22"/>
      <c r="I1626" s="22"/>
      <c r="J1626" s="22"/>
      <c r="K1626" s="22"/>
      <c r="L1626" s="22"/>
      <c r="M1626" s="22"/>
      <c r="N1626" s="22"/>
      <c r="O1626" s="22"/>
      <c r="P1626" s="22"/>
      <c r="Q1626" s="22"/>
      <c r="R1626" s="22"/>
      <c r="S1626" s="22"/>
      <c r="T1626" s="22"/>
      <c r="U1626" s="22"/>
      <c r="V1626" s="22"/>
      <c r="W1626" s="22"/>
      <c r="X1626" s="22"/>
      <c r="Y1626" s="22"/>
      <c r="Z1626" s="22"/>
      <c r="AA1626" s="22"/>
      <c r="AB1626" s="22"/>
      <c r="AC1626" s="22"/>
      <c r="AD1626" s="22"/>
      <c r="AE1626" s="22"/>
      <c r="AF1626" s="22"/>
      <c r="AG1626" s="22"/>
      <c r="AH1626" s="22"/>
      <c r="AI1626" s="22"/>
      <c r="AJ1626" s="22"/>
      <c r="AK1626" s="22"/>
      <c r="AL1626" s="22"/>
      <c r="AM1626" s="22"/>
      <c r="AN1626" s="22"/>
      <c r="AO1626" s="22"/>
      <c r="AP1626" s="22"/>
      <c r="AQ1626" s="22"/>
      <c r="AR1626" s="22"/>
      <c r="AS1626" s="22"/>
      <c r="AT1626" s="22"/>
      <c r="AU1626" s="22"/>
      <c r="AV1626" s="22"/>
      <c r="AW1626" s="22"/>
      <c r="AX1626" s="22"/>
      <c r="AY1626" s="22"/>
      <c r="AZ1626" s="22"/>
      <c r="BA1626" s="22"/>
      <c r="BB1626" s="22"/>
      <c r="BC1626" s="22"/>
      <c r="BD1626" s="22"/>
      <c r="BE1626" s="22"/>
      <c r="BF1626" s="22"/>
      <c r="BG1626" s="22"/>
      <c r="BH1626" s="22"/>
      <c r="BI1626" s="22"/>
      <c r="BJ1626" s="22"/>
    </row>
    <row r="1627" spans="1:62" s="21" customFormat="1" x14ac:dyDescent="0.25">
      <c r="A1627" s="5">
        <f>biomasses!$A$33</f>
        <v>31</v>
      </c>
      <c r="B1627" s="22">
        <v>4.8</v>
      </c>
      <c r="C1627" s="22"/>
      <c r="D1627" s="22"/>
      <c r="E1627" s="22"/>
      <c r="F1627" s="22"/>
      <c r="G1627" s="22"/>
      <c r="H1627" s="22"/>
      <c r="I1627" s="22"/>
      <c r="J1627" s="22"/>
      <c r="K1627" s="22"/>
      <c r="L1627" s="22"/>
      <c r="M1627" s="22"/>
      <c r="N1627" s="22"/>
      <c r="O1627" s="22"/>
      <c r="P1627" s="22"/>
      <c r="Q1627" s="22"/>
      <c r="R1627" s="22"/>
      <c r="S1627" s="22"/>
      <c r="T1627" s="22"/>
      <c r="U1627" s="22"/>
      <c r="V1627" s="22"/>
      <c r="W1627" s="22"/>
      <c r="X1627" s="22"/>
      <c r="Y1627" s="22"/>
      <c r="Z1627" s="22"/>
      <c r="AA1627" s="22"/>
      <c r="AB1627" s="22"/>
      <c r="AC1627" s="22"/>
      <c r="AD1627" s="22"/>
      <c r="AE1627" s="22"/>
      <c r="AF1627" s="22"/>
      <c r="AG1627" s="22"/>
      <c r="AH1627" s="22"/>
      <c r="AI1627" s="22"/>
      <c r="AJ1627" s="22"/>
      <c r="AK1627" s="22"/>
      <c r="AL1627" s="22"/>
      <c r="AM1627" s="22"/>
      <c r="AN1627" s="22"/>
      <c r="AO1627" s="22"/>
      <c r="AP1627" s="22"/>
      <c r="AQ1627" s="22"/>
      <c r="AR1627" s="22"/>
      <c r="AS1627" s="22"/>
      <c r="AT1627" s="22"/>
      <c r="AU1627" s="22"/>
      <c r="AV1627" s="22"/>
      <c r="AW1627" s="22"/>
      <c r="AX1627" s="22"/>
      <c r="AY1627" s="22"/>
      <c r="AZ1627" s="22"/>
      <c r="BA1627" s="22"/>
      <c r="BB1627" s="22"/>
      <c r="BC1627" s="22"/>
      <c r="BD1627" s="22"/>
      <c r="BE1627" s="22"/>
      <c r="BF1627" s="22"/>
      <c r="BG1627" s="22"/>
      <c r="BH1627" s="22"/>
      <c r="BI1627" s="22"/>
      <c r="BJ1627" s="22"/>
    </row>
    <row r="1628" spans="1:62" s="21" customFormat="1" x14ac:dyDescent="0.25">
      <c r="A1628" s="5">
        <f>biomasses!$A$33</f>
        <v>31</v>
      </c>
      <c r="B1628" s="22">
        <v>2.23</v>
      </c>
      <c r="C1628" s="22"/>
      <c r="D1628" s="22"/>
      <c r="E1628" s="22"/>
      <c r="F1628" s="22"/>
      <c r="G1628" s="22"/>
      <c r="H1628" s="22"/>
      <c r="I1628" s="22"/>
      <c r="J1628" s="22"/>
      <c r="K1628" s="22"/>
      <c r="L1628" s="22"/>
      <c r="M1628" s="22"/>
      <c r="N1628" s="22"/>
      <c r="O1628" s="22"/>
      <c r="P1628" s="22"/>
      <c r="Q1628" s="22"/>
      <c r="R1628" s="22"/>
      <c r="S1628" s="22"/>
      <c r="T1628" s="22"/>
      <c r="U1628" s="22"/>
      <c r="V1628" s="22"/>
      <c r="W1628" s="22"/>
      <c r="X1628" s="22"/>
      <c r="Y1628" s="22"/>
      <c r="Z1628" s="22"/>
      <c r="AA1628" s="22"/>
      <c r="AB1628" s="22"/>
      <c r="AC1628" s="22"/>
      <c r="AD1628" s="22"/>
      <c r="AE1628" s="22"/>
      <c r="AF1628" s="22"/>
      <c r="AG1628" s="22"/>
      <c r="AH1628" s="22"/>
      <c r="AI1628" s="22"/>
      <c r="AJ1628" s="22"/>
      <c r="AK1628" s="22"/>
      <c r="AL1628" s="22"/>
      <c r="AM1628" s="22"/>
      <c r="AN1628" s="22"/>
      <c r="AO1628" s="22"/>
      <c r="AP1628" s="22"/>
      <c r="AQ1628" s="22"/>
      <c r="AR1628" s="22"/>
      <c r="AS1628" s="22"/>
      <c r="AT1628" s="22"/>
      <c r="AU1628" s="22"/>
      <c r="AV1628" s="22"/>
      <c r="AW1628" s="22"/>
      <c r="AX1628" s="22"/>
      <c r="AY1628" s="22"/>
      <c r="AZ1628" s="22"/>
      <c r="BA1628" s="22"/>
      <c r="BB1628" s="22"/>
      <c r="BC1628" s="22"/>
      <c r="BD1628" s="22"/>
      <c r="BE1628" s="22"/>
      <c r="BF1628" s="22"/>
      <c r="BG1628" s="22"/>
      <c r="BH1628" s="22"/>
      <c r="BI1628" s="22"/>
      <c r="BJ1628" s="22"/>
    </row>
    <row r="1629" spans="1:62" s="21" customFormat="1" x14ac:dyDescent="0.25">
      <c r="A1629" s="5">
        <f>biomasses!$A$33</f>
        <v>31</v>
      </c>
      <c r="B1629" s="22">
        <v>3.4799999999999995</v>
      </c>
      <c r="C1629" s="22"/>
      <c r="D1629" s="22"/>
      <c r="E1629" s="22"/>
      <c r="F1629" s="22"/>
      <c r="G1629" s="22"/>
      <c r="H1629" s="22"/>
      <c r="I1629" s="22"/>
      <c r="J1629" s="22"/>
      <c r="K1629" s="22"/>
      <c r="L1629" s="22"/>
      <c r="M1629" s="22"/>
      <c r="N1629" s="22"/>
      <c r="O1629" s="22"/>
      <c r="P1629" s="22"/>
      <c r="Q1629" s="22"/>
      <c r="R1629" s="22"/>
      <c r="S1629" s="22"/>
      <c r="T1629" s="22"/>
      <c r="U1629" s="22"/>
      <c r="V1629" s="22"/>
      <c r="W1629" s="22"/>
      <c r="X1629" s="22"/>
      <c r="Y1629" s="22"/>
      <c r="Z1629" s="22"/>
      <c r="AA1629" s="22"/>
      <c r="AB1629" s="22"/>
      <c r="AC1629" s="22"/>
      <c r="AD1629" s="22"/>
      <c r="AE1629" s="22"/>
      <c r="AF1629" s="22"/>
      <c r="AG1629" s="22"/>
      <c r="AH1629" s="22"/>
      <c r="AI1629" s="22"/>
      <c r="AJ1629" s="22"/>
      <c r="AK1629" s="22"/>
      <c r="AL1629" s="22"/>
      <c r="AM1629" s="22"/>
      <c r="AN1629" s="22"/>
      <c r="AO1629" s="22"/>
      <c r="AP1629" s="22"/>
      <c r="AQ1629" s="22"/>
      <c r="AR1629" s="22"/>
      <c r="AS1629" s="22"/>
      <c r="AT1629" s="22"/>
      <c r="AU1629" s="22"/>
      <c r="AV1629" s="22"/>
      <c r="AW1629" s="22"/>
      <c r="AX1629" s="22"/>
      <c r="AY1629" s="22"/>
      <c r="AZ1629" s="22"/>
      <c r="BA1629" s="22"/>
      <c r="BB1629" s="22"/>
      <c r="BC1629" s="22"/>
      <c r="BD1629" s="22"/>
      <c r="BE1629" s="22"/>
      <c r="BF1629" s="22"/>
      <c r="BG1629" s="22"/>
      <c r="BH1629" s="22"/>
      <c r="BI1629" s="22"/>
      <c r="BJ1629" s="22"/>
    </row>
    <row r="1630" spans="1:62" s="21" customFormat="1" x14ac:dyDescent="0.25">
      <c r="A1630" s="5">
        <f>biomasses!$A$33</f>
        <v>31</v>
      </c>
      <c r="B1630" s="22">
        <v>4</v>
      </c>
      <c r="C1630" s="22"/>
      <c r="D1630" s="22"/>
      <c r="E1630" s="22"/>
      <c r="F1630" s="22"/>
      <c r="G1630" s="22"/>
      <c r="H1630" s="22"/>
      <c r="I1630" s="22"/>
      <c r="J1630" s="22"/>
      <c r="K1630" s="22"/>
      <c r="L1630" s="22"/>
      <c r="M1630" s="22"/>
      <c r="N1630" s="22"/>
      <c r="O1630" s="22"/>
      <c r="P1630" s="22"/>
      <c r="Q1630" s="22"/>
      <c r="R1630" s="22"/>
      <c r="S1630" s="22"/>
      <c r="T1630" s="22"/>
      <c r="U1630" s="22"/>
      <c r="V1630" s="22"/>
      <c r="W1630" s="22"/>
      <c r="X1630" s="22"/>
      <c r="Y1630" s="22"/>
      <c r="Z1630" s="22"/>
      <c r="AA1630" s="22"/>
      <c r="AB1630" s="22"/>
      <c r="AC1630" s="22"/>
      <c r="AD1630" s="22"/>
      <c r="AE1630" s="22"/>
      <c r="AF1630" s="22"/>
      <c r="AG1630" s="22"/>
      <c r="AH1630" s="22"/>
      <c r="AI1630" s="22"/>
      <c r="AJ1630" s="22"/>
      <c r="AK1630" s="22"/>
      <c r="AL1630" s="22"/>
      <c r="AM1630" s="22"/>
      <c r="AN1630" s="22"/>
      <c r="AO1630" s="22"/>
      <c r="AP1630" s="22"/>
      <c r="AQ1630" s="22"/>
      <c r="AR1630" s="22"/>
      <c r="AS1630" s="22"/>
      <c r="AT1630" s="22"/>
      <c r="AU1630" s="22"/>
      <c r="AV1630" s="22"/>
      <c r="AW1630" s="22"/>
      <c r="AX1630" s="22"/>
      <c r="AY1630" s="22"/>
      <c r="AZ1630" s="22"/>
      <c r="BA1630" s="22"/>
      <c r="BB1630" s="22"/>
      <c r="BC1630" s="22"/>
      <c r="BD1630" s="22"/>
      <c r="BE1630" s="22"/>
      <c r="BF1630" s="22"/>
      <c r="BG1630" s="22"/>
      <c r="BH1630" s="22"/>
      <c r="BI1630" s="22"/>
      <c r="BJ1630" s="22"/>
    </row>
    <row r="1631" spans="1:62" s="21" customFormat="1" x14ac:dyDescent="0.25">
      <c r="A1631" s="5">
        <f>biomasses!$A$33</f>
        <v>31</v>
      </c>
      <c r="B1631" s="22">
        <v>4.4000000000000004</v>
      </c>
      <c r="C1631" s="22"/>
      <c r="D1631" s="22"/>
      <c r="E1631" s="22"/>
      <c r="F1631" s="22"/>
      <c r="G1631" s="22"/>
      <c r="H1631" s="22"/>
      <c r="I1631" s="22"/>
      <c r="J1631" s="22"/>
      <c r="K1631" s="22"/>
      <c r="L1631" s="22"/>
      <c r="M1631" s="22"/>
      <c r="N1631" s="22"/>
      <c r="O1631" s="22"/>
      <c r="P1631" s="22"/>
      <c r="Q1631" s="22"/>
      <c r="R1631" s="22"/>
      <c r="S1631" s="22"/>
      <c r="T1631" s="22"/>
      <c r="U1631" s="22"/>
      <c r="V1631" s="22"/>
      <c r="W1631" s="22"/>
      <c r="X1631" s="22"/>
      <c r="Y1631" s="22"/>
      <c r="Z1631" s="22"/>
      <c r="AA1631" s="22"/>
      <c r="AB1631" s="22"/>
      <c r="AC1631" s="22"/>
      <c r="AD1631" s="22"/>
      <c r="AE1631" s="22"/>
      <c r="AF1631" s="22"/>
      <c r="AG1631" s="22"/>
      <c r="AH1631" s="22"/>
      <c r="AI1631" s="22"/>
      <c r="AJ1631" s="22"/>
      <c r="AK1631" s="22"/>
      <c r="AL1631" s="22"/>
      <c r="AM1631" s="22"/>
      <c r="AN1631" s="22"/>
      <c r="AO1631" s="22"/>
      <c r="AP1631" s="22"/>
      <c r="AQ1631" s="22"/>
      <c r="AR1631" s="22"/>
      <c r="AS1631" s="22"/>
      <c r="AT1631" s="22"/>
      <c r="AU1631" s="22"/>
      <c r="AV1631" s="22"/>
      <c r="AW1631" s="22"/>
      <c r="AX1631" s="22"/>
      <c r="AY1631" s="22"/>
      <c r="AZ1631" s="22"/>
      <c r="BA1631" s="22"/>
      <c r="BB1631" s="22"/>
      <c r="BC1631" s="22"/>
      <c r="BD1631" s="22"/>
      <c r="BE1631" s="22"/>
      <c r="BF1631" s="22"/>
      <c r="BG1631" s="22"/>
      <c r="BH1631" s="22"/>
      <c r="BI1631" s="22"/>
      <c r="BJ1631" s="22"/>
    </row>
    <row r="1632" spans="1:62" s="21" customFormat="1" x14ac:dyDescent="0.25">
      <c r="A1632" s="5">
        <f>biomasses!$A$33</f>
        <v>31</v>
      </c>
      <c r="B1632" s="22">
        <v>1.3614999999999999</v>
      </c>
      <c r="C1632" s="22"/>
      <c r="D1632" s="22"/>
      <c r="E1632" s="22"/>
      <c r="F1632" s="22"/>
      <c r="G1632" s="22"/>
      <c r="H1632" s="22"/>
      <c r="I1632" s="22"/>
      <c r="J1632" s="22"/>
      <c r="K1632" s="22"/>
      <c r="L1632" s="22"/>
      <c r="M1632" s="22"/>
      <c r="N1632" s="22"/>
      <c r="O1632" s="22"/>
      <c r="P1632" s="22"/>
      <c r="Q1632" s="22"/>
      <c r="R1632" s="22"/>
      <c r="S1632" s="22"/>
      <c r="T1632" s="22"/>
      <c r="U1632" s="22"/>
      <c r="V1632" s="22"/>
      <c r="W1632" s="22"/>
      <c r="X1632" s="22"/>
      <c r="Y1632" s="22"/>
      <c r="Z1632" s="22"/>
      <c r="AA1632" s="22"/>
      <c r="AB1632" s="22"/>
      <c r="AC1632" s="22"/>
      <c r="AD1632" s="22"/>
      <c r="AE1632" s="22"/>
      <c r="AF1632" s="22"/>
      <c r="AG1632" s="22"/>
      <c r="AH1632" s="22"/>
      <c r="AI1632" s="22"/>
      <c r="AJ1632" s="22"/>
      <c r="AK1632" s="22"/>
      <c r="AL1632" s="22"/>
      <c r="AM1632" s="22"/>
      <c r="AN1632" s="22"/>
      <c r="AO1632" s="22"/>
      <c r="AP1632" s="22"/>
      <c r="AQ1632" s="22"/>
      <c r="AR1632" s="22"/>
      <c r="AS1632" s="22"/>
      <c r="AT1632" s="22"/>
      <c r="AU1632" s="22"/>
      <c r="AV1632" s="22"/>
      <c r="AW1632" s="22"/>
      <c r="AX1632" s="22"/>
      <c r="AY1632" s="22"/>
      <c r="AZ1632" s="22"/>
      <c r="BA1632" s="22"/>
      <c r="BB1632" s="22"/>
      <c r="BC1632" s="22"/>
      <c r="BD1632" s="22"/>
      <c r="BE1632" s="22"/>
      <c r="BF1632" s="22"/>
      <c r="BG1632" s="22"/>
      <c r="BH1632" s="22"/>
      <c r="BI1632" s="22"/>
      <c r="BJ1632" s="22"/>
    </row>
    <row r="1633" spans="1:62" s="21" customFormat="1" x14ac:dyDescent="0.25">
      <c r="A1633" s="5">
        <f>biomasses!$A$33</f>
        <v>31</v>
      </c>
      <c r="B1633" s="22">
        <v>5.1369999999999996</v>
      </c>
      <c r="C1633" s="22"/>
      <c r="D1633" s="22"/>
      <c r="E1633" s="22"/>
      <c r="F1633" s="22"/>
      <c r="G1633" s="22"/>
      <c r="H1633" s="22"/>
      <c r="I1633" s="22"/>
      <c r="J1633" s="22"/>
      <c r="K1633" s="22"/>
      <c r="L1633" s="22"/>
      <c r="M1633" s="22"/>
      <c r="N1633" s="22"/>
      <c r="O1633" s="22"/>
      <c r="P1633" s="22"/>
      <c r="Q1633" s="22"/>
      <c r="R1633" s="22"/>
      <c r="S1633" s="22"/>
      <c r="T1633" s="22"/>
      <c r="U1633" s="22"/>
      <c r="V1633" s="22"/>
      <c r="W1633" s="22"/>
      <c r="X1633" s="22"/>
      <c r="Y1633" s="22"/>
      <c r="Z1633" s="22"/>
      <c r="AA1633" s="22"/>
      <c r="AB1633" s="22"/>
      <c r="AC1633" s="22"/>
      <c r="AD1633" s="22"/>
      <c r="AE1633" s="22"/>
      <c r="AF1633" s="22"/>
      <c r="AG1633" s="22"/>
      <c r="AH1633" s="22"/>
      <c r="AI1633" s="22"/>
      <c r="AJ1633" s="22"/>
      <c r="AK1633" s="22"/>
      <c r="AL1633" s="22"/>
      <c r="AM1633" s="22"/>
      <c r="AN1633" s="22"/>
      <c r="AO1633" s="22"/>
      <c r="AP1633" s="22"/>
      <c r="AQ1633" s="22"/>
      <c r="AR1633" s="22"/>
      <c r="AS1633" s="22"/>
      <c r="AT1633" s="22"/>
      <c r="AU1633" s="22"/>
      <c r="AV1633" s="22"/>
      <c r="AW1633" s="22"/>
      <c r="AX1633" s="22"/>
      <c r="AY1633" s="22"/>
      <c r="AZ1633" s="22"/>
      <c r="BA1633" s="22"/>
      <c r="BB1633" s="22"/>
      <c r="BC1633" s="22"/>
      <c r="BD1633" s="22"/>
      <c r="BE1633" s="22"/>
      <c r="BF1633" s="22"/>
      <c r="BG1633" s="22"/>
      <c r="BH1633" s="22"/>
      <c r="BI1633" s="22"/>
      <c r="BJ1633" s="22"/>
    </row>
    <row r="1634" spans="1:62" s="21" customFormat="1" x14ac:dyDescent="0.25">
      <c r="A1634" s="5">
        <f>biomasses!$A$33</f>
        <v>31</v>
      </c>
      <c r="B1634" s="22">
        <v>2.2204000000000002</v>
      </c>
      <c r="C1634" s="22"/>
      <c r="D1634" s="22"/>
      <c r="E1634" s="22"/>
      <c r="F1634" s="22"/>
      <c r="G1634" s="22"/>
      <c r="H1634" s="22"/>
      <c r="I1634" s="22"/>
      <c r="J1634" s="22"/>
      <c r="K1634" s="22"/>
      <c r="L1634" s="22"/>
      <c r="M1634" s="22"/>
      <c r="N1634" s="22"/>
      <c r="O1634" s="22"/>
      <c r="P1634" s="22"/>
      <c r="Q1634" s="22"/>
      <c r="R1634" s="22"/>
      <c r="S1634" s="22"/>
      <c r="T1634" s="22"/>
      <c r="U1634" s="22"/>
      <c r="V1634" s="22"/>
      <c r="W1634" s="22"/>
      <c r="X1634" s="22"/>
      <c r="Y1634" s="22"/>
      <c r="Z1634" s="22"/>
      <c r="AA1634" s="22"/>
      <c r="AB1634" s="22"/>
      <c r="AC1634" s="22"/>
      <c r="AD1634" s="22"/>
      <c r="AE1634" s="22"/>
      <c r="AF1634" s="22"/>
      <c r="AG1634" s="22"/>
      <c r="AH1634" s="22"/>
      <c r="AI1634" s="22"/>
      <c r="AJ1634" s="22"/>
      <c r="AK1634" s="22"/>
      <c r="AL1634" s="22"/>
      <c r="AM1634" s="22"/>
      <c r="AN1634" s="22"/>
      <c r="AO1634" s="22"/>
      <c r="AP1634" s="22"/>
      <c r="AQ1634" s="22"/>
      <c r="AR1634" s="22"/>
      <c r="AS1634" s="22"/>
      <c r="AT1634" s="22"/>
      <c r="AU1634" s="22"/>
      <c r="AV1634" s="22"/>
      <c r="AW1634" s="22"/>
      <c r="AX1634" s="22"/>
      <c r="AY1634" s="22"/>
      <c r="AZ1634" s="22"/>
      <c r="BA1634" s="22"/>
      <c r="BB1634" s="22"/>
      <c r="BC1634" s="22"/>
      <c r="BD1634" s="22"/>
      <c r="BE1634" s="22"/>
      <c r="BF1634" s="22"/>
      <c r="BG1634" s="22"/>
      <c r="BH1634" s="22"/>
      <c r="BI1634" s="22"/>
      <c r="BJ1634" s="22"/>
    </row>
    <row r="1635" spans="1:62" s="21" customFormat="1" x14ac:dyDescent="0.25">
      <c r="A1635" s="5">
        <f>biomasses!$A$33</f>
        <v>31</v>
      </c>
      <c r="B1635" s="22">
        <v>4.5570000000000004</v>
      </c>
      <c r="C1635" s="22"/>
      <c r="D1635" s="22"/>
      <c r="E1635" s="22"/>
      <c r="F1635" s="22"/>
      <c r="G1635" s="22"/>
      <c r="H1635" s="22"/>
      <c r="I1635" s="22"/>
      <c r="J1635" s="22"/>
      <c r="K1635" s="22"/>
      <c r="L1635" s="22"/>
      <c r="M1635" s="22"/>
      <c r="N1635" s="22"/>
      <c r="O1635" s="22"/>
      <c r="P1635" s="22"/>
      <c r="Q1635" s="22"/>
      <c r="R1635" s="22"/>
      <c r="S1635" s="22"/>
      <c r="T1635" s="22"/>
      <c r="U1635" s="22"/>
      <c r="V1635" s="22"/>
      <c r="W1635" s="22"/>
      <c r="X1635" s="22"/>
      <c r="Y1635" s="22"/>
      <c r="Z1635" s="22"/>
      <c r="AA1635" s="22"/>
      <c r="AB1635" s="22"/>
      <c r="AC1635" s="22"/>
      <c r="AD1635" s="22"/>
      <c r="AE1635" s="22"/>
      <c r="AF1635" s="22"/>
      <c r="AG1635" s="22"/>
      <c r="AH1635" s="22"/>
      <c r="AI1635" s="22"/>
      <c r="AJ1635" s="22"/>
      <c r="AK1635" s="22"/>
      <c r="AL1635" s="22"/>
      <c r="AM1635" s="22"/>
      <c r="AN1635" s="22"/>
      <c r="AO1635" s="22"/>
      <c r="AP1635" s="22"/>
      <c r="AQ1635" s="22"/>
      <c r="AR1635" s="22"/>
      <c r="AS1635" s="22"/>
      <c r="AT1635" s="22"/>
      <c r="AU1635" s="22"/>
      <c r="AV1635" s="22"/>
      <c r="AW1635" s="22"/>
      <c r="AX1635" s="22"/>
      <c r="AY1635" s="22"/>
      <c r="AZ1635" s="22"/>
      <c r="BA1635" s="22"/>
      <c r="BB1635" s="22"/>
      <c r="BC1635" s="22"/>
      <c r="BD1635" s="22"/>
      <c r="BE1635" s="22"/>
      <c r="BF1635" s="22"/>
      <c r="BG1635" s="22"/>
      <c r="BH1635" s="22"/>
      <c r="BI1635" s="22"/>
      <c r="BJ1635" s="22"/>
    </row>
    <row r="1636" spans="1:62" s="21" customFormat="1" x14ac:dyDescent="0.25">
      <c r="A1636" s="5">
        <f>biomasses!$A$33</f>
        <v>31</v>
      </c>
      <c r="B1636" s="22">
        <v>5.8826000000000001</v>
      </c>
      <c r="C1636" s="22"/>
      <c r="D1636" s="22"/>
      <c r="E1636" s="22"/>
      <c r="F1636" s="22"/>
      <c r="G1636" s="22"/>
      <c r="H1636" s="22"/>
      <c r="I1636" s="22"/>
      <c r="J1636" s="22"/>
      <c r="K1636" s="22"/>
      <c r="L1636" s="22"/>
      <c r="M1636" s="22"/>
      <c r="N1636" s="22"/>
      <c r="O1636" s="22"/>
      <c r="P1636" s="22"/>
      <c r="Q1636" s="22"/>
      <c r="R1636" s="22"/>
      <c r="S1636" s="22"/>
      <c r="T1636" s="22"/>
      <c r="U1636" s="22"/>
      <c r="V1636" s="22"/>
      <c r="W1636" s="22"/>
      <c r="X1636" s="22"/>
      <c r="Y1636" s="22"/>
      <c r="Z1636" s="22"/>
      <c r="AA1636" s="22"/>
      <c r="AB1636" s="22"/>
      <c r="AC1636" s="22"/>
      <c r="AD1636" s="22"/>
      <c r="AE1636" s="22"/>
      <c r="AF1636" s="22"/>
      <c r="AG1636" s="22"/>
      <c r="AH1636" s="22"/>
      <c r="AI1636" s="22"/>
      <c r="AJ1636" s="22"/>
      <c r="AK1636" s="22"/>
      <c r="AL1636" s="22"/>
      <c r="AM1636" s="22"/>
      <c r="AN1636" s="22"/>
      <c r="AO1636" s="22"/>
      <c r="AP1636" s="22"/>
      <c r="AQ1636" s="22"/>
      <c r="AR1636" s="22"/>
      <c r="AS1636" s="22"/>
      <c r="AT1636" s="22"/>
      <c r="AU1636" s="22"/>
      <c r="AV1636" s="22"/>
      <c r="AW1636" s="22"/>
      <c r="AX1636" s="22"/>
      <c r="AY1636" s="22"/>
      <c r="AZ1636" s="22"/>
      <c r="BA1636" s="22"/>
      <c r="BB1636" s="22"/>
      <c r="BC1636" s="22"/>
      <c r="BD1636" s="22"/>
      <c r="BE1636" s="22"/>
      <c r="BF1636" s="22"/>
      <c r="BG1636" s="22"/>
      <c r="BH1636" s="22"/>
      <c r="BI1636" s="22"/>
      <c r="BJ1636" s="22"/>
    </row>
    <row r="1637" spans="1:62" s="21" customFormat="1" x14ac:dyDescent="0.25">
      <c r="A1637" s="5">
        <f>biomasses!$A$33</f>
        <v>31</v>
      </c>
      <c r="B1637" s="22">
        <v>1.6219000000000001</v>
      </c>
      <c r="C1637" s="22"/>
      <c r="D1637" s="22"/>
      <c r="E1637" s="22"/>
      <c r="F1637" s="22"/>
      <c r="G1637" s="22"/>
      <c r="H1637" s="22"/>
      <c r="I1637" s="22"/>
      <c r="J1637" s="22"/>
      <c r="K1637" s="22"/>
      <c r="L1637" s="22"/>
      <c r="M1637" s="22"/>
      <c r="N1637" s="22"/>
      <c r="O1637" s="22"/>
      <c r="P1637" s="22"/>
      <c r="Q1637" s="22"/>
      <c r="R1637" s="22"/>
      <c r="S1637" s="22"/>
      <c r="T1637" s="22"/>
      <c r="U1637" s="22"/>
      <c r="V1637" s="22"/>
      <c r="W1637" s="22"/>
      <c r="X1637" s="22"/>
      <c r="Y1637" s="22"/>
      <c r="Z1637" s="22"/>
      <c r="AA1637" s="22"/>
      <c r="AB1637" s="22"/>
      <c r="AC1637" s="22"/>
      <c r="AD1637" s="22"/>
      <c r="AE1637" s="22"/>
      <c r="AF1637" s="22"/>
      <c r="AG1637" s="22"/>
      <c r="AH1637" s="22"/>
      <c r="AI1637" s="22"/>
      <c r="AJ1637" s="22"/>
      <c r="AK1637" s="22"/>
      <c r="AL1637" s="22"/>
      <c r="AM1637" s="22"/>
      <c r="AN1637" s="22"/>
      <c r="AO1637" s="22"/>
      <c r="AP1637" s="22"/>
      <c r="AQ1637" s="22"/>
      <c r="AR1637" s="22"/>
      <c r="AS1637" s="22"/>
      <c r="AT1637" s="22"/>
      <c r="AU1637" s="22"/>
      <c r="AV1637" s="22"/>
      <c r="AW1637" s="22"/>
      <c r="AX1637" s="22"/>
      <c r="AY1637" s="22"/>
      <c r="AZ1637" s="22"/>
      <c r="BA1637" s="22"/>
      <c r="BB1637" s="22"/>
      <c r="BC1637" s="22"/>
      <c r="BD1637" s="22"/>
      <c r="BE1637" s="22"/>
      <c r="BF1637" s="22"/>
      <c r="BG1637" s="22"/>
      <c r="BH1637" s="22"/>
      <c r="BI1637" s="22"/>
      <c r="BJ1637" s="22"/>
    </row>
    <row r="1638" spans="1:62" s="21" customFormat="1" x14ac:dyDescent="0.25">
      <c r="A1638" s="5">
        <f>biomasses!$A$33</f>
        <v>31</v>
      </c>
      <c r="B1638" s="22">
        <v>1.4159999999999999</v>
      </c>
      <c r="C1638" s="22"/>
      <c r="D1638" s="22"/>
      <c r="E1638" s="22"/>
      <c r="F1638" s="22"/>
      <c r="G1638" s="22"/>
      <c r="H1638" s="22"/>
      <c r="I1638" s="22"/>
      <c r="J1638" s="22"/>
      <c r="K1638" s="22"/>
      <c r="L1638" s="22"/>
      <c r="M1638" s="22"/>
      <c r="N1638" s="22"/>
      <c r="O1638" s="22"/>
      <c r="P1638" s="22"/>
      <c r="Q1638" s="22"/>
      <c r="R1638" s="22"/>
      <c r="S1638" s="22"/>
      <c r="T1638" s="22"/>
      <c r="U1638" s="22"/>
      <c r="V1638" s="22"/>
      <c r="W1638" s="22"/>
      <c r="X1638" s="22"/>
      <c r="Y1638" s="22"/>
      <c r="Z1638" s="22"/>
      <c r="AA1638" s="22"/>
      <c r="AB1638" s="22"/>
      <c r="AC1638" s="22"/>
      <c r="AD1638" s="22"/>
      <c r="AE1638" s="22"/>
      <c r="AF1638" s="22"/>
      <c r="AG1638" s="22"/>
      <c r="AH1638" s="22"/>
      <c r="AI1638" s="22"/>
      <c r="AJ1638" s="22"/>
      <c r="AK1638" s="22"/>
      <c r="AL1638" s="22"/>
      <c r="AM1638" s="22"/>
      <c r="AN1638" s="22"/>
      <c r="AO1638" s="22"/>
      <c r="AP1638" s="22"/>
      <c r="AQ1638" s="22"/>
      <c r="AR1638" s="22"/>
      <c r="AS1638" s="22"/>
      <c r="AT1638" s="22"/>
      <c r="AU1638" s="22"/>
      <c r="AV1638" s="22"/>
      <c r="AW1638" s="22"/>
      <c r="AX1638" s="22"/>
      <c r="AY1638" s="22"/>
      <c r="AZ1638" s="22"/>
      <c r="BA1638" s="22"/>
      <c r="BB1638" s="22"/>
      <c r="BC1638" s="22"/>
      <c r="BD1638" s="22"/>
      <c r="BE1638" s="22"/>
      <c r="BF1638" s="22"/>
      <c r="BG1638" s="22"/>
      <c r="BH1638" s="22"/>
      <c r="BI1638" s="22"/>
      <c r="BJ1638" s="22"/>
    </row>
    <row r="1639" spans="1:62" s="21" customFormat="1" x14ac:dyDescent="0.25">
      <c r="A1639" s="5">
        <f>biomasses!$A$33</f>
        <v>31</v>
      </c>
      <c r="B1639" s="22">
        <v>3.8</v>
      </c>
      <c r="C1639" s="22"/>
      <c r="D1639" s="22"/>
      <c r="E1639" s="22"/>
      <c r="F1639" s="22"/>
      <c r="G1639" s="22"/>
      <c r="H1639" s="22"/>
      <c r="I1639" s="22"/>
      <c r="J1639" s="22"/>
      <c r="K1639" s="22"/>
      <c r="L1639" s="22"/>
      <c r="M1639" s="22"/>
      <c r="N1639" s="22"/>
      <c r="O1639" s="22"/>
      <c r="P1639" s="22"/>
      <c r="Q1639" s="22"/>
      <c r="R1639" s="22"/>
      <c r="S1639" s="22"/>
      <c r="T1639" s="22"/>
      <c r="U1639" s="22"/>
      <c r="V1639" s="22"/>
      <c r="W1639" s="22"/>
      <c r="X1639" s="22"/>
      <c r="Y1639" s="22"/>
      <c r="Z1639" s="22"/>
      <c r="AA1639" s="22"/>
      <c r="AB1639" s="22"/>
      <c r="AC1639" s="22"/>
      <c r="AD1639" s="22"/>
      <c r="AE1639" s="22"/>
      <c r="AF1639" s="22"/>
      <c r="AG1639" s="22"/>
      <c r="AH1639" s="22"/>
      <c r="AI1639" s="22"/>
      <c r="AJ1639" s="22"/>
      <c r="AK1639" s="22"/>
      <c r="AL1639" s="22"/>
      <c r="AM1639" s="22"/>
      <c r="AN1639" s="22"/>
      <c r="AO1639" s="22"/>
      <c r="AP1639" s="22"/>
      <c r="AQ1639" s="22"/>
      <c r="AR1639" s="22"/>
      <c r="AS1639" s="22"/>
      <c r="AT1639" s="22"/>
      <c r="AU1639" s="22"/>
      <c r="AV1639" s="22"/>
      <c r="AW1639" s="22"/>
      <c r="AX1639" s="22"/>
      <c r="AY1639" s="22"/>
      <c r="AZ1639" s="22"/>
      <c r="BA1639" s="22"/>
      <c r="BB1639" s="22"/>
      <c r="BC1639" s="22"/>
      <c r="BD1639" s="22"/>
      <c r="BE1639" s="22"/>
      <c r="BF1639" s="22"/>
      <c r="BG1639" s="22"/>
      <c r="BH1639" s="22"/>
      <c r="BI1639" s="22"/>
      <c r="BJ1639" s="22"/>
    </row>
    <row r="1640" spans="1:62" s="21" customFormat="1" x14ac:dyDescent="0.25">
      <c r="A1640" s="5">
        <f>biomasses!$A$33</f>
        <v>31</v>
      </c>
      <c r="B1640" s="22">
        <v>1.6799999999999997</v>
      </c>
      <c r="C1640" s="22"/>
      <c r="D1640" s="22"/>
      <c r="E1640" s="22"/>
      <c r="F1640" s="22"/>
      <c r="G1640" s="22"/>
      <c r="H1640" s="22"/>
      <c r="I1640" s="22"/>
      <c r="J1640" s="22"/>
      <c r="K1640" s="22"/>
      <c r="L1640" s="22"/>
      <c r="M1640" s="22"/>
      <c r="N1640" s="22"/>
      <c r="O1640" s="22"/>
      <c r="P1640" s="22"/>
      <c r="Q1640" s="22"/>
      <c r="R1640" s="22"/>
      <c r="S1640" s="22"/>
      <c r="T1640" s="22"/>
      <c r="U1640" s="22"/>
      <c r="V1640" s="22"/>
      <c r="W1640" s="22"/>
      <c r="X1640" s="22"/>
      <c r="Y1640" s="22"/>
      <c r="Z1640" s="22"/>
      <c r="AA1640" s="22"/>
      <c r="AB1640" s="22"/>
      <c r="AC1640" s="22"/>
      <c r="AD1640" s="22"/>
      <c r="AE1640" s="22"/>
      <c r="AF1640" s="22"/>
      <c r="AG1640" s="22"/>
      <c r="AH1640" s="22"/>
      <c r="AI1640" s="22"/>
      <c r="AJ1640" s="22"/>
      <c r="AK1640" s="22"/>
      <c r="AL1640" s="22"/>
      <c r="AM1640" s="22"/>
      <c r="AN1640" s="22"/>
      <c r="AO1640" s="22"/>
      <c r="AP1640" s="22"/>
      <c r="AQ1640" s="22"/>
      <c r="AR1640" s="22"/>
      <c r="AS1640" s="22"/>
      <c r="AT1640" s="22"/>
      <c r="AU1640" s="22"/>
      <c r="AV1640" s="22"/>
      <c r="AW1640" s="22"/>
      <c r="AX1640" s="22"/>
      <c r="AY1640" s="22"/>
      <c r="AZ1640" s="22"/>
      <c r="BA1640" s="22"/>
      <c r="BB1640" s="22"/>
      <c r="BC1640" s="22"/>
      <c r="BD1640" s="22"/>
      <c r="BE1640" s="22"/>
      <c r="BF1640" s="22"/>
      <c r="BG1640" s="22"/>
      <c r="BH1640" s="22"/>
      <c r="BI1640" s="22"/>
      <c r="BJ1640" s="22"/>
    </row>
    <row r="1641" spans="1:62" s="21" customFormat="1" x14ac:dyDescent="0.25">
      <c r="A1641" s="5">
        <f>biomasses!$A$33</f>
        <v>31</v>
      </c>
      <c r="B1641" s="22">
        <v>1.278</v>
      </c>
      <c r="C1641" s="22"/>
      <c r="D1641" s="22"/>
      <c r="E1641" s="22"/>
      <c r="F1641" s="22"/>
      <c r="G1641" s="22"/>
      <c r="H1641" s="22"/>
      <c r="I1641" s="22"/>
      <c r="J1641" s="22"/>
      <c r="K1641" s="22"/>
      <c r="L1641" s="22"/>
      <c r="M1641" s="22"/>
      <c r="N1641" s="22"/>
      <c r="O1641" s="22"/>
      <c r="P1641" s="22"/>
      <c r="Q1641" s="22"/>
      <c r="R1641" s="22"/>
      <c r="S1641" s="22"/>
      <c r="T1641" s="22"/>
      <c r="U1641" s="22"/>
      <c r="V1641" s="22"/>
      <c r="W1641" s="22"/>
      <c r="X1641" s="22"/>
      <c r="Y1641" s="22"/>
      <c r="Z1641" s="22"/>
      <c r="AA1641" s="22"/>
      <c r="AB1641" s="22"/>
      <c r="AC1641" s="22"/>
      <c r="AD1641" s="22"/>
      <c r="AE1641" s="22"/>
      <c r="AF1641" s="22"/>
      <c r="AG1641" s="22"/>
      <c r="AH1641" s="22"/>
      <c r="AI1641" s="22"/>
      <c r="AJ1641" s="22"/>
      <c r="AK1641" s="22"/>
      <c r="AL1641" s="22"/>
      <c r="AM1641" s="22"/>
      <c r="AN1641" s="22"/>
      <c r="AO1641" s="22"/>
      <c r="AP1641" s="22"/>
      <c r="AQ1641" s="22"/>
      <c r="AR1641" s="22"/>
      <c r="AS1641" s="22"/>
      <c r="AT1641" s="22"/>
      <c r="AU1641" s="22"/>
      <c r="AV1641" s="22"/>
      <c r="AW1641" s="22"/>
      <c r="AX1641" s="22"/>
      <c r="AY1641" s="22"/>
      <c r="AZ1641" s="22"/>
      <c r="BA1641" s="22"/>
      <c r="BB1641" s="22"/>
      <c r="BC1641" s="22"/>
      <c r="BD1641" s="22"/>
      <c r="BE1641" s="22"/>
      <c r="BF1641" s="22"/>
      <c r="BG1641" s="22"/>
      <c r="BH1641" s="22"/>
      <c r="BI1641" s="22"/>
      <c r="BJ1641" s="22"/>
    </row>
    <row r="1642" spans="1:62" s="21" customFormat="1" x14ac:dyDescent="0.25">
      <c r="A1642" s="5">
        <f>biomasses!$A$33</f>
        <v>31</v>
      </c>
      <c r="B1642" s="22">
        <v>4.62</v>
      </c>
      <c r="C1642" s="22"/>
      <c r="D1642" s="22"/>
      <c r="E1642" s="22"/>
      <c r="F1642" s="22"/>
      <c r="G1642" s="22"/>
      <c r="H1642" s="22"/>
      <c r="I1642" s="22"/>
      <c r="J1642" s="22"/>
      <c r="K1642" s="22"/>
      <c r="L1642" s="22"/>
      <c r="M1642" s="22"/>
      <c r="N1642" s="22"/>
      <c r="O1642" s="22"/>
      <c r="P1642" s="22"/>
      <c r="Q1642" s="22"/>
      <c r="R1642" s="22"/>
      <c r="S1642" s="22"/>
      <c r="T1642" s="22"/>
      <c r="U1642" s="22"/>
      <c r="V1642" s="22"/>
      <c r="W1642" s="22"/>
      <c r="X1642" s="22"/>
      <c r="Y1642" s="22"/>
      <c r="Z1642" s="22"/>
      <c r="AA1642" s="22"/>
      <c r="AB1642" s="22"/>
      <c r="AC1642" s="22"/>
      <c r="AD1642" s="22"/>
      <c r="AE1642" s="22"/>
      <c r="AF1642" s="22"/>
      <c r="AG1642" s="22"/>
      <c r="AH1642" s="22"/>
      <c r="AI1642" s="22"/>
      <c r="AJ1642" s="22"/>
      <c r="AK1642" s="22"/>
      <c r="AL1642" s="22"/>
      <c r="AM1642" s="22"/>
      <c r="AN1642" s="22"/>
      <c r="AO1642" s="22"/>
      <c r="AP1642" s="22"/>
      <c r="AQ1642" s="22"/>
      <c r="AR1642" s="22"/>
      <c r="AS1642" s="22"/>
      <c r="AT1642" s="22"/>
      <c r="AU1642" s="22"/>
      <c r="AV1642" s="22"/>
      <c r="AW1642" s="22"/>
      <c r="AX1642" s="22"/>
      <c r="AY1642" s="22"/>
      <c r="AZ1642" s="22"/>
      <c r="BA1642" s="22"/>
      <c r="BB1642" s="22"/>
      <c r="BC1642" s="22"/>
      <c r="BD1642" s="22"/>
      <c r="BE1642" s="22"/>
      <c r="BF1642" s="22"/>
      <c r="BG1642" s="22"/>
      <c r="BH1642" s="22"/>
      <c r="BI1642" s="22"/>
      <c r="BJ1642" s="22"/>
    </row>
    <row r="1643" spans="1:62" s="21" customFormat="1" x14ac:dyDescent="0.25">
      <c r="A1643" s="5">
        <f>biomasses!$A$33</f>
        <v>31</v>
      </c>
      <c r="B1643" s="22">
        <v>2.7749999999999995</v>
      </c>
      <c r="C1643" s="22"/>
      <c r="D1643" s="22"/>
      <c r="E1643" s="22"/>
      <c r="F1643" s="22"/>
      <c r="G1643" s="22"/>
      <c r="H1643" s="22"/>
      <c r="I1643" s="22"/>
      <c r="J1643" s="22"/>
      <c r="K1643" s="22"/>
      <c r="L1643" s="22"/>
      <c r="M1643" s="22"/>
      <c r="N1643" s="22"/>
      <c r="O1643" s="22"/>
      <c r="P1643" s="22"/>
      <c r="Q1643" s="22"/>
      <c r="R1643" s="22"/>
      <c r="S1643" s="22"/>
      <c r="T1643" s="22"/>
      <c r="U1643" s="22"/>
      <c r="V1643" s="22"/>
      <c r="W1643" s="22"/>
      <c r="X1643" s="22"/>
      <c r="Y1643" s="22"/>
      <c r="Z1643" s="22"/>
      <c r="AA1643" s="22"/>
      <c r="AB1643" s="22"/>
      <c r="AC1643" s="22"/>
      <c r="AD1643" s="22"/>
      <c r="AE1643" s="22"/>
      <c r="AF1643" s="22"/>
      <c r="AG1643" s="22"/>
      <c r="AH1643" s="22"/>
      <c r="AI1643" s="22"/>
      <c r="AJ1643" s="22"/>
      <c r="AK1643" s="22"/>
      <c r="AL1643" s="22"/>
      <c r="AM1643" s="22"/>
      <c r="AN1643" s="22"/>
      <c r="AO1643" s="22"/>
      <c r="AP1643" s="22"/>
      <c r="AQ1643" s="22"/>
      <c r="AR1643" s="22"/>
      <c r="AS1643" s="22"/>
      <c r="AT1643" s="22"/>
      <c r="AU1643" s="22"/>
      <c r="AV1643" s="22"/>
      <c r="AW1643" s="22"/>
      <c r="AX1643" s="22"/>
      <c r="AY1643" s="22"/>
      <c r="AZ1643" s="22"/>
      <c r="BA1643" s="22"/>
      <c r="BB1643" s="22"/>
      <c r="BC1643" s="22"/>
      <c r="BD1643" s="22"/>
      <c r="BE1643" s="22"/>
      <c r="BF1643" s="22"/>
      <c r="BG1643" s="22"/>
      <c r="BH1643" s="22"/>
      <c r="BI1643" s="22"/>
      <c r="BJ1643" s="22"/>
    </row>
    <row r="1644" spans="1:62" s="21" customFormat="1" x14ac:dyDescent="0.25">
      <c r="A1644" s="5">
        <f>biomasses!$A$33</f>
        <v>31</v>
      </c>
      <c r="B1644" s="22">
        <v>1.617</v>
      </c>
      <c r="C1644" s="22"/>
      <c r="D1644" s="22"/>
      <c r="E1644" s="22"/>
      <c r="F1644" s="22"/>
      <c r="G1644" s="22"/>
      <c r="H1644" s="22"/>
      <c r="I1644" s="22"/>
      <c r="J1644" s="22"/>
      <c r="K1644" s="22"/>
      <c r="L1644" s="22"/>
      <c r="M1644" s="22"/>
      <c r="N1644" s="22"/>
      <c r="O1644" s="22"/>
      <c r="P1644" s="22"/>
      <c r="Q1644" s="22"/>
      <c r="R1644" s="22"/>
      <c r="S1644" s="22"/>
      <c r="T1644" s="22"/>
      <c r="U1644" s="22"/>
      <c r="V1644" s="22"/>
      <c r="W1644" s="22"/>
      <c r="X1644" s="22"/>
      <c r="Y1644" s="22"/>
      <c r="Z1644" s="22"/>
      <c r="AA1644" s="22"/>
      <c r="AB1644" s="22"/>
      <c r="AC1644" s="22"/>
      <c r="AD1644" s="22"/>
      <c r="AE1644" s="22"/>
      <c r="AF1644" s="22"/>
      <c r="AG1644" s="22"/>
      <c r="AH1644" s="22"/>
      <c r="AI1644" s="22"/>
      <c r="AJ1644" s="22"/>
      <c r="AK1644" s="22"/>
      <c r="AL1644" s="22"/>
      <c r="AM1644" s="22"/>
      <c r="AN1644" s="22"/>
      <c r="AO1644" s="22"/>
      <c r="AP1644" s="22"/>
      <c r="AQ1644" s="22"/>
      <c r="AR1644" s="22"/>
      <c r="AS1644" s="22"/>
      <c r="AT1644" s="22"/>
      <c r="AU1644" s="22"/>
      <c r="AV1644" s="22"/>
      <c r="AW1644" s="22"/>
      <c r="AX1644" s="22"/>
      <c r="AY1644" s="22"/>
      <c r="AZ1644" s="22"/>
      <c r="BA1644" s="22"/>
      <c r="BB1644" s="22"/>
      <c r="BC1644" s="22"/>
      <c r="BD1644" s="22"/>
      <c r="BE1644" s="22"/>
      <c r="BF1644" s="22"/>
      <c r="BG1644" s="22"/>
      <c r="BH1644" s="22"/>
      <c r="BI1644" s="22"/>
      <c r="BJ1644" s="22"/>
    </row>
    <row r="1645" spans="1:62" s="21" customFormat="1" x14ac:dyDescent="0.25">
      <c r="A1645" s="5">
        <f>biomasses!$A$33</f>
        <v>31</v>
      </c>
      <c r="B1645" s="22">
        <v>4.5540000000000003</v>
      </c>
      <c r="C1645" s="22"/>
      <c r="D1645" s="22"/>
      <c r="E1645" s="22"/>
      <c r="F1645" s="22"/>
      <c r="G1645" s="22"/>
      <c r="H1645" s="22"/>
      <c r="I1645" s="22"/>
      <c r="J1645" s="22"/>
      <c r="K1645" s="22"/>
      <c r="L1645" s="22"/>
      <c r="M1645" s="22"/>
      <c r="N1645" s="22"/>
      <c r="O1645" s="22"/>
      <c r="P1645" s="22"/>
      <c r="Q1645" s="22"/>
      <c r="R1645" s="22"/>
      <c r="S1645" s="22"/>
      <c r="T1645" s="22"/>
      <c r="U1645" s="22"/>
      <c r="V1645" s="22"/>
      <c r="W1645" s="22"/>
      <c r="X1645" s="22"/>
      <c r="Y1645" s="22"/>
      <c r="Z1645" s="22"/>
      <c r="AA1645" s="22"/>
      <c r="AB1645" s="22"/>
      <c r="AC1645" s="22"/>
      <c r="AD1645" s="22"/>
      <c r="AE1645" s="22"/>
      <c r="AF1645" s="22"/>
      <c r="AG1645" s="22"/>
      <c r="AH1645" s="22"/>
      <c r="AI1645" s="22"/>
      <c r="AJ1645" s="22"/>
      <c r="AK1645" s="22"/>
      <c r="AL1645" s="22"/>
      <c r="AM1645" s="22"/>
      <c r="AN1645" s="22"/>
      <c r="AO1645" s="22"/>
      <c r="AP1645" s="22"/>
      <c r="AQ1645" s="22"/>
      <c r="AR1645" s="22"/>
      <c r="AS1645" s="22"/>
      <c r="AT1645" s="22"/>
      <c r="AU1645" s="22"/>
      <c r="AV1645" s="22"/>
      <c r="AW1645" s="22"/>
      <c r="AX1645" s="22"/>
      <c r="AY1645" s="22"/>
      <c r="AZ1645" s="22"/>
      <c r="BA1645" s="22"/>
      <c r="BB1645" s="22"/>
      <c r="BC1645" s="22"/>
      <c r="BD1645" s="22"/>
      <c r="BE1645" s="22"/>
      <c r="BF1645" s="22"/>
      <c r="BG1645" s="22"/>
      <c r="BH1645" s="22"/>
      <c r="BI1645" s="22"/>
      <c r="BJ1645" s="22"/>
    </row>
    <row r="1646" spans="1:62" s="21" customFormat="1" x14ac:dyDescent="0.25">
      <c r="A1646" s="5">
        <f>biomasses!$A$33</f>
        <v>31</v>
      </c>
      <c r="B1646" s="22">
        <v>3.3879999999999999</v>
      </c>
      <c r="C1646" s="22"/>
      <c r="D1646" s="22"/>
      <c r="E1646" s="22"/>
      <c r="F1646" s="22"/>
      <c r="G1646" s="22"/>
      <c r="H1646" s="22"/>
      <c r="I1646" s="22"/>
      <c r="J1646" s="22"/>
      <c r="K1646" s="22"/>
      <c r="L1646" s="22"/>
      <c r="M1646" s="22"/>
      <c r="N1646" s="22"/>
      <c r="O1646" s="22"/>
      <c r="P1646" s="22"/>
      <c r="Q1646" s="22"/>
      <c r="R1646" s="22"/>
      <c r="S1646" s="22"/>
      <c r="T1646" s="22"/>
      <c r="U1646" s="22"/>
      <c r="V1646" s="22"/>
      <c r="W1646" s="22"/>
      <c r="X1646" s="22"/>
      <c r="Y1646" s="22"/>
      <c r="Z1646" s="22"/>
      <c r="AA1646" s="22"/>
      <c r="AB1646" s="22"/>
      <c r="AC1646" s="22"/>
      <c r="AD1646" s="22"/>
      <c r="AE1646" s="22"/>
      <c r="AF1646" s="22"/>
      <c r="AG1646" s="22"/>
      <c r="AH1646" s="22"/>
      <c r="AI1646" s="22"/>
      <c r="AJ1646" s="22"/>
      <c r="AK1646" s="22"/>
      <c r="AL1646" s="22"/>
      <c r="AM1646" s="22"/>
      <c r="AN1646" s="22"/>
      <c r="AO1646" s="22"/>
      <c r="AP1646" s="22"/>
      <c r="AQ1646" s="22"/>
      <c r="AR1646" s="22"/>
      <c r="AS1646" s="22"/>
      <c r="AT1646" s="22"/>
      <c r="AU1646" s="22"/>
      <c r="AV1646" s="22"/>
      <c r="AW1646" s="22"/>
      <c r="AX1646" s="22"/>
      <c r="AY1646" s="22"/>
      <c r="AZ1646" s="22"/>
      <c r="BA1646" s="22"/>
      <c r="BB1646" s="22"/>
      <c r="BC1646" s="22"/>
      <c r="BD1646" s="22"/>
      <c r="BE1646" s="22"/>
      <c r="BF1646" s="22"/>
      <c r="BG1646" s="22"/>
      <c r="BH1646" s="22"/>
      <c r="BI1646" s="22"/>
      <c r="BJ1646" s="22"/>
    </row>
    <row r="1647" spans="1:62" s="21" customFormat="1" x14ac:dyDescent="0.25">
      <c r="A1647" s="5">
        <f>biomasses!$A$33</f>
        <v>31</v>
      </c>
      <c r="B1647" s="22">
        <v>4.8719999999999999</v>
      </c>
      <c r="C1647" s="22"/>
      <c r="D1647" s="22"/>
      <c r="E1647" s="22"/>
      <c r="F1647" s="22"/>
      <c r="G1647" s="22"/>
      <c r="H1647" s="22"/>
      <c r="I1647" s="22"/>
      <c r="J1647" s="22"/>
      <c r="K1647" s="22"/>
      <c r="L1647" s="22"/>
      <c r="M1647" s="22"/>
      <c r="N1647" s="22"/>
      <c r="O1647" s="22"/>
      <c r="P1647" s="22"/>
      <c r="Q1647" s="22"/>
      <c r="R1647" s="22"/>
      <c r="S1647" s="22"/>
      <c r="T1647" s="22"/>
      <c r="U1647" s="22"/>
      <c r="V1647" s="22"/>
      <c r="W1647" s="22"/>
      <c r="X1647" s="22"/>
      <c r="Y1647" s="22"/>
      <c r="Z1647" s="22"/>
      <c r="AA1647" s="22"/>
      <c r="AB1647" s="22"/>
      <c r="AC1647" s="22"/>
      <c r="AD1647" s="22"/>
      <c r="AE1647" s="22"/>
      <c r="AF1647" s="22"/>
      <c r="AG1647" s="22"/>
      <c r="AH1647" s="22"/>
      <c r="AI1647" s="22"/>
      <c r="AJ1647" s="22"/>
      <c r="AK1647" s="22"/>
      <c r="AL1647" s="22"/>
      <c r="AM1647" s="22"/>
      <c r="AN1647" s="22"/>
      <c r="AO1647" s="22"/>
      <c r="AP1647" s="22"/>
      <c r="AQ1647" s="22"/>
      <c r="AR1647" s="22"/>
      <c r="AS1647" s="22"/>
      <c r="AT1647" s="22"/>
      <c r="AU1647" s="22"/>
      <c r="AV1647" s="22"/>
      <c r="AW1647" s="22"/>
      <c r="AX1647" s="22"/>
      <c r="AY1647" s="22"/>
      <c r="AZ1647" s="22"/>
      <c r="BA1647" s="22"/>
      <c r="BB1647" s="22"/>
      <c r="BC1647" s="22"/>
      <c r="BD1647" s="22"/>
      <c r="BE1647" s="22"/>
      <c r="BF1647" s="22"/>
      <c r="BG1647" s="22"/>
      <c r="BH1647" s="22"/>
      <c r="BI1647" s="22"/>
      <c r="BJ1647" s="22"/>
    </row>
    <row r="1648" spans="1:62" s="21" customFormat="1" x14ac:dyDescent="0.25">
      <c r="A1648" s="5">
        <f>biomasses!$A$33</f>
        <v>31</v>
      </c>
      <c r="B1648" s="22">
        <v>8.2170000000000005</v>
      </c>
      <c r="C1648" s="22"/>
      <c r="D1648" s="22"/>
      <c r="E1648" s="22"/>
      <c r="F1648" s="22"/>
      <c r="G1648" s="22"/>
      <c r="H1648" s="22"/>
      <c r="I1648" s="22"/>
      <c r="J1648" s="22"/>
      <c r="K1648" s="22"/>
      <c r="L1648" s="22"/>
      <c r="M1648" s="22"/>
      <c r="N1648" s="22"/>
      <c r="O1648" s="22"/>
      <c r="P1648" s="22"/>
      <c r="Q1648" s="22"/>
      <c r="R1648" s="22"/>
      <c r="S1648" s="22"/>
      <c r="T1648" s="22"/>
      <c r="U1648" s="22"/>
      <c r="V1648" s="22"/>
      <c r="W1648" s="22"/>
      <c r="X1648" s="22"/>
      <c r="Y1648" s="22"/>
      <c r="Z1648" s="22"/>
      <c r="AA1648" s="22"/>
      <c r="AB1648" s="22"/>
      <c r="AC1648" s="22"/>
      <c r="AD1648" s="22"/>
      <c r="AE1648" s="22"/>
      <c r="AF1648" s="22"/>
      <c r="AG1648" s="22"/>
      <c r="AH1648" s="22"/>
      <c r="AI1648" s="22"/>
      <c r="AJ1648" s="22"/>
      <c r="AK1648" s="22"/>
      <c r="AL1648" s="22"/>
      <c r="AM1648" s="22"/>
      <c r="AN1648" s="22"/>
      <c r="AO1648" s="22"/>
      <c r="AP1648" s="22"/>
      <c r="AQ1648" s="22"/>
      <c r="AR1648" s="22"/>
      <c r="AS1648" s="22"/>
      <c r="AT1648" s="22"/>
      <c r="AU1648" s="22"/>
      <c r="AV1648" s="22"/>
      <c r="AW1648" s="22"/>
      <c r="AX1648" s="22"/>
      <c r="AY1648" s="22"/>
      <c r="AZ1648" s="22"/>
      <c r="BA1648" s="22"/>
      <c r="BB1648" s="22"/>
      <c r="BC1648" s="22"/>
      <c r="BD1648" s="22"/>
      <c r="BE1648" s="22"/>
      <c r="BF1648" s="22"/>
      <c r="BG1648" s="22"/>
      <c r="BH1648" s="22"/>
      <c r="BI1648" s="22"/>
      <c r="BJ1648" s="22"/>
    </row>
    <row r="1649" spans="1:62" s="21" customFormat="1" x14ac:dyDescent="0.25">
      <c r="A1649" s="5">
        <f>biomasses!$A$33</f>
        <v>31</v>
      </c>
      <c r="B1649" s="22">
        <v>2.5870000000000006</v>
      </c>
      <c r="C1649" s="22"/>
      <c r="D1649" s="22"/>
      <c r="E1649" s="22"/>
      <c r="F1649" s="22"/>
      <c r="G1649" s="22"/>
      <c r="H1649" s="22"/>
      <c r="I1649" s="22"/>
      <c r="J1649" s="22"/>
      <c r="K1649" s="22"/>
      <c r="L1649" s="22"/>
      <c r="M1649" s="22"/>
      <c r="N1649" s="22"/>
      <c r="O1649" s="22"/>
      <c r="P1649" s="22"/>
      <c r="Q1649" s="22"/>
      <c r="R1649" s="22"/>
      <c r="S1649" s="22"/>
      <c r="T1649" s="22"/>
      <c r="U1649" s="22"/>
      <c r="V1649" s="22"/>
      <c r="W1649" s="22"/>
      <c r="X1649" s="22"/>
      <c r="Y1649" s="22"/>
      <c r="Z1649" s="22"/>
      <c r="AA1649" s="22"/>
      <c r="AB1649" s="22"/>
      <c r="AC1649" s="22"/>
      <c r="AD1649" s="22"/>
      <c r="AE1649" s="22"/>
      <c r="AF1649" s="22"/>
      <c r="AG1649" s="22"/>
      <c r="AH1649" s="22"/>
      <c r="AI1649" s="22"/>
      <c r="AJ1649" s="22"/>
      <c r="AK1649" s="22"/>
      <c r="AL1649" s="22"/>
      <c r="AM1649" s="22"/>
      <c r="AN1649" s="22"/>
      <c r="AO1649" s="22"/>
      <c r="AP1649" s="22"/>
      <c r="AQ1649" s="22"/>
      <c r="AR1649" s="22"/>
      <c r="AS1649" s="22"/>
      <c r="AT1649" s="22"/>
      <c r="AU1649" s="22"/>
      <c r="AV1649" s="22"/>
      <c r="AW1649" s="22"/>
      <c r="AX1649" s="22"/>
      <c r="AY1649" s="22"/>
      <c r="AZ1649" s="22"/>
      <c r="BA1649" s="22"/>
      <c r="BB1649" s="22"/>
      <c r="BC1649" s="22"/>
      <c r="BD1649" s="22"/>
      <c r="BE1649" s="22"/>
      <c r="BF1649" s="22"/>
      <c r="BG1649" s="22"/>
      <c r="BH1649" s="22"/>
      <c r="BI1649" s="22"/>
      <c r="BJ1649" s="22"/>
    </row>
    <row r="1650" spans="1:62" s="21" customFormat="1" x14ac:dyDescent="0.25">
      <c r="A1650" s="5">
        <f>biomasses!$A$33</f>
        <v>31</v>
      </c>
      <c r="B1650" s="22">
        <v>3.1030000000000002</v>
      </c>
      <c r="C1650" s="22"/>
      <c r="D1650" s="22"/>
      <c r="E1650" s="22"/>
      <c r="F1650" s="22"/>
      <c r="G1650" s="22"/>
      <c r="H1650" s="22"/>
      <c r="I1650" s="22"/>
      <c r="J1650" s="22"/>
      <c r="K1650" s="22"/>
      <c r="L1650" s="22"/>
      <c r="M1650" s="22"/>
      <c r="N1650" s="22"/>
      <c r="O1650" s="22"/>
      <c r="P1650" s="22"/>
      <c r="Q1650" s="22"/>
      <c r="R1650" s="22"/>
      <c r="S1650" s="22"/>
      <c r="T1650" s="22"/>
      <c r="U1650" s="22"/>
      <c r="V1650" s="22"/>
      <c r="W1650" s="22"/>
      <c r="X1650" s="22"/>
      <c r="Y1650" s="22"/>
      <c r="Z1650" s="22"/>
      <c r="AA1650" s="22"/>
      <c r="AB1650" s="22"/>
      <c r="AC1650" s="22"/>
      <c r="AD1650" s="22"/>
      <c r="AE1650" s="22"/>
      <c r="AF1650" s="22"/>
      <c r="AG1650" s="22"/>
      <c r="AH1650" s="22"/>
      <c r="AI1650" s="22"/>
      <c r="AJ1650" s="22"/>
      <c r="AK1650" s="22"/>
      <c r="AL1650" s="22"/>
      <c r="AM1650" s="22"/>
      <c r="AN1650" s="22"/>
      <c r="AO1650" s="22"/>
      <c r="AP1650" s="22"/>
      <c r="AQ1650" s="22"/>
      <c r="AR1650" s="22"/>
      <c r="AS1650" s="22"/>
      <c r="AT1650" s="22"/>
      <c r="AU1650" s="22"/>
      <c r="AV1650" s="22"/>
      <c r="AW1650" s="22"/>
      <c r="AX1650" s="22"/>
      <c r="AY1650" s="22"/>
      <c r="AZ1650" s="22"/>
      <c r="BA1650" s="22"/>
      <c r="BB1650" s="22"/>
      <c r="BC1650" s="22"/>
      <c r="BD1650" s="22"/>
      <c r="BE1650" s="22"/>
      <c r="BF1650" s="22"/>
      <c r="BG1650" s="22"/>
      <c r="BH1650" s="22"/>
      <c r="BI1650" s="22"/>
      <c r="BJ1650" s="22"/>
    </row>
    <row r="1651" spans="1:62" s="21" customFormat="1" x14ac:dyDescent="0.25">
      <c r="A1651" s="5">
        <f>biomasses!$A$33</f>
        <v>31</v>
      </c>
      <c r="B1651" s="22">
        <v>1.2110000000000001</v>
      </c>
      <c r="C1651" s="22"/>
      <c r="D1651" s="22"/>
      <c r="E1651" s="22"/>
      <c r="F1651" s="22"/>
      <c r="G1651" s="22"/>
      <c r="H1651" s="22"/>
      <c r="I1651" s="22"/>
      <c r="J1651" s="22"/>
      <c r="K1651" s="22"/>
      <c r="L1651" s="22"/>
      <c r="M1651" s="22"/>
      <c r="N1651" s="22"/>
      <c r="O1651" s="22"/>
      <c r="P1651" s="22"/>
      <c r="Q1651" s="22"/>
      <c r="R1651" s="22"/>
      <c r="S1651" s="22"/>
      <c r="T1651" s="22"/>
      <c r="U1651" s="22"/>
      <c r="V1651" s="22"/>
      <c r="W1651" s="22"/>
      <c r="X1651" s="22"/>
      <c r="Y1651" s="22"/>
      <c r="Z1651" s="22"/>
      <c r="AA1651" s="22"/>
      <c r="AB1651" s="22"/>
      <c r="AC1651" s="22"/>
      <c r="AD1651" s="22"/>
      <c r="AE1651" s="22"/>
      <c r="AF1651" s="22"/>
      <c r="AG1651" s="22"/>
      <c r="AH1651" s="22"/>
      <c r="AI1651" s="22"/>
      <c r="AJ1651" s="22"/>
      <c r="AK1651" s="22"/>
      <c r="AL1651" s="22"/>
      <c r="AM1651" s="22"/>
      <c r="AN1651" s="22"/>
      <c r="AO1651" s="22"/>
      <c r="AP1651" s="22"/>
      <c r="AQ1651" s="22"/>
      <c r="AR1651" s="22"/>
      <c r="AS1651" s="22"/>
      <c r="AT1651" s="22"/>
      <c r="AU1651" s="22"/>
      <c r="AV1651" s="22"/>
      <c r="AW1651" s="22"/>
      <c r="AX1651" s="22"/>
      <c r="AY1651" s="22"/>
      <c r="AZ1651" s="22"/>
      <c r="BA1651" s="22"/>
      <c r="BB1651" s="22"/>
      <c r="BC1651" s="22"/>
      <c r="BD1651" s="22"/>
      <c r="BE1651" s="22"/>
      <c r="BF1651" s="22"/>
      <c r="BG1651" s="22"/>
      <c r="BH1651" s="22"/>
      <c r="BI1651" s="22"/>
      <c r="BJ1651" s="22"/>
    </row>
    <row r="1652" spans="1:62" s="21" customFormat="1" x14ac:dyDescent="0.25">
      <c r="A1652" s="5">
        <f>biomasses!$A$33</f>
        <v>31</v>
      </c>
      <c r="B1652" s="22">
        <v>7.4214000000000002</v>
      </c>
      <c r="C1652" s="22"/>
      <c r="D1652" s="22"/>
      <c r="E1652" s="22"/>
      <c r="F1652" s="22"/>
      <c r="G1652" s="22"/>
      <c r="H1652" s="22"/>
      <c r="I1652" s="22"/>
      <c r="J1652" s="22"/>
      <c r="K1652" s="22"/>
      <c r="L1652" s="22"/>
      <c r="M1652" s="22"/>
      <c r="N1652" s="22"/>
      <c r="O1652" s="22"/>
      <c r="P1652" s="22"/>
      <c r="Q1652" s="22"/>
      <c r="R1652" s="22"/>
      <c r="S1652" s="22"/>
      <c r="T1652" s="22"/>
      <c r="U1652" s="22"/>
      <c r="V1652" s="22"/>
      <c r="W1652" s="22"/>
      <c r="X1652" s="22"/>
      <c r="Y1652" s="22"/>
      <c r="Z1652" s="22"/>
      <c r="AA1652" s="22"/>
      <c r="AB1652" s="22"/>
      <c r="AC1652" s="22"/>
      <c r="AD1652" s="22"/>
      <c r="AE1652" s="22"/>
      <c r="AF1652" s="22"/>
      <c r="AG1652" s="22"/>
      <c r="AH1652" s="22"/>
      <c r="AI1652" s="22"/>
      <c r="AJ1652" s="22"/>
      <c r="AK1652" s="22"/>
      <c r="AL1652" s="22"/>
      <c r="AM1652" s="22"/>
      <c r="AN1652" s="22"/>
      <c r="AO1652" s="22"/>
      <c r="AP1652" s="22"/>
      <c r="AQ1652" s="22"/>
      <c r="AR1652" s="22"/>
      <c r="AS1652" s="22"/>
      <c r="AT1652" s="22"/>
      <c r="AU1652" s="22"/>
      <c r="AV1652" s="22"/>
      <c r="AW1652" s="22"/>
      <c r="AX1652" s="22"/>
      <c r="AY1652" s="22"/>
      <c r="AZ1652" s="22"/>
      <c r="BA1652" s="22"/>
      <c r="BB1652" s="22"/>
      <c r="BC1652" s="22"/>
      <c r="BD1652" s="22"/>
      <c r="BE1652" s="22"/>
      <c r="BF1652" s="22"/>
      <c r="BG1652" s="22"/>
      <c r="BH1652" s="22"/>
      <c r="BI1652" s="22"/>
      <c r="BJ1652" s="22"/>
    </row>
    <row r="1653" spans="1:62" s="21" customFormat="1" x14ac:dyDescent="0.25">
      <c r="A1653" s="5">
        <f>biomasses!$A$33</f>
        <v>31</v>
      </c>
      <c r="B1653" s="22">
        <v>1.6739999999999999</v>
      </c>
      <c r="C1653" s="22"/>
      <c r="D1653" s="22"/>
      <c r="E1653" s="22"/>
      <c r="F1653" s="22"/>
      <c r="G1653" s="22"/>
      <c r="H1653" s="22"/>
      <c r="I1653" s="22"/>
      <c r="J1653" s="22"/>
      <c r="K1653" s="22"/>
      <c r="L1653" s="22"/>
      <c r="M1653" s="22"/>
      <c r="N1653" s="22"/>
      <c r="O1653" s="22"/>
      <c r="P1653" s="22"/>
      <c r="Q1653" s="22"/>
      <c r="R1653" s="22"/>
      <c r="S1653" s="22"/>
      <c r="T1653" s="22"/>
      <c r="U1653" s="22"/>
      <c r="V1653" s="22"/>
      <c r="W1653" s="22"/>
      <c r="X1653" s="22"/>
      <c r="Y1653" s="22"/>
      <c r="Z1653" s="22"/>
      <c r="AA1653" s="22"/>
      <c r="AB1653" s="22"/>
      <c r="AC1653" s="22"/>
      <c r="AD1653" s="22"/>
      <c r="AE1653" s="22"/>
      <c r="AF1653" s="22"/>
      <c r="AG1653" s="22"/>
      <c r="AH1653" s="22"/>
      <c r="AI1653" s="22"/>
      <c r="AJ1653" s="22"/>
      <c r="AK1653" s="22"/>
      <c r="AL1653" s="22"/>
      <c r="AM1653" s="22"/>
      <c r="AN1653" s="22"/>
      <c r="AO1653" s="22"/>
      <c r="AP1653" s="22"/>
      <c r="AQ1653" s="22"/>
      <c r="AR1653" s="22"/>
      <c r="AS1653" s="22"/>
      <c r="AT1653" s="22"/>
      <c r="AU1653" s="22"/>
      <c r="AV1653" s="22"/>
      <c r="AW1653" s="22"/>
      <c r="AX1653" s="22"/>
      <c r="AY1653" s="22"/>
      <c r="AZ1653" s="22"/>
      <c r="BA1653" s="22"/>
      <c r="BB1653" s="22"/>
      <c r="BC1653" s="22"/>
      <c r="BD1653" s="22"/>
      <c r="BE1653" s="22"/>
      <c r="BF1653" s="22"/>
      <c r="BG1653" s="22"/>
      <c r="BH1653" s="22"/>
      <c r="BI1653" s="22"/>
      <c r="BJ1653" s="22"/>
    </row>
    <row r="1654" spans="1:62" s="21" customFormat="1" x14ac:dyDescent="0.25">
      <c r="A1654" s="5">
        <f>biomasses!$A$33</f>
        <v>31</v>
      </c>
      <c r="B1654" s="22">
        <v>3.2109999999999999</v>
      </c>
      <c r="C1654" s="22"/>
      <c r="D1654" s="22"/>
      <c r="E1654" s="22"/>
      <c r="F1654" s="22"/>
      <c r="G1654" s="22"/>
      <c r="H1654" s="22"/>
      <c r="I1654" s="22"/>
      <c r="J1654" s="22"/>
      <c r="K1654" s="22"/>
      <c r="L1654" s="22"/>
      <c r="M1654" s="22"/>
      <c r="N1654" s="22"/>
      <c r="O1654" s="22"/>
      <c r="P1654" s="22"/>
      <c r="Q1654" s="22"/>
      <c r="R1654" s="22"/>
      <c r="S1654" s="22"/>
      <c r="T1654" s="22"/>
      <c r="U1654" s="22"/>
      <c r="V1654" s="22"/>
      <c r="W1654" s="22"/>
      <c r="X1654" s="22"/>
      <c r="Y1654" s="22"/>
      <c r="Z1654" s="22"/>
      <c r="AA1654" s="22"/>
      <c r="AB1654" s="22"/>
      <c r="AC1654" s="22"/>
      <c r="AD1654" s="22"/>
      <c r="AE1654" s="22"/>
      <c r="AF1654" s="22"/>
      <c r="AG1654" s="22"/>
      <c r="AH1654" s="22"/>
      <c r="AI1654" s="22"/>
      <c r="AJ1654" s="22"/>
      <c r="AK1654" s="22"/>
      <c r="AL1654" s="22"/>
      <c r="AM1654" s="22"/>
      <c r="AN1654" s="22"/>
      <c r="AO1654" s="22"/>
      <c r="AP1654" s="22"/>
      <c r="AQ1654" s="22"/>
      <c r="AR1654" s="22"/>
      <c r="AS1654" s="22"/>
      <c r="AT1654" s="22"/>
      <c r="AU1654" s="22"/>
      <c r="AV1654" s="22"/>
      <c r="AW1654" s="22"/>
      <c r="AX1654" s="22"/>
      <c r="AY1654" s="22"/>
      <c r="AZ1654" s="22"/>
      <c r="BA1654" s="22"/>
      <c r="BB1654" s="22"/>
      <c r="BC1654" s="22"/>
      <c r="BD1654" s="22"/>
      <c r="BE1654" s="22"/>
      <c r="BF1654" s="22"/>
      <c r="BG1654" s="22"/>
      <c r="BH1654" s="22"/>
      <c r="BI1654" s="22"/>
      <c r="BJ1654" s="22"/>
    </row>
    <row r="1655" spans="1:62" s="21" customFormat="1" x14ac:dyDescent="0.25">
      <c r="A1655" s="5">
        <f>biomasses!$A$33</f>
        <v>31</v>
      </c>
      <c r="B1655" s="22">
        <v>2.4449999999999998</v>
      </c>
      <c r="C1655" s="22"/>
      <c r="D1655" s="22"/>
      <c r="E1655" s="22"/>
      <c r="F1655" s="22"/>
      <c r="G1655" s="22"/>
      <c r="H1655" s="22"/>
      <c r="I1655" s="22"/>
      <c r="J1655" s="22"/>
      <c r="K1655" s="22"/>
      <c r="L1655" s="22"/>
      <c r="M1655" s="22"/>
      <c r="N1655" s="22"/>
      <c r="O1655" s="22"/>
      <c r="P1655" s="22"/>
      <c r="Q1655" s="22"/>
      <c r="R1655" s="22"/>
      <c r="S1655" s="22"/>
      <c r="T1655" s="22"/>
      <c r="U1655" s="22"/>
      <c r="V1655" s="22"/>
      <c r="W1655" s="22"/>
      <c r="X1655" s="22"/>
      <c r="Y1655" s="22"/>
      <c r="Z1655" s="22"/>
      <c r="AA1655" s="22"/>
      <c r="AB1655" s="22"/>
      <c r="AC1655" s="22"/>
      <c r="AD1655" s="22"/>
      <c r="AE1655" s="22"/>
      <c r="AF1655" s="22"/>
      <c r="AG1655" s="22"/>
      <c r="AH1655" s="22"/>
      <c r="AI1655" s="22"/>
      <c r="AJ1655" s="22"/>
      <c r="AK1655" s="22"/>
      <c r="AL1655" s="22"/>
      <c r="AM1655" s="22"/>
      <c r="AN1655" s="22"/>
      <c r="AO1655" s="22"/>
      <c r="AP1655" s="22"/>
      <c r="AQ1655" s="22"/>
      <c r="AR1655" s="22"/>
      <c r="AS1655" s="22"/>
      <c r="AT1655" s="22"/>
      <c r="AU1655" s="22"/>
      <c r="AV1655" s="22"/>
      <c r="AW1655" s="22"/>
      <c r="AX1655" s="22"/>
      <c r="AY1655" s="22"/>
      <c r="AZ1655" s="22"/>
      <c r="BA1655" s="22"/>
      <c r="BB1655" s="22"/>
      <c r="BC1655" s="22"/>
      <c r="BD1655" s="22"/>
      <c r="BE1655" s="22"/>
      <c r="BF1655" s="22"/>
      <c r="BG1655" s="22"/>
      <c r="BH1655" s="22"/>
      <c r="BI1655" s="22"/>
      <c r="BJ1655" s="22"/>
    </row>
    <row r="1656" spans="1:62" s="21" customFormat="1" x14ac:dyDescent="0.25">
      <c r="A1656" s="5">
        <f>biomasses!$A$33</f>
        <v>31</v>
      </c>
      <c r="B1656" s="22">
        <v>5.343</v>
      </c>
      <c r="C1656" s="22"/>
      <c r="D1656" s="22"/>
      <c r="E1656" s="22"/>
      <c r="F1656" s="22"/>
      <c r="G1656" s="22"/>
      <c r="H1656" s="22"/>
      <c r="I1656" s="22"/>
      <c r="J1656" s="22"/>
      <c r="K1656" s="22"/>
      <c r="L1656" s="22"/>
      <c r="M1656" s="22"/>
      <c r="N1656" s="22"/>
      <c r="O1656" s="22"/>
      <c r="P1656" s="22"/>
      <c r="Q1656" s="22"/>
      <c r="R1656" s="22"/>
      <c r="S1656" s="22"/>
      <c r="T1656" s="22"/>
      <c r="U1656" s="22"/>
      <c r="V1656" s="22"/>
      <c r="W1656" s="22"/>
      <c r="X1656" s="22"/>
      <c r="Y1656" s="22"/>
      <c r="Z1656" s="22"/>
      <c r="AA1656" s="22"/>
      <c r="AB1656" s="22"/>
      <c r="AC1656" s="22"/>
      <c r="AD1656" s="22"/>
      <c r="AE1656" s="22"/>
      <c r="AF1656" s="22"/>
      <c r="AG1656" s="22"/>
      <c r="AH1656" s="22"/>
      <c r="AI1656" s="22"/>
      <c r="AJ1656" s="22"/>
      <c r="AK1656" s="22"/>
      <c r="AL1656" s="22"/>
      <c r="AM1656" s="22"/>
      <c r="AN1656" s="22"/>
      <c r="AO1656" s="22"/>
      <c r="AP1656" s="22"/>
      <c r="AQ1656" s="22"/>
      <c r="AR1656" s="22"/>
      <c r="AS1656" s="22"/>
      <c r="AT1656" s="22"/>
      <c r="AU1656" s="22"/>
      <c r="AV1656" s="22"/>
      <c r="AW1656" s="22"/>
      <c r="AX1656" s="22"/>
      <c r="AY1656" s="22"/>
      <c r="AZ1656" s="22"/>
      <c r="BA1656" s="22"/>
      <c r="BB1656" s="22"/>
      <c r="BC1656" s="22"/>
      <c r="BD1656" s="22"/>
      <c r="BE1656" s="22"/>
      <c r="BF1656" s="22"/>
      <c r="BG1656" s="22"/>
      <c r="BH1656" s="22"/>
      <c r="BI1656" s="22"/>
      <c r="BJ1656" s="22"/>
    </row>
    <row r="1657" spans="1:62" s="21" customFormat="1" x14ac:dyDescent="0.25">
      <c r="A1657" s="5">
        <f>biomasses!$A$33</f>
        <v>31</v>
      </c>
      <c r="B1657" s="22">
        <v>7.3259999999999987</v>
      </c>
      <c r="C1657" s="22"/>
      <c r="D1657" s="22"/>
      <c r="E1657" s="22"/>
      <c r="F1657" s="22"/>
      <c r="G1657" s="22"/>
      <c r="H1657" s="22"/>
      <c r="I1657" s="22"/>
      <c r="J1657" s="22"/>
      <c r="K1657" s="22"/>
      <c r="L1657" s="22"/>
      <c r="M1657" s="22"/>
      <c r="N1657" s="22"/>
      <c r="O1657" s="22"/>
      <c r="P1657" s="22"/>
      <c r="Q1657" s="22"/>
      <c r="R1657" s="22"/>
      <c r="S1657" s="22"/>
      <c r="T1657" s="22"/>
      <c r="U1657" s="22"/>
      <c r="V1657" s="22"/>
      <c r="W1657" s="22"/>
      <c r="X1657" s="22"/>
      <c r="Y1657" s="22"/>
      <c r="Z1657" s="22"/>
      <c r="AA1657" s="22"/>
      <c r="AB1657" s="22"/>
      <c r="AC1657" s="22"/>
      <c r="AD1657" s="22"/>
      <c r="AE1657" s="22"/>
      <c r="AF1657" s="22"/>
      <c r="AG1657" s="22"/>
      <c r="AH1657" s="22"/>
      <c r="AI1657" s="22"/>
      <c r="AJ1657" s="22"/>
      <c r="AK1657" s="22"/>
      <c r="AL1657" s="22"/>
      <c r="AM1657" s="22"/>
      <c r="AN1657" s="22"/>
      <c r="AO1657" s="22"/>
      <c r="AP1657" s="22"/>
      <c r="AQ1657" s="22"/>
      <c r="AR1657" s="22"/>
      <c r="AS1657" s="22"/>
      <c r="AT1657" s="22"/>
      <c r="AU1657" s="22"/>
      <c r="AV1657" s="22"/>
      <c r="AW1657" s="22"/>
      <c r="AX1657" s="22"/>
      <c r="AY1657" s="22"/>
      <c r="AZ1657" s="22"/>
      <c r="BA1657" s="22"/>
      <c r="BB1657" s="22"/>
      <c r="BC1657" s="22"/>
      <c r="BD1657" s="22"/>
      <c r="BE1657" s="22"/>
      <c r="BF1657" s="22"/>
      <c r="BG1657" s="22"/>
      <c r="BH1657" s="22"/>
      <c r="BI1657" s="22"/>
      <c r="BJ1657" s="22"/>
    </row>
    <row r="1658" spans="1:62" s="21" customFormat="1" x14ac:dyDescent="0.25">
      <c r="A1658" s="5">
        <f>biomasses!$A$33</f>
        <v>31</v>
      </c>
      <c r="B1658" s="22">
        <v>6.12</v>
      </c>
      <c r="C1658" s="22"/>
      <c r="D1658" s="22"/>
      <c r="E1658" s="22"/>
      <c r="F1658" s="22"/>
      <c r="G1658" s="22"/>
      <c r="H1658" s="22"/>
      <c r="I1658" s="22"/>
      <c r="J1658" s="22"/>
      <c r="K1658" s="22"/>
      <c r="L1658" s="22"/>
      <c r="M1658" s="22"/>
      <c r="N1658" s="22"/>
      <c r="O1658" s="22"/>
      <c r="P1658" s="22"/>
      <c r="Q1658" s="22"/>
      <c r="R1658" s="22"/>
      <c r="S1658" s="22"/>
      <c r="T1658" s="22"/>
      <c r="U1658" s="22"/>
      <c r="V1658" s="22"/>
      <c r="W1658" s="22"/>
      <c r="X1658" s="22"/>
      <c r="Y1658" s="22"/>
      <c r="Z1658" s="22"/>
      <c r="AA1658" s="22"/>
      <c r="AB1658" s="22"/>
      <c r="AC1658" s="22"/>
      <c r="AD1658" s="22"/>
      <c r="AE1658" s="22"/>
      <c r="AF1658" s="22"/>
      <c r="AG1658" s="22"/>
      <c r="AH1658" s="22"/>
      <c r="AI1658" s="22"/>
      <c r="AJ1658" s="22"/>
      <c r="AK1658" s="22"/>
      <c r="AL1658" s="22"/>
      <c r="AM1658" s="22"/>
      <c r="AN1658" s="22"/>
      <c r="AO1658" s="22"/>
      <c r="AP1658" s="22"/>
      <c r="AQ1658" s="22"/>
      <c r="AR1658" s="22"/>
      <c r="AS1658" s="22"/>
      <c r="AT1658" s="22"/>
      <c r="AU1658" s="22"/>
      <c r="AV1658" s="22"/>
      <c r="AW1658" s="22"/>
      <c r="AX1658" s="22"/>
      <c r="AY1658" s="22"/>
      <c r="AZ1658" s="22"/>
      <c r="BA1658" s="22"/>
      <c r="BB1658" s="22"/>
      <c r="BC1658" s="22"/>
      <c r="BD1658" s="22"/>
      <c r="BE1658" s="22"/>
      <c r="BF1658" s="22"/>
      <c r="BG1658" s="22"/>
      <c r="BH1658" s="22"/>
      <c r="BI1658" s="22"/>
      <c r="BJ1658" s="22"/>
    </row>
    <row r="1659" spans="1:62" s="21" customFormat="1" x14ac:dyDescent="0.25">
      <c r="A1659" s="5">
        <f>biomasses!$A$33</f>
        <v>31</v>
      </c>
      <c r="B1659" s="22">
        <v>2.76</v>
      </c>
      <c r="C1659" s="22"/>
      <c r="D1659" s="22"/>
      <c r="E1659" s="22"/>
      <c r="F1659" s="22"/>
      <c r="G1659" s="22"/>
      <c r="H1659" s="22"/>
      <c r="I1659" s="22"/>
      <c r="J1659" s="22"/>
      <c r="K1659" s="22"/>
      <c r="L1659" s="22"/>
      <c r="M1659" s="22"/>
      <c r="N1659" s="22"/>
      <c r="O1659" s="22"/>
      <c r="P1659" s="22"/>
      <c r="Q1659" s="22"/>
      <c r="R1659" s="22"/>
      <c r="S1659" s="22"/>
      <c r="T1659" s="22"/>
      <c r="U1659" s="22"/>
      <c r="V1659" s="22"/>
      <c r="W1659" s="22"/>
      <c r="X1659" s="22"/>
      <c r="Y1659" s="22"/>
      <c r="Z1659" s="22"/>
      <c r="AA1659" s="22"/>
      <c r="AB1659" s="22"/>
      <c r="AC1659" s="22"/>
      <c r="AD1659" s="22"/>
      <c r="AE1659" s="22"/>
      <c r="AF1659" s="22"/>
      <c r="AG1659" s="22"/>
      <c r="AH1659" s="22"/>
      <c r="AI1659" s="22"/>
      <c r="AJ1659" s="22"/>
      <c r="AK1659" s="22"/>
      <c r="AL1659" s="22"/>
      <c r="AM1659" s="22"/>
      <c r="AN1659" s="22"/>
      <c r="AO1659" s="22"/>
      <c r="AP1659" s="22"/>
      <c r="AQ1659" s="22"/>
      <c r="AR1659" s="22"/>
      <c r="AS1659" s="22"/>
      <c r="AT1659" s="22"/>
      <c r="AU1659" s="22"/>
      <c r="AV1659" s="22"/>
      <c r="AW1659" s="22"/>
      <c r="AX1659" s="22"/>
      <c r="AY1659" s="22"/>
      <c r="AZ1659" s="22"/>
      <c r="BA1659" s="22"/>
      <c r="BB1659" s="22"/>
      <c r="BC1659" s="22"/>
      <c r="BD1659" s="22"/>
      <c r="BE1659" s="22"/>
      <c r="BF1659" s="22"/>
      <c r="BG1659" s="22"/>
      <c r="BH1659" s="22"/>
      <c r="BI1659" s="22"/>
      <c r="BJ1659" s="22"/>
    </row>
    <row r="1660" spans="1:62" s="21" customFormat="1" x14ac:dyDescent="0.25">
      <c r="A1660" s="5">
        <f>biomasses!$A$33</f>
        <v>31</v>
      </c>
      <c r="B1660" s="22">
        <v>4.4690000000000003</v>
      </c>
      <c r="C1660" s="22"/>
      <c r="D1660" s="22"/>
      <c r="E1660" s="22"/>
      <c r="F1660" s="22"/>
      <c r="G1660" s="22"/>
      <c r="H1660" s="22"/>
      <c r="I1660" s="22"/>
      <c r="J1660" s="22"/>
      <c r="K1660" s="22"/>
      <c r="L1660" s="22"/>
      <c r="M1660" s="22"/>
      <c r="N1660" s="22"/>
      <c r="O1660" s="22"/>
      <c r="P1660" s="22"/>
      <c r="Q1660" s="22"/>
      <c r="R1660" s="22"/>
      <c r="S1660" s="22"/>
      <c r="T1660" s="22"/>
      <c r="U1660" s="22"/>
      <c r="V1660" s="22"/>
      <c r="W1660" s="22"/>
      <c r="X1660" s="22"/>
      <c r="Y1660" s="22"/>
      <c r="Z1660" s="22"/>
      <c r="AA1660" s="22"/>
      <c r="AB1660" s="22"/>
      <c r="AC1660" s="22"/>
      <c r="AD1660" s="22"/>
      <c r="AE1660" s="22"/>
      <c r="AF1660" s="22"/>
      <c r="AG1660" s="22"/>
      <c r="AH1660" s="22"/>
      <c r="AI1660" s="22"/>
      <c r="AJ1660" s="22"/>
      <c r="AK1660" s="22"/>
      <c r="AL1660" s="22"/>
      <c r="AM1660" s="22"/>
      <c r="AN1660" s="22"/>
      <c r="AO1660" s="22"/>
      <c r="AP1660" s="22"/>
      <c r="AQ1660" s="22"/>
      <c r="AR1660" s="22"/>
      <c r="AS1660" s="22"/>
      <c r="AT1660" s="22"/>
      <c r="AU1660" s="22"/>
      <c r="AV1660" s="22"/>
      <c r="AW1660" s="22"/>
      <c r="AX1660" s="22"/>
      <c r="AY1660" s="22"/>
      <c r="AZ1660" s="22"/>
      <c r="BA1660" s="22"/>
      <c r="BB1660" s="22"/>
      <c r="BC1660" s="22"/>
      <c r="BD1660" s="22"/>
      <c r="BE1660" s="22"/>
      <c r="BF1660" s="22"/>
      <c r="BG1660" s="22"/>
      <c r="BH1660" s="22"/>
      <c r="BI1660" s="22"/>
      <c r="BJ1660" s="22"/>
    </row>
    <row r="1661" spans="1:62" s="21" customFormat="1" x14ac:dyDescent="0.25">
      <c r="A1661" s="5">
        <f>biomasses!$A$33</f>
        <v>31</v>
      </c>
      <c r="B1661" s="22">
        <v>7.3920000000000012</v>
      </c>
      <c r="C1661" s="22"/>
      <c r="D1661" s="22"/>
      <c r="E1661" s="22"/>
      <c r="F1661" s="22"/>
      <c r="G1661" s="22"/>
      <c r="H1661" s="22"/>
      <c r="I1661" s="22"/>
      <c r="J1661" s="22"/>
      <c r="K1661" s="22"/>
      <c r="L1661" s="22"/>
      <c r="M1661" s="22"/>
      <c r="N1661" s="22"/>
      <c r="O1661" s="22"/>
      <c r="P1661" s="22"/>
      <c r="Q1661" s="22"/>
      <c r="R1661" s="22"/>
      <c r="S1661" s="22"/>
      <c r="T1661" s="22"/>
      <c r="U1661" s="22"/>
      <c r="V1661" s="22"/>
      <c r="W1661" s="22"/>
      <c r="X1661" s="22"/>
      <c r="Y1661" s="22"/>
      <c r="Z1661" s="22"/>
      <c r="AA1661" s="22"/>
      <c r="AB1661" s="22"/>
      <c r="AC1661" s="22"/>
      <c r="AD1661" s="22"/>
      <c r="AE1661" s="22"/>
      <c r="AF1661" s="22"/>
      <c r="AG1661" s="22"/>
      <c r="AH1661" s="22"/>
      <c r="AI1661" s="22"/>
      <c r="AJ1661" s="22"/>
      <c r="AK1661" s="22"/>
      <c r="AL1661" s="22"/>
      <c r="AM1661" s="22"/>
      <c r="AN1661" s="22"/>
      <c r="AO1661" s="22"/>
      <c r="AP1661" s="22"/>
      <c r="AQ1661" s="22"/>
      <c r="AR1661" s="22"/>
      <c r="AS1661" s="22"/>
      <c r="AT1661" s="22"/>
      <c r="AU1661" s="22"/>
      <c r="AV1661" s="22"/>
      <c r="AW1661" s="22"/>
      <c r="AX1661" s="22"/>
      <c r="AY1661" s="22"/>
      <c r="AZ1661" s="22"/>
      <c r="BA1661" s="22"/>
      <c r="BB1661" s="22"/>
      <c r="BC1661" s="22"/>
      <c r="BD1661" s="22"/>
      <c r="BE1661" s="22"/>
      <c r="BF1661" s="22"/>
      <c r="BG1661" s="22"/>
      <c r="BH1661" s="22"/>
      <c r="BI1661" s="22"/>
      <c r="BJ1661" s="22"/>
    </row>
    <row r="1662" spans="1:62" s="21" customFormat="1" x14ac:dyDescent="0.25">
      <c r="A1662" s="5">
        <f>biomasses!$A$33</f>
        <v>31</v>
      </c>
      <c r="B1662" s="22">
        <v>2.9252000000000002</v>
      </c>
      <c r="C1662" s="22"/>
      <c r="D1662" s="22"/>
      <c r="E1662" s="22"/>
      <c r="F1662" s="22"/>
      <c r="G1662" s="22"/>
      <c r="H1662" s="22"/>
      <c r="I1662" s="22"/>
      <c r="J1662" s="22"/>
      <c r="K1662" s="22"/>
      <c r="L1662" s="22"/>
      <c r="M1662" s="22"/>
      <c r="N1662" s="22"/>
      <c r="O1662" s="22"/>
      <c r="P1662" s="22"/>
      <c r="Q1662" s="22"/>
      <c r="R1662" s="22"/>
      <c r="S1662" s="22"/>
      <c r="T1662" s="22"/>
      <c r="U1662" s="22"/>
      <c r="V1662" s="22"/>
      <c r="W1662" s="22"/>
      <c r="X1662" s="22"/>
      <c r="Y1662" s="22"/>
      <c r="Z1662" s="22"/>
      <c r="AA1662" s="22"/>
      <c r="AB1662" s="22"/>
      <c r="AC1662" s="22"/>
      <c r="AD1662" s="22"/>
      <c r="AE1662" s="22"/>
      <c r="AF1662" s="22"/>
      <c r="AG1662" s="22"/>
      <c r="AH1662" s="22"/>
      <c r="AI1662" s="22"/>
      <c r="AJ1662" s="22"/>
      <c r="AK1662" s="22"/>
      <c r="AL1662" s="22"/>
      <c r="AM1662" s="22"/>
      <c r="AN1662" s="22"/>
      <c r="AO1662" s="22"/>
      <c r="AP1662" s="22"/>
      <c r="AQ1662" s="22"/>
      <c r="AR1662" s="22"/>
      <c r="AS1662" s="22"/>
      <c r="AT1662" s="22"/>
      <c r="AU1662" s="22"/>
      <c r="AV1662" s="22"/>
      <c r="AW1662" s="22"/>
      <c r="AX1662" s="22"/>
      <c r="AY1662" s="22"/>
      <c r="AZ1662" s="22"/>
      <c r="BA1662" s="22"/>
      <c r="BB1662" s="22"/>
      <c r="BC1662" s="22"/>
      <c r="BD1662" s="22"/>
      <c r="BE1662" s="22"/>
      <c r="BF1662" s="22"/>
      <c r="BG1662" s="22"/>
      <c r="BH1662" s="22"/>
      <c r="BI1662" s="22"/>
      <c r="BJ1662" s="22"/>
    </row>
    <row r="1663" spans="1:62" s="21" customFormat="1" x14ac:dyDescent="0.25">
      <c r="A1663" s="5">
        <f>biomasses!$A$33</f>
        <v>31</v>
      </c>
      <c r="B1663" s="22">
        <v>4.08</v>
      </c>
      <c r="C1663" s="22"/>
      <c r="D1663" s="22"/>
      <c r="E1663" s="22"/>
      <c r="F1663" s="22"/>
      <c r="G1663" s="22"/>
      <c r="H1663" s="22"/>
      <c r="I1663" s="22"/>
      <c r="J1663" s="22"/>
      <c r="K1663" s="22"/>
      <c r="L1663" s="22"/>
      <c r="M1663" s="22"/>
      <c r="N1663" s="22"/>
      <c r="O1663" s="22"/>
      <c r="P1663" s="22"/>
      <c r="Q1663" s="22"/>
      <c r="R1663" s="22"/>
      <c r="S1663" s="22"/>
      <c r="T1663" s="22"/>
      <c r="U1663" s="22"/>
      <c r="V1663" s="22"/>
      <c r="W1663" s="22"/>
      <c r="X1663" s="22"/>
      <c r="Y1663" s="22"/>
      <c r="Z1663" s="22"/>
      <c r="AA1663" s="22"/>
      <c r="AB1663" s="22"/>
      <c r="AC1663" s="22"/>
      <c r="AD1663" s="22"/>
      <c r="AE1663" s="22"/>
      <c r="AF1663" s="22"/>
      <c r="AG1663" s="22"/>
      <c r="AH1663" s="22"/>
      <c r="AI1663" s="22"/>
      <c r="AJ1663" s="22"/>
      <c r="AK1663" s="22"/>
      <c r="AL1663" s="22"/>
      <c r="AM1663" s="22"/>
      <c r="AN1663" s="22"/>
      <c r="AO1663" s="22"/>
      <c r="AP1663" s="22"/>
      <c r="AQ1663" s="22"/>
      <c r="AR1663" s="22"/>
      <c r="AS1663" s="22"/>
      <c r="AT1663" s="22"/>
      <c r="AU1663" s="22"/>
      <c r="AV1663" s="22"/>
      <c r="AW1663" s="22"/>
      <c r="AX1663" s="22"/>
      <c r="AY1663" s="22"/>
      <c r="AZ1663" s="22"/>
      <c r="BA1663" s="22"/>
      <c r="BB1663" s="22"/>
      <c r="BC1663" s="22"/>
      <c r="BD1663" s="22"/>
      <c r="BE1663" s="22"/>
      <c r="BF1663" s="22"/>
      <c r="BG1663" s="22"/>
      <c r="BH1663" s="22"/>
      <c r="BI1663" s="22"/>
      <c r="BJ1663" s="22"/>
    </row>
    <row r="1664" spans="1:62" s="21" customFormat="1" x14ac:dyDescent="0.25">
      <c r="A1664" s="5">
        <f>biomasses!$A$33</f>
        <v>31</v>
      </c>
      <c r="B1664" s="22">
        <v>2.13</v>
      </c>
      <c r="C1664" s="22"/>
      <c r="D1664" s="22"/>
      <c r="E1664" s="22"/>
      <c r="F1664" s="22"/>
      <c r="G1664" s="22"/>
      <c r="H1664" s="22"/>
      <c r="I1664" s="22"/>
      <c r="J1664" s="22"/>
      <c r="K1664" s="22"/>
      <c r="L1664" s="22"/>
      <c r="M1664" s="22"/>
      <c r="N1664" s="22"/>
      <c r="O1664" s="22"/>
      <c r="P1664" s="22"/>
      <c r="Q1664" s="22"/>
      <c r="R1664" s="22"/>
      <c r="S1664" s="22"/>
      <c r="T1664" s="22"/>
      <c r="U1664" s="22"/>
      <c r="V1664" s="22"/>
      <c r="W1664" s="22"/>
      <c r="X1664" s="22"/>
      <c r="Y1664" s="22"/>
      <c r="Z1664" s="22"/>
      <c r="AA1664" s="22"/>
      <c r="AB1664" s="22"/>
      <c r="AC1664" s="22"/>
      <c r="AD1664" s="22"/>
      <c r="AE1664" s="22"/>
      <c r="AF1664" s="22"/>
      <c r="AG1664" s="22"/>
      <c r="AH1664" s="22"/>
      <c r="AI1664" s="22"/>
      <c r="AJ1664" s="22"/>
      <c r="AK1664" s="22"/>
      <c r="AL1664" s="22"/>
      <c r="AM1664" s="22"/>
      <c r="AN1664" s="22"/>
      <c r="AO1664" s="22"/>
      <c r="AP1664" s="22"/>
      <c r="AQ1664" s="22"/>
      <c r="AR1664" s="22"/>
      <c r="AS1664" s="22"/>
      <c r="AT1664" s="22"/>
      <c r="AU1664" s="22"/>
      <c r="AV1664" s="22"/>
      <c r="AW1664" s="22"/>
      <c r="AX1664" s="22"/>
      <c r="AY1664" s="22"/>
      <c r="AZ1664" s="22"/>
      <c r="BA1664" s="22"/>
      <c r="BB1664" s="22"/>
      <c r="BC1664" s="22"/>
      <c r="BD1664" s="22"/>
      <c r="BE1664" s="22"/>
      <c r="BF1664" s="22"/>
      <c r="BG1664" s="22"/>
      <c r="BH1664" s="22"/>
      <c r="BI1664" s="22"/>
      <c r="BJ1664" s="22"/>
    </row>
    <row r="1665" spans="1:62" s="22" customFormat="1" ht="16.5" customHeight="1" x14ac:dyDescent="0.25">
      <c r="A1665" s="5">
        <f>biomasses!$A$33</f>
        <v>31</v>
      </c>
      <c r="B1665" s="22">
        <v>4.0599999999999996</v>
      </c>
    </row>
    <row r="1666" spans="1:62" s="21" customFormat="1" x14ac:dyDescent="0.25">
      <c r="A1666" s="5">
        <f>biomasses!$A$33</f>
        <v>31</v>
      </c>
      <c r="B1666" s="22">
        <v>4.92</v>
      </c>
      <c r="C1666" s="22"/>
      <c r="D1666" s="22"/>
      <c r="E1666" s="22"/>
      <c r="F1666" s="22"/>
      <c r="G1666" s="22"/>
      <c r="H1666" s="22"/>
      <c r="I1666" s="22"/>
      <c r="J1666" s="22"/>
      <c r="K1666" s="22"/>
      <c r="L1666" s="22"/>
      <c r="M1666" s="22"/>
      <c r="N1666" s="22"/>
      <c r="O1666" s="22"/>
      <c r="P1666" s="22"/>
      <c r="Q1666" s="22"/>
      <c r="R1666" s="22"/>
      <c r="S1666" s="22"/>
      <c r="T1666" s="22"/>
      <c r="U1666" s="22"/>
      <c r="V1666" s="22"/>
      <c r="W1666" s="22"/>
      <c r="X1666" s="22"/>
      <c r="Y1666" s="22"/>
      <c r="Z1666" s="22"/>
      <c r="AA1666" s="22"/>
      <c r="AB1666" s="22"/>
      <c r="AC1666" s="22"/>
      <c r="AD1666" s="22"/>
      <c r="AE1666" s="22"/>
      <c r="AF1666" s="22"/>
      <c r="AG1666" s="22"/>
      <c r="AH1666" s="22"/>
      <c r="AI1666" s="22"/>
      <c r="AJ1666" s="22"/>
      <c r="AK1666" s="22"/>
      <c r="AL1666" s="22"/>
      <c r="AM1666" s="22"/>
      <c r="AN1666" s="22"/>
      <c r="AO1666" s="22"/>
      <c r="AP1666" s="22"/>
      <c r="AQ1666" s="22"/>
      <c r="AR1666" s="22"/>
      <c r="AS1666" s="22"/>
      <c r="AT1666" s="22"/>
      <c r="AU1666" s="22"/>
      <c r="AV1666" s="22"/>
      <c r="AW1666" s="22"/>
      <c r="AX1666" s="22"/>
      <c r="AY1666" s="22"/>
      <c r="AZ1666" s="22"/>
      <c r="BA1666" s="22"/>
      <c r="BB1666" s="22"/>
      <c r="BC1666" s="22"/>
      <c r="BD1666" s="22"/>
      <c r="BE1666" s="22"/>
      <c r="BF1666" s="22"/>
      <c r="BG1666" s="22"/>
      <c r="BH1666" s="22"/>
      <c r="BI1666" s="22"/>
      <c r="BJ1666" s="22"/>
    </row>
    <row r="1667" spans="1:62" s="21" customFormat="1" x14ac:dyDescent="0.25">
      <c r="A1667" s="5">
        <f>biomasses!$A$33</f>
        <v>31</v>
      </c>
      <c r="B1667" s="22">
        <v>3.87</v>
      </c>
      <c r="C1667" s="22"/>
      <c r="D1667" s="22"/>
      <c r="E1667" s="22"/>
      <c r="F1667" s="22"/>
      <c r="G1667" s="22"/>
      <c r="H1667" s="22"/>
      <c r="I1667" s="22"/>
      <c r="J1667" s="22"/>
      <c r="K1667" s="22"/>
      <c r="L1667" s="22"/>
      <c r="M1667" s="22"/>
      <c r="N1667" s="22"/>
      <c r="O1667" s="22"/>
      <c r="P1667" s="22"/>
      <c r="Q1667" s="22"/>
      <c r="R1667" s="22"/>
      <c r="S1667" s="22"/>
      <c r="T1667" s="22"/>
      <c r="U1667" s="22"/>
      <c r="V1667" s="22"/>
      <c r="W1667" s="22"/>
      <c r="X1667" s="22"/>
      <c r="Y1667" s="22"/>
      <c r="Z1667" s="22"/>
      <c r="AA1667" s="22"/>
      <c r="AB1667" s="22"/>
      <c r="AC1667" s="22"/>
      <c r="AD1667" s="22"/>
      <c r="AE1667" s="22"/>
      <c r="AF1667" s="22"/>
      <c r="AG1667" s="22"/>
      <c r="AH1667" s="22"/>
      <c r="AI1667" s="22"/>
      <c r="AJ1667" s="22"/>
      <c r="AK1667" s="22"/>
      <c r="AL1667" s="22"/>
      <c r="AM1667" s="22"/>
      <c r="AN1667" s="22"/>
      <c r="AO1667" s="22"/>
      <c r="AP1667" s="22"/>
      <c r="AQ1667" s="22"/>
      <c r="AR1667" s="22"/>
      <c r="AS1667" s="22"/>
      <c r="AT1667" s="22"/>
      <c r="AU1667" s="22"/>
      <c r="AV1667" s="22"/>
      <c r="AW1667" s="22"/>
      <c r="AX1667" s="22"/>
      <c r="AY1667" s="22"/>
      <c r="AZ1667" s="22"/>
      <c r="BA1667" s="22"/>
      <c r="BB1667" s="22"/>
      <c r="BC1667" s="22"/>
      <c r="BD1667" s="22"/>
      <c r="BE1667" s="22"/>
      <c r="BF1667" s="22"/>
      <c r="BG1667" s="22"/>
      <c r="BH1667" s="22"/>
      <c r="BI1667" s="22"/>
      <c r="BJ1667" s="22"/>
    </row>
    <row r="1668" spans="1:62" s="21" customFormat="1" x14ac:dyDescent="0.25">
      <c r="A1668" s="5">
        <f>biomasses!$A$33</f>
        <v>31</v>
      </c>
      <c r="B1668" s="22">
        <v>2.032</v>
      </c>
      <c r="C1668" s="22"/>
      <c r="D1668" s="22"/>
      <c r="E1668" s="22"/>
      <c r="F1668" s="22"/>
      <c r="G1668" s="22"/>
      <c r="H1668" s="22"/>
      <c r="I1668" s="22"/>
      <c r="J1668" s="22"/>
      <c r="K1668" s="22"/>
      <c r="L1668" s="22"/>
      <c r="M1668" s="22"/>
      <c r="N1668" s="22"/>
      <c r="O1668" s="22"/>
      <c r="P1668" s="22"/>
      <c r="Q1668" s="22"/>
      <c r="R1668" s="22"/>
      <c r="S1668" s="22"/>
      <c r="T1668" s="22"/>
      <c r="U1668" s="22"/>
      <c r="V1668" s="22"/>
      <c r="W1668" s="22"/>
      <c r="X1668" s="22"/>
      <c r="Y1668" s="22"/>
      <c r="Z1668" s="22"/>
      <c r="AA1668" s="22"/>
      <c r="AB1668" s="22"/>
      <c r="AC1668" s="22"/>
      <c r="AD1668" s="22"/>
      <c r="AE1668" s="22"/>
      <c r="AF1668" s="22"/>
      <c r="AG1668" s="22"/>
      <c r="AH1668" s="22"/>
      <c r="AI1668" s="22"/>
      <c r="AJ1668" s="22"/>
      <c r="AK1668" s="22"/>
      <c r="AL1668" s="22"/>
      <c r="AM1668" s="22"/>
      <c r="AN1668" s="22"/>
      <c r="AO1668" s="22"/>
      <c r="AP1668" s="22"/>
      <c r="AQ1668" s="22"/>
      <c r="AR1668" s="22"/>
      <c r="AS1668" s="22"/>
      <c r="AT1668" s="22"/>
      <c r="AU1668" s="22"/>
      <c r="AV1668" s="22"/>
      <c r="AW1668" s="22"/>
      <c r="AX1668" s="22"/>
      <c r="AY1668" s="22"/>
      <c r="AZ1668" s="22"/>
      <c r="BA1668" s="22"/>
      <c r="BB1668" s="22"/>
      <c r="BC1668" s="22"/>
      <c r="BD1668" s="22"/>
      <c r="BE1668" s="22"/>
      <c r="BF1668" s="22"/>
      <c r="BG1668" s="22"/>
      <c r="BH1668" s="22"/>
      <c r="BI1668" s="22"/>
      <c r="BJ1668" s="22"/>
    </row>
    <row r="1669" spans="1:62" s="21" customFormat="1" x14ac:dyDescent="0.25">
      <c r="A1669" s="5">
        <f>biomasses!$A$33</f>
        <v>31</v>
      </c>
      <c r="B1669" s="22">
        <v>1.9319999999999999</v>
      </c>
      <c r="C1669" s="22"/>
      <c r="D1669" s="22"/>
      <c r="E1669" s="22"/>
      <c r="F1669" s="22"/>
      <c r="G1669" s="22"/>
      <c r="H1669" s="22"/>
      <c r="I1669" s="22"/>
      <c r="J1669" s="22"/>
      <c r="K1669" s="22"/>
      <c r="L1669" s="22"/>
      <c r="M1669" s="22"/>
      <c r="N1669" s="22"/>
      <c r="O1669" s="22"/>
      <c r="P1669" s="22"/>
      <c r="Q1669" s="22"/>
      <c r="R1669" s="22"/>
      <c r="S1669" s="22"/>
      <c r="T1669" s="22"/>
      <c r="U1669" s="22"/>
      <c r="V1669" s="22"/>
      <c r="W1669" s="22"/>
      <c r="X1669" s="22"/>
      <c r="Y1669" s="22"/>
      <c r="Z1669" s="22"/>
      <c r="AA1669" s="22"/>
      <c r="AB1669" s="22"/>
      <c r="AC1669" s="22"/>
      <c r="AD1669" s="22"/>
      <c r="AE1669" s="22"/>
      <c r="AF1669" s="22"/>
      <c r="AG1669" s="22"/>
      <c r="AH1669" s="22"/>
      <c r="AI1669" s="22"/>
      <c r="AJ1669" s="22"/>
      <c r="AK1669" s="22"/>
      <c r="AL1669" s="22"/>
      <c r="AM1669" s="22"/>
      <c r="AN1669" s="22"/>
      <c r="AO1669" s="22"/>
      <c r="AP1669" s="22"/>
      <c r="AQ1669" s="22"/>
      <c r="AR1669" s="22"/>
      <c r="AS1669" s="22"/>
      <c r="AT1669" s="22"/>
      <c r="AU1669" s="22"/>
      <c r="AV1669" s="22"/>
      <c r="AW1669" s="22"/>
      <c r="AX1669" s="22"/>
      <c r="AY1669" s="22"/>
      <c r="AZ1669" s="22"/>
      <c r="BA1669" s="22"/>
      <c r="BB1669" s="22"/>
      <c r="BC1669" s="22"/>
      <c r="BD1669" s="22"/>
      <c r="BE1669" s="22"/>
      <c r="BF1669" s="22"/>
      <c r="BG1669" s="22"/>
      <c r="BH1669" s="22"/>
      <c r="BI1669" s="22"/>
      <c r="BJ1669" s="22"/>
    </row>
    <row r="1670" spans="1:62" s="21" customFormat="1" ht="13.5" customHeight="1" x14ac:dyDescent="0.25">
      <c r="A1670" s="5">
        <f>biomasses!$A$33</f>
        <v>31</v>
      </c>
      <c r="B1670" s="22">
        <v>3.3199999999999994</v>
      </c>
      <c r="C1670" s="22"/>
      <c r="D1670" s="22"/>
      <c r="E1670" s="22"/>
      <c r="F1670" s="22"/>
      <c r="G1670" s="22"/>
      <c r="H1670" s="22"/>
      <c r="I1670" s="22"/>
      <c r="J1670" s="22"/>
      <c r="K1670" s="22"/>
      <c r="L1670" s="22"/>
      <c r="M1670" s="22"/>
      <c r="N1670" s="22"/>
      <c r="O1670" s="22"/>
      <c r="P1670" s="22"/>
      <c r="Q1670" s="22"/>
      <c r="R1670" s="22"/>
      <c r="S1670" s="22"/>
      <c r="T1670" s="22"/>
      <c r="U1670" s="22"/>
      <c r="V1670" s="22"/>
      <c r="W1670" s="22"/>
      <c r="X1670" s="22"/>
      <c r="Y1670" s="22"/>
      <c r="Z1670" s="22"/>
      <c r="AA1670" s="22"/>
      <c r="AB1670" s="22"/>
      <c r="AC1670" s="22"/>
      <c r="AD1670" s="22"/>
      <c r="AE1670" s="22"/>
      <c r="AF1670" s="22"/>
      <c r="AG1670" s="22"/>
      <c r="AH1670" s="22"/>
      <c r="AI1670" s="22"/>
      <c r="AJ1670" s="22"/>
      <c r="AK1670" s="22"/>
      <c r="AL1670" s="22"/>
      <c r="AM1670" s="22"/>
      <c r="AN1670" s="22"/>
      <c r="AO1670" s="22"/>
      <c r="AP1670" s="22"/>
      <c r="AQ1670" s="22"/>
      <c r="AR1670" s="22"/>
      <c r="AS1670" s="22"/>
      <c r="AT1670" s="22"/>
      <c r="AU1670" s="22"/>
      <c r="AV1670" s="22"/>
      <c r="AW1670" s="22"/>
      <c r="AX1670" s="22"/>
      <c r="AY1670" s="22"/>
      <c r="AZ1670" s="22"/>
      <c r="BA1670" s="22"/>
      <c r="BB1670" s="22"/>
      <c r="BC1670" s="22"/>
      <c r="BD1670" s="22"/>
      <c r="BE1670" s="22"/>
      <c r="BF1670" s="22"/>
      <c r="BG1670" s="22"/>
      <c r="BH1670" s="22"/>
      <c r="BI1670" s="22"/>
      <c r="BJ1670" s="22"/>
    </row>
    <row r="1671" spans="1:62" s="21" customFormat="1" x14ac:dyDescent="0.25">
      <c r="A1671" s="5">
        <f>biomasses!$A$33</f>
        <v>31</v>
      </c>
      <c r="B1671" s="22">
        <v>2.8</v>
      </c>
      <c r="C1671" s="22"/>
      <c r="D1671" s="22"/>
      <c r="E1671" s="22"/>
      <c r="F1671" s="22"/>
      <c r="G1671" s="22"/>
      <c r="H1671" s="22"/>
      <c r="I1671" s="22"/>
      <c r="J1671" s="22"/>
      <c r="K1671" s="22"/>
      <c r="L1671" s="22"/>
      <c r="M1671" s="22"/>
      <c r="N1671" s="22"/>
      <c r="O1671" s="22"/>
      <c r="P1671" s="22"/>
      <c r="Q1671" s="22"/>
      <c r="R1671" s="22"/>
      <c r="S1671" s="22"/>
      <c r="T1671" s="22"/>
      <c r="U1671" s="22"/>
      <c r="V1671" s="22"/>
      <c r="W1671" s="22"/>
      <c r="X1671" s="22"/>
      <c r="Y1671" s="22"/>
      <c r="Z1671" s="22"/>
      <c r="AA1671" s="22"/>
      <c r="AB1671" s="22"/>
      <c r="AC1671" s="22"/>
      <c r="AD1671" s="22"/>
      <c r="AE1671" s="22"/>
      <c r="AF1671" s="22"/>
      <c r="AG1671" s="22"/>
      <c r="AH1671" s="22"/>
      <c r="AI1671" s="22"/>
      <c r="AJ1671" s="22"/>
      <c r="AK1671" s="22"/>
      <c r="AL1671" s="22"/>
      <c r="AM1671" s="22"/>
      <c r="AN1671" s="22"/>
      <c r="AO1671" s="22"/>
      <c r="AP1671" s="22"/>
      <c r="AQ1671" s="22"/>
      <c r="AR1671" s="22"/>
      <c r="AS1671" s="22"/>
      <c r="AT1671" s="22"/>
      <c r="AU1671" s="22"/>
      <c r="AV1671" s="22"/>
      <c r="AW1671" s="22"/>
      <c r="AX1671" s="22"/>
      <c r="AY1671" s="22"/>
      <c r="AZ1671" s="22"/>
      <c r="BA1671" s="22"/>
      <c r="BB1671" s="22"/>
      <c r="BC1671" s="22"/>
      <c r="BD1671" s="22"/>
      <c r="BE1671" s="22"/>
      <c r="BF1671" s="22"/>
      <c r="BG1671" s="22"/>
      <c r="BH1671" s="22"/>
      <c r="BI1671" s="22"/>
      <c r="BJ1671" s="22"/>
    </row>
    <row r="1672" spans="1:62" s="21" customFormat="1" x14ac:dyDescent="0.25">
      <c r="A1672" s="5">
        <f>biomasses!$A$33</f>
        <v>31</v>
      </c>
      <c r="B1672" s="22">
        <v>4.2</v>
      </c>
      <c r="C1672" s="22"/>
      <c r="D1672" s="22"/>
      <c r="E1672" s="22"/>
      <c r="F1672" s="22"/>
      <c r="G1672" s="22"/>
      <c r="H1672" s="22"/>
      <c r="I1672" s="22"/>
      <c r="J1672" s="22"/>
      <c r="K1672" s="22"/>
      <c r="L1672" s="22"/>
      <c r="M1672" s="22"/>
      <c r="N1672" s="22"/>
      <c r="O1672" s="22"/>
      <c r="P1672" s="22"/>
      <c r="Q1672" s="22"/>
      <c r="R1672" s="22"/>
      <c r="S1672" s="22"/>
      <c r="T1672" s="22"/>
      <c r="U1672" s="22"/>
      <c r="V1672" s="22"/>
      <c r="W1672" s="22"/>
      <c r="X1672" s="22"/>
      <c r="Y1672" s="22"/>
      <c r="Z1672" s="22"/>
      <c r="AA1672" s="22"/>
      <c r="AB1672" s="22"/>
      <c r="AC1672" s="22"/>
      <c r="AD1672" s="22"/>
      <c r="AE1672" s="22"/>
      <c r="AF1672" s="22"/>
      <c r="AG1672" s="22"/>
      <c r="AH1672" s="22"/>
      <c r="AI1672" s="22"/>
      <c r="AJ1672" s="22"/>
      <c r="AK1672" s="22"/>
      <c r="AL1672" s="22"/>
      <c r="AM1672" s="22"/>
      <c r="AN1672" s="22"/>
      <c r="AO1672" s="22"/>
      <c r="AP1672" s="22"/>
      <c r="AQ1672" s="22"/>
      <c r="AR1672" s="22"/>
      <c r="AS1672" s="22"/>
      <c r="AT1672" s="22"/>
      <c r="AU1672" s="22"/>
      <c r="AV1672" s="22"/>
      <c r="AW1672" s="22"/>
      <c r="AX1672" s="22"/>
      <c r="AY1672" s="22"/>
      <c r="AZ1672" s="22"/>
      <c r="BA1672" s="22"/>
      <c r="BB1672" s="22"/>
      <c r="BC1672" s="22"/>
      <c r="BD1672" s="22"/>
      <c r="BE1672" s="22"/>
      <c r="BF1672" s="22"/>
      <c r="BG1672" s="22"/>
      <c r="BH1672" s="22"/>
      <c r="BI1672" s="22"/>
      <c r="BJ1672" s="22"/>
    </row>
    <row r="1673" spans="1:62" s="21" customFormat="1" x14ac:dyDescent="0.25">
      <c r="A1673" s="5">
        <f>biomasses!$A$33</f>
        <v>31</v>
      </c>
      <c r="B1673" s="22">
        <v>5.49</v>
      </c>
      <c r="C1673" s="22"/>
      <c r="D1673" s="22"/>
      <c r="E1673" s="22"/>
      <c r="F1673" s="22"/>
      <c r="G1673" s="22"/>
      <c r="H1673" s="22"/>
      <c r="I1673" s="22"/>
      <c r="J1673" s="22"/>
      <c r="K1673" s="22"/>
      <c r="L1673" s="22"/>
      <c r="M1673" s="22"/>
      <c r="N1673" s="22"/>
      <c r="O1673" s="22"/>
      <c r="P1673" s="22"/>
      <c r="Q1673" s="22"/>
      <c r="R1673" s="22"/>
      <c r="S1673" s="22"/>
      <c r="T1673" s="22"/>
      <c r="U1673" s="22"/>
      <c r="V1673" s="22"/>
      <c r="W1673" s="22"/>
      <c r="X1673" s="22"/>
      <c r="Y1673" s="22"/>
      <c r="Z1673" s="22"/>
      <c r="AA1673" s="22"/>
      <c r="AB1673" s="22"/>
      <c r="AC1673" s="22"/>
      <c r="AD1673" s="22"/>
      <c r="AE1673" s="22"/>
      <c r="AF1673" s="22"/>
      <c r="AG1673" s="22"/>
      <c r="AH1673" s="22"/>
      <c r="AI1673" s="22"/>
      <c r="AJ1673" s="22"/>
      <c r="AK1673" s="22"/>
      <c r="AL1673" s="22"/>
      <c r="AM1673" s="22"/>
      <c r="AN1673" s="22"/>
      <c r="AO1673" s="22"/>
      <c r="AP1673" s="22"/>
      <c r="AQ1673" s="22"/>
      <c r="AR1673" s="22"/>
      <c r="AS1673" s="22"/>
      <c r="AT1673" s="22"/>
      <c r="AU1673" s="22"/>
      <c r="AV1673" s="22"/>
      <c r="AW1673" s="22"/>
      <c r="AX1673" s="22"/>
      <c r="AY1673" s="22"/>
      <c r="AZ1673" s="22"/>
      <c r="BA1673" s="22"/>
      <c r="BB1673" s="22"/>
      <c r="BC1673" s="22"/>
      <c r="BD1673" s="22"/>
      <c r="BE1673" s="22"/>
      <c r="BF1673" s="22"/>
      <c r="BG1673" s="22"/>
      <c r="BH1673" s="22"/>
      <c r="BI1673" s="22"/>
      <c r="BJ1673" s="22"/>
    </row>
    <row r="1674" spans="1:62" s="21" customFormat="1" x14ac:dyDescent="0.25">
      <c r="A1674" s="5">
        <f>biomasses!$A$33</f>
        <v>31</v>
      </c>
      <c r="B1674" s="22">
        <v>1.6399999999999997</v>
      </c>
      <c r="C1674" s="22"/>
      <c r="D1674" s="22"/>
      <c r="E1674" s="22"/>
      <c r="F1674" s="22"/>
      <c r="G1674" s="22"/>
      <c r="H1674" s="22"/>
      <c r="I1674" s="22"/>
      <c r="J1674" s="22"/>
      <c r="K1674" s="22"/>
      <c r="L1674" s="22"/>
      <c r="M1674" s="22"/>
      <c r="N1674" s="22"/>
      <c r="O1674" s="22"/>
      <c r="P1674" s="22"/>
      <c r="Q1674" s="22"/>
      <c r="R1674" s="22"/>
      <c r="S1674" s="22"/>
      <c r="T1674" s="22"/>
      <c r="U1674" s="22"/>
      <c r="V1674" s="22"/>
      <c r="W1674" s="22"/>
      <c r="X1674" s="22"/>
      <c r="Y1674" s="22"/>
      <c r="Z1674" s="22"/>
      <c r="AA1674" s="22"/>
      <c r="AB1674" s="22"/>
      <c r="AC1674" s="22"/>
      <c r="AD1674" s="22"/>
      <c r="AE1674" s="22"/>
      <c r="AF1674" s="22"/>
      <c r="AG1674" s="22"/>
      <c r="AH1674" s="22"/>
      <c r="AI1674" s="22"/>
      <c r="AJ1674" s="22"/>
      <c r="AK1674" s="22"/>
      <c r="AL1674" s="22"/>
      <c r="AM1674" s="22"/>
      <c r="AN1674" s="22"/>
      <c r="AO1674" s="22"/>
      <c r="AP1674" s="22"/>
      <c r="AQ1674" s="22"/>
      <c r="AR1674" s="22"/>
      <c r="AS1674" s="22"/>
      <c r="AT1674" s="22"/>
      <c r="AU1674" s="22"/>
      <c r="AV1674" s="22"/>
      <c r="AW1674" s="22"/>
      <c r="AX1674" s="22"/>
      <c r="AY1674" s="22"/>
      <c r="AZ1674" s="22"/>
      <c r="BA1674" s="22"/>
      <c r="BB1674" s="22"/>
      <c r="BC1674" s="22"/>
      <c r="BD1674" s="22"/>
      <c r="BE1674" s="22"/>
      <c r="BF1674" s="22"/>
      <c r="BG1674" s="22"/>
      <c r="BH1674" s="22"/>
      <c r="BI1674" s="22"/>
      <c r="BJ1674" s="22"/>
    </row>
    <row r="1675" spans="1:62" s="21" customFormat="1" x14ac:dyDescent="0.25">
      <c r="A1675" s="5">
        <f>biomasses!$A$33</f>
        <v>31</v>
      </c>
      <c r="B1675" s="22">
        <v>2.62</v>
      </c>
      <c r="C1675" s="22"/>
      <c r="D1675" s="22"/>
      <c r="E1675" s="22"/>
      <c r="F1675" s="22"/>
      <c r="G1675" s="22"/>
      <c r="H1675" s="22"/>
      <c r="I1675" s="22"/>
      <c r="J1675" s="22"/>
      <c r="K1675" s="22"/>
      <c r="L1675" s="22"/>
      <c r="M1675" s="22"/>
      <c r="N1675" s="22"/>
      <c r="O1675" s="22"/>
      <c r="P1675" s="22"/>
      <c r="Q1675" s="22"/>
      <c r="R1675" s="22"/>
      <c r="S1675" s="22"/>
      <c r="T1675" s="22"/>
      <c r="U1675" s="22"/>
      <c r="V1675" s="22"/>
      <c r="W1675" s="22"/>
      <c r="X1675" s="22"/>
      <c r="Y1675" s="22"/>
      <c r="Z1675" s="22"/>
      <c r="AA1675" s="22"/>
      <c r="AB1675" s="22"/>
      <c r="AC1675" s="22"/>
      <c r="AD1675" s="22"/>
      <c r="AE1675" s="22"/>
      <c r="AF1675" s="22"/>
      <c r="AG1675" s="22"/>
      <c r="AH1675" s="22"/>
      <c r="AI1675" s="22"/>
      <c r="AJ1675" s="22"/>
      <c r="AK1675" s="22"/>
      <c r="AL1675" s="22"/>
      <c r="AM1675" s="22"/>
      <c r="AN1675" s="22"/>
      <c r="AO1675" s="22"/>
      <c r="AP1675" s="22"/>
      <c r="AQ1675" s="22"/>
      <c r="AR1675" s="22"/>
      <c r="AS1675" s="22"/>
      <c r="AT1675" s="22"/>
      <c r="AU1675" s="22"/>
      <c r="AV1675" s="22"/>
      <c r="AW1675" s="22"/>
      <c r="AX1675" s="22"/>
      <c r="AY1675" s="22"/>
      <c r="AZ1675" s="22"/>
      <c r="BA1675" s="22"/>
      <c r="BB1675" s="22"/>
      <c r="BC1675" s="22"/>
      <c r="BD1675" s="22"/>
      <c r="BE1675" s="22"/>
      <c r="BF1675" s="22"/>
      <c r="BG1675" s="22"/>
      <c r="BH1675" s="22"/>
      <c r="BI1675" s="22"/>
      <c r="BJ1675" s="22"/>
    </row>
    <row r="1676" spans="1:62" s="21" customFormat="1" x14ac:dyDescent="0.25">
      <c r="A1676" s="5">
        <f>biomasses!$A$33</f>
        <v>31</v>
      </c>
      <c r="B1676" s="22">
        <v>3.3599999999999994</v>
      </c>
      <c r="C1676" s="22"/>
      <c r="D1676" s="22"/>
      <c r="E1676" s="22"/>
      <c r="F1676" s="22"/>
      <c r="G1676" s="22"/>
      <c r="H1676" s="22"/>
      <c r="I1676" s="22"/>
      <c r="J1676" s="22"/>
      <c r="K1676" s="22"/>
      <c r="L1676" s="22"/>
      <c r="M1676" s="22"/>
      <c r="N1676" s="22"/>
      <c r="O1676" s="22"/>
      <c r="P1676" s="22"/>
      <c r="Q1676" s="22"/>
      <c r="R1676" s="22"/>
      <c r="S1676" s="22"/>
      <c r="T1676" s="22"/>
      <c r="U1676" s="22"/>
      <c r="V1676" s="22"/>
      <c r="W1676" s="22"/>
      <c r="X1676" s="22"/>
      <c r="Y1676" s="22"/>
      <c r="Z1676" s="22"/>
      <c r="AA1676" s="22"/>
      <c r="AB1676" s="22"/>
      <c r="AC1676" s="22"/>
      <c r="AD1676" s="22"/>
      <c r="AE1676" s="22"/>
      <c r="AF1676" s="22"/>
      <c r="AG1676" s="22"/>
      <c r="AH1676" s="22"/>
      <c r="AI1676" s="22"/>
      <c r="AJ1676" s="22"/>
      <c r="AK1676" s="22"/>
      <c r="AL1676" s="22"/>
      <c r="AM1676" s="22"/>
      <c r="AN1676" s="22"/>
      <c r="AO1676" s="22"/>
      <c r="AP1676" s="22"/>
      <c r="AQ1676" s="22"/>
      <c r="AR1676" s="22"/>
      <c r="AS1676" s="22"/>
      <c r="AT1676" s="22"/>
      <c r="AU1676" s="22"/>
      <c r="AV1676" s="22"/>
      <c r="AW1676" s="22"/>
      <c r="AX1676" s="22"/>
      <c r="AY1676" s="22"/>
      <c r="AZ1676" s="22"/>
      <c r="BA1676" s="22"/>
      <c r="BB1676" s="22"/>
      <c r="BC1676" s="22"/>
      <c r="BD1676" s="22"/>
      <c r="BE1676" s="22"/>
      <c r="BF1676" s="22"/>
      <c r="BG1676" s="22"/>
      <c r="BH1676" s="22"/>
      <c r="BI1676" s="22"/>
      <c r="BJ1676" s="22"/>
    </row>
    <row r="1677" spans="1:62" s="21" customFormat="1" x14ac:dyDescent="0.25">
      <c r="A1677" s="5">
        <f>biomasses!$A$33</f>
        <v>31</v>
      </c>
      <c r="B1677" s="22">
        <v>4.42</v>
      </c>
      <c r="C1677" s="22"/>
      <c r="D1677" s="22"/>
      <c r="E1677" s="22"/>
      <c r="F1677" s="22"/>
      <c r="G1677" s="22"/>
      <c r="H1677" s="22"/>
      <c r="I1677" s="22"/>
      <c r="J1677" s="22"/>
      <c r="K1677" s="22"/>
      <c r="L1677" s="22"/>
      <c r="M1677" s="22"/>
      <c r="N1677" s="22"/>
      <c r="O1677" s="22"/>
      <c r="P1677" s="22"/>
      <c r="Q1677" s="22"/>
      <c r="R1677" s="22"/>
      <c r="S1677" s="22"/>
      <c r="T1677" s="22"/>
      <c r="U1677" s="22"/>
      <c r="V1677" s="22"/>
      <c r="W1677" s="22"/>
      <c r="X1677" s="22"/>
      <c r="Y1677" s="22"/>
      <c r="Z1677" s="22"/>
      <c r="AA1677" s="22"/>
      <c r="AB1677" s="22"/>
      <c r="AC1677" s="22"/>
      <c r="AD1677" s="22"/>
      <c r="AE1677" s="22"/>
      <c r="AF1677" s="22"/>
      <c r="AG1677" s="22"/>
      <c r="AH1677" s="22"/>
      <c r="AI1677" s="22"/>
      <c r="AJ1677" s="22"/>
      <c r="AK1677" s="22"/>
      <c r="AL1677" s="22"/>
      <c r="AM1677" s="22"/>
      <c r="AN1677" s="22"/>
      <c r="AO1677" s="22"/>
      <c r="AP1677" s="22"/>
      <c r="AQ1677" s="22"/>
      <c r="AR1677" s="22"/>
      <c r="AS1677" s="22"/>
      <c r="AT1677" s="22"/>
      <c r="AU1677" s="22"/>
      <c r="AV1677" s="22"/>
      <c r="AW1677" s="22"/>
      <c r="AX1677" s="22"/>
      <c r="AY1677" s="22"/>
      <c r="AZ1677" s="22"/>
      <c r="BA1677" s="22"/>
      <c r="BB1677" s="22"/>
      <c r="BC1677" s="22"/>
      <c r="BD1677" s="22"/>
      <c r="BE1677" s="22"/>
      <c r="BF1677" s="22"/>
      <c r="BG1677" s="22"/>
      <c r="BH1677" s="22"/>
      <c r="BI1677" s="22"/>
      <c r="BJ1677" s="22"/>
    </row>
    <row r="1678" spans="1:62" s="21" customFormat="1" x14ac:dyDescent="0.25">
      <c r="A1678" s="5">
        <f>biomasses!$A$33</f>
        <v>31</v>
      </c>
      <c r="B1678" s="22">
        <v>3.7199999999999998</v>
      </c>
      <c r="C1678" s="22"/>
      <c r="D1678" s="22"/>
      <c r="E1678" s="22"/>
      <c r="F1678" s="22"/>
      <c r="G1678" s="22"/>
      <c r="H1678" s="22"/>
      <c r="I1678" s="22"/>
      <c r="J1678" s="22"/>
      <c r="K1678" s="22"/>
      <c r="L1678" s="22"/>
      <c r="M1678" s="22"/>
      <c r="N1678" s="22"/>
      <c r="O1678" s="22"/>
      <c r="P1678" s="22"/>
      <c r="Q1678" s="22"/>
      <c r="R1678" s="22"/>
      <c r="S1678" s="22"/>
      <c r="T1678" s="22"/>
      <c r="U1678" s="22"/>
      <c r="V1678" s="22"/>
      <c r="W1678" s="22"/>
      <c r="X1678" s="22"/>
      <c r="Y1678" s="22"/>
      <c r="Z1678" s="22"/>
      <c r="AA1678" s="22"/>
      <c r="AB1678" s="22"/>
      <c r="AC1678" s="22"/>
      <c r="AD1678" s="22"/>
      <c r="AE1678" s="22"/>
      <c r="AF1678" s="22"/>
      <c r="AG1678" s="22"/>
      <c r="AH1678" s="22"/>
      <c r="AI1678" s="22"/>
      <c r="AJ1678" s="22"/>
      <c r="AK1678" s="22"/>
      <c r="AL1678" s="22"/>
      <c r="AM1678" s="22"/>
      <c r="AN1678" s="22"/>
      <c r="AO1678" s="22"/>
      <c r="AP1678" s="22"/>
      <c r="AQ1678" s="22"/>
      <c r="AR1678" s="22"/>
      <c r="AS1678" s="22"/>
      <c r="AT1678" s="22"/>
      <c r="AU1678" s="22"/>
      <c r="AV1678" s="22"/>
      <c r="AW1678" s="22"/>
      <c r="AX1678" s="22"/>
      <c r="AY1678" s="22"/>
      <c r="AZ1678" s="22"/>
      <c r="BA1678" s="22"/>
      <c r="BB1678" s="22"/>
      <c r="BC1678" s="22"/>
      <c r="BD1678" s="22"/>
      <c r="BE1678" s="22"/>
      <c r="BF1678" s="22"/>
      <c r="BG1678" s="22"/>
      <c r="BH1678" s="22"/>
      <c r="BI1678" s="22"/>
      <c r="BJ1678" s="22"/>
    </row>
    <row r="1679" spans="1:62" s="21" customFormat="1" x14ac:dyDescent="0.25">
      <c r="A1679" s="5">
        <f>biomasses!$A$33</f>
        <v>31</v>
      </c>
      <c r="B1679" s="22">
        <v>1.62</v>
      </c>
      <c r="C1679" s="22"/>
      <c r="D1679" s="22"/>
      <c r="E1679" s="22"/>
      <c r="F1679" s="22"/>
      <c r="G1679" s="22"/>
      <c r="H1679" s="22"/>
      <c r="I1679" s="22"/>
      <c r="J1679" s="22"/>
      <c r="K1679" s="22"/>
      <c r="L1679" s="22"/>
      <c r="M1679" s="22"/>
      <c r="N1679" s="22"/>
      <c r="O1679" s="22"/>
      <c r="P1679" s="22"/>
      <c r="Q1679" s="22"/>
      <c r="R1679" s="22"/>
      <c r="S1679" s="22"/>
      <c r="T1679" s="22"/>
      <c r="U1679" s="22"/>
      <c r="V1679" s="22"/>
      <c r="W1679" s="22"/>
      <c r="X1679" s="22"/>
      <c r="Y1679" s="22"/>
      <c r="Z1679" s="22"/>
      <c r="AA1679" s="22"/>
      <c r="AB1679" s="22"/>
      <c r="AC1679" s="22"/>
      <c r="AD1679" s="22"/>
      <c r="AE1679" s="22"/>
      <c r="AF1679" s="22"/>
      <c r="AG1679" s="22"/>
      <c r="AH1679" s="22"/>
      <c r="AI1679" s="22"/>
      <c r="AJ1679" s="22"/>
      <c r="AK1679" s="22"/>
      <c r="AL1679" s="22"/>
      <c r="AM1679" s="22"/>
      <c r="AN1679" s="22"/>
      <c r="AO1679" s="22"/>
      <c r="AP1679" s="22"/>
      <c r="AQ1679" s="22"/>
      <c r="AR1679" s="22"/>
      <c r="AS1679" s="22"/>
      <c r="AT1679" s="22"/>
      <c r="AU1679" s="22"/>
      <c r="AV1679" s="22"/>
      <c r="AW1679" s="22"/>
      <c r="AX1679" s="22"/>
      <c r="AY1679" s="22"/>
      <c r="AZ1679" s="22"/>
      <c r="BA1679" s="22"/>
      <c r="BB1679" s="22"/>
      <c r="BC1679" s="22"/>
      <c r="BD1679" s="22"/>
      <c r="BE1679" s="22"/>
      <c r="BF1679" s="22"/>
      <c r="BG1679" s="22"/>
      <c r="BH1679" s="22"/>
      <c r="BI1679" s="22"/>
      <c r="BJ1679" s="22"/>
    </row>
    <row r="1680" spans="1:62" s="21" customFormat="1" x14ac:dyDescent="0.25">
      <c r="A1680" s="5">
        <f>biomasses!$A$33</f>
        <v>31</v>
      </c>
      <c r="B1680" s="22">
        <v>2.2799999999999998</v>
      </c>
      <c r="C1680" s="22"/>
      <c r="D1680" s="22"/>
      <c r="E1680" s="22"/>
      <c r="F1680" s="22"/>
      <c r="G1680" s="22"/>
      <c r="H1680" s="22"/>
      <c r="I1680" s="22"/>
      <c r="J1680" s="22"/>
      <c r="K1680" s="22"/>
      <c r="L1680" s="22"/>
      <c r="M1680" s="22"/>
      <c r="N1680" s="22"/>
      <c r="O1680" s="22"/>
      <c r="P1680" s="22"/>
      <c r="Q1680" s="22"/>
      <c r="R1680" s="22"/>
      <c r="S1680" s="22"/>
      <c r="T1680" s="22"/>
      <c r="U1680" s="22"/>
      <c r="V1680" s="22"/>
      <c r="W1680" s="22"/>
      <c r="X1680" s="22"/>
      <c r="Y1680" s="22"/>
      <c r="Z1680" s="22"/>
      <c r="AA1680" s="22"/>
      <c r="AB1680" s="22"/>
      <c r="AC1680" s="22"/>
      <c r="AD1680" s="22"/>
      <c r="AE1680" s="22"/>
      <c r="AF1680" s="22"/>
      <c r="AG1680" s="22"/>
      <c r="AH1680" s="22"/>
      <c r="AI1680" s="22"/>
      <c r="AJ1680" s="22"/>
      <c r="AK1680" s="22"/>
      <c r="AL1680" s="22"/>
      <c r="AM1680" s="22"/>
      <c r="AN1680" s="22"/>
      <c r="AO1680" s="22"/>
      <c r="AP1680" s="22"/>
      <c r="AQ1680" s="22"/>
      <c r="AR1680" s="22"/>
      <c r="AS1680" s="22"/>
      <c r="AT1680" s="22"/>
      <c r="AU1680" s="22"/>
      <c r="AV1680" s="22"/>
      <c r="AW1680" s="22"/>
      <c r="AX1680" s="22"/>
      <c r="AY1680" s="22"/>
      <c r="AZ1680" s="22"/>
      <c r="BA1680" s="22"/>
      <c r="BB1680" s="22"/>
      <c r="BC1680" s="22"/>
      <c r="BD1680" s="22"/>
      <c r="BE1680" s="22"/>
      <c r="BF1680" s="22"/>
      <c r="BG1680" s="22"/>
      <c r="BH1680" s="22"/>
      <c r="BI1680" s="22"/>
      <c r="BJ1680" s="22"/>
    </row>
    <row r="1681" spans="1:62" s="21" customFormat="1" x14ac:dyDescent="0.25">
      <c r="A1681" s="5">
        <f>biomasses!$A$33</f>
        <v>31</v>
      </c>
      <c r="B1681" s="22">
        <v>2.17</v>
      </c>
      <c r="C1681" s="22"/>
      <c r="D1681" s="22"/>
      <c r="E1681" s="22"/>
      <c r="F1681" s="22"/>
      <c r="G1681" s="22"/>
      <c r="H1681" s="22"/>
      <c r="I1681" s="22"/>
      <c r="J1681" s="22"/>
      <c r="K1681" s="22"/>
      <c r="L1681" s="22"/>
      <c r="M1681" s="22"/>
      <c r="N1681" s="22"/>
      <c r="O1681" s="22"/>
      <c r="P1681" s="22"/>
      <c r="Q1681" s="22"/>
      <c r="R1681" s="22"/>
      <c r="S1681" s="22"/>
      <c r="T1681" s="22"/>
      <c r="U1681" s="22"/>
      <c r="V1681" s="22"/>
      <c r="W1681" s="22"/>
      <c r="X1681" s="22"/>
      <c r="Y1681" s="22"/>
      <c r="Z1681" s="22"/>
      <c r="AA1681" s="22"/>
      <c r="AB1681" s="22"/>
      <c r="AC1681" s="22"/>
      <c r="AD1681" s="22"/>
      <c r="AE1681" s="22"/>
      <c r="AF1681" s="22"/>
      <c r="AG1681" s="22"/>
      <c r="AH1681" s="22"/>
      <c r="AI1681" s="22"/>
      <c r="AJ1681" s="22"/>
      <c r="AK1681" s="22"/>
      <c r="AL1681" s="22"/>
      <c r="AM1681" s="22"/>
      <c r="AN1681" s="22"/>
      <c r="AO1681" s="22"/>
      <c r="AP1681" s="22"/>
      <c r="AQ1681" s="22"/>
      <c r="AR1681" s="22"/>
      <c r="AS1681" s="22"/>
      <c r="AT1681" s="22"/>
      <c r="AU1681" s="22"/>
      <c r="AV1681" s="22"/>
      <c r="AW1681" s="22"/>
      <c r="AX1681" s="22"/>
      <c r="AY1681" s="22"/>
      <c r="AZ1681" s="22"/>
      <c r="BA1681" s="22"/>
      <c r="BB1681" s="22"/>
      <c r="BC1681" s="22"/>
      <c r="BD1681" s="22"/>
      <c r="BE1681" s="22"/>
      <c r="BF1681" s="22"/>
      <c r="BG1681" s="22"/>
      <c r="BH1681" s="22"/>
      <c r="BI1681" s="22"/>
      <c r="BJ1681" s="22"/>
    </row>
    <row r="1682" spans="1:62" s="21" customFormat="1" x14ac:dyDescent="0.25">
      <c r="A1682" s="5">
        <f>biomasses!$A$33</f>
        <v>31</v>
      </c>
      <c r="B1682" s="22">
        <v>1.92</v>
      </c>
      <c r="C1682" s="22"/>
      <c r="D1682" s="22"/>
      <c r="E1682" s="22"/>
      <c r="F1682" s="22"/>
      <c r="G1682" s="22"/>
      <c r="H1682" s="22"/>
      <c r="I1682" s="22"/>
      <c r="J1682" s="22"/>
      <c r="K1682" s="22"/>
      <c r="L1682" s="22"/>
      <c r="M1682" s="22"/>
      <c r="N1682" s="22"/>
      <c r="O1682" s="22"/>
      <c r="P1682" s="22"/>
      <c r="Q1682" s="22"/>
      <c r="R1682" s="22"/>
      <c r="S1682" s="22"/>
      <c r="T1682" s="22"/>
      <c r="U1682" s="22"/>
      <c r="V1682" s="22"/>
      <c r="W1682" s="22"/>
      <c r="X1682" s="22"/>
      <c r="Y1682" s="22"/>
      <c r="Z1682" s="22"/>
      <c r="AA1682" s="22"/>
      <c r="AB1682" s="22"/>
      <c r="AC1682" s="22"/>
      <c r="AD1682" s="22"/>
      <c r="AE1682" s="22"/>
      <c r="AF1682" s="22"/>
      <c r="AG1682" s="22"/>
      <c r="AH1682" s="22"/>
      <c r="AI1682" s="22"/>
      <c r="AJ1682" s="22"/>
      <c r="AK1682" s="22"/>
      <c r="AL1682" s="22"/>
      <c r="AM1682" s="22"/>
      <c r="AN1682" s="22"/>
      <c r="AO1682" s="22"/>
      <c r="AP1682" s="22"/>
      <c r="AQ1682" s="22"/>
      <c r="AR1682" s="22"/>
      <c r="AS1682" s="22"/>
      <c r="AT1682" s="22"/>
      <c r="AU1682" s="22"/>
      <c r="AV1682" s="22"/>
      <c r="AW1682" s="22"/>
      <c r="AX1682" s="22"/>
      <c r="AY1682" s="22"/>
      <c r="AZ1682" s="22"/>
      <c r="BA1682" s="22"/>
      <c r="BB1682" s="22"/>
      <c r="BC1682" s="22"/>
      <c r="BD1682" s="22"/>
      <c r="BE1682" s="22"/>
      <c r="BF1682" s="22"/>
      <c r="BG1682" s="22"/>
      <c r="BH1682" s="22"/>
      <c r="BI1682" s="22"/>
      <c r="BJ1682" s="22"/>
    </row>
    <row r="1683" spans="1:62" s="21" customFormat="1" x14ac:dyDescent="0.25">
      <c r="A1683" s="5">
        <f>biomasses!$A$33</f>
        <v>31</v>
      </c>
      <c r="B1683" s="22">
        <v>3.1</v>
      </c>
      <c r="C1683" s="22"/>
      <c r="D1683" s="22"/>
      <c r="E1683" s="22"/>
      <c r="F1683" s="22"/>
      <c r="G1683" s="22"/>
      <c r="H1683" s="22"/>
      <c r="I1683" s="22"/>
      <c r="J1683" s="22"/>
      <c r="K1683" s="22"/>
      <c r="L1683" s="22"/>
      <c r="M1683" s="22"/>
      <c r="N1683" s="22"/>
      <c r="O1683" s="22"/>
      <c r="P1683" s="22"/>
      <c r="Q1683" s="22"/>
      <c r="R1683" s="22"/>
      <c r="S1683" s="22"/>
      <c r="T1683" s="22"/>
      <c r="U1683" s="22"/>
      <c r="V1683" s="22"/>
      <c r="W1683" s="22"/>
      <c r="X1683" s="22"/>
      <c r="Y1683" s="22"/>
      <c r="Z1683" s="22"/>
      <c r="AA1683" s="22"/>
      <c r="AB1683" s="22"/>
      <c r="AC1683" s="22"/>
      <c r="AD1683" s="22"/>
      <c r="AE1683" s="22"/>
      <c r="AF1683" s="22"/>
      <c r="AG1683" s="22"/>
      <c r="AH1683" s="22"/>
      <c r="AI1683" s="22"/>
      <c r="AJ1683" s="22"/>
      <c r="AK1683" s="22"/>
      <c r="AL1683" s="22"/>
      <c r="AM1683" s="22"/>
      <c r="AN1683" s="22"/>
      <c r="AO1683" s="22"/>
      <c r="AP1683" s="22"/>
      <c r="AQ1683" s="22"/>
      <c r="AR1683" s="22"/>
      <c r="AS1683" s="22"/>
      <c r="AT1683" s="22"/>
      <c r="AU1683" s="22"/>
      <c r="AV1683" s="22"/>
      <c r="AW1683" s="22"/>
      <c r="AX1683" s="22"/>
      <c r="AY1683" s="22"/>
      <c r="AZ1683" s="22"/>
      <c r="BA1683" s="22"/>
      <c r="BB1683" s="22"/>
      <c r="BC1683" s="22"/>
      <c r="BD1683" s="22"/>
      <c r="BE1683" s="22"/>
      <c r="BF1683" s="22"/>
      <c r="BG1683" s="22"/>
      <c r="BH1683" s="22"/>
      <c r="BI1683" s="22"/>
      <c r="BJ1683" s="22"/>
    </row>
    <row r="1684" spans="1:62" s="21" customFormat="1" x14ac:dyDescent="0.25">
      <c r="A1684" s="5">
        <f>biomasses!$A$33</f>
        <v>31</v>
      </c>
      <c r="B1684" s="22">
        <v>3.5</v>
      </c>
      <c r="C1684" s="22"/>
      <c r="D1684" s="22"/>
      <c r="E1684" s="22"/>
      <c r="F1684" s="22"/>
      <c r="G1684" s="22"/>
      <c r="H1684" s="22"/>
      <c r="I1684" s="22"/>
      <c r="J1684" s="22"/>
      <c r="K1684" s="22"/>
      <c r="L1684" s="22"/>
      <c r="M1684" s="22"/>
      <c r="N1684" s="22"/>
      <c r="O1684" s="22"/>
      <c r="P1684" s="22"/>
      <c r="Q1684" s="22"/>
      <c r="R1684" s="22"/>
      <c r="S1684" s="22"/>
      <c r="T1684" s="22"/>
      <c r="U1684" s="22"/>
      <c r="V1684" s="22"/>
      <c r="W1684" s="22"/>
      <c r="X1684" s="22"/>
      <c r="Y1684" s="22"/>
      <c r="Z1684" s="22"/>
      <c r="AA1684" s="22"/>
      <c r="AB1684" s="22"/>
      <c r="AC1684" s="22"/>
      <c r="AD1684" s="22"/>
      <c r="AE1684" s="22"/>
      <c r="AF1684" s="22"/>
      <c r="AG1684" s="22"/>
      <c r="AH1684" s="22"/>
      <c r="AI1684" s="22"/>
      <c r="AJ1684" s="22"/>
      <c r="AK1684" s="22"/>
      <c r="AL1684" s="22"/>
      <c r="AM1684" s="22"/>
      <c r="AN1684" s="22"/>
      <c r="AO1684" s="22"/>
      <c r="AP1684" s="22"/>
      <c r="AQ1684" s="22"/>
      <c r="AR1684" s="22"/>
      <c r="AS1684" s="22"/>
      <c r="AT1684" s="22"/>
      <c r="AU1684" s="22"/>
      <c r="AV1684" s="22"/>
      <c r="AW1684" s="22"/>
      <c r="AX1684" s="22"/>
      <c r="AY1684" s="22"/>
      <c r="AZ1684" s="22"/>
      <c r="BA1684" s="22"/>
      <c r="BB1684" s="22"/>
      <c r="BC1684" s="22"/>
      <c r="BD1684" s="22"/>
      <c r="BE1684" s="22"/>
      <c r="BF1684" s="22"/>
      <c r="BG1684" s="22"/>
      <c r="BH1684" s="22"/>
      <c r="BI1684" s="22"/>
      <c r="BJ1684" s="22"/>
    </row>
    <row r="1685" spans="1:62" s="21" customFormat="1" x14ac:dyDescent="0.25">
      <c r="A1685" s="5">
        <f>biomasses!$A$33</f>
        <v>31</v>
      </c>
      <c r="B1685" s="22">
        <v>2.56</v>
      </c>
      <c r="C1685" s="22"/>
      <c r="D1685" s="22"/>
      <c r="E1685" s="22"/>
      <c r="F1685" s="22"/>
      <c r="G1685" s="22"/>
      <c r="H1685" s="22"/>
      <c r="I1685" s="22"/>
      <c r="J1685" s="22"/>
      <c r="K1685" s="22"/>
      <c r="L1685" s="22"/>
      <c r="M1685" s="22"/>
      <c r="N1685" s="22"/>
      <c r="O1685" s="22"/>
      <c r="P1685" s="22"/>
      <c r="Q1685" s="22"/>
      <c r="R1685" s="22"/>
      <c r="S1685" s="22"/>
      <c r="T1685" s="22"/>
      <c r="U1685" s="22"/>
      <c r="V1685" s="22"/>
      <c r="W1685" s="22"/>
      <c r="X1685" s="22"/>
      <c r="Y1685" s="22"/>
      <c r="Z1685" s="22"/>
      <c r="AA1685" s="22"/>
      <c r="AB1685" s="22"/>
      <c r="AC1685" s="22"/>
      <c r="AD1685" s="22"/>
      <c r="AE1685" s="22"/>
      <c r="AF1685" s="22"/>
      <c r="AG1685" s="22"/>
      <c r="AH1685" s="22"/>
      <c r="AI1685" s="22"/>
      <c r="AJ1685" s="22"/>
      <c r="AK1685" s="22"/>
      <c r="AL1685" s="22"/>
      <c r="AM1685" s="22"/>
      <c r="AN1685" s="22"/>
      <c r="AO1685" s="22"/>
      <c r="AP1685" s="22"/>
      <c r="AQ1685" s="22"/>
      <c r="AR1685" s="22"/>
      <c r="AS1685" s="22"/>
      <c r="AT1685" s="22"/>
      <c r="AU1685" s="22"/>
      <c r="AV1685" s="22"/>
      <c r="AW1685" s="22"/>
      <c r="AX1685" s="22"/>
      <c r="AY1685" s="22"/>
      <c r="AZ1685" s="22"/>
      <c r="BA1685" s="22"/>
      <c r="BB1685" s="22"/>
      <c r="BC1685" s="22"/>
      <c r="BD1685" s="22"/>
      <c r="BE1685" s="22"/>
      <c r="BF1685" s="22"/>
      <c r="BG1685" s="22"/>
      <c r="BH1685" s="22"/>
      <c r="BI1685" s="22"/>
      <c r="BJ1685" s="22"/>
    </row>
    <row r="1686" spans="1:62" s="21" customFormat="1" x14ac:dyDescent="0.25">
      <c r="A1686" s="5">
        <f>biomasses!$A$33</f>
        <v>31</v>
      </c>
      <c r="B1686" s="22">
        <v>1.85</v>
      </c>
      <c r="C1686" s="22"/>
      <c r="D1686" s="22"/>
      <c r="E1686" s="22"/>
      <c r="F1686" s="22"/>
      <c r="G1686" s="22"/>
      <c r="H1686" s="22"/>
      <c r="I1686" s="22"/>
      <c r="J1686" s="22"/>
      <c r="K1686" s="22"/>
      <c r="L1686" s="22"/>
      <c r="M1686" s="22"/>
      <c r="N1686" s="22"/>
      <c r="O1686" s="22"/>
      <c r="P1686" s="22"/>
      <c r="Q1686" s="22"/>
      <c r="R1686" s="22"/>
      <c r="S1686" s="22"/>
      <c r="T1686" s="22"/>
      <c r="U1686" s="22"/>
      <c r="V1686" s="22"/>
      <c r="W1686" s="22"/>
      <c r="X1686" s="22"/>
      <c r="Y1686" s="22"/>
      <c r="Z1686" s="22"/>
      <c r="AA1686" s="22"/>
      <c r="AB1686" s="22"/>
      <c r="AC1686" s="22"/>
      <c r="AD1686" s="22"/>
      <c r="AE1686" s="22"/>
      <c r="AF1686" s="22"/>
      <c r="AG1686" s="22"/>
      <c r="AH1686" s="22"/>
      <c r="AI1686" s="22"/>
      <c r="AJ1686" s="22"/>
      <c r="AK1686" s="22"/>
      <c r="AL1686" s="22"/>
      <c r="AM1686" s="22"/>
      <c r="AN1686" s="22"/>
      <c r="AO1686" s="22"/>
      <c r="AP1686" s="22"/>
      <c r="AQ1686" s="22"/>
      <c r="AR1686" s="22"/>
      <c r="AS1686" s="22"/>
      <c r="AT1686" s="22"/>
      <c r="AU1686" s="22"/>
      <c r="AV1686" s="22"/>
      <c r="AW1686" s="22"/>
      <c r="AX1686" s="22"/>
      <c r="AY1686" s="22"/>
      <c r="AZ1686" s="22"/>
      <c r="BA1686" s="22"/>
      <c r="BB1686" s="22"/>
      <c r="BC1686" s="22"/>
      <c r="BD1686" s="22"/>
      <c r="BE1686" s="22"/>
      <c r="BF1686" s="22"/>
      <c r="BG1686" s="22"/>
      <c r="BH1686" s="22"/>
      <c r="BI1686" s="22"/>
      <c r="BJ1686" s="22"/>
    </row>
    <row r="1687" spans="1:62" s="21" customFormat="1" x14ac:dyDescent="0.25">
      <c r="A1687" s="5">
        <f>biomasses!$A$33</f>
        <v>31</v>
      </c>
      <c r="B1687" s="22"/>
      <c r="C1687" s="22"/>
      <c r="D1687" s="22"/>
      <c r="E1687" s="22"/>
      <c r="F1687" s="22"/>
      <c r="G1687" s="22"/>
      <c r="H1687" s="22"/>
      <c r="I1687" s="22"/>
      <c r="J1687" s="22"/>
      <c r="K1687" s="22"/>
      <c r="L1687" s="22"/>
      <c r="M1687" s="22"/>
      <c r="N1687" s="22"/>
      <c r="O1687" s="22"/>
      <c r="P1687" s="22"/>
      <c r="Q1687" s="22"/>
      <c r="R1687" s="22"/>
      <c r="S1687" s="22"/>
      <c r="T1687" s="22"/>
      <c r="U1687" s="22"/>
      <c r="V1687" s="22"/>
      <c r="W1687" s="22"/>
      <c r="X1687" s="22"/>
      <c r="Y1687" s="22"/>
      <c r="Z1687" s="22"/>
      <c r="AA1687" s="22"/>
      <c r="AB1687" s="22"/>
      <c r="AC1687" s="22"/>
      <c r="AD1687" s="22"/>
      <c r="AE1687" s="22"/>
      <c r="AF1687" s="22"/>
      <c r="AG1687" s="22"/>
      <c r="AH1687" s="22"/>
      <c r="AI1687" s="22"/>
      <c r="AJ1687" s="22"/>
      <c r="AK1687" s="22"/>
      <c r="AL1687" s="22"/>
      <c r="AM1687" s="22"/>
      <c r="AN1687" s="22"/>
      <c r="AO1687" s="22"/>
      <c r="AP1687" s="22"/>
      <c r="AQ1687" s="22"/>
      <c r="AR1687" s="22"/>
      <c r="AS1687" s="22"/>
      <c r="AT1687" s="22"/>
      <c r="AU1687" s="22"/>
      <c r="AV1687" s="22"/>
      <c r="AW1687" s="22"/>
      <c r="AX1687" s="22"/>
      <c r="AY1687" s="22"/>
      <c r="AZ1687" s="22"/>
      <c r="BA1687" s="22"/>
      <c r="BB1687" s="22"/>
      <c r="BC1687" s="22"/>
      <c r="BD1687" s="22"/>
      <c r="BE1687" s="22"/>
      <c r="BF1687" s="22"/>
      <c r="BG1687" s="22"/>
      <c r="BH1687" s="22"/>
      <c r="BI1687" s="22"/>
      <c r="BJ1687" s="22"/>
    </row>
    <row r="1688" spans="1:62" s="21" customFormat="1" x14ac:dyDescent="0.25">
      <c r="A1688" s="5">
        <f>biomasses!$A$33</f>
        <v>31</v>
      </c>
      <c r="B1688" s="22">
        <v>2.2799999999999998</v>
      </c>
      <c r="C1688" s="22"/>
      <c r="D1688" s="22"/>
      <c r="E1688" s="22"/>
      <c r="F1688" s="22"/>
      <c r="G1688" s="22"/>
      <c r="H1688" s="22"/>
      <c r="I1688" s="22"/>
      <c r="J1688" s="22"/>
      <c r="K1688" s="22"/>
      <c r="L1688" s="22"/>
      <c r="M1688" s="22"/>
      <c r="N1688" s="22"/>
      <c r="O1688" s="22"/>
      <c r="P1688" s="22"/>
      <c r="Q1688" s="22"/>
      <c r="R1688" s="22"/>
      <c r="S1688" s="22"/>
      <c r="T1688" s="22"/>
      <c r="U1688" s="22"/>
      <c r="V1688" s="22"/>
      <c r="W1688" s="22"/>
      <c r="X1688" s="22"/>
      <c r="Y1688" s="22"/>
      <c r="Z1688" s="22"/>
      <c r="AA1688" s="22"/>
      <c r="AB1688" s="22"/>
      <c r="AC1688" s="22"/>
      <c r="AD1688" s="22"/>
      <c r="AE1688" s="22"/>
      <c r="AF1688" s="22"/>
      <c r="AG1688" s="22"/>
      <c r="AH1688" s="22"/>
      <c r="AI1688" s="22"/>
      <c r="AJ1688" s="22"/>
      <c r="AK1688" s="22"/>
      <c r="AL1688" s="22"/>
      <c r="AM1688" s="22"/>
      <c r="AN1688" s="22"/>
      <c r="AO1688" s="22"/>
      <c r="AP1688" s="22"/>
      <c r="AQ1688" s="22"/>
      <c r="AR1688" s="22"/>
      <c r="AS1688" s="22"/>
      <c r="AT1688" s="22"/>
      <c r="AU1688" s="22"/>
      <c r="AV1688" s="22"/>
      <c r="AW1688" s="22"/>
      <c r="AX1688" s="22"/>
      <c r="AY1688" s="22"/>
      <c r="AZ1688" s="22"/>
      <c r="BA1688" s="22"/>
      <c r="BB1688" s="22"/>
      <c r="BC1688" s="22"/>
      <c r="BD1688" s="22"/>
      <c r="BE1688" s="22"/>
      <c r="BF1688" s="22"/>
      <c r="BG1688" s="22"/>
      <c r="BH1688" s="22"/>
      <c r="BI1688" s="22"/>
      <c r="BJ1688" s="22"/>
    </row>
    <row r="1689" spans="1:62" s="21" customFormat="1" x14ac:dyDescent="0.25">
      <c r="A1689" s="5">
        <f>biomasses!$A$33</f>
        <v>31</v>
      </c>
      <c r="B1689" s="22">
        <v>2.72</v>
      </c>
      <c r="C1689" s="22"/>
      <c r="D1689" s="22"/>
      <c r="E1689" s="22"/>
      <c r="F1689" s="22"/>
      <c r="G1689" s="22"/>
      <c r="H1689" s="22"/>
      <c r="I1689" s="22"/>
      <c r="J1689" s="22"/>
      <c r="K1689" s="22"/>
      <c r="L1689" s="22"/>
      <c r="M1689" s="22"/>
      <c r="N1689" s="22"/>
      <c r="O1689" s="22"/>
      <c r="P1689" s="22"/>
      <c r="Q1689" s="22"/>
      <c r="R1689" s="22"/>
      <c r="S1689" s="22"/>
      <c r="T1689" s="22"/>
      <c r="U1689" s="22"/>
      <c r="V1689" s="22"/>
      <c r="W1689" s="22"/>
      <c r="X1689" s="22"/>
      <c r="Y1689" s="22"/>
      <c r="Z1689" s="22"/>
      <c r="AA1689" s="22"/>
      <c r="AB1689" s="22"/>
      <c r="AC1689" s="22"/>
      <c r="AD1689" s="22"/>
      <c r="AE1689" s="22"/>
      <c r="AF1689" s="22"/>
      <c r="AG1689" s="22"/>
      <c r="AH1689" s="22"/>
      <c r="AI1689" s="22"/>
      <c r="AJ1689" s="22"/>
      <c r="AK1689" s="22"/>
      <c r="AL1689" s="22"/>
      <c r="AM1689" s="22"/>
      <c r="AN1689" s="22"/>
      <c r="AO1689" s="22"/>
      <c r="AP1689" s="22"/>
      <c r="AQ1689" s="22"/>
      <c r="AR1689" s="22"/>
      <c r="AS1689" s="22"/>
      <c r="AT1689" s="22"/>
      <c r="AU1689" s="22"/>
      <c r="AV1689" s="22"/>
      <c r="AW1689" s="22"/>
      <c r="AX1689" s="22"/>
      <c r="AY1689" s="22"/>
      <c r="AZ1689" s="22"/>
      <c r="BA1689" s="22"/>
      <c r="BB1689" s="22"/>
      <c r="BC1689" s="22"/>
      <c r="BD1689" s="22"/>
      <c r="BE1689" s="22"/>
      <c r="BF1689" s="22"/>
      <c r="BG1689" s="22"/>
      <c r="BH1689" s="22"/>
      <c r="BI1689" s="22"/>
      <c r="BJ1689" s="22"/>
    </row>
    <row r="1690" spans="1:62" s="21" customFormat="1" x14ac:dyDescent="0.25">
      <c r="A1690" s="5">
        <f>biomasses!$A$33</f>
        <v>31</v>
      </c>
      <c r="B1690" s="22">
        <v>1.71</v>
      </c>
      <c r="C1690" s="22"/>
      <c r="D1690" s="22"/>
      <c r="E1690" s="22"/>
      <c r="F1690" s="22"/>
      <c r="G1690" s="22"/>
      <c r="H1690" s="22"/>
      <c r="I1690" s="22"/>
      <c r="J1690" s="22"/>
      <c r="K1690" s="22"/>
      <c r="L1690" s="22"/>
      <c r="M1690" s="22"/>
      <c r="N1690" s="22"/>
      <c r="O1690" s="22"/>
      <c r="P1690" s="22"/>
      <c r="Q1690" s="22"/>
      <c r="R1690" s="22"/>
      <c r="S1690" s="22"/>
      <c r="T1690" s="22"/>
      <c r="U1690" s="22"/>
      <c r="V1690" s="22"/>
      <c r="W1690" s="22"/>
      <c r="X1690" s="22"/>
      <c r="Y1690" s="22"/>
      <c r="Z1690" s="22"/>
      <c r="AA1690" s="22"/>
      <c r="AB1690" s="22"/>
      <c r="AC1690" s="22"/>
      <c r="AD1690" s="22"/>
      <c r="AE1690" s="22"/>
      <c r="AF1690" s="22"/>
      <c r="AG1690" s="22"/>
      <c r="AH1690" s="22"/>
      <c r="AI1690" s="22"/>
      <c r="AJ1690" s="22"/>
      <c r="AK1690" s="22"/>
      <c r="AL1690" s="22"/>
      <c r="AM1690" s="22"/>
      <c r="AN1690" s="22"/>
      <c r="AO1690" s="22"/>
      <c r="AP1690" s="22"/>
      <c r="AQ1690" s="22"/>
      <c r="AR1690" s="22"/>
      <c r="AS1690" s="22"/>
      <c r="AT1690" s="22"/>
      <c r="AU1690" s="22"/>
      <c r="AV1690" s="22"/>
      <c r="AW1690" s="22"/>
      <c r="AX1690" s="22"/>
      <c r="AY1690" s="22"/>
      <c r="AZ1690" s="22"/>
      <c r="BA1690" s="22"/>
      <c r="BB1690" s="22"/>
      <c r="BC1690" s="22"/>
      <c r="BD1690" s="22"/>
      <c r="BE1690" s="22"/>
      <c r="BF1690" s="22"/>
      <c r="BG1690" s="22"/>
      <c r="BH1690" s="22"/>
      <c r="BI1690" s="22"/>
      <c r="BJ1690" s="22"/>
    </row>
    <row r="1691" spans="1:62" s="21" customFormat="1" x14ac:dyDescent="0.25">
      <c r="A1691" s="5">
        <f>biomasses!$A$33</f>
        <v>31</v>
      </c>
      <c r="B1691" s="22">
        <v>0.24524999999999997</v>
      </c>
      <c r="C1691" s="22"/>
      <c r="D1691" s="22"/>
      <c r="E1691" s="22"/>
      <c r="F1691" s="22"/>
      <c r="G1691" s="22"/>
      <c r="H1691" s="22"/>
      <c r="I1691" s="22"/>
      <c r="J1691" s="22"/>
      <c r="K1691" s="22"/>
      <c r="L1691" s="22"/>
      <c r="M1691" s="22"/>
      <c r="N1691" s="22"/>
      <c r="O1691" s="22"/>
      <c r="P1691" s="22"/>
      <c r="Q1691" s="22"/>
      <c r="R1691" s="22"/>
      <c r="S1691" s="22"/>
      <c r="T1691" s="22"/>
      <c r="U1691" s="22"/>
      <c r="V1691" s="22"/>
      <c r="W1691" s="22"/>
      <c r="X1691" s="22"/>
      <c r="Y1691" s="22"/>
      <c r="Z1691" s="22"/>
      <c r="AA1691" s="22"/>
      <c r="AB1691" s="22"/>
      <c r="AC1691" s="22"/>
      <c r="AD1691" s="22"/>
      <c r="AE1691" s="22"/>
      <c r="AF1691" s="22"/>
      <c r="AG1691" s="22"/>
      <c r="AH1691" s="22"/>
      <c r="AI1691" s="22"/>
      <c r="AJ1691" s="22"/>
      <c r="AK1691" s="22"/>
      <c r="AL1691" s="22"/>
      <c r="AM1691" s="22"/>
      <c r="AN1691" s="22"/>
      <c r="AO1691" s="22"/>
      <c r="AP1691" s="22"/>
      <c r="AQ1691" s="22"/>
      <c r="AR1691" s="22"/>
      <c r="AS1691" s="22"/>
      <c r="AT1691" s="22"/>
      <c r="AU1691" s="22"/>
      <c r="AV1691" s="22"/>
      <c r="AW1691" s="22"/>
      <c r="AX1691" s="22"/>
      <c r="AY1691" s="22"/>
      <c r="AZ1691" s="22"/>
      <c r="BA1691" s="22"/>
      <c r="BB1691" s="22"/>
      <c r="BC1691" s="22"/>
      <c r="BD1691" s="22"/>
      <c r="BE1691" s="22"/>
      <c r="BF1691" s="22"/>
      <c r="BG1691" s="22"/>
      <c r="BH1691" s="22"/>
      <c r="BI1691" s="22"/>
      <c r="BJ1691" s="22"/>
    </row>
    <row r="1692" spans="1:62" s="21" customFormat="1" x14ac:dyDescent="0.25">
      <c r="A1692" s="5">
        <f>biomasses!$A$33</f>
        <v>31</v>
      </c>
      <c r="B1692" s="22">
        <v>0.56789999999999996</v>
      </c>
      <c r="C1692" s="22"/>
      <c r="D1692" s="22"/>
      <c r="E1692" s="22"/>
      <c r="F1692" s="22"/>
      <c r="G1692" s="22"/>
      <c r="H1692" s="22"/>
      <c r="I1692" s="22"/>
      <c r="J1692" s="22"/>
      <c r="K1692" s="22"/>
      <c r="L1692" s="22"/>
      <c r="M1692" s="22"/>
      <c r="N1692" s="22"/>
      <c r="O1692" s="22"/>
      <c r="P1692" s="22"/>
      <c r="Q1692" s="22"/>
      <c r="R1692" s="22"/>
      <c r="S1692" s="22"/>
      <c r="T1692" s="22"/>
      <c r="U1692" s="22"/>
      <c r="V1692" s="22"/>
      <c r="W1692" s="22"/>
      <c r="X1692" s="22"/>
      <c r="Y1692" s="22"/>
      <c r="Z1692" s="22"/>
      <c r="AA1692" s="22"/>
      <c r="AB1692" s="22"/>
      <c r="AC1692" s="22"/>
      <c r="AD1692" s="22"/>
      <c r="AE1692" s="22"/>
      <c r="AF1692" s="22"/>
      <c r="AG1692" s="22"/>
      <c r="AH1692" s="22"/>
      <c r="AI1692" s="22"/>
      <c r="AJ1692" s="22"/>
      <c r="AK1692" s="22"/>
      <c r="AL1692" s="22"/>
      <c r="AM1692" s="22"/>
      <c r="AN1692" s="22"/>
      <c r="AO1692" s="22"/>
      <c r="AP1692" s="22"/>
      <c r="AQ1692" s="22"/>
      <c r="AR1692" s="22"/>
      <c r="AS1692" s="22"/>
      <c r="AT1692" s="22"/>
      <c r="AU1692" s="22"/>
      <c r="AV1692" s="22"/>
      <c r="AW1692" s="22"/>
      <c r="AX1692" s="22"/>
      <c r="AY1692" s="22"/>
      <c r="AZ1692" s="22"/>
      <c r="BA1692" s="22"/>
      <c r="BB1692" s="22"/>
      <c r="BC1692" s="22"/>
      <c r="BD1692" s="22"/>
      <c r="BE1692" s="22"/>
      <c r="BF1692" s="22"/>
      <c r="BG1692" s="22"/>
      <c r="BH1692" s="22"/>
      <c r="BI1692" s="22"/>
      <c r="BJ1692" s="22"/>
    </row>
    <row r="1693" spans="1:62" s="21" customFormat="1" x14ac:dyDescent="0.25">
      <c r="A1693" s="5">
        <f>biomasses!$A$33</f>
        <v>31</v>
      </c>
      <c r="B1693" s="22">
        <v>3.4160000000000004</v>
      </c>
      <c r="C1693" s="22"/>
      <c r="D1693" s="22"/>
      <c r="E1693" s="22"/>
      <c r="F1693" s="22"/>
      <c r="G1693" s="22"/>
      <c r="H1693" s="22"/>
      <c r="I1693" s="22"/>
      <c r="J1693" s="22"/>
      <c r="K1693" s="22"/>
      <c r="L1693" s="22"/>
      <c r="M1693" s="22"/>
      <c r="N1693" s="22"/>
      <c r="O1693" s="22"/>
      <c r="P1693" s="22"/>
      <c r="Q1693" s="22"/>
      <c r="R1693" s="22"/>
      <c r="S1693" s="22"/>
      <c r="T1693" s="22"/>
      <c r="U1693" s="22"/>
      <c r="V1693" s="22"/>
      <c r="W1693" s="22"/>
      <c r="X1693" s="22"/>
      <c r="Y1693" s="22"/>
      <c r="Z1693" s="22"/>
      <c r="AA1693" s="22"/>
      <c r="AB1693" s="22"/>
      <c r="AC1693" s="22"/>
      <c r="AD1693" s="22"/>
      <c r="AE1693" s="22"/>
      <c r="AF1693" s="22"/>
      <c r="AG1693" s="22"/>
      <c r="AH1693" s="22"/>
      <c r="AI1693" s="22"/>
      <c r="AJ1693" s="22"/>
      <c r="AK1693" s="22"/>
      <c r="AL1693" s="22"/>
      <c r="AM1693" s="22"/>
      <c r="AN1693" s="22"/>
      <c r="AO1693" s="22"/>
      <c r="AP1693" s="22"/>
      <c r="AQ1693" s="22"/>
      <c r="AR1693" s="22"/>
      <c r="AS1693" s="22"/>
      <c r="AT1693" s="22"/>
      <c r="AU1693" s="22"/>
      <c r="AV1693" s="22"/>
      <c r="AW1693" s="22"/>
      <c r="AX1693" s="22"/>
      <c r="AY1693" s="22"/>
      <c r="AZ1693" s="22"/>
      <c r="BA1693" s="22"/>
      <c r="BB1693" s="22"/>
      <c r="BC1693" s="22"/>
      <c r="BD1693" s="22"/>
      <c r="BE1693" s="22"/>
      <c r="BF1693" s="22"/>
      <c r="BG1693" s="22"/>
      <c r="BH1693" s="22"/>
      <c r="BI1693" s="22"/>
      <c r="BJ1693" s="22"/>
    </row>
    <row r="1694" spans="1:62" s="21" customFormat="1" x14ac:dyDescent="0.25">
      <c r="A1694" s="5">
        <f>biomasses!$A$33</f>
        <v>31</v>
      </c>
      <c r="B1694" s="22">
        <v>3.2844000000000002</v>
      </c>
      <c r="C1694" s="22"/>
      <c r="D1694" s="22"/>
      <c r="E1694" s="22"/>
      <c r="F1694" s="22"/>
      <c r="G1694" s="22"/>
      <c r="H1694" s="22"/>
      <c r="I1694" s="22"/>
      <c r="J1694" s="22"/>
      <c r="K1694" s="22"/>
      <c r="L1694" s="22"/>
      <c r="M1694" s="22"/>
      <c r="N1694" s="22"/>
      <c r="O1694" s="22"/>
      <c r="P1694" s="22"/>
      <c r="Q1694" s="22"/>
      <c r="R1694" s="22"/>
      <c r="S1694" s="22"/>
      <c r="T1694" s="22"/>
      <c r="U1694" s="22"/>
      <c r="V1694" s="22"/>
      <c r="W1694" s="22"/>
      <c r="X1694" s="22"/>
      <c r="Y1694" s="22"/>
      <c r="Z1694" s="22"/>
      <c r="AA1694" s="22"/>
      <c r="AB1694" s="22"/>
      <c r="AC1694" s="22"/>
      <c r="AD1694" s="22"/>
      <c r="AE1694" s="22"/>
      <c r="AF1694" s="22"/>
      <c r="AG1694" s="22"/>
      <c r="AH1694" s="22"/>
      <c r="AI1694" s="22"/>
      <c r="AJ1694" s="22"/>
      <c r="AK1694" s="22"/>
      <c r="AL1694" s="22"/>
      <c r="AM1694" s="22"/>
      <c r="AN1694" s="22"/>
      <c r="AO1694" s="22"/>
      <c r="AP1694" s="22"/>
      <c r="AQ1694" s="22"/>
      <c r="AR1694" s="22"/>
      <c r="AS1694" s="22"/>
      <c r="AT1694" s="22"/>
      <c r="AU1694" s="22"/>
      <c r="AV1694" s="22"/>
      <c r="AW1694" s="22"/>
      <c r="AX1694" s="22"/>
      <c r="AY1694" s="22"/>
      <c r="AZ1694" s="22"/>
      <c r="BA1694" s="22"/>
      <c r="BB1694" s="22"/>
      <c r="BC1694" s="22"/>
      <c r="BD1694" s="22"/>
      <c r="BE1694" s="22"/>
      <c r="BF1694" s="22"/>
      <c r="BG1694" s="22"/>
      <c r="BH1694" s="22"/>
      <c r="BI1694" s="22"/>
      <c r="BJ1694" s="22"/>
    </row>
    <row r="1695" spans="1:62" s="21" customFormat="1" x14ac:dyDescent="0.25">
      <c r="A1695" s="5">
        <f>biomasses!$A$33</f>
        <v>31</v>
      </c>
      <c r="B1695" s="22">
        <v>3.468</v>
      </c>
      <c r="C1695" s="22"/>
      <c r="D1695" s="22"/>
      <c r="E1695" s="22"/>
      <c r="F1695" s="22"/>
      <c r="G1695" s="22"/>
      <c r="H1695" s="22"/>
      <c r="I1695" s="22"/>
      <c r="J1695" s="22"/>
      <c r="K1695" s="22"/>
      <c r="L1695" s="22"/>
      <c r="M1695" s="22"/>
      <c r="N1695" s="22"/>
      <c r="O1695" s="22"/>
      <c r="P1695" s="22"/>
      <c r="Q1695" s="22"/>
      <c r="R1695" s="22"/>
      <c r="S1695" s="22"/>
      <c r="T1695" s="22"/>
      <c r="U1695" s="22"/>
      <c r="V1695" s="22"/>
      <c r="W1695" s="22"/>
      <c r="X1695" s="22"/>
      <c r="Y1695" s="22"/>
      <c r="Z1695" s="22"/>
      <c r="AA1695" s="22"/>
      <c r="AB1695" s="22"/>
      <c r="AC1695" s="22"/>
      <c r="AD1695" s="22"/>
      <c r="AE1695" s="22"/>
      <c r="AF1695" s="22"/>
      <c r="AG1695" s="22"/>
      <c r="AH1695" s="22"/>
      <c r="AI1695" s="22"/>
      <c r="AJ1695" s="22"/>
      <c r="AK1695" s="22"/>
      <c r="AL1695" s="22"/>
      <c r="AM1695" s="22"/>
      <c r="AN1695" s="22"/>
      <c r="AO1695" s="22"/>
      <c r="AP1695" s="22"/>
      <c r="AQ1695" s="22"/>
      <c r="AR1695" s="22"/>
      <c r="AS1695" s="22"/>
      <c r="AT1695" s="22"/>
      <c r="AU1695" s="22"/>
      <c r="AV1695" s="22"/>
      <c r="AW1695" s="22"/>
      <c r="AX1695" s="22"/>
      <c r="AY1695" s="22"/>
      <c r="AZ1695" s="22"/>
      <c r="BA1695" s="22"/>
      <c r="BB1695" s="22"/>
      <c r="BC1695" s="22"/>
      <c r="BD1695" s="22"/>
      <c r="BE1695" s="22"/>
      <c r="BF1695" s="22"/>
      <c r="BG1695" s="22"/>
      <c r="BH1695" s="22"/>
      <c r="BI1695" s="22"/>
      <c r="BJ1695" s="22"/>
    </row>
    <row r="1696" spans="1:62" s="21" customFormat="1" x14ac:dyDescent="0.25">
      <c r="A1696" s="5">
        <f>biomasses!$A$33</f>
        <v>31</v>
      </c>
      <c r="B1696" s="22">
        <v>3.4125000000000001</v>
      </c>
      <c r="C1696" s="22"/>
      <c r="D1696" s="22"/>
      <c r="E1696" s="22"/>
      <c r="F1696" s="22"/>
      <c r="G1696" s="22"/>
      <c r="H1696" s="22"/>
      <c r="I1696" s="22"/>
      <c r="J1696" s="22"/>
      <c r="K1696" s="22"/>
      <c r="L1696" s="22"/>
      <c r="M1696" s="22"/>
      <c r="N1696" s="22"/>
      <c r="O1696" s="22"/>
      <c r="P1696" s="22"/>
      <c r="Q1696" s="22"/>
      <c r="R1696" s="22"/>
      <c r="S1696" s="22"/>
      <c r="T1696" s="22"/>
      <c r="U1696" s="22"/>
      <c r="V1696" s="22"/>
      <c r="W1696" s="22"/>
      <c r="X1696" s="22"/>
      <c r="Y1696" s="22"/>
      <c r="Z1696" s="22"/>
      <c r="AA1696" s="22"/>
      <c r="AB1696" s="22"/>
      <c r="AC1696" s="22"/>
      <c r="AD1696" s="22"/>
      <c r="AE1696" s="22"/>
      <c r="AF1696" s="22"/>
      <c r="AG1696" s="22"/>
      <c r="AH1696" s="22"/>
      <c r="AI1696" s="22"/>
      <c r="AJ1696" s="22"/>
      <c r="AK1696" s="22"/>
      <c r="AL1696" s="22"/>
      <c r="AM1696" s="22"/>
      <c r="AN1696" s="22"/>
      <c r="AO1696" s="22"/>
      <c r="AP1696" s="22"/>
      <c r="AQ1696" s="22"/>
      <c r="AR1696" s="22"/>
      <c r="AS1696" s="22"/>
      <c r="AT1696" s="22"/>
      <c r="AU1696" s="22"/>
      <c r="AV1696" s="22"/>
      <c r="AW1696" s="22"/>
      <c r="AX1696" s="22"/>
      <c r="AY1696" s="22"/>
      <c r="AZ1696" s="22"/>
      <c r="BA1696" s="22"/>
      <c r="BB1696" s="22"/>
      <c r="BC1696" s="22"/>
      <c r="BD1696" s="22"/>
      <c r="BE1696" s="22"/>
      <c r="BF1696" s="22"/>
      <c r="BG1696" s="22"/>
      <c r="BH1696" s="22"/>
      <c r="BI1696" s="22"/>
      <c r="BJ1696" s="22"/>
    </row>
    <row r="1697" spans="1:62" s="21" customFormat="1" x14ac:dyDescent="0.25">
      <c r="A1697" s="5">
        <f>biomasses!$A$33</f>
        <v>31</v>
      </c>
      <c r="B1697" s="22">
        <v>3.9207999999999998</v>
      </c>
      <c r="C1697" s="22"/>
      <c r="D1697" s="22"/>
      <c r="E1697" s="22"/>
      <c r="F1697" s="22"/>
      <c r="G1697" s="22"/>
      <c r="H1697" s="22"/>
      <c r="I1697" s="22"/>
      <c r="J1697" s="22"/>
      <c r="K1697" s="22"/>
      <c r="L1697" s="22"/>
      <c r="M1697" s="22"/>
      <c r="N1697" s="22"/>
      <c r="O1697" s="22"/>
      <c r="P1697" s="22"/>
      <c r="Q1697" s="22"/>
      <c r="R1697" s="22"/>
      <c r="S1697" s="22"/>
      <c r="T1697" s="22"/>
      <c r="U1697" s="22"/>
      <c r="V1697" s="22"/>
      <c r="W1697" s="22"/>
      <c r="X1697" s="22"/>
      <c r="Y1697" s="22"/>
      <c r="Z1697" s="22"/>
      <c r="AA1697" s="22"/>
      <c r="AB1697" s="22"/>
      <c r="AC1697" s="22"/>
      <c r="AD1697" s="22"/>
      <c r="AE1697" s="22"/>
      <c r="AF1697" s="22"/>
      <c r="AG1697" s="22"/>
      <c r="AH1697" s="22"/>
      <c r="AI1697" s="22"/>
      <c r="AJ1697" s="22"/>
      <c r="AK1697" s="22"/>
      <c r="AL1697" s="22"/>
      <c r="AM1697" s="22"/>
      <c r="AN1697" s="22"/>
      <c r="AO1697" s="22"/>
      <c r="AP1697" s="22"/>
      <c r="AQ1697" s="22"/>
      <c r="AR1697" s="22"/>
      <c r="AS1697" s="22"/>
      <c r="AT1697" s="22"/>
      <c r="AU1697" s="22"/>
      <c r="AV1697" s="22"/>
      <c r="AW1697" s="22"/>
      <c r="AX1697" s="22"/>
      <c r="AY1697" s="22"/>
      <c r="AZ1697" s="22"/>
      <c r="BA1697" s="22"/>
      <c r="BB1697" s="22"/>
      <c r="BC1697" s="22"/>
      <c r="BD1697" s="22"/>
      <c r="BE1697" s="22"/>
      <c r="BF1697" s="22"/>
      <c r="BG1697" s="22"/>
      <c r="BH1697" s="22"/>
      <c r="BI1697" s="22"/>
      <c r="BJ1697" s="22"/>
    </row>
    <row r="1698" spans="1:62" s="21" customFormat="1" x14ac:dyDescent="0.25">
      <c r="A1698" s="5">
        <f>biomasses!$A$33</f>
        <v>31</v>
      </c>
      <c r="B1698" s="22">
        <v>3.915</v>
      </c>
      <c r="C1698" s="22"/>
      <c r="D1698" s="22"/>
      <c r="E1698" s="22"/>
      <c r="F1698" s="22"/>
      <c r="G1698" s="22"/>
      <c r="H1698" s="22"/>
      <c r="I1698" s="22"/>
      <c r="J1698" s="22"/>
      <c r="K1698" s="22"/>
      <c r="L1698" s="22"/>
      <c r="M1698" s="22"/>
      <c r="N1698" s="22"/>
      <c r="O1698" s="22"/>
      <c r="P1698" s="22"/>
      <c r="Q1698" s="22"/>
      <c r="R1698" s="22"/>
      <c r="S1698" s="22"/>
      <c r="T1698" s="22"/>
      <c r="U1698" s="22"/>
      <c r="V1698" s="22"/>
      <c r="W1698" s="22"/>
      <c r="X1698" s="22"/>
      <c r="Y1698" s="22"/>
      <c r="Z1698" s="22"/>
      <c r="AA1698" s="22"/>
      <c r="AB1698" s="22"/>
      <c r="AC1698" s="22"/>
      <c r="AD1698" s="22"/>
      <c r="AE1698" s="22"/>
      <c r="AF1698" s="22"/>
      <c r="AG1698" s="22"/>
      <c r="AH1698" s="22"/>
      <c r="AI1698" s="22"/>
      <c r="AJ1698" s="22"/>
      <c r="AK1698" s="22"/>
      <c r="AL1698" s="22"/>
      <c r="AM1698" s="22"/>
      <c r="AN1698" s="22"/>
      <c r="AO1698" s="22"/>
      <c r="AP1698" s="22"/>
      <c r="AQ1698" s="22"/>
      <c r="AR1698" s="22"/>
      <c r="AS1698" s="22"/>
      <c r="AT1698" s="22"/>
      <c r="AU1698" s="22"/>
      <c r="AV1698" s="22"/>
      <c r="AW1698" s="22"/>
      <c r="AX1698" s="22"/>
      <c r="AY1698" s="22"/>
      <c r="AZ1698" s="22"/>
      <c r="BA1698" s="22"/>
      <c r="BB1698" s="22"/>
      <c r="BC1698" s="22"/>
      <c r="BD1698" s="22"/>
      <c r="BE1698" s="22"/>
      <c r="BF1698" s="22"/>
      <c r="BG1698" s="22"/>
      <c r="BH1698" s="22"/>
      <c r="BI1698" s="22"/>
      <c r="BJ1698" s="22"/>
    </row>
    <row r="1699" spans="1:62" s="21" customFormat="1" x14ac:dyDescent="0.25">
      <c r="A1699" s="5">
        <f>biomasses!$A$33</f>
        <v>31</v>
      </c>
      <c r="B1699" s="22">
        <v>3.9382000000000001</v>
      </c>
      <c r="C1699" s="22"/>
      <c r="D1699" s="22"/>
      <c r="E1699" s="22"/>
      <c r="F1699" s="22"/>
      <c r="G1699" s="22"/>
      <c r="H1699" s="22"/>
      <c r="I1699" s="22"/>
      <c r="J1699" s="22"/>
      <c r="K1699" s="22"/>
      <c r="L1699" s="22"/>
      <c r="M1699" s="22"/>
      <c r="N1699" s="22"/>
      <c r="O1699" s="22"/>
      <c r="P1699" s="22"/>
      <c r="Q1699" s="22"/>
      <c r="R1699" s="22"/>
      <c r="S1699" s="22"/>
      <c r="T1699" s="22"/>
      <c r="U1699" s="22"/>
      <c r="V1699" s="22"/>
      <c r="W1699" s="22"/>
      <c r="X1699" s="22"/>
      <c r="Y1699" s="22"/>
      <c r="Z1699" s="22"/>
      <c r="AA1699" s="22"/>
      <c r="AB1699" s="22"/>
      <c r="AC1699" s="22"/>
      <c r="AD1699" s="22"/>
      <c r="AE1699" s="22"/>
      <c r="AF1699" s="22"/>
      <c r="AG1699" s="22"/>
      <c r="AH1699" s="22"/>
      <c r="AI1699" s="22"/>
      <c r="AJ1699" s="22"/>
      <c r="AK1699" s="22"/>
      <c r="AL1699" s="22"/>
      <c r="AM1699" s="22"/>
      <c r="AN1699" s="22"/>
      <c r="AO1699" s="22"/>
      <c r="AP1699" s="22"/>
      <c r="AQ1699" s="22"/>
      <c r="AR1699" s="22"/>
      <c r="AS1699" s="22"/>
      <c r="AT1699" s="22"/>
      <c r="AU1699" s="22"/>
      <c r="AV1699" s="22"/>
      <c r="AW1699" s="22"/>
      <c r="AX1699" s="22"/>
      <c r="AY1699" s="22"/>
      <c r="AZ1699" s="22"/>
      <c r="BA1699" s="22"/>
      <c r="BB1699" s="22"/>
      <c r="BC1699" s="22"/>
      <c r="BD1699" s="22"/>
      <c r="BE1699" s="22"/>
      <c r="BF1699" s="22"/>
      <c r="BG1699" s="22"/>
      <c r="BH1699" s="22"/>
      <c r="BI1699" s="22"/>
      <c r="BJ1699" s="22"/>
    </row>
    <row r="1700" spans="1:62" s="21" customFormat="1" x14ac:dyDescent="0.25">
      <c r="A1700" s="5">
        <f>biomasses!$A$33</f>
        <v>31</v>
      </c>
      <c r="B1700" s="22">
        <v>3.9091999999999998</v>
      </c>
      <c r="C1700" s="22"/>
      <c r="D1700" s="22"/>
      <c r="E1700" s="22"/>
      <c r="F1700" s="22"/>
      <c r="G1700" s="22"/>
      <c r="H1700" s="22"/>
      <c r="I1700" s="22"/>
      <c r="J1700" s="22"/>
      <c r="K1700" s="22"/>
      <c r="L1700" s="22"/>
      <c r="M1700" s="22"/>
      <c r="N1700" s="22"/>
      <c r="O1700" s="22"/>
      <c r="P1700" s="22"/>
      <c r="Q1700" s="22"/>
      <c r="R1700" s="22"/>
      <c r="S1700" s="22"/>
      <c r="T1700" s="22"/>
      <c r="U1700" s="22"/>
      <c r="V1700" s="22"/>
      <c r="W1700" s="22"/>
      <c r="X1700" s="22"/>
      <c r="Y1700" s="22"/>
      <c r="Z1700" s="22"/>
      <c r="AA1700" s="22"/>
      <c r="AB1700" s="22"/>
      <c r="AC1700" s="22"/>
      <c r="AD1700" s="22"/>
      <c r="AE1700" s="22"/>
      <c r="AF1700" s="22"/>
      <c r="AG1700" s="22"/>
      <c r="AH1700" s="22"/>
      <c r="AI1700" s="22"/>
      <c r="AJ1700" s="22"/>
      <c r="AK1700" s="22"/>
      <c r="AL1700" s="22"/>
      <c r="AM1700" s="22"/>
      <c r="AN1700" s="22"/>
      <c r="AO1700" s="22"/>
      <c r="AP1700" s="22"/>
      <c r="AQ1700" s="22"/>
      <c r="AR1700" s="22"/>
      <c r="AS1700" s="22"/>
      <c r="AT1700" s="22"/>
      <c r="AU1700" s="22"/>
      <c r="AV1700" s="22"/>
      <c r="AW1700" s="22"/>
      <c r="AX1700" s="22"/>
      <c r="AY1700" s="22"/>
      <c r="AZ1700" s="22"/>
      <c r="BA1700" s="22"/>
      <c r="BB1700" s="22"/>
      <c r="BC1700" s="22"/>
      <c r="BD1700" s="22"/>
      <c r="BE1700" s="22"/>
      <c r="BF1700" s="22"/>
      <c r="BG1700" s="22"/>
      <c r="BH1700" s="22"/>
      <c r="BI1700" s="22"/>
      <c r="BJ1700" s="22"/>
    </row>
    <row r="1701" spans="1:62" s="21" customFormat="1" x14ac:dyDescent="0.25">
      <c r="A1701" s="5">
        <f>biomasses!$A$33</f>
        <v>31</v>
      </c>
      <c r="B1701" s="22">
        <v>7.1999999999999993</v>
      </c>
      <c r="C1701" s="22"/>
      <c r="D1701" s="22"/>
      <c r="E1701" s="22"/>
      <c r="F1701" s="22"/>
      <c r="G1701" s="22"/>
      <c r="H1701" s="22"/>
      <c r="I1701" s="22"/>
      <c r="J1701" s="22"/>
      <c r="K1701" s="22"/>
      <c r="L1701" s="22"/>
      <c r="M1701" s="22"/>
      <c r="N1701" s="22"/>
      <c r="O1701" s="22"/>
      <c r="P1701" s="22"/>
      <c r="Q1701" s="22"/>
      <c r="R1701" s="22"/>
      <c r="S1701" s="22"/>
      <c r="T1701" s="22"/>
      <c r="U1701" s="22"/>
      <c r="V1701" s="22"/>
      <c r="W1701" s="22"/>
      <c r="X1701" s="22"/>
      <c r="Y1701" s="22"/>
      <c r="Z1701" s="22"/>
      <c r="AA1701" s="22"/>
      <c r="AB1701" s="22"/>
      <c r="AC1701" s="22"/>
      <c r="AD1701" s="22"/>
      <c r="AE1701" s="22"/>
      <c r="AF1701" s="22"/>
      <c r="AG1701" s="22"/>
      <c r="AH1701" s="22"/>
      <c r="AI1701" s="22"/>
      <c r="AJ1701" s="22"/>
      <c r="AK1701" s="22"/>
      <c r="AL1701" s="22"/>
      <c r="AM1701" s="22"/>
      <c r="AN1701" s="22"/>
      <c r="AO1701" s="22"/>
      <c r="AP1701" s="22"/>
      <c r="AQ1701" s="22"/>
      <c r="AR1701" s="22"/>
      <c r="AS1701" s="22"/>
      <c r="AT1701" s="22"/>
      <c r="AU1701" s="22"/>
      <c r="AV1701" s="22"/>
      <c r="AW1701" s="22"/>
      <c r="AX1701" s="22"/>
      <c r="AY1701" s="22"/>
      <c r="AZ1701" s="22"/>
      <c r="BA1701" s="22"/>
      <c r="BB1701" s="22"/>
      <c r="BC1701" s="22"/>
      <c r="BD1701" s="22"/>
      <c r="BE1701" s="22"/>
      <c r="BF1701" s="22"/>
      <c r="BG1701" s="22"/>
      <c r="BH1701" s="22"/>
      <c r="BI1701" s="22"/>
      <c r="BJ1701" s="22"/>
    </row>
    <row r="1702" spans="1:62" s="21" customFormat="1" x14ac:dyDescent="0.25">
      <c r="A1702" s="5">
        <f>biomasses!$A$33</f>
        <v>31</v>
      </c>
      <c r="B1702" s="22">
        <v>6.93</v>
      </c>
      <c r="C1702" s="22"/>
      <c r="D1702" s="22"/>
      <c r="E1702" s="22"/>
      <c r="F1702" s="22"/>
      <c r="G1702" s="22"/>
      <c r="H1702" s="22"/>
      <c r="I1702" s="22"/>
      <c r="J1702" s="22"/>
      <c r="K1702" s="22"/>
      <c r="L1702" s="22"/>
      <c r="M1702" s="22"/>
      <c r="N1702" s="22"/>
      <c r="O1702" s="22"/>
      <c r="P1702" s="22"/>
      <c r="Q1702" s="22"/>
      <c r="R1702" s="22"/>
      <c r="S1702" s="22"/>
      <c r="T1702" s="22"/>
      <c r="U1702" s="22"/>
      <c r="V1702" s="22"/>
      <c r="W1702" s="22"/>
      <c r="X1702" s="22"/>
      <c r="Y1702" s="22"/>
      <c r="Z1702" s="22"/>
      <c r="AA1702" s="22"/>
      <c r="AB1702" s="22"/>
      <c r="AC1702" s="22"/>
      <c r="AD1702" s="22"/>
      <c r="AE1702" s="22"/>
      <c r="AF1702" s="22"/>
      <c r="AG1702" s="22"/>
      <c r="AH1702" s="22"/>
      <c r="AI1702" s="22"/>
      <c r="AJ1702" s="22"/>
      <c r="AK1702" s="22"/>
      <c r="AL1702" s="22"/>
      <c r="AM1702" s="22"/>
      <c r="AN1702" s="22"/>
      <c r="AO1702" s="22"/>
      <c r="AP1702" s="22"/>
      <c r="AQ1702" s="22"/>
      <c r="AR1702" s="22"/>
      <c r="AS1702" s="22"/>
      <c r="AT1702" s="22"/>
      <c r="AU1702" s="22"/>
      <c r="AV1702" s="22"/>
      <c r="AW1702" s="22"/>
      <c r="AX1702" s="22"/>
      <c r="AY1702" s="22"/>
      <c r="AZ1702" s="22"/>
      <c r="BA1702" s="22"/>
      <c r="BB1702" s="22"/>
      <c r="BC1702" s="22"/>
      <c r="BD1702" s="22"/>
      <c r="BE1702" s="22"/>
      <c r="BF1702" s="22"/>
      <c r="BG1702" s="22"/>
      <c r="BH1702" s="22"/>
      <c r="BI1702" s="22"/>
      <c r="BJ1702" s="22"/>
    </row>
    <row r="1703" spans="1:62" s="21" customFormat="1" x14ac:dyDescent="0.25">
      <c r="A1703" s="5">
        <f>biomasses!$A$33</f>
        <v>31</v>
      </c>
      <c r="B1703" s="22">
        <v>5.3899999999999988</v>
      </c>
      <c r="C1703" s="22"/>
      <c r="D1703" s="22"/>
      <c r="E1703" s="22"/>
      <c r="F1703" s="22"/>
      <c r="G1703" s="22"/>
      <c r="H1703" s="22"/>
      <c r="I1703" s="22"/>
      <c r="J1703" s="22"/>
      <c r="K1703" s="22"/>
      <c r="L1703" s="22"/>
      <c r="M1703" s="22"/>
      <c r="N1703" s="22"/>
      <c r="O1703" s="22"/>
      <c r="P1703" s="22"/>
      <c r="Q1703" s="22"/>
      <c r="R1703" s="22"/>
      <c r="S1703" s="22"/>
      <c r="T1703" s="22"/>
      <c r="U1703" s="22"/>
      <c r="V1703" s="22"/>
      <c r="W1703" s="22"/>
      <c r="X1703" s="22"/>
      <c r="Y1703" s="22"/>
      <c r="Z1703" s="22"/>
      <c r="AA1703" s="22"/>
      <c r="AB1703" s="22"/>
      <c r="AC1703" s="22"/>
      <c r="AD1703" s="22"/>
      <c r="AE1703" s="22"/>
      <c r="AF1703" s="22"/>
      <c r="AG1703" s="22"/>
      <c r="AH1703" s="22"/>
      <c r="AI1703" s="22"/>
      <c r="AJ1703" s="22"/>
      <c r="AK1703" s="22"/>
      <c r="AL1703" s="22"/>
      <c r="AM1703" s="22"/>
      <c r="AN1703" s="22"/>
      <c r="AO1703" s="22"/>
      <c r="AP1703" s="22"/>
      <c r="AQ1703" s="22"/>
      <c r="AR1703" s="22"/>
      <c r="AS1703" s="22"/>
      <c r="AT1703" s="22"/>
      <c r="AU1703" s="22"/>
      <c r="AV1703" s="22"/>
      <c r="AW1703" s="22"/>
      <c r="AX1703" s="22"/>
      <c r="AY1703" s="22"/>
      <c r="AZ1703" s="22"/>
      <c r="BA1703" s="22"/>
      <c r="BB1703" s="22"/>
      <c r="BC1703" s="22"/>
      <c r="BD1703" s="22"/>
      <c r="BE1703" s="22"/>
      <c r="BF1703" s="22"/>
      <c r="BG1703" s="22"/>
      <c r="BH1703" s="22"/>
      <c r="BI1703" s="22"/>
      <c r="BJ1703" s="22"/>
    </row>
    <row r="1704" spans="1:62" s="21" customFormat="1" x14ac:dyDescent="0.25">
      <c r="A1704" s="5">
        <f>biomasses!$A$33</f>
        <v>31</v>
      </c>
      <c r="B1704" s="22">
        <v>5.3899999999999988</v>
      </c>
      <c r="C1704" s="22"/>
      <c r="D1704" s="22"/>
      <c r="E1704" s="22"/>
      <c r="F1704" s="22"/>
      <c r="G1704" s="22"/>
      <c r="H1704" s="22"/>
      <c r="I1704" s="22"/>
      <c r="J1704" s="22"/>
      <c r="K1704" s="22"/>
      <c r="L1704" s="22"/>
      <c r="M1704" s="22"/>
      <c r="N1704" s="22"/>
      <c r="O1704" s="22"/>
      <c r="P1704" s="22"/>
      <c r="Q1704" s="22"/>
      <c r="R1704" s="22"/>
      <c r="S1704" s="22"/>
      <c r="T1704" s="22"/>
      <c r="U1704" s="22"/>
      <c r="V1704" s="22"/>
      <c r="W1704" s="22"/>
      <c r="X1704" s="22"/>
      <c r="Y1704" s="22"/>
      <c r="Z1704" s="22"/>
      <c r="AA1704" s="22"/>
      <c r="AB1704" s="22"/>
      <c r="AC1704" s="22"/>
      <c r="AD1704" s="22"/>
      <c r="AE1704" s="22"/>
      <c r="AF1704" s="22"/>
      <c r="AG1704" s="22"/>
      <c r="AH1704" s="22"/>
      <c r="AI1704" s="22"/>
      <c r="AJ1704" s="22"/>
      <c r="AK1704" s="22"/>
      <c r="AL1704" s="22"/>
      <c r="AM1704" s="22"/>
      <c r="AN1704" s="22"/>
      <c r="AO1704" s="22"/>
      <c r="AP1704" s="22"/>
      <c r="AQ1704" s="22"/>
      <c r="AR1704" s="22"/>
      <c r="AS1704" s="22"/>
      <c r="AT1704" s="22"/>
      <c r="AU1704" s="22"/>
      <c r="AV1704" s="22"/>
      <c r="AW1704" s="22"/>
      <c r="AX1704" s="22"/>
      <c r="AY1704" s="22"/>
      <c r="AZ1704" s="22"/>
      <c r="BA1704" s="22"/>
      <c r="BB1704" s="22"/>
      <c r="BC1704" s="22"/>
      <c r="BD1704" s="22"/>
      <c r="BE1704" s="22"/>
      <c r="BF1704" s="22"/>
      <c r="BG1704" s="22"/>
      <c r="BH1704" s="22"/>
      <c r="BI1704" s="22"/>
      <c r="BJ1704" s="22"/>
    </row>
    <row r="1705" spans="1:62" s="21" customFormat="1" x14ac:dyDescent="0.25">
      <c r="A1705" s="5">
        <f>biomasses!$A$33</f>
        <v>31</v>
      </c>
      <c r="B1705" s="22">
        <v>3.2799999999999994</v>
      </c>
      <c r="C1705" s="22"/>
      <c r="D1705" s="22"/>
      <c r="E1705" s="22"/>
      <c r="F1705" s="22"/>
      <c r="G1705" s="22"/>
      <c r="H1705" s="22"/>
      <c r="I1705" s="22"/>
      <c r="J1705" s="22"/>
      <c r="K1705" s="22"/>
      <c r="L1705" s="22"/>
      <c r="M1705" s="22"/>
      <c r="N1705" s="22"/>
      <c r="O1705" s="22"/>
      <c r="P1705" s="22"/>
      <c r="Q1705" s="22"/>
      <c r="R1705" s="22"/>
      <c r="S1705" s="22"/>
      <c r="T1705" s="22"/>
      <c r="U1705" s="22"/>
      <c r="V1705" s="22"/>
      <c r="W1705" s="22"/>
      <c r="X1705" s="22"/>
      <c r="Y1705" s="22"/>
      <c r="Z1705" s="22"/>
      <c r="AA1705" s="22"/>
      <c r="AB1705" s="22"/>
      <c r="AC1705" s="22"/>
      <c r="AD1705" s="22"/>
      <c r="AE1705" s="22"/>
      <c r="AF1705" s="22"/>
      <c r="AG1705" s="22"/>
      <c r="AH1705" s="22"/>
      <c r="AI1705" s="22"/>
      <c r="AJ1705" s="22"/>
      <c r="AK1705" s="22"/>
      <c r="AL1705" s="22"/>
      <c r="AM1705" s="22"/>
      <c r="AN1705" s="22"/>
      <c r="AO1705" s="22"/>
      <c r="AP1705" s="22"/>
      <c r="AQ1705" s="22"/>
      <c r="AR1705" s="22"/>
      <c r="AS1705" s="22"/>
      <c r="AT1705" s="22"/>
      <c r="AU1705" s="22"/>
      <c r="AV1705" s="22"/>
      <c r="AW1705" s="22"/>
      <c r="AX1705" s="22"/>
      <c r="AY1705" s="22"/>
      <c r="AZ1705" s="22"/>
      <c r="BA1705" s="22"/>
      <c r="BB1705" s="22"/>
      <c r="BC1705" s="22"/>
      <c r="BD1705" s="22"/>
      <c r="BE1705" s="22"/>
      <c r="BF1705" s="22"/>
      <c r="BG1705" s="22"/>
      <c r="BH1705" s="22"/>
      <c r="BI1705" s="22"/>
      <c r="BJ1705" s="22"/>
    </row>
    <row r="1706" spans="1:62" s="21" customFormat="1" x14ac:dyDescent="0.25">
      <c r="A1706" s="5">
        <f>biomasses!$A$33</f>
        <v>31</v>
      </c>
      <c r="B1706" s="22">
        <v>3.8967000000000001</v>
      </c>
      <c r="C1706" s="22"/>
      <c r="D1706" s="22"/>
      <c r="E1706" s="22"/>
      <c r="F1706" s="22"/>
      <c r="G1706" s="22"/>
      <c r="H1706" s="22"/>
      <c r="I1706" s="22"/>
      <c r="J1706" s="22"/>
      <c r="K1706" s="22"/>
      <c r="L1706" s="22"/>
      <c r="M1706" s="22"/>
      <c r="N1706" s="22"/>
      <c r="O1706" s="22"/>
      <c r="P1706" s="22"/>
      <c r="Q1706" s="22"/>
      <c r="R1706" s="22"/>
      <c r="S1706" s="22"/>
      <c r="T1706" s="22"/>
      <c r="U1706" s="22"/>
      <c r="V1706" s="22"/>
      <c r="W1706" s="22"/>
      <c r="X1706" s="22"/>
      <c r="Y1706" s="22"/>
      <c r="Z1706" s="22"/>
      <c r="AA1706" s="22"/>
      <c r="AB1706" s="22"/>
      <c r="AC1706" s="22"/>
      <c r="AD1706" s="22"/>
      <c r="AE1706" s="22"/>
      <c r="AF1706" s="22"/>
      <c r="AG1706" s="22"/>
      <c r="AH1706" s="22"/>
      <c r="AI1706" s="22"/>
      <c r="AJ1706" s="22"/>
      <c r="AK1706" s="22"/>
      <c r="AL1706" s="22"/>
      <c r="AM1706" s="22"/>
      <c r="AN1706" s="22"/>
      <c r="AO1706" s="22"/>
      <c r="AP1706" s="22"/>
      <c r="AQ1706" s="22"/>
      <c r="AR1706" s="22"/>
      <c r="AS1706" s="22"/>
      <c r="AT1706" s="22"/>
      <c r="AU1706" s="22"/>
      <c r="AV1706" s="22"/>
      <c r="AW1706" s="22"/>
      <c r="AX1706" s="22"/>
      <c r="AY1706" s="22"/>
      <c r="AZ1706" s="22"/>
      <c r="BA1706" s="22"/>
      <c r="BB1706" s="22"/>
      <c r="BC1706" s="22"/>
      <c r="BD1706" s="22"/>
      <c r="BE1706" s="22"/>
      <c r="BF1706" s="22"/>
      <c r="BG1706" s="22"/>
      <c r="BH1706" s="22"/>
      <c r="BI1706" s="22"/>
      <c r="BJ1706" s="22"/>
    </row>
    <row r="1707" spans="1:62" s="21" customFormat="1" x14ac:dyDescent="0.25">
      <c r="A1707" s="5">
        <f>biomasses!$A$33</f>
        <v>31</v>
      </c>
      <c r="B1707" s="22">
        <v>4.0182000000000002</v>
      </c>
      <c r="C1707" s="22"/>
      <c r="D1707" s="22"/>
      <c r="E1707" s="22"/>
      <c r="F1707" s="22"/>
      <c r="G1707" s="22"/>
      <c r="H1707" s="22"/>
      <c r="I1707" s="22"/>
      <c r="J1707" s="22"/>
      <c r="K1707" s="22"/>
      <c r="L1707" s="22"/>
      <c r="M1707" s="22"/>
      <c r="N1707" s="22"/>
      <c r="O1707" s="22"/>
      <c r="P1707" s="22"/>
      <c r="Q1707" s="22"/>
      <c r="R1707" s="22"/>
      <c r="S1707" s="22"/>
      <c r="T1707" s="22"/>
      <c r="U1707" s="22"/>
      <c r="V1707" s="22"/>
      <c r="W1707" s="22"/>
      <c r="X1707" s="22"/>
      <c r="Y1707" s="22"/>
      <c r="Z1707" s="22"/>
      <c r="AA1707" s="22"/>
      <c r="AB1707" s="22"/>
      <c r="AC1707" s="22"/>
      <c r="AD1707" s="22"/>
      <c r="AE1707" s="22"/>
      <c r="AF1707" s="22"/>
      <c r="AG1707" s="22"/>
      <c r="AH1707" s="22"/>
      <c r="AI1707" s="22"/>
      <c r="AJ1707" s="22"/>
      <c r="AK1707" s="22"/>
      <c r="AL1707" s="22"/>
      <c r="AM1707" s="22"/>
      <c r="AN1707" s="22"/>
      <c r="AO1707" s="22"/>
      <c r="AP1707" s="22"/>
      <c r="AQ1707" s="22"/>
      <c r="AR1707" s="22"/>
      <c r="AS1707" s="22"/>
      <c r="AT1707" s="22"/>
      <c r="AU1707" s="22"/>
      <c r="AV1707" s="22"/>
      <c r="AW1707" s="22"/>
      <c r="AX1707" s="22"/>
      <c r="AY1707" s="22"/>
      <c r="AZ1707" s="22"/>
      <c r="BA1707" s="22"/>
      <c r="BB1707" s="22"/>
      <c r="BC1707" s="22"/>
      <c r="BD1707" s="22"/>
      <c r="BE1707" s="22"/>
      <c r="BF1707" s="22"/>
      <c r="BG1707" s="22"/>
      <c r="BH1707" s="22"/>
      <c r="BI1707" s="22"/>
      <c r="BJ1707" s="22"/>
    </row>
    <row r="1708" spans="1:62" s="21" customFormat="1" x14ac:dyDescent="0.25">
      <c r="A1708" s="5">
        <f>biomasses!$A$33</f>
        <v>31</v>
      </c>
      <c r="B1708" s="22">
        <v>2.3868</v>
      </c>
      <c r="C1708" s="22"/>
      <c r="D1708" s="22"/>
      <c r="E1708" s="22"/>
      <c r="F1708" s="22"/>
      <c r="G1708" s="22"/>
      <c r="H1708" s="22"/>
      <c r="I1708" s="22"/>
      <c r="J1708" s="22"/>
      <c r="K1708" s="22"/>
      <c r="L1708" s="22"/>
      <c r="M1708" s="22"/>
      <c r="N1708" s="22"/>
      <c r="O1708" s="22"/>
      <c r="P1708" s="22"/>
      <c r="Q1708" s="22"/>
      <c r="R1708" s="22"/>
      <c r="S1708" s="22"/>
      <c r="T1708" s="22"/>
      <c r="U1708" s="22"/>
      <c r="V1708" s="22"/>
      <c r="W1708" s="22"/>
      <c r="X1708" s="22"/>
      <c r="Y1708" s="22"/>
      <c r="Z1708" s="22"/>
      <c r="AA1708" s="22"/>
      <c r="AB1708" s="22"/>
      <c r="AC1708" s="22"/>
      <c r="AD1708" s="22"/>
      <c r="AE1708" s="22"/>
      <c r="AF1708" s="22"/>
      <c r="AG1708" s="22"/>
      <c r="AH1708" s="22"/>
      <c r="AI1708" s="22"/>
      <c r="AJ1708" s="22"/>
      <c r="AK1708" s="22"/>
      <c r="AL1708" s="22"/>
      <c r="AM1708" s="22"/>
      <c r="AN1708" s="22"/>
      <c r="AO1708" s="22"/>
      <c r="AP1708" s="22"/>
      <c r="AQ1708" s="22"/>
      <c r="AR1708" s="22"/>
      <c r="AS1708" s="22"/>
      <c r="AT1708" s="22"/>
      <c r="AU1708" s="22"/>
      <c r="AV1708" s="22"/>
      <c r="AW1708" s="22"/>
      <c r="AX1708" s="22"/>
      <c r="AY1708" s="22"/>
      <c r="AZ1708" s="22"/>
      <c r="BA1708" s="22"/>
      <c r="BB1708" s="22"/>
      <c r="BC1708" s="22"/>
      <c r="BD1708" s="22"/>
      <c r="BE1708" s="22"/>
      <c r="BF1708" s="22"/>
      <c r="BG1708" s="22"/>
      <c r="BH1708" s="22"/>
      <c r="BI1708" s="22"/>
      <c r="BJ1708" s="22"/>
    </row>
    <row r="1709" spans="1:62" s="21" customFormat="1" x14ac:dyDescent="0.25">
      <c r="A1709" s="5">
        <f>biomasses!$A$33</f>
        <v>31</v>
      </c>
      <c r="B1709" s="22">
        <v>3.27</v>
      </c>
      <c r="C1709" s="22"/>
      <c r="D1709" s="22"/>
      <c r="E1709" s="22"/>
      <c r="F1709" s="22"/>
      <c r="G1709" s="22"/>
      <c r="H1709" s="22"/>
      <c r="I1709" s="22"/>
      <c r="J1709" s="22"/>
      <c r="K1709" s="22"/>
      <c r="L1709" s="22"/>
      <c r="M1709" s="22"/>
      <c r="N1709" s="22"/>
      <c r="O1709" s="22"/>
      <c r="P1709" s="22"/>
      <c r="Q1709" s="22"/>
      <c r="R1709" s="22"/>
      <c r="S1709" s="22"/>
      <c r="T1709" s="22"/>
      <c r="U1709" s="22"/>
      <c r="V1709" s="22"/>
      <c r="W1709" s="22"/>
      <c r="X1709" s="22"/>
      <c r="Y1709" s="22"/>
      <c r="Z1709" s="22"/>
      <c r="AA1709" s="22"/>
      <c r="AB1709" s="22"/>
      <c r="AC1709" s="22"/>
      <c r="AD1709" s="22"/>
      <c r="AE1709" s="22"/>
      <c r="AF1709" s="22"/>
      <c r="AG1709" s="22"/>
      <c r="AH1709" s="22"/>
      <c r="AI1709" s="22"/>
      <c r="AJ1709" s="22"/>
      <c r="AK1709" s="22"/>
      <c r="AL1709" s="22"/>
      <c r="AM1709" s="22"/>
      <c r="AN1709" s="22"/>
      <c r="AO1709" s="22"/>
      <c r="AP1709" s="22"/>
      <c r="AQ1709" s="22"/>
      <c r="AR1709" s="22"/>
      <c r="AS1709" s="22"/>
      <c r="AT1709" s="22"/>
      <c r="AU1709" s="22"/>
      <c r="AV1709" s="22"/>
      <c r="AW1709" s="22"/>
      <c r="AX1709" s="22"/>
      <c r="AY1709" s="22"/>
      <c r="AZ1709" s="22"/>
      <c r="BA1709" s="22"/>
      <c r="BB1709" s="22"/>
      <c r="BC1709" s="22"/>
      <c r="BD1709" s="22"/>
      <c r="BE1709" s="22"/>
      <c r="BF1709" s="22"/>
      <c r="BG1709" s="22"/>
      <c r="BH1709" s="22"/>
      <c r="BI1709" s="22"/>
      <c r="BJ1709" s="22"/>
    </row>
    <row r="1710" spans="1:62" s="21" customFormat="1" x14ac:dyDescent="0.25">
      <c r="A1710" s="5">
        <f>biomasses!$A$33</f>
        <v>31</v>
      </c>
      <c r="B1710" s="22">
        <v>3.3525</v>
      </c>
      <c r="C1710" s="22"/>
      <c r="D1710" s="22"/>
      <c r="E1710" s="22"/>
      <c r="F1710" s="22"/>
      <c r="G1710" s="22"/>
      <c r="H1710" s="22"/>
      <c r="I1710" s="22"/>
      <c r="J1710" s="22"/>
      <c r="K1710" s="22"/>
      <c r="L1710" s="22"/>
      <c r="M1710" s="22"/>
      <c r="N1710" s="22"/>
      <c r="O1710" s="22"/>
      <c r="P1710" s="22"/>
      <c r="Q1710" s="22"/>
      <c r="R1710" s="22"/>
      <c r="S1710" s="22"/>
      <c r="T1710" s="22"/>
      <c r="U1710" s="22"/>
      <c r="V1710" s="22"/>
      <c r="W1710" s="22"/>
      <c r="X1710" s="22"/>
      <c r="Y1710" s="22"/>
      <c r="Z1710" s="22"/>
      <c r="AA1710" s="22"/>
      <c r="AB1710" s="22"/>
      <c r="AC1710" s="22"/>
      <c r="AD1710" s="22"/>
      <c r="AE1710" s="22"/>
      <c r="AF1710" s="22"/>
      <c r="AG1710" s="22"/>
      <c r="AH1710" s="22"/>
      <c r="AI1710" s="22"/>
      <c r="AJ1710" s="22"/>
      <c r="AK1710" s="22"/>
      <c r="AL1710" s="22"/>
      <c r="AM1710" s="22"/>
      <c r="AN1710" s="22"/>
      <c r="AO1710" s="22"/>
      <c r="AP1710" s="22"/>
      <c r="AQ1710" s="22"/>
      <c r="AR1710" s="22"/>
      <c r="AS1710" s="22"/>
      <c r="AT1710" s="22"/>
      <c r="AU1710" s="22"/>
      <c r="AV1710" s="22"/>
      <c r="AW1710" s="22"/>
      <c r="AX1710" s="22"/>
      <c r="AY1710" s="22"/>
      <c r="AZ1710" s="22"/>
      <c r="BA1710" s="22"/>
      <c r="BB1710" s="22"/>
      <c r="BC1710" s="22"/>
      <c r="BD1710" s="22"/>
      <c r="BE1710" s="22"/>
      <c r="BF1710" s="22"/>
      <c r="BG1710" s="22"/>
      <c r="BH1710" s="22"/>
      <c r="BI1710" s="22"/>
      <c r="BJ1710" s="22"/>
    </row>
    <row r="1711" spans="1:62" s="21" customFormat="1" x14ac:dyDescent="0.25">
      <c r="A1711" s="5">
        <f>biomasses!$A$33</f>
        <v>31</v>
      </c>
      <c r="B1711" s="22">
        <v>4.4770000000000003</v>
      </c>
      <c r="C1711" s="22"/>
      <c r="D1711" s="22"/>
      <c r="E1711" s="22"/>
      <c r="F1711" s="22"/>
      <c r="G1711" s="22"/>
      <c r="H1711" s="22"/>
      <c r="I1711" s="22"/>
      <c r="J1711" s="22"/>
      <c r="K1711" s="22"/>
      <c r="L1711" s="22"/>
      <c r="M1711" s="22"/>
      <c r="N1711" s="22"/>
      <c r="O1711" s="22"/>
      <c r="P1711" s="22"/>
      <c r="Q1711" s="22"/>
      <c r="R1711" s="22"/>
      <c r="S1711" s="22"/>
      <c r="T1711" s="22"/>
      <c r="U1711" s="22"/>
      <c r="V1711" s="22"/>
      <c r="W1711" s="22"/>
      <c r="X1711" s="22"/>
      <c r="Y1711" s="22"/>
      <c r="Z1711" s="22"/>
      <c r="AA1711" s="22"/>
      <c r="AB1711" s="22"/>
      <c r="AC1711" s="22"/>
      <c r="AD1711" s="22"/>
      <c r="AE1711" s="22"/>
      <c r="AF1711" s="22"/>
      <c r="AG1711" s="22"/>
      <c r="AH1711" s="22"/>
      <c r="AI1711" s="22"/>
      <c r="AJ1711" s="22"/>
      <c r="AK1711" s="22"/>
      <c r="AL1711" s="22"/>
      <c r="AM1711" s="22"/>
      <c r="AN1711" s="22"/>
      <c r="AO1711" s="22"/>
      <c r="AP1711" s="22"/>
      <c r="AQ1711" s="22"/>
      <c r="AR1711" s="22"/>
      <c r="AS1711" s="22"/>
      <c r="AT1711" s="22"/>
      <c r="AU1711" s="22"/>
      <c r="AV1711" s="22"/>
      <c r="AW1711" s="22"/>
      <c r="AX1711" s="22"/>
      <c r="AY1711" s="22"/>
      <c r="AZ1711" s="22"/>
      <c r="BA1711" s="22"/>
      <c r="BB1711" s="22"/>
      <c r="BC1711" s="22"/>
      <c r="BD1711" s="22"/>
      <c r="BE1711" s="22"/>
      <c r="BF1711" s="22"/>
      <c r="BG1711" s="22"/>
      <c r="BH1711" s="22"/>
      <c r="BI1711" s="22"/>
      <c r="BJ1711" s="22"/>
    </row>
    <row r="1712" spans="1:62" s="21" customFormat="1" x14ac:dyDescent="0.25">
      <c r="A1712" s="5">
        <f>biomasses!$A$33</f>
        <v>31</v>
      </c>
      <c r="B1712" s="22">
        <v>5.0197000000000003</v>
      </c>
      <c r="C1712" s="22"/>
      <c r="D1712" s="22"/>
      <c r="E1712" s="22"/>
      <c r="F1712" s="22"/>
      <c r="G1712" s="22"/>
      <c r="H1712" s="22"/>
      <c r="I1712" s="22"/>
      <c r="J1712" s="22"/>
      <c r="K1712" s="22"/>
      <c r="L1712" s="22"/>
      <c r="M1712" s="22"/>
      <c r="N1712" s="22"/>
      <c r="O1712" s="22"/>
      <c r="P1712" s="22"/>
      <c r="Q1712" s="22"/>
      <c r="R1712" s="22"/>
      <c r="S1712" s="22"/>
      <c r="T1712" s="22"/>
      <c r="U1712" s="22"/>
      <c r="V1712" s="22"/>
      <c r="W1712" s="22"/>
      <c r="X1712" s="22"/>
      <c r="Y1712" s="22"/>
      <c r="Z1712" s="22"/>
      <c r="AA1712" s="22"/>
      <c r="AB1712" s="22"/>
      <c r="AC1712" s="22"/>
      <c r="AD1712" s="22"/>
      <c r="AE1712" s="22"/>
      <c r="AF1712" s="22"/>
      <c r="AG1712" s="22"/>
      <c r="AH1712" s="22"/>
      <c r="AI1712" s="22"/>
      <c r="AJ1712" s="22"/>
      <c r="AK1712" s="22"/>
      <c r="AL1712" s="22"/>
      <c r="AM1712" s="22"/>
      <c r="AN1712" s="22"/>
      <c r="AO1712" s="22"/>
      <c r="AP1712" s="22"/>
      <c r="AQ1712" s="22"/>
      <c r="AR1712" s="22"/>
      <c r="AS1712" s="22"/>
      <c r="AT1712" s="22"/>
      <c r="AU1712" s="22"/>
      <c r="AV1712" s="22"/>
      <c r="AW1712" s="22"/>
      <c r="AX1712" s="22"/>
      <c r="AY1712" s="22"/>
      <c r="AZ1712" s="22"/>
      <c r="BA1712" s="22"/>
      <c r="BB1712" s="22"/>
      <c r="BC1712" s="22"/>
      <c r="BD1712" s="22"/>
      <c r="BE1712" s="22"/>
      <c r="BF1712" s="22"/>
      <c r="BG1712" s="22"/>
      <c r="BH1712" s="22"/>
      <c r="BI1712" s="22"/>
      <c r="BJ1712" s="22"/>
    </row>
    <row r="1713" spans="1:62" s="21" customFormat="1" ht="20.25" customHeight="1" x14ac:dyDescent="0.25">
      <c r="A1713" s="5">
        <f>biomasses!$A$33</f>
        <v>31</v>
      </c>
      <c r="B1713" s="22">
        <v>3.8041999999999998</v>
      </c>
      <c r="C1713" s="22"/>
      <c r="D1713" s="22"/>
      <c r="E1713" s="22"/>
      <c r="F1713" s="22"/>
      <c r="G1713" s="22"/>
      <c r="H1713" s="22"/>
      <c r="I1713" s="22"/>
      <c r="J1713" s="22"/>
      <c r="K1713" s="22"/>
      <c r="L1713" s="22"/>
      <c r="M1713" s="22"/>
      <c r="N1713" s="22"/>
      <c r="O1713" s="22"/>
      <c r="P1713" s="22"/>
      <c r="Q1713" s="22"/>
      <c r="R1713" s="22"/>
      <c r="S1713" s="22"/>
      <c r="T1713" s="22"/>
      <c r="U1713" s="22"/>
      <c r="V1713" s="22"/>
      <c r="W1713" s="22"/>
      <c r="X1713" s="22"/>
      <c r="Y1713" s="22"/>
      <c r="Z1713" s="22"/>
      <c r="AA1713" s="22"/>
      <c r="AB1713" s="22"/>
      <c r="AC1713" s="22"/>
      <c r="AD1713" s="22"/>
      <c r="AE1713" s="22"/>
      <c r="AF1713" s="22"/>
      <c r="AG1713" s="22"/>
      <c r="AH1713" s="22"/>
      <c r="AI1713" s="22"/>
      <c r="AJ1713" s="22"/>
      <c r="AK1713" s="22"/>
      <c r="AL1713" s="22"/>
      <c r="AM1713" s="22"/>
      <c r="AN1713" s="22"/>
      <c r="AO1713" s="22"/>
      <c r="AP1713" s="22"/>
      <c r="AQ1713" s="22"/>
      <c r="AR1713" s="22"/>
      <c r="AS1713" s="22"/>
      <c r="AT1713" s="22"/>
      <c r="AU1713" s="22"/>
      <c r="AV1713" s="22"/>
      <c r="AW1713" s="22"/>
      <c r="AX1713" s="22"/>
      <c r="AY1713" s="22"/>
      <c r="AZ1713" s="22"/>
      <c r="BA1713" s="22"/>
      <c r="BB1713" s="22"/>
      <c r="BC1713" s="22"/>
      <c r="BD1713" s="22"/>
      <c r="BE1713" s="22"/>
      <c r="BF1713" s="22"/>
      <c r="BG1713" s="22"/>
      <c r="BH1713" s="22"/>
      <c r="BI1713" s="22"/>
      <c r="BJ1713" s="22"/>
    </row>
    <row r="1714" spans="1:62" s="21" customFormat="1" x14ac:dyDescent="0.25">
      <c r="A1714" s="5">
        <f>biomasses!$A$33</f>
        <v>31</v>
      </c>
      <c r="B1714" s="22">
        <v>3.9455</v>
      </c>
      <c r="C1714" s="22"/>
      <c r="D1714" s="22"/>
      <c r="E1714" s="22"/>
      <c r="F1714" s="22"/>
      <c r="G1714" s="22"/>
      <c r="H1714" s="22"/>
      <c r="I1714" s="22"/>
      <c r="J1714" s="22"/>
      <c r="K1714" s="22"/>
      <c r="L1714" s="22"/>
      <c r="M1714" s="22"/>
      <c r="N1714" s="22"/>
      <c r="O1714" s="22"/>
      <c r="P1714" s="22"/>
      <c r="Q1714" s="22"/>
      <c r="R1714" s="22"/>
      <c r="S1714" s="22"/>
      <c r="T1714" s="22"/>
      <c r="U1714" s="22"/>
      <c r="V1714" s="22"/>
      <c r="W1714" s="22"/>
      <c r="X1714" s="22"/>
      <c r="Y1714" s="22"/>
      <c r="Z1714" s="22"/>
      <c r="AA1714" s="22"/>
      <c r="AB1714" s="22"/>
      <c r="AC1714" s="22"/>
      <c r="AD1714" s="22"/>
      <c r="AE1714" s="22"/>
      <c r="AF1714" s="22"/>
      <c r="AG1714" s="22"/>
      <c r="AH1714" s="22"/>
      <c r="AI1714" s="22"/>
      <c r="AJ1714" s="22"/>
      <c r="AK1714" s="22"/>
      <c r="AL1714" s="22"/>
      <c r="AM1714" s="22"/>
      <c r="AN1714" s="22"/>
      <c r="AO1714" s="22"/>
      <c r="AP1714" s="22"/>
      <c r="AQ1714" s="22"/>
      <c r="AR1714" s="22"/>
      <c r="AS1714" s="22"/>
      <c r="AT1714" s="22"/>
      <c r="AU1714" s="22"/>
      <c r="AV1714" s="22"/>
      <c r="AW1714" s="22"/>
      <c r="AX1714" s="22"/>
      <c r="AY1714" s="22"/>
      <c r="AZ1714" s="22"/>
      <c r="BA1714" s="22"/>
      <c r="BB1714" s="22"/>
      <c r="BC1714" s="22"/>
      <c r="BD1714" s="22"/>
      <c r="BE1714" s="22"/>
      <c r="BF1714" s="22"/>
      <c r="BG1714" s="22"/>
      <c r="BH1714" s="22"/>
      <c r="BI1714" s="22"/>
      <c r="BJ1714" s="22"/>
    </row>
    <row r="1715" spans="1:62" s="21" customFormat="1" x14ac:dyDescent="0.25">
      <c r="A1715" s="5">
        <f>biomasses!$A$33</f>
        <v>31</v>
      </c>
      <c r="B1715" s="22">
        <v>5.2164000000000001</v>
      </c>
      <c r="C1715" s="22"/>
      <c r="D1715" s="22"/>
      <c r="E1715" s="22"/>
      <c r="F1715" s="22"/>
      <c r="G1715" s="22"/>
      <c r="H1715" s="22"/>
      <c r="I1715" s="22"/>
      <c r="J1715" s="22"/>
      <c r="K1715" s="22"/>
      <c r="L1715" s="22"/>
      <c r="M1715" s="22"/>
      <c r="N1715" s="22"/>
      <c r="O1715" s="22"/>
      <c r="P1715" s="22"/>
      <c r="Q1715" s="22"/>
      <c r="R1715" s="22"/>
      <c r="S1715" s="22"/>
      <c r="T1715" s="22"/>
      <c r="U1715" s="22"/>
      <c r="V1715" s="22"/>
      <c r="W1715" s="22"/>
      <c r="X1715" s="22"/>
      <c r="Y1715" s="22"/>
      <c r="Z1715" s="22"/>
      <c r="AA1715" s="22"/>
      <c r="AB1715" s="22"/>
      <c r="AC1715" s="22"/>
      <c r="AD1715" s="22"/>
      <c r="AE1715" s="22"/>
      <c r="AF1715" s="22"/>
      <c r="AG1715" s="22"/>
      <c r="AH1715" s="22"/>
      <c r="AI1715" s="22"/>
      <c r="AJ1715" s="22"/>
      <c r="AK1715" s="22"/>
      <c r="AL1715" s="22"/>
      <c r="AM1715" s="22"/>
      <c r="AN1715" s="22"/>
      <c r="AO1715" s="22"/>
      <c r="AP1715" s="22"/>
      <c r="AQ1715" s="22"/>
      <c r="AR1715" s="22"/>
      <c r="AS1715" s="22"/>
      <c r="AT1715" s="22"/>
      <c r="AU1715" s="22"/>
      <c r="AV1715" s="22"/>
      <c r="AW1715" s="22"/>
      <c r="AX1715" s="22"/>
      <c r="AY1715" s="22"/>
      <c r="AZ1715" s="22"/>
      <c r="BA1715" s="22"/>
      <c r="BB1715" s="22"/>
      <c r="BC1715" s="22"/>
      <c r="BD1715" s="22"/>
      <c r="BE1715" s="22"/>
      <c r="BF1715" s="22"/>
      <c r="BG1715" s="22"/>
      <c r="BH1715" s="22"/>
      <c r="BI1715" s="22"/>
      <c r="BJ1715" s="22"/>
    </row>
    <row r="1716" spans="1:62" s="21" customFormat="1" x14ac:dyDescent="0.25">
      <c r="A1716" s="5">
        <f>biomasses!$A$33</f>
        <v>31</v>
      </c>
      <c r="B1716" s="22">
        <v>2.4750000000000001</v>
      </c>
      <c r="C1716" s="22"/>
      <c r="D1716" s="22"/>
      <c r="E1716" s="22"/>
      <c r="F1716" s="22"/>
      <c r="G1716" s="22"/>
      <c r="H1716" s="22"/>
      <c r="I1716" s="22"/>
      <c r="J1716" s="22"/>
      <c r="K1716" s="22"/>
      <c r="L1716" s="22"/>
      <c r="M1716" s="22"/>
      <c r="N1716" s="22"/>
      <c r="O1716" s="22"/>
      <c r="P1716" s="22"/>
      <c r="Q1716" s="22"/>
      <c r="R1716" s="22"/>
      <c r="S1716" s="22"/>
      <c r="T1716" s="22"/>
      <c r="U1716" s="22"/>
      <c r="V1716" s="22"/>
      <c r="W1716" s="22"/>
      <c r="X1716" s="22"/>
      <c r="Y1716" s="22"/>
      <c r="Z1716" s="22"/>
      <c r="AA1716" s="22"/>
      <c r="AB1716" s="22"/>
      <c r="AC1716" s="22"/>
      <c r="AD1716" s="22"/>
      <c r="AE1716" s="22"/>
      <c r="AF1716" s="22"/>
      <c r="AG1716" s="22"/>
      <c r="AH1716" s="22"/>
      <c r="AI1716" s="22"/>
      <c r="AJ1716" s="22"/>
      <c r="AK1716" s="22"/>
      <c r="AL1716" s="22"/>
      <c r="AM1716" s="22"/>
      <c r="AN1716" s="22"/>
      <c r="AO1716" s="22"/>
      <c r="AP1716" s="22"/>
      <c r="AQ1716" s="22"/>
      <c r="AR1716" s="22"/>
      <c r="AS1716" s="22"/>
      <c r="AT1716" s="22"/>
      <c r="AU1716" s="22"/>
      <c r="AV1716" s="22"/>
      <c r="AW1716" s="22"/>
      <c r="AX1716" s="22"/>
      <c r="AY1716" s="22"/>
      <c r="AZ1716" s="22"/>
      <c r="BA1716" s="22"/>
      <c r="BB1716" s="22"/>
      <c r="BC1716" s="22"/>
      <c r="BD1716" s="22"/>
      <c r="BE1716" s="22"/>
      <c r="BF1716" s="22"/>
      <c r="BG1716" s="22"/>
      <c r="BH1716" s="22"/>
      <c r="BI1716" s="22"/>
      <c r="BJ1716" s="22"/>
    </row>
    <row r="1717" spans="1:62" s="21" customFormat="1" x14ac:dyDescent="0.25">
      <c r="A1717" s="5">
        <f>biomasses!$A$33</f>
        <v>31</v>
      </c>
      <c r="B1717" s="22">
        <v>3.9203999999999999</v>
      </c>
      <c r="C1717" s="22"/>
      <c r="D1717" s="22"/>
      <c r="E1717" s="22"/>
      <c r="F1717" s="22"/>
      <c r="G1717" s="22"/>
      <c r="H1717" s="22"/>
      <c r="I1717" s="22"/>
      <c r="J1717" s="22"/>
      <c r="K1717" s="22"/>
      <c r="L1717" s="22"/>
      <c r="M1717" s="22"/>
      <c r="N1717" s="22"/>
      <c r="O1717" s="22"/>
      <c r="P1717" s="22"/>
      <c r="Q1717" s="22"/>
      <c r="R1717" s="22"/>
      <c r="S1717" s="22"/>
      <c r="T1717" s="22"/>
      <c r="U1717" s="22"/>
      <c r="V1717" s="22"/>
      <c r="W1717" s="22"/>
      <c r="X1717" s="22"/>
      <c r="Y1717" s="22"/>
      <c r="Z1717" s="22"/>
      <c r="AA1717" s="22"/>
      <c r="AB1717" s="22"/>
      <c r="AC1717" s="22"/>
      <c r="AD1717" s="22"/>
      <c r="AE1717" s="22"/>
      <c r="AF1717" s="22"/>
      <c r="AG1717" s="22"/>
      <c r="AH1717" s="22"/>
      <c r="AI1717" s="22"/>
      <c r="AJ1717" s="22"/>
      <c r="AK1717" s="22"/>
      <c r="AL1717" s="22"/>
      <c r="AM1717" s="22"/>
      <c r="AN1717" s="22"/>
      <c r="AO1717" s="22"/>
      <c r="AP1717" s="22"/>
      <c r="AQ1717" s="22"/>
      <c r="AR1717" s="22"/>
      <c r="AS1717" s="22"/>
      <c r="AT1717" s="22"/>
      <c r="AU1717" s="22"/>
      <c r="AV1717" s="22"/>
      <c r="AW1717" s="22"/>
      <c r="AX1717" s="22"/>
      <c r="AY1717" s="22"/>
      <c r="AZ1717" s="22"/>
      <c r="BA1717" s="22"/>
      <c r="BB1717" s="22"/>
      <c r="BC1717" s="22"/>
      <c r="BD1717" s="22"/>
      <c r="BE1717" s="22"/>
      <c r="BF1717" s="22"/>
      <c r="BG1717" s="22"/>
      <c r="BH1717" s="22"/>
      <c r="BI1717" s="22"/>
      <c r="BJ1717" s="22"/>
    </row>
    <row r="1718" spans="1:62" s="21" customFormat="1" x14ac:dyDescent="0.25">
      <c r="A1718" s="5">
        <f>biomasses!$A$33</f>
        <v>31</v>
      </c>
      <c r="B1718" s="22">
        <v>3.8997999999999999</v>
      </c>
      <c r="C1718" s="22"/>
      <c r="D1718" s="22"/>
      <c r="E1718" s="22"/>
      <c r="F1718" s="22"/>
      <c r="G1718" s="22"/>
      <c r="H1718" s="22"/>
      <c r="I1718" s="22"/>
      <c r="J1718" s="22"/>
      <c r="K1718" s="22"/>
      <c r="L1718" s="22"/>
      <c r="M1718" s="22"/>
      <c r="N1718" s="22"/>
      <c r="O1718" s="22"/>
      <c r="P1718" s="22"/>
      <c r="Q1718" s="22"/>
      <c r="R1718" s="22"/>
      <c r="S1718" s="22"/>
      <c r="T1718" s="22"/>
      <c r="U1718" s="22"/>
      <c r="V1718" s="22"/>
      <c r="W1718" s="22"/>
      <c r="X1718" s="22"/>
      <c r="Y1718" s="22"/>
      <c r="Z1718" s="22"/>
      <c r="AA1718" s="22"/>
      <c r="AB1718" s="22"/>
      <c r="AC1718" s="22"/>
      <c r="AD1718" s="22"/>
      <c r="AE1718" s="22"/>
      <c r="AF1718" s="22"/>
      <c r="AG1718" s="22"/>
      <c r="AH1718" s="22"/>
      <c r="AI1718" s="22"/>
      <c r="AJ1718" s="22"/>
      <c r="AK1718" s="22"/>
      <c r="AL1718" s="22"/>
      <c r="AM1718" s="22"/>
      <c r="AN1718" s="22"/>
      <c r="AO1718" s="22"/>
      <c r="AP1718" s="22"/>
      <c r="AQ1718" s="22"/>
      <c r="AR1718" s="22"/>
      <c r="AS1718" s="22"/>
      <c r="AT1718" s="22"/>
      <c r="AU1718" s="22"/>
      <c r="AV1718" s="22"/>
      <c r="AW1718" s="22"/>
      <c r="AX1718" s="22"/>
      <c r="AY1718" s="22"/>
      <c r="AZ1718" s="22"/>
      <c r="BA1718" s="22"/>
      <c r="BB1718" s="22"/>
      <c r="BC1718" s="22"/>
      <c r="BD1718" s="22"/>
      <c r="BE1718" s="22"/>
      <c r="BF1718" s="22"/>
      <c r="BG1718" s="22"/>
      <c r="BH1718" s="22"/>
      <c r="BI1718" s="22"/>
      <c r="BJ1718" s="22"/>
    </row>
    <row r="1719" spans="1:62" s="21" customFormat="1" x14ac:dyDescent="0.25">
      <c r="A1719" s="5">
        <f>biomasses!$A$33</f>
        <v>31</v>
      </c>
      <c r="B1719" s="22">
        <v>2.17</v>
      </c>
      <c r="C1719" s="22"/>
      <c r="D1719" s="22"/>
      <c r="E1719" s="22"/>
      <c r="F1719" s="22"/>
      <c r="G1719" s="22"/>
      <c r="H1719" s="22"/>
      <c r="I1719" s="22"/>
      <c r="J1719" s="22"/>
      <c r="K1719" s="22"/>
      <c r="L1719" s="22"/>
      <c r="M1719" s="22"/>
      <c r="N1719" s="22"/>
      <c r="O1719" s="22"/>
      <c r="P1719" s="22"/>
      <c r="Q1719" s="22"/>
      <c r="R1719" s="22"/>
      <c r="S1719" s="22"/>
      <c r="T1719" s="22"/>
      <c r="U1719" s="22"/>
      <c r="V1719" s="22"/>
      <c r="W1719" s="22"/>
      <c r="X1719" s="22"/>
      <c r="Y1719" s="22"/>
      <c r="Z1719" s="22"/>
      <c r="AA1719" s="22"/>
      <c r="AB1719" s="22"/>
      <c r="AC1719" s="22"/>
      <c r="AD1719" s="22"/>
      <c r="AE1719" s="22"/>
      <c r="AF1719" s="22"/>
      <c r="AG1719" s="22"/>
      <c r="AH1719" s="22"/>
      <c r="AI1719" s="22"/>
      <c r="AJ1719" s="22"/>
      <c r="AK1719" s="22"/>
      <c r="AL1719" s="22"/>
      <c r="AM1719" s="22"/>
      <c r="AN1719" s="22"/>
      <c r="AO1719" s="22"/>
      <c r="AP1719" s="22"/>
      <c r="AQ1719" s="22"/>
      <c r="AR1719" s="22"/>
      <c r="AS1719" s="22"/>
      <c r="AT1719" s="22"/>
      <c r="AU1719" s="22"/>
      <c r="AV1719" s="22"/>
      <c r="AW1719" s="22"/>
      <c r="AX1719" s="22"/>
      <c r="AY1719" s="22"/>
      <c r="AZ1719" s="22"/>
      <c r="BA1719" s="22"/>
      <c r="BB1719" s="22"/>
      <c r="BC1719" s="22"/>
      <c r="BD1719" s="22"/>
      <c r="BE1719" s="22"/>
      <c r="BF1719" s="22"/>
      <c r="BG1719" s="22"/>
      <c r="BH1719" s="22"/>
      <c r="BI1719" s="22"/>
      <c r="BJ1719" s="22"/>
    </row>
    <row r="1720" spans="1:62" s="21" customFormat="1" x14ac:dyDescent="0.25">
      <c r="A1720" s="5">
        <f>biomasses!$A$33</f>
        <v>31</v>
      </c>
      <c r="B1720" s="22">
        <v>3.0205000000000002</v>
      </c>
      <c r="C1720" s="22"/>
      <c r="D1720" s="22"/>
      <c r="E1720" s="22"/>
      <c r="F1720" s="22"/>
      <c r="G1720" s="22"/>
      <c r="H1720" s="22"/>
      <c r="I1720" s="22"/>
      <c r="J1720" s="22"/>
      <c r="K1720" s="22"/>
      <c r="L1720" s="22"/>
      <c r="M1720" s="22"/>
      <c r="N1720" s="22"/>
      <c r="O1720" s="22"/>
      <c r="P1720" s="22"/>
      <c r="Q1720" s="22"/>
      <c r="R1720" s="22"/>
      <c r="S1720" s="22"/>
      <c r="T1720" s="22"/>
      <c r="U1720" s="22"/>
      <c r="V1720" s="22"/>
      <c r="W1720" s="22"/>
      <c r="X1720" s="22"/>
      <c r="Y1720" s="22"/>
      <c r="Z1720" s="22"/>
      <c r="AA1720" s="22"/>
      <c r="AB1720" s="22"/>
      <c r="AC1720" s="22"/>
      <c r="AD1720" s="22"/>
      <c r="AE1720" s="22"/>
      <c r="AF1720" s="22"/>
      <c r="AG1720" s="22"/>
      <c r="AH1720" s="22"/>
      <c r="AI1720" s="22"/>
      <c r="AJ1720" s="22"/>
      <c r="AK1720" s="22"/>
      <c r="AL1720" s="22"/>
      <c r="AM1720" s="22"/>
      <c r="AN1720" s="22"/>
      <c r="AO1720" s="22"/>
      <c r="AP1720" s="22"/>
      <c r="AQ1720" s="22"/>
      <c r="AR1720" s="22"/>
      <c r="AS1720" s="22"/>
      <c r="AT1720" s="22"/>
      <c r="AU1720" s="22"/>
      <c r="AV1720" s="22"/>
      <c r="AW1720" s="22"/>
      <c r="AX1720" s="22"/>
      <c r="AY1720" s="22"/>
      <c r="AZ1720" s="22"/>
      <c r="BA1720" s="22"/>
      <c r="BB1720" s="22"/>
      <c r="BC1720" s="22"/>
      <c r="BD1720" s="22"/>
      <c r="BE1720" s="22"/>
      <c r="BF1720" s="22"/>
      <c r="BG1720" s="22"/>
      <c r="BH1720" s="22"/>
      <c r="BI1720" s="22"/>
      <c r="BJ1720" s="22"/>
    </row>
    <row r="1721" spans="1:62" s="21" customFormat="1" x14ac:dyDescent="0.25">
      <c r="A1721" s="5">
        <f>biomasses!$A$33</f>
        <v>31</v>
      </c>
      <c r="B1721" s="22">
        <v>1.9359999999999999</v>
      </c>
      <c r="C1721" s="22"/>
      <c r="D1721" s="22"/>
      <c r="E1721" s="22"/>
      <c r="F1721" s="22"/>
      <c r="G1721" s="22"/>
      <c r="H1721" s="22"/>
      <c r="I1721" s="22"/>
      <c r="J1721" s="22"/>
      <c r="K1721" s="22"/>
      <c r="L1721" s="22"/>
      <c r="M1721" s="22"/>
      <c r="N1721" s="22"/>
      <c r="O1721" s="22"/>
      <c r="P1721" s="22"/>
      <c r="Q1721" s="22"/>
      <c r="R1721" s="22"/>
      <c r="S1721" s="22"/>
      <c r="T1721" s="22"/>
      <c r="U1721" s="22"/>
      <c r="V1721" s="22"/>
      <c r="W1721" s="22"/>
      <c r="X1721" s="22"/>
      <c r="Y1721" s="22"/>
      <c r="Z1721" s="22"/>
      <c r="AA1721" s="22"/>
      <c r="AB1721" s="22"/>
      <c r="AC1721" s="22"/>
      <c r="AD1721" s="22"/>
      <c r="AE1721" s="22"/>
      <c r="AF1721" s="22"/>
      <c r="AG1721" s="22"/>
      <c r="AH1721" s="22"/>
      <c r="AI1721" s="22"/>
      <c r="AJ1721" s="22"/>
      <c r="AK1721" s="22"/>
      <c r="AL1721" s="22"/>
      <c r="AM1721" s="22"/>
      <c r="AN1721" s="22"/>
      <c r="AO1721" s="22"/>
      <c r="AP1721" s="22"/>
      <c r="AQ1721" s="22"/>
      <c r="AR1721" s="22"/>
      <c r="AS1721" s="22"/>
      <c r="AT1721" s="22"/>
      <c r="AU1721" s="22"/>
      <c r="AV1721" s="22"/>
      <c r="AW1721" s="22"/>
      <c r="AX1721" s="22"/>
      <c r="AY1721" s="22"/>
      <c r="AZ1721" s="22"/>
      <c r="BA1721" s="22"/>
      <c r="BB1721" s="22"/>
      <c r="BC1721" s="22"/>
      <c r="BD1721" s="22"/>
      <c r="BE1721" s="22"/>
      <c r="BF1721" s="22"/>
      <c r="BG1721" s="22"/>
      <c r="BH1721" s="22"/>
      <c r="BI1721" s="22"/>
      <c r="BJ1721" s="22"/>
    </row>
    <row r="1722" spans="1:62" s="21" customFormat="1" x14ac:dyDescent="0.25">
      <c r="A1722" s="5">
        <f>biomasses!$A$33</f>
        <v>31</v>
      </c>
      <c r="B1722" s="22">
        <v>2.19</v>
      </c>
      <c r="C1722" s="22"/>
      <c r="D1722" s="22"/>
      <c r="E1722" s="22"/>
      <c r="F1722" s="22"/>
      <c r="G1722" s="22"/>
      <c r="H1722" s="22"/>
      <c r="I1722" s="22"/>
      <c r="J1722" s="22"/>
      <c r="K1722" s="22"/>
      <c r="L1722" s="22"/>
      <c r="M1722" s="22"/>
      <c r="N1722" s="22"/>
      <c r="O1722" s="22"/>
      <c r="P1722" s="22"/>
      <c r="Q1722" s="22"/>
      <c r="R1722" s="22"/>
      <c r="S1722" s="22"/>
      <c r="T1722" s="22"/>
      <c r="U1722" s="22"/>
      <c r="V1722" s="22"/>
      <c r="W1722" s="22"/>
      <c r="X1722" s="22"/>
      <c r="Y1722" s="22"/>
      <c r="Z1722" s="22"/>
      <c r="AA1722" s="22"/>
      <c r="AB1722" s="22"/>
      <c r="AC1722" s="22"/>
      <c r="AD1722" s="22"/>
      <c r="AE1722" s="22"/>
      <c r="AF1722" s="22"/>
      <c r="AG1722" s="22"/>
      <c r="AH1722" s="22"/>
      <c r="AI1722" s="22"/>
      <c r="AJ1722" s="22"/>
      <c r="AK1722" s="22"/>
      <c r="AL1722" s="22"/>
      <c r="AM1722" s="22"/>
      <c r="AN1722" s="22"/>
      <c r="AO1722" s="22"/>
      <c r="AP1722" s="22"/>
      <c r="AQ1722" s="22"/>
      <c r="AR1722" s="22"/>
      <c r="AS1722" s="22"/>
      <c r="AT1722" s="22"/>
      <c r="AU1722" s="22"/>
      <c r="AV1722" s="22"/>
      <c r="AW1722" s="22"/>
      <c r="AX1722" s="22"/>
      <c r="AY1722" s="22"/>
      <c r="AZ1722" s="22"/>
      <c r="BA1722" s="22"/>
      <c r="BB1722" s="22"/>
      <c r="BC1722" s="22"/>
      <c r="BD1722" s="22"/>
      <c r="BE1722" s="22"/>
      <c r="BF1722" s="22"/>
      <c r="BG1722" s="22"/>
      <c r="BH1722" s="22"/>
      <c r="BI1722" s="22"/>
      <c r="BJ1722" s="22"/>
    </row>
    <row r="1723" spans="1:62" s="21" customFormat="1" x14ac:dyDescent="0.25">
      <c r="A1723" s="5">
        <f>biomasses!$A$33</f>
        <v>31</v>
      </c>
      <c r="B1723" s="22">
        <v>2.093</v>
      </c>
      <c r="C1723" s="22"/>
      <c r="D1723" s="22"/>
      <c r="E1723" s="22"/>
      <c r="F1723" s="22"/>
      <c r="G1723" s="22"/>
      <c r="H1723" s="22"/>
      <c r="I1723" s="22"/>
      <c r="J1723" s="22"/>
      <c r="K1723" s="22"/>
      <c r="L1723" s="22"/>
      <c r="M1723" s="22"/>
      <c r="N1723" s="22"/>
      <c r="O1723" s="22"/>
      <c r="P1723" s="22"/>
      <c r="Q1723" s="22"/>
      <c r="R1723" s="22"/>
      <c r="S1723" s="22"/>
      <c r="T1723" s="22"/>
      <c r="U1723" s="22"/>
      <c r="V1723" s="22"/>
      <c r="W1723" s="22"/>
      <c r="X1723" s="22"/>
      <c r="Y1723" s="22"/>
      <c r="Z1723" s="22"/>
      <c r="AA1723" s="22"/>
      <c r="AB1723" s="22"/>
      <c r="AC1723" s="22"/>
      <c r="AD1723" s="22"/>
      <c r="AE1723" s="22"/>
      <c r="AF1723" s="22"/>
      <c r="AG1723" s="22"/>
      <c r="AH1723" s="22"/>
      <c r="AI1723" s="22"/>
      <c r="AJ1723" s="22"/>
      <c r="AK1723" s="22"/>
      <c r="AL1723" s="22"/>
      <c r="AM1723" s="22"/>
      <c r="AN1723" s="22"/>
      <c r="AO1723" s="22"/>
      <c r="AP1723" s="22"/>
      <c r="AQ1723" s="22"/>
      <c r="AR1723" s="22"/>
      <c r="AS1723" s="22"/>
      <c r="AT1723" s="22"/>
      <c r="AU1723" s="22"/>
      <c r="AV1723" s="22"/>
      <c r="AW1723" s="22"/>
      <c r="AX1723" s="22"/>
      <c r="AY1723" s="22"/>
      <c r="AZ1723" s="22"/>
      <c r="BA1723" s="22"/>
      <c r="BB1723" s="22"/>
      <c r="BC1723" s="22"/>
      <c r="BD1723" s="22"/>
      <c r="BE1723" s="22"/>
      <c r="BF1723" s="22"/>
      <c r="BG1723" s="22"/>
      <c r="BH1723" s="22"/>
      <c r="BI1723" s="22"/>
      <c r="BJ1723" s="22"/>
    </row>
    <row r="1724" spans="1:62" s="21" customFormat="1" x14ac:dyDescent="0.25">
      <c r="A1724" s="5">
        <f>biomasses!$A$33</f>
        <v>31</v>
      </c>
      <c r="B1724" s="22">
        <v>2.4889999999999999</v>
      </c>
      <c r="C1724" s="22"/>
      <c r="D1724" s="22"/>
      <c r="E1724" s="22"/>
      <c r="F1724" s="22"/>
      <c r="G1724" s="22"/>
      <c r="H1724" s="22"/>
      <c r="I1724" s="22"/>
      <c r="J1724" s="22"/>
      <c r="K1724" s="22"/>
      <c r="L1724" s="22"/>
      <c r="M1724" s="22"/>
      <c r="N1724" s="22"/>
      <c r="O1724" s="22"/>
      <c r="P1724" s="22"/>
      <c r="Q1724" s="22"/>
      <c r="R1724" s="22"/>
      <c r="S1724" s="22"/>
      <c r="T1724" s="22"/>
      <c r="U1724" s="22"/>
      <c r="V1724" s="22"/>
      <c r="W1724" s="22"/>
      <c r="X1724" s="22"/>
      <c r="Y1724" s="22"/>
      <c r="Z1724" s="22"/>
      <c r="AA1724" s="22"/>
      <c r="AB1724" s="22"/>
      <c r="AC1724" s="22"/>
      <c r="AD1724" s="22"/>
      <c r="AE1724" s="22"/>
      <c r="AF1724" s="22"/>
      <c r="AG1724" s="22"/>
      <c r="AH1724" s="22"/>
      <c r="AI1724" s="22"/>
      <c r="AJ1724" s="22"/>
      <c r="AK1724" s="22"/>
      <c r="AL1724" s="22"/>
      <c r="AM1724" s="22"/>
      <c r="AN1724" s="22"/>
      <c r="AO1724" s="22"/>
      <c r="AP1724" s="22"/>
      <c r="AQ1724" s="22"/>
      <c r="AR1724" s="22"/>
      <c r="AS1724" s="22"/>
      <c r="AT1724" s="22"/>
      <c r="AU1724" s="22"/>
      <c r="AV1724" s="22"/>
      <c r="AW1724" s="22"/>
      <c r="AX1724" s="22"/>
      <c r="AY1724" s="22"/>
      <c r="AZ1724" s="22"/>
      <c r="BA1724" s="22"/>
      <c r="BB1724" s="22"/>
      <c r="BC1724" s="22"/>
      <c r="BD1724" s="22"/>
      <c r="BE1724" s="22"/>
      <c r="BF1724" s="22"/>
      <c r="BG1724" s="22"/>
      <c r="BH1724" s="22"/>
      <c r="BI1724" s="22"/>
      <c r="BJ1724" s="22"/>
    </row>
    <row r="1725" spans="1:62" s="21" customFormat="1" x14ac:dyDescent="0.25">
      <c r="A1725" s="5">
        <f>biomasses!$A$33</f>
        <v>31</v>
      </c>
      <c r="B1725" s="22">
        <v>3.3048000000000002</v>
      </c>
      <c r="C1725" s="22"/>
      <c r="D1725" s="22"/>
      <c r="E1725" s="22"/>
      <c r="F1725" s="22"/>
      <c r="G1725" s="22"/>
      <c r="H1725" s="22"/>
      <c r="I1725" s="22"/>
      <c r="J1725" s="22"/>
      <c r="K1725" s="22"/>
      <c r="L1725" s="22"/>
      <c r="M1725" s="22"/>
      <c r="N1725" s="22"/>
      <c r="O1725" s="22"/>
      <c r="P1725" s="22"/>
      <c r="Q1725" s="22"/>
      <c r="R1725" s="22"/>
      <c r="S1725" s="22"/>
      <c r="T1725" s="22"/>
      <c r="U1725" s="22"/>
      <c r="V1725" s="22"/>
      <c r="W1725" s="22"/>
      <c r="X1725" s="22"/>
      <c r="Y1725" s="22"/>
      <c r="Z1725" s="22"/>
      <c r="AA1725" s="22"/>
      <c r="AB1725" s="22"/>
      <c r="AC1725" s="22"/>
      <c r="AD1725" s="22"/>
      <c r="AE1725" s="22"/>
      <c r="AF1725" s="22"/>
      <c r="AG1725" s="22"/>
      <c r="AH1725" s="22"/>
      <c r="AI1725" s="22"/>
      <c r="AJ1725" s="22"/>
      <c r="AK1725" s="22"/>
      <c r="AL1725" s="22"/>
      <c r="AM1725" s="22"/>
      <c r="AN1725" s="22"/>
      <c r="AO1725" s="22"/>
      <c r="AP1725" s="22"/>
      <c r="AQ1725" s="22"/>
      <c r="AR1725" s="22"/>
      <c r="AS1725" s="22"/>
      <c r="AT1725" s="22"/>
      <c r="AU1725" s="22"/>
      <c r="AV1725" s="22"/>
      <c r="AW1725" s="22"/>
      <c r="AX1725" s="22"/>
      <c r="AY1725" s="22"/>
      <c r="AZ1725" s="22"/>
      <c r="BA1725" s="22"/>
      <c r="BB1725" s="22"/>
      <c r="BC1725" s="22"/>
      <c r="BD1725" s="22"/>
      <c r="BE1725" s="22"/>
      <c r="BF1725" s="22"/>
      <c r="BG1725" s="22"/>
      <c r="BH1725" s="22"/>
      <c r="BI1725" s="22"/>
      <c r="BJ1725" s="22"/>
    </row>
    <row r="1726" spans="1:62" s="21" customFormat="1" x14ac:dyDescent="0.25">
      <c r="A1726" s="5">
        <f>biomasses!$A$33</f>
        <v>31</v>
      </c>
      <c r="B1726" s="22">
        <v>3.6778</v>
      </c>
      <c r="C1726" s="22"/>
      <c r="D1726" s="22"/>
      <c r="E1726" s="22"/>
      <c r="F1726" s="22"/>
      <c r="G1726" s="22"/>
      <c r="H1726" s="22"/>
      <c r="I1726" s="22"/>
      <c r="J1726" s="22"/>
      <c r="K1726" s="22"/>
      <c r="L1726" s="22"/>
      <c r="M1726" s="22"/>
      <c r="N1726" s="22"/>
      <c r="O1726" s="22"/>
      <c r="P1726" s="22"/>
      <c r="Q1726" s="22"/>
      <c r="R1726" s="22"/>
      <c r="S1726" s="22"/>
      <c r="T1726" s="22"/>
      <c r="U1726" s="22"/>
      <c r="V1726" s="22"/>
      <c r="W1726" s="22"/>
      <c r="X1726" s="22"/>
      <c r="Y1726" s="22"/>
      <c r="Z1726" s="22"/>
      <c r="AA1726" s="22"/>
      <c r="AB1726" s="22"/>
      <c r="AC1726" s="22"/>
      <c r="AD1726" s="22"/>
      <c r="AE1726" s="22"/>
      <c r="AF1726" s="22"/>
      <c r="AG1726" s="22"/>
      <c r="AH1726" s="22"/>
      <c r="AI1726" s="22"/>
      <c r="AJ1726" s="22"/>
      <c r="AK1726" s="22"/>
      <c r="AL1726" s="22"/>
      <c r="AM1726" s="22"/>
      <c r="AN1726" s="22"/>
      <c r="AO1726" s="22"/>
      <c r="AP1726" s="22"/>
      <c r="AQ1726" s="22"/>
      <c r="AR1726" s="22"/>
      <c r="AS1726" s="22"/>
      <c r="AT1726" s="22"/>
      <c r="AU1726" s="22"/>
      <c r="AV1726" s="22"/>
      <c r="AW1726" s="22"/>
      <c r="AX1726" s="22"/>
      <c r="AY1726" s="22"/>
      <c r="AZ1726" s="22"/>
      <c r="BA1726" s="22"/>
      <c r="BB1726" s="22"/>
      <c r="BC1726" s="22"/>
      <c r="BD1726" s="22"/>
      <c r="BE1726" s="22"/>
      <c r="BF1726" s="22"/>
      <c r="BG1726" s="22"/>
      <c r="BH1726" s="22"/>
      <c r="BI1726" s="22"/>
      <c r="BJ1726" s="22"/>
    </row>
    <row r="1727" spans="1:62" s="21" customFormat="1" x14ac:dyDescent="0.25">
      <c r="A1727" s="5">
        <f>biomasses!$A$33</f>
        <v>31</v>
      </c>
      <c r="B1727" s="22">
        <v>2.9749999999999996</v>
      </c>
      <c r="C1727" s="22"/>
      <c r="D1727" s="22"/>
      <c r="E1727" s="22"/>
      <c r="F1727" s="22"/>
      <c r="G1727" s="22"/>
      <c r="H1727" s="22"/>
      <c r="I1727" s="22"/>
      <c r="J1727" s="22"/>
      <c r="K1727" s="22"/>
      <c r="L1727" s="22"/>
      <c r="M1727" s="22"/>
      <c r="N1727" s="22"/>
      <c r="O1727" s="22"/>
      <c r="P1727" s="22"/>
      <c r="Q1727" s="22"/>
      <c r="R1727" s="22"/>
      <c r="S1727" s="22"/>
      <c r="T1727" s="22"/>
      <c r="U1727" s="22"/>
      <c r="V1727" s="22"/>
      <c r="W1727" s="22"/>
      <c r="X1727" s="22"/>
      <c r="Y1727" s="22"/>
      <c r="Z1727" s="22"/>
      <c r="AA1727" s="22"/>
      <c r="AB1727" s="22"/>
      <c r="AC1727" s="22"/>
      <c r="AD1727" s="22"/>
      <c r="AE1727" s="22"/>
      <c r="AF1727" s="22"/>
      <c r="AG1727" s="22"/>
      <c r="AH1727" s="22"/>
      <c r="AI1727" s="22"/>
      <c r="AJ1727" s="22"/>
      <c r="AK1727" s="22"/>
      <c r="AL1727" s="22"/>
      <c r="AM1727" s="22"/>
      <c r="AN1727" s="22"/>
      <c r="AO1727" s="22"/>
      <c r="AP1727" s="22"/>
      <c r="AQ1727" s="22"/>
      <c r="AR1727" s="22"/>
      <c r="AS1727" s="22"/>
      <c r="AT1727" s="22"/>
      <c r="AU1727" s="22"/>
      <c r="AV1727" s="22"/>
      <c r="AW1727" s="22"/>
      <c r="AX1727" s="22"/>
      <c r="AY1727" s="22"/>
      <c r="AZ1727" s="22"/>
      <c r="BA1727" s="22"/>
      <c r="BB1727" s="22"/>
      <c r="BC1727" s="22"/>
      <c r="BD1727" s="22"/>
      <c r="BE1727" s="22"/>
      <c r="BF1727" s="22"/>
      <c r="BG1727" s="22"/>
      <c r="BH1727" s="22"/>
      <c r="BI1727" s="22"/>
      <c r="BJ1727" s="22"/>
    </row>
    <row r="1728" spans="1:62" s="21" customFormat="1" x14ac:dyDescent="0.25">
      <c r="A1728" s="5">
        <f>biomasses!$A$33</f>
        <v>31</v>
      </c>
      <c r="B1728" s="22">
        <v>1.885</v>
      </c>
      <c r="C1728" s="22"/>
      <c r="D1728" s="22"/>
      <c r="E1728" s="22"/>
      <c r="F1728" s="22"/>
      <c r="G1728" s="22"/>
      <c r="H1728" s="22"/>
      <c r="I1728" s="22"/>
      <c r="J1728" s="22"/>
      <c r="K1728" s="22"/>
      <c r="L1728" s="22"/>
      <c r="M1728" s="22"/>
      <c r="N1728" s="22"/>
      <c r="O1728" s="22"/>
      <c r="P1728" s="22"/>
      <c r="Q1728" s="22"/>
      <c r="R1728" s="22"/>
      <c r="S1728" s="22"/>
      <c r="T1728" s="22"/>
      <c r="U1728" s="22"/>
      <c r="V1728" s="22"/>
      <c r="W1728" s="22"/>
      <c r="X1728" s="22"/>
      <c r="Y1728" s="22"/>
      <c r="Z1728" s="22"/>
      <c r="AA1728" s="22"/>
      <c r="AB1728" s="22"/>
      <c r="AC1728" s="22"/>
      <c r="AD1728" s="22"/>
      <c r="AE1728" s="22"/>
      <c r="AF1728" s="22"/>
      <c r="AG1728" s="22"/>
      <c r="AH1728" s="22"/>
      <c r="AI1728" s="22"/>
      <c r="AJ1728" s="22"/>
      <c r="AK1728" s="22"/>
      <c r="AL1728" s="22"/>
      <c r="AM1728" s="22"/>
      <c r="AN1728" s="22"/>
      <c r="AO1728" s="22"/>
      <c r="AP1728" s="22"/>
      <c r="AQ1728" s="22"/>
      <c r="AR1728" s="22"/>
      <c r="AS1728" s="22"/>
      <c r="AT1728" s="22"/>
      <c r="AU1728" s="22"/>
      <c r="AV1728" s="22"/>
      <c r="AW1728" s="22"/>
      <c r="AX1728" s="22"/>
      <c r="AY1728" s="22"/>
      <c r="AZ1728" s="22"/>
      <c r="BA1728" s="22"/>
      <c r="BB1728" s="22"/>
      <c r="BC1728" s="22"/>
      <c r="BD1728" s="22"/>
      <c r="BE1728" s="22"/>
      <c r="BF1728" s="22"/>
      <c r="BG1728" s="22"/>
      <c r="BH1728" s="22"/>
      <c r="BI1728" s="22"/>
      <c r="BJ1728" s="22"/>
    </row>
    <row r="1729" spans="1:62" s="21" customFormat="1" x14ac:dyDescent="0.25">
      <c r="A1729" s="5">
        <f>biomasses!$A$33</f>
        <v>31</v>
      </c>
      <c r="B1729" s="22">
        <v>8.5683989999999994</v>
      </c>
      <c r="C1729" s="22"/>
      <c r="D1729" s="22"/>
      <c r="E1729" s="22"/>
      <c r="F1729" s="22"/>
      <c r="G1729" s="22"/>
      <c r="H1729" s="22"/>
      <c r="I1729" s="22"/>
      <c r="J1729" s="22"/>
      <c r="K1729" s="22"/>
      <c r="L1729" s="22"/>
      <c r="M1729" s="22"/>
      <c r="N1729" s="22"/>
      <c r="O1729" s="22"/>
      <c r="P1729" s="22"/>
      <c r="Q1729" s="22"/>
      <c r="R1729" s="22"/>
      <c r="S1729" s="22"/>
      <c r="T1729" s="22"/>
      <c r="U1729" s="22"/>
      <c r="V1729" s="22"/>
      <c r="W1729" s="22"/>
      <c r="X1729" s="22"/>
      <c r="Y1729" s="22"/>
      <c r="Z1729" s="22"/>
      <c r="AA1729" s="22"/>
      <c r="AB1729" s="22"/>
      <c r="AC1729" s="22"/>
      <c r="AD1729" s="22"/>
      <c r="AE1729" s="22"/>
      <c r="AF1729" s="22"/>
      <c r="AG1729" s="22"/>
      <c r="AH1729" s="22"/>
      <c r="AI1729" s="22"/>
      <c r="AJ1729" s="22"/>
      <c r="AK1729" s="22"/>
      <c r="AL1729" s="22"/>
      <c r="AM1729" s="22"/>
      <c r="AN1729" s="22"/>
      <c r="AO1729" s="22"/>
      <c r="AP1729" s="22"/>
      <c r="AQ1729" s="22"/>
      <c r="AR1729" s="22"/>
      <c r="AS1729" s="22"/>
      <c r="AT1729" s="22"/>
      <c r="AU1729" s="22"/>
      <c r="AV1729" s="22"/>
      <c r="AW1729" s="22"/>
      <c r="AX1729" s="22"/>
      <c r="AY1729" s="22"/>
      <c r="AZ1729" s="22"/>
      <c r="BA1729" s="22"/>
      <c r="BB1729" s="22"/>
      <c r="BC1729" s="22"/>
      <c r="BD1729" s="22"/>
      <c r="BE1729" s="22"/>
      <c r="BF1729" s="22"/>
      <c r="BG1729" s="22"/>
      <c r="BH1729" s="22"/>
      <c r="BI1729" s="22"/>
      <c r="BJ1729" s="22"/>
    </row>
    <row r="1730" spans="1:62" s="21" customFormat="1" x14ac:dyDescent="0.25">
      <c r="A1730" s="5">
        <f>biomasses!$A$33</f>
        <v>31</v>
      </c>
      <c r="B1730" s="22">
        <v>7.6124999999999998</v>
      </c>
      <c r="C1730" s="22"/>
      <c r="D1730" s="22"/>
      <c r="E1730" s="22"/>
      <c r="F1730" s="22"/>
      <c r="G1730" s="22"/>
      <c r="H1730" s="22"/>
      <c r="I1730" s="22"/>
      <c r="J1730" s="22"/>
      <c r="K1730" s="22"/>
      <c r="L1730" s="22"/>
      <c r="M1730" s="22"/>
      <c r="N1730" s="22"/>
      <c r="O1730" s="22"/>
      <c r="P1730" s="22"/>
      <c r="Q1730" s="22"/>
      <c r="R1730" s="22"/>
      <c r="S1730" s="22"/>
      <c r="T1730" s="22"/>
      <c r="U1730" s="22"/>
      <c r="V1730" s="22"/>
      <c r="W1730" s="22"/>
      <c r="X1730" s="22"/>
      <c r="Y1730" s="22"/>
      <c r="Z1730" s="22"/>
      <c r="AA1730" s="22"/>
      <c r="AB1730" s="22"/>
      <c r="AC1730" s="22"/>
      <c r="AD1730" s="22"/>
      <c r="AE1730" s="22"/>
      <c r="AF1730" s="22"/>
      <c r="AG1730" s="22"/>
      <c r="AH1730" s="22"/>
      <c r="AI1730" s="22"/>
      <c r="AJ1730" s="22"/>
      <c r="AK1730" s="22"/>
      <c r="AL1730" s="22"/>
      <c r="AM1730" s="22"/>
      <c r="AN1730" s="22"/>
      <c r="AO1730" s="22"/>
      <c r="AP1730" s="22"/>
      <c r="AQ1730" s="22"/>
      <c r="AR1730" s="22"/>
      <c r="AS1730" s="22"/>
      <c r="AT1730" s="22"/>
      <c r="AU1730" s="22"/>
      <c r="AV1730" s="22"/>
      <c r="AW1730" s="22"/>
      <c r="AX1730" s="22"/>
      <c r="AY1730" s="22"/>
      <c r="AZ1730" s="22"/>
      <c r="BA1730" s="22"/>
      <c r="BB1730" s="22"/>
      <c r="BC1730" s="22"/>
      <c r="BD1730" s="22"/>
      <c r="BE1730" s="22"/>
      <c r="BF1730" s="22"/>
      <c r="BG1730" s="22"/>
      <c r="BH1730" s="22"/>
      <c r="BI1730" s="22"/>
      <c r="BJ1730" s="22"/>
    </row>
    <row r="1731" spans="1:62" s="21" customFormat="1" x14ac:dyDescent="0.25">
      <c r="A1731" s="5">
        <f>biomasses!$A$33</f>
        <v>31</v>
      </c>
      <c r="B1731" s="22">
        <v>3.952</v>
      </c>
      <c r="C1731" s="22"/>
      <c r="D1731" s="22"/>
      <c r="E1731" s="22"/>
      <c r="F1731" s="22"/>
      <c r="G1731" s="22"/>
      <c r="H1731" s="22"/>
      <c r="I1731" s="22"/>
      <c r="J1731" s="22"/>
      <c r="K1731" s="22"/>
      <c r="L1731" s="22"/>
      <c r="M1731" s="22"/>
      <c r="N1731" s="22"/>
      <c r="O1731" s="22"/>
      <c r="P1731" s="22"/>
      <c r="Q1731" s="22"/>
      <c r="R1731" s="22"/>
      <c r="S1731" s="22"/>
      <c r="T1731" s="22"/>
      <c r="U1731" s="22"/>
      <c r="V1731" s="22"/>
      <c r="W1731" s="22"/>
      <c r="X1731" s="22"/>
      <c r="Y1731" s="22"/>
      <c r="Z1731" s="22"/>
      <c r="AA1731" s="22"/>
      <c r="AB1731" s="22"/>
      <c r="AC1731" s="22"/>
      <c r="AD1731" s="22"/>
      <c r="AE1731" s="22"/>
      <c r="AF1731" s="22"/>
      <c r="AG1731" s="22"/>
      <c r="AH1731" s="22"/>
      <c r="AI1731" s="22"/>
      <c r="AJ1731" s="22"/>
      <c r="AK1731" s="22"/>
      <c r="AL1731" s="22"/>
      <c r="AM1731" s="22"/>
      <c r="AN1731" s="22"/>
      <c r="AO1731" s="22"/>
      <c r="AP1731" s="22"/>
      <c r="AQ1731" s="22"/>
      <c r="AR1731" s="22"/>
      <c r="AS1731" s="22"/>
      <c r="AT1731" s="22"/>
      <c r="AU1731" s="22"/>
      <c r="AV1731" s="22"/>
      <c r="AW1731" s="22"/>
      <c r="AX1731" s="22"/>
      <c r="AY1731" s="22"/>
      <c r="AZ1731" s="22"/>
      <c r="BA1731" s="22"/>
      <c r="BB1731" s="22"/>
      <c r="BC1731" s="22"/>
      <c r="BD1731" s="22"/>
      <c r="BE1731" s="22"/>
      <c r="BF1731" s="22"/>
      <c r="BG1731" s="22"/>
      <c r="BH1731" s="22"/>
      <c r="BI1731" s="22"/>
      <c r="BJ1731" s="22"/>
    </row>
    <row r="1732" spans="1:62" s="21" customFormat="1" x14ac:dyDescent="0.25">
      <c r="A1732" s="5">
        <f>biomasses!$A$33</f>
        <v>31</v>
      </c>
      <c r="B1732" s="22">
        <v>3.8519999999999999</v>
      </c>
      <c r="C1732" s="22"/>
      <c r="D1732" s="22"/>
      <c r="E1732" s="22"/>
      <c r="F1732" s="22"/>
      <c r="G1732" s="22"/>
      <c r="H1732" s="22"/>
      <c r="I1732" s="22"/>
      <c r="J1732" s="22"/>
      <c r="K1732" s="22"/>
      <c r="L1732" s="22"/>
      <c r="M1732" s="22"/>
      <c r="N1732" s="22"/>
      <c r="O1732" s="22"/>
      <c r="P1732" s="22"/>
      <c r="Q1732" s="22"/>
      <c r="R1732" s="22"/>
      <c r="S1732" s="22"/>
      <c r="T1732" s="22"/>
      <c r="U1732" s="22"/>
      <c r="V1732" s="22"/>
      <c r="W1732" s="22"/>
      <c r="X1732" s="22"/>
      <c r="Y1732" s="22"/>
      <c r="Z1732" s="22"/>
      <c r="AA1732" s="22"/>
      <c r="AB1732" s="22"/>
      <c r="AC1732" s="22"/>
      <c r="AD1732" s="22"/>
      <c r="AE1732" s="22"/>
      <c r="AF1732" s="22"/>
      <c r="AG1732" s="22"/>
      <c r="AH1732" s="22"/>
      <c r="AI1732" s="22"/>
      <c r="AJ1732" s="22"/>
      <c r="AK1732" s="22"/>
      <c r="AL1732" s="22"/>
      <c r="AM1732" s="22"/>
      <c r="AN1732" s="22"/>
      <c r="AO1732" s="22"/>
      <c r="AP1732" s="22"/>
      <c r="AQ1732" s="22"/>
      <c r="AR1732" s="22"/>
      <c r="AS1732" s="22"/>
      <c r="AT1732" s="22"/>
      <c r="AU1732" s="22"/>
      <c r="AV1732" s="22"/>
      <c r="AW1732" s="22"/>
      <c r="AX1732" s="22"/>
      <c r="AY1732" s="22"/>
      <c r="AZ1732" s="22"/>
      <c r="BA1732" s="22"/>
      <c r="BB1732" s="22"/>
      <c r="BC1732" s="22"/>
      <c r="BD1732" s="22"/>
      <c r="BE1732" s="22"/>
      <c r="BF1732" s="22"/>
      <c r="BG1732" s="22"/>
      <c r="BH1732" s="22"/>
      <c r="BI1732" s="22"/>
      <c r="BJ1732" s="22"/>
    </row>
    <row r="1733" spans="1:62" s="21" customFormat="1" x14ac:dyDescent="0.25">
      <c r="A1733" s="5">
        <f>biomasses!$A$33</f>
        <v>31</v>
      </c>
      <c r="B1733" s="22">
        <v>3.552</v>
      </c>
      <c r="C1733" s="22"/>
      <c r="D1733" s="22"/>
      <c r="E1733" s="22"/>
      <c r="F1733" s="22"/>
      <c r="G1733" s="22"/>
      <c r="H1733" s="22"/>
      <c r="I1733" s="22"/>
      <c r="J1733" s="22"/>
      <c r="K1733" s="22"/>
      <c r="L1733" s="22"/>
      <c r="M1733" s="22"/>
      <c r="N1733" s="22"/>
      <c r="O1733" s="22"/>
      <c r="P1733" s="22"/>
      <c r="Q1733" s="22"/>
      <c r="R1733" s="22"/>
      <c r="S1733" s="22"/>
      <c r="T1733" s="22"/>
      <c r="U1733" s="22"/>
      <c r="V1733" s="22"/>
      <c r="W1733" s="22"/>
      <c r="X1733" s="22"/>
      <c r="Y1733" s="22"/>
      <c r="Z1733" s="22"/>
      <c r="AA1733" s="22"/>
      <c r="AB1733" s="22"/>
      <c r="AC1733" s="22"/>
      <c r="AD1733" s="22"/>
      <c r="AE1733" s="22"/>
      <c r="AF1733" s="22"/>
      <c r="AG1733" s="22"/>
      <c r="AH1733" s="22"/>
      <c r="AI1733" s="22"/>
      <c r="AJ1733" s="22"/>
      <c r="AK1733" s="22"/>
      <c r="AL1733" s="22"/>
      <c r="AM1733" s="22"/>
      <c r="AN1733" s="22"/>
      <c r="AO1733" s="22"/>
      <c r="AP1733" s="22"/>
      <c r="AQ1733" s="22"/>
      <c r="AR1733" s="22"/>
      <c r="AS1733" s="22"/>
      <c r="AT1733" s="22"/>
      <c r="AU1733" s="22"/>
      <c r="AV1733" s="22"/>
      <c r="AW1733" s="22"/>
      <c r="AX1733" s="22"/>
      <c r="AY1733" s="22"/>
      <c r="AZ1733" s="22"/>
      <c r="BA1733" s="22"/>
      <c r="BB1733" s="22"/>
      <c r="BC1733" s="22"/>
      <c r="BD1733" s="22"/>
      <c r="BE1733" s="22"/>
      <c r="BF1733" s="22"/>
      <c r="BG1733" s="22"/>
      <c r="BH1733" s="22"/>
      <c r="BI1733" s="22"/>
      <c r="BJ1733" s="22"/>
    </row>
    <row r="1734" spans="1:62" s="21" customFormat="1" x14ac:dyDescent="0.25">
      <c r="A1734" s="5">
        <f>biomasses!$A$33</f>
        <v>31</v>
      </c>
      <c r="B1734" s="22">
        <v>3.968</v>
      </c>
      <c r="C1734" s="22"/>
      <c r="D1734" s="22"/>
      <c r="E1734" s="22"/>
      <c r="F1734" s="22"/>
      <c r="G1734" s="22"/>
      <c r="H1734" s="22"/>
      <c r="I1734" s="22"/>
      <c r="J1734" s="22"/>
      <c r="K1734" s="22"/>
      <c r="L1734" s="22"/>
      <c r="M1734" s="22"/>
      <c r="N1734" s="22"/>
      <c r="O1734" s="22"/>
      <c r="P1734" s="22"/>
      <c r="Q1734" s="22"/>
      <c r="R1734" s="22"/>
      <c r="S1734" s="22"/>
      <c r="T1734" s="22"/>
      <c r="U1734" s="22"/>
      <c r="V1734" s="22"/>
      <c r="W1734" s="22"/>
      <c r="X1734" s="22"/>
      <c r="Y1734" s="22"/>
      <c r="Z1734" s="22"/>
      <c r="AA1734" s="22"/>
      <c r="AB1734" s="22"/>
      <c r="AC1734" s="22"/>
      <c r="AD1734" s="22"/>
      <c r="AE1734" s="22"/>
      <c r="AF1734" s="22"/>
      <c r="AG1734" s="22"/>
      <c r="AH1734" s="22"/>
      <c r="AI1734" s="22"/>
      <c r="AJ1734" s="22"/>
      <c r="AK1734" s="22"/>
      <c r="AL1734" s="22"/>
      <c r="AM1734" s="22"/>
      <c r="AN1734" s="22"/>
      <c r="AO1734" s="22"/>
      <c r="AP1734" s="22"/>
      <c r="AQ1734" s="22"/>
      <c r="AR1734" s="22"/>
      <c r="AS1734" s="22"/>
      <c r="AT1734" s="22"/>
      <c r="AU1734" s="22"/>
      <c r="AV1734" s="22"/>
      <c r="AW1734" s="22"/>
      <c r="AX1734" s="22"/>
      <c r="AY1734" s="22"/>
      <c r="AZ1734" s="22"/>
      <c r="BA1734" s="22"/>
      <c r="BB1734" s="22"/>
      <c r="BC1734" s="22"/>
      <c r="BD1734" s="22"/>
      <c r="BE1734" s="22"/>
      <c r="BF1734" s="22"/>
      <c r="BG1734" s="22"/>
      <c r="BH1734" s="22"/>
      <c r="BI1734" s="22"/>
      <c r="BJ1734" s="22"/>
    </row>
    <row r="1735" spans="1:62" s="21" customFormat="1" x14ac:dyDescent="0.25">
      <c r="A1735" s="5">
        <f>biomasses!$A$33</f>
        <v>31</v>
      </c>
      <c r="B1735" s="22">
        <v>5.6406000000000001</v>
      </c>
      <c r="C1735" s="22"/>
      <c r="D1735" s="22"/>
      <c r="E1735" s="22"/>
      <c r="F1735" s="22"/>
      <c r="G1735" s="22"/>
      <c r="H1735" s="22"/>
      <c r="I1735" s="22"/>
      <c r="J1735" s="22"/>
      <c r="K1735" s="22"/>
      <c r="L1735" s="22"/>
      <c r="M1735" s="22"/>
      <c r="N1735" s="22"/>
      <c r="O1735" s="22"/>
      <c r="P1735" s="22"/>
      <c r="Q1735" s="22"/>
      <c r="R1735" s="22"/>
      <c r="S1735" s="22"/>
      <c r="T1735" s="22"/>
      <c r="U1735" s="22"/>
      <c r="V1735" s="22"/>
      <c r="W1735" s="22"/>
      <c r="X1735" s="22"/>
      <c r="Y1735" s="22"/>
      <c r="Z1735" s="22"/>
      <c r="AA1735" s="22"/>
      <c r="AB1735" s="22"/>
      <c r="AC1735" s="22"/>
      <c r="AD1735" s="22"/>
      <c r="AE1735" s="22"/>
      <c r="AF1735" s="22"/>
      <c r="AG1735" s="22"/>
      <c r="AH1735" s="22"/>
      <c r="AI1735" s="22"/>
      <c r="AJ1735" s="22"/>
      <c r="AK1735" s="22"/>
      <c r="AL1735" s="22"/>
      <c r="AM1735" s="22"/>
      <c r="AN1735" s="22"/>
      <c r="AO1735" s="22"/>
      <c r="AP1735" s="22"/>
      <c r="AQ1735" s="22"/>
      <c r="AR1735" s="22"/>
      <c r="AS1735" s="22"/>
      <c r="AT1735" s="22"/>
      <c r="AU1735" s="22"/>
      <c r="AV1735" s="22"/>
      <c r="AW1735" s="22"/>
      <c r="AX1735" s="22"/>
      <c r="AY1735" s="22"/>
      <c r="AZ1735" s="22"/>
      <c r="BA1735" s="22"/>
      <c r="BB1735" s="22"/>
      <c r="BC1735" s="22"/>
      <c r="BD1735" s="22"/>
      <c r="BE1735" s="22"/>
      <c r="BF1735" s="22"/>
      <c r="BG1735" s="22"/>
      <c r="BH1735" s="22"/>
      <c r="BI1735" s="22"/>
      <c r="BJ1735" s="22"/>
    </row>
    <row r="1736" spans="1:62" s="21" customFormat="1" x14ac:dyDescent="0.25">
      <c r="A1736" s="5">
        <f>biomasses!$A$33</f>
        <v>31</v>
      </c>
      <c r="B1736" s="22"/>
      <c r="C1736" s="22"/>
      <c r="D1736" s="22"/>
      <c r="E1736" s="22"/>
      <c r="F1736" s="22"/>
      <c r="G1736" s="22"/>
      <c r="H1736" s="22"/>
      <c r="I1736" s="22"/>
      <c r="J1736" s="22"/>
      <c r="K1736" s="22"/>
      <c r="L1736" s="22"/>
      <c r="M1736" s="22"/>
      <c r="N1736" s="22"/>
      <c r="O1736" s="22"/>
      <c r="P1736" s="22"/>
      <c r="Q1736" s="22"/>
      <c r="R1736" s="22"/>
      <c r="S1736" s="22"/>
      <c r="T1736" s="22"/>
      <c r="U1736" s="22"/>
      <c r="V1736" s="22"/>
      <c r="W1736" s="22"/>
      <c r="X1736" s="22"/>
      <c r="Y1736" s="22"/>
      <c r="Z1736" s="22"/>
      <c r="AA1736" s="22"/>
      <c r="AB1736" s="22"/>
      <c r="AC1736" s="22"/>
      <c r="AD1736" s="22"/>
      <c r="AE1736" s="22"/>
      <c r="AF1736" s="22"/>
      <c r="AG1736" s="22"/>
      <c r="AH1736" s="22"/>
      <c r="AI1736" s="22"/>
      <c r="AJ1736" s="22"/>
      <c r="AK1736" s="22"/>
      <c r="AL1736" s="22"/>
      <c r="AM1736" s="22"/>
      <c r="AN1736" s="22"/>
      <c r="AO1736" s="22"/>
      <c r="AP1736" s="22"/>
      <c r="AQ1736" s="22"/>
      <c r="AR1736" s="22"/>
      <c r="AS1736" s="22"/>
      <c r="AT1736" s="22"/>
      <c r="AU1736" s="22"/>
      <c r="AV1736" s="22"/>
      <c r="AW1736" s="22"/>
      <c r="AX1736" s="22"/>
      <c r="AY1736" s="22"/>
      <c r="AZ1736" s="22"/>
      <c r="BA1736" s="22"/>
      <c r="BB1736" s="22"/>
      <c r="BC1736" s="22"/>
      <c r="BD1736" s="22"/>
      <c r="BE1736" s="22"/>
      <c r="BF1736" s="22"/>
      <c r="BG1736" s="22"/>
      <c r="BH1736" s="22"/>
      <c r="BI1736" s="22"/>
      <c r="BJ1736" s="22"/>
    </row>
    <row r="1737" spans="1:62" s="21" customFormat="1" x14ac:dyDescent="0.25">
      <c r="A1737" s="5">
        <f>biomasses!$A$33</f>
        <v>31</v>
      </c>
      <c r="B1737" s="22">
        <v>3.2890000000000001</v>
      </c>
      <c r="C1737" s="22"/>
      <c r="D1737" s="22"/>
      <c r="E1737" s="22"/>
      <c r="F1737" s="22"/>
      <c r="G1737" s="22"/>
      <c r="H1737" s="22"/>
      <c r="I1737" s="22"/>
      <c r="J1737" s="22"/>
      <c r="K1737" s="22"/>
      <c r="L1737" s="22"/>
      <c r="M1737" s="22"/>
      <c r="N1737" s="22"/>
      <c r="O1737" s="22"/>
      <c r="P1737" s="22"/>
      <c r="Q1737" s="22"/>
      <c r="R1737" s="22"/>
      <c r="S1737" s="22"/>
      <c r="T1737" s="22"/>
      <c r="U1737" s="22"/>
      <c r="V1737" s="22"/>
      <c r="W1737" s="22"/>
      <c r="X1737" s="22"/>
      <c r="Y1737" s="22"/>
      <c r="Z1737" s="22"/>
      <c r="AA1737" s="22"/>
      <c r="AB1737" s="22"/>
      <c r="AC1737" s="22"/>
      <c r="AD1737" s="22"/>
      <c r="AE1737" s="22"/>
      <c r="AF1737" s="22"/>
      <c r="AG1737" s="22"/>
      <c r="AH1737" s="22"/>
      <c r="AI1737" s="22"/>
      <c r="AJ1737" s="22"/>
      <c r="AK1737" s="22"/>
      <c r="AL1737" s="22"/>
      <c r="AM1737" s="22"/>
      <c r="AN1737" s="22"/>
      <c r="AO1737" s="22"/>
      <c r="AP1737" s="22"/>
      <c r="AQ1737" s="22"/>
      <c r="AR1737" s="22"/>
      <c r="AS1737" s="22"/>
      <c r="AT1737" s="22"/>
      <c r="AU1737" s="22"/>
      <c r="AV1737" s="22"/>
      <c r="AW1737" s="22"/>
      <c r="AX1737" s="22"/>
      <c r="AY1737" s="22"/>
      <c r="AZ1737" s="22"/>
      <c r="BA1737" s="22"/>
      <c r="BB1737" s="22"/>
      <c r="BC1737" s="22"/>
      <c r="BD1737" s="22"/>
      <c r="BE1737" s="22"/>
      <c r="BF1737" s="22"/>
      <c r="BG1737" s="22"/>
      <c r="BH1737" s="22"/>
      <c r="BI1737" s="22"/>
      <c r="BJ1737" s="22"/>
    </row>
    <row r="1738" spans="1:62" s="21" customFormat="1" x14ac:dyDescent="0.25">
      <c r="A1738" s="5">
        <f>biomasses!$A$33</f>
        <v>31</v>
      </c>
      <c r="B1738" s="22">
        <v>4.4800000000000004</v>
      </c>
      <c r="C1738" s="22"/>
      <c r="D1738" s="22"/>
      <c r="E1738" s="22"/>
      <c r="F1738" s="22"/>
      <c r="G1738" s="22"/>
      <c r="H1738" s="22"/>
      <c r="I1738" s="22"/>
      <c r="J1738" s="22"/>
      <c r="K1738" s="22"/>
      <c r="L1738" s="22"/>
      <c r="M1738" s="22"/>
      <c r="N1738" s="22"/>
      <c r="O1738" s="22"/>
      <c r="P1738" s="22"/>
      <c r="Q1738" s="22"/>
      <c r="R1738" s="22"/>
      <c r="S1738" s="22"/>
      <c r="T1738" s="22"/>
      <c r="U1738" s="22"/>
      <c r="V1738" s="22"/>
      <c r="W1738" s="22"/>
      <c r="X1738" s="22"/>
      <c r="Y1738" s="22"/>
      <c r="Z1738" s="22"/>
      <c r="AA1738" s="22"/>
      <c r="AB1738" s="22"/>
      <c r="AC1738" s="22"/>
      <c r="AD1738" s="22"/>
      <c r="AE1738" s="22"/>
      <c r="AF1738" s="22"/>
      <c r="AG1738" s="22"/>
      <c r="AH1738" s="22"/>
      <c r="AI1738" s="22"/>
      <c r="AJ1738" s="22"/>
      <c r="AK1738" s="22"/>
      <c r="AL1738" s="22"/>
      <c r="AM1738" s="22"/>
      <c r="AN1738" s="22"/>
      <c r="AO1738" s="22"/>
      <c r="AP1738" s="22"/>
      <c r="AQ1738" s="22"/>
      <c r="AR1738" s="22"/>
      <c r="AS1738" s="22"/>
      <c r="AT1738" s="22"/>
      <c r="AU1738" s="22"/>
      <c r="AV1738" s="22"/>
      <c r="AW1738" s="22"/>
      <c r="AX1738" s="22"/>
      <c r="AY1738" s="22"/>
      <c r="AZ1738" s="22"/>
      <c r="BA1738" s="22"/>
      <c r="BB1738" s="22"/>
      <c r="BC1738" s="22"/>
      <c r="BD1738" s="22"/>
      <c r="BE1738" s="22"/>
      <c r="BF1738" s="22"/>
      <c r="BG1738" s="22"/>
      <c r="BH1738" s="22"/>
      <c r="BI1738" s="22"/>
      <c r="BJ1738" s="22"/>
    </row>
    <row r="1739" spans="1:62" s="21" customFormat="1" x14ac:dyDescent="0.25">
      <c r="A1739" s="5">
        <f>biomasses!$A$33</f>
        <v>31</v>
      </c>
      <c r="B1739" s="22">
        <v>3.8609999999999998</v>
      </c>
      <c r="C1739" s="22"/>
      <c r="D1739" s="22"/>
      <c r="E1739" s="22"/>
      <c r="F1739" s="22"/>
      <c r="G1739" s="22"/>
      <c r="H1739" s="22"/>
      <c r="I1739" s="22"/>
      <c r="J1739" s="22"/>
      <c r="K1739" s="22"/>
      <c r="L1739" s="22"/>
      <c r="M1739" s="22"/>
      <c r="N1739" s="22"/>
      <c r="O1739" s="22"/>
      <c r="P1739" s="22"/>
      <c r="Q1739" s="22"/>
      <c r="R1739" s="22"/>
      <c r="S1739" s="22"/>
      <c r="T1739" s="22"/>
      <c r="U1739" s="22"/>
      <c r="V1739" s="22"/>
      <c r="W1739" s="22"/>
      <c r="X1739" s="22"/>
      <c r="Y1739" s="22"/>
      <c r="Z1739" s="22"/>
      <c r="AA1739" s="22"/>
      <c r="AB1739" s="22"/>
      <c r="AC1739" s="22"/>
      <c r="AD1739" s="22"/>
      <c r="AE1739" s="22"/>
      <c r="AF1739" s="22"/>
      <c r="AG1739" s="22"/>
      <c r="AH1739" s="22"/>
      <c r="AI1739" s="22"/>
      <c r="AJ1739" s="22"/>
      <c r="AK1739" s="22"/>
      <c r="AL1739" s="22"/>
      <c r="AM1739" s="22"/>
      <c r="AN1739" s="22"/>
      <c r="AO1739" s="22"/>
      <c r="AP1739" s="22"/>
      <c r="AQ1739" s="22"/>
      <c r="AR1739" s="22"/>
      <c r="AS1739" s="22"/>
      <c r="AT1739" s="22"/>
      <c r="AU1739" s="22"/>
      <c r="AV1739" s="22"/>
      <c r="AW1739" s="22"/>
      <c r="AX1739" s="22"/>
      <c r="AY1739" s="22"/>
      <c r="AZ1739" s="22"/>
      <c r="BA1739" s="22"/>
      <c r="BB1739" s="22"/>
      <c r="BC1739" s="22"/>
      <c r="BD1739" s="22"/>
      <c r="BE1739" s="22"/>
      <c r="BF1739" s="22"/>
      <c r="BG1739" s="22"/>
      <c r="BH1739" s="22"/>
      <c r="BI1739" s="22"/>
      <c r="BJ1739" s="22"/>
    </row>
    <row r="1740" spans="1:62" s="21" customFormat="1" x14ac:dyDescent="0.25">
      <c r="A1740" s="5">
        <f>biomasses!$A$33</f>
        <v>31</v>
      </c>
      <c r="B1740" s="22">
        <v>4.6539999999999999</v>
      </c>
      <c r="C1740" s="22"/>
      <c r="D1740" s="22"/>
      <c r="E1740" s="22"/>
      <c r="F1740" s="22"/>
      <c r="G1740" s="22"/>
      <c r="H1740" s="22"/>
      <c r="I1740" s="22"/>
      <c r="J1740" s="22"/>
      <c r="K1740" s="22"/>
      <c r="L1740" s="22"/>
      <c r="M1740" s="22"/>
      <c r="N1740" s="22"/>
      <c r="O1740" s="22"/>
      <c r="P1740" s="22"/>
      <c r="Q1740" s="22"/>
      <c r="R1740" s="22"/>
      <c r="S1740" s="22"/>
      <c r="T1740" s="22"/>
      <c r="U1740" s="22"/>
      <c r="V1740" s="22"/>
      <c r="W1740" s="22"/>
      <c r="X1740" s="22"/>
      <c r="Y1740" s="22"/>
      <c r="Z1740" s="22"/>
      <c r="AA1740" s="22"/>
      <c r="AB1740" s="22"/>
      <c r="AC1740" s="22"/>
      <c r="AD1740" s="22"/>
      <c r="AE1740" s="22"/>
      <c r="AF1740" s="22"/>
      <c r="AG1740" s="22"/>
      <c r="AH1740" s="22"/>
      <c r="AI1740" s="22"/>
      <c r="AJ1740" s="22"/>
      <c r="AK1740" s="22"/>
      <c r="AL1740" s="22"/>
      <c r="AM1740" s="22"/>
      <c r="AN1740" s="22"/>
      <c r="AO1740" s="22"/>
      <c r="AP1740" s="22"/>
      <c r="AQ1740" s="22"/>
      <c r="AR1740" s="22"/>
      <c r="AS1740" s="22"/>
      <c r="AT1740" s="22"/>
      <c r="AU1740" s="22"/>
      <c r="AV1740" s="22"/>
      <c r="AW1740" s="22"/>
      <c r="AX1740" s="22"/>
      <c r="AY1740" s="22"/>
      <c r="AZ1740" s="22"/>
      <c r="BA1740" s="22"/>
      <c r="BB1740" s="22"/>
      <c r="BC1740" s="22"/>
      <c r="BD1740" s="22"/>
      <c r="BE1740" s="22"/>
      <c r="BF1740" s="22"/>
      <c r="BG1740" s="22"/>
      <c r="BH1740" s="22"/>
      <c r="BI1740" s="22"/>
      <c r="BJ1740" s="22"/>
    </row>
    <row r="1741" spans="1:62" s="21" customFormat="1" x14ac:dyDescent="0.25">
      <c r="A1741" s="5">
        <f>biomasses!$A$33</f>
        <v>31</v>
      </c>
      <c r="B1741" s="22">
        <v>3.51</v>
      </c>
      <c r="C1741" s="22"/>
      <c r="D1741" s="22"/>
      <c r="E1741" s="22"/>
      <c r="F1741" s="22"/>
      <c r="G1741" s="22"/>
      <c r="H1741" s="22"/>
      <c r="I1741" s="22"/>
      <c r="J1741" s="22"/>
      <c r="K1741" s="22"/>
      <c r="L1741" s="22"/>
      <c r="M1741" s="22"/>
      <c r="N1741" s="22"/>
      <c r="O1741" s="22"/>
      <c r="P1741" s="22"/>
      <c r="Q1741" s="22"/>
      <c r="R1741" s="22"/>
      <c r="S1741" s="22"/>
      <c r="T1741" s="22"/>
      <c r="U1741" s="22"/>
      <c r="V1741" s="22"/>
      <c r="W1741" s="22"/>
      <c r="X1741" s="22"/>
      <c r="Y1741" s="22"/>
      <c r="Z1741" s="22"/>
      <c r="AA1741" s="22"/>
      <c r="AB1741" s="22"/>
      <c r="AC1741" s="22"/>
      <c r="AD1741" s="22"/>
      <c r="AE1741" s="22"/>
      <c r="AF1741" s="22"/>
      <c r="AG1741" s="22"/>
      <c r="AH1741" s="22"/>
      <c r="AI1741" s="22"/>
      <c r="AJ1741" s="22"/>
      <c r="AK1741" s="22"/>
      <c r="AL1741" s="22"/>
      <c r="AM1741" s="22"/>
      <c r="AN1741" s="22"/>
      <c r="AO1741" s="22"/>
      <c r="AP1741" s="22"/>
      <c r="AQ1741" s="22"/>
      <c r="AR1741" s="22"/>
      <c r="AS1741" s="22"/>
      <c r="AT1741" s="22"/>
      <c r="AU1741" s="22"/>
      <c r="AV1741" s="22"/>
      <c r="AW1741" s="22"/>
      <c r="AX1741" s="22"/>
      <c r="AY1741" s="22"/>
      <c r="AZ1741" s="22"/>
      <c r="BA1741" s="22"/>
      <c r="BB1741" s="22"/>
      <c r="BC1741" s="22"/>
      <c r="BD1741" s="22"/>
      <c r="BE1741" s="22"/>
      <c r="BF1741" s="22"/>
      <c r="BG1741" s="22"/>
      <c r="BH1741" s="22"/>
      <c r="BI1741" s="22"/>
      <c r="BJ1741" s="22"/>
    </row>
    <row r="1742" spans="1:62" s="21" customFormat="1" x14ac:dyDescent="0.25">
      <c r="A1742" s="5">
        <f>biomasses!$A$33</f>
        <v>31</v>
      </c>
      <c r="B1742" s="22">
        <v>3.1598000000000006</v>
      </c>
      <c r="C1742" s="22"/>
      <c r="D1742" s="22"/>
      <c r="E1742" s="22"/>
      <c r="F1742" s="22"/>
      <c r="G1742" s="22"/>
      <c r="H1742" s="22"/>
      <c r="I1742" s="22"/>
      <c r="J1742" s="22"/>
      <c r="K1742" s="22"/>
      <c r="L1742" s="22"/>
      <c r="M1742" s="22"/>
      <c r="N1742" s="22"/>
      <c r="O1742" s="22"/>
      <c r="P1742" s="22"/>
      <c r="Q1742" s="22"/>
      <c r="R1742" s="22"/>
      <c r="S1742" s="22"/>
      <c r="T1742" s="22"/>
      <c r="U1742" s="22"/>
      <c r="V1742" s="22"/>
      <c r="W1742" s="22"/>
      <c r="X1742" s="22"/>
      <c r="Y1742" s="22"/>
      <c r="Z1742" s="22"/>
      <c r="AA1742" s="22"/>
      <c r="AB1742" s="22"/>
      <c r="AC1742" s="22"/>
      <c r="AD1742" s="22"/>
      <c r="AE1742" s="22"/>
      <c r="AF1742" s="22"/>
      <c r="AG1742" s="22"/>
      <c r="AH1742" s="22"/>
      <c r="AI1742" s="22"/>
      <c r="AJ1742" s="22"/>
      <c r="AK1742" s="22"/>
      <c r="AL1742" s="22"/>
      <c r="AM1742" s="22"/>
      <c r="AN1742" s="22"/>
      <c r="AO1742" s="22"/>
      <c r="AP1742" s="22"/>
      <c r="AQ1742" s="22"/>
      <c r="AR1742" s="22"/>
      <c r="AS1742" s="22"/>
      <c r="AT1742" s="22"/>
      <c r="AU1742" s="22"/>
      <c r="AV1742" s="22"/>
      <c r="AW1742" s="22"/>
      <c r="AX1742" s="22"/>
      <c r="AY1742" s="22"/>
      <c r="AZ1742" s="22"/>
      <c r="BA1742" s="22"/>
      <c r="BB1742" s="22"/>
      <c r="BC1742" s="22"/>
      <c r="BD1742" s="22"/>
      <c r="BE1742" s="22"/>
      <c r="BF1742" s="22"/>
      <c r="BG1742" s="22"/>
      <c r="BH1742" s="22"/>
      <c r="BI1742" s="22"/>
      <c r="BJ1742" s="22"/>
    </row>
    <row r="1743" spans="1:62" s="21" customFormat="1" x14ac:dyDescent="0.25">
      <c r="A1743" s="5">
        <f>biomasses!$A$33</f>
        <v>31</v>
      </c>
      <c r="B1743" s="22">
        <v>1.665</v>
      </c>
      <c r="C1743" s="22"/>
      <c r="D1743" s="22"/>
      <c r="E1743" s="22"/>
      <c r="F1743" s="22"/>
      <c r="G1743" s="22"/>
      <c r="H1743" s="22"/>
      <c r="I1743" s="22"/>
      <c r="J1743" s="22"/>
      <c r="K1743" s="22"/>
      <c r="L1743" s="22"/>
      <c r="M1743" s="22"/>
      <c r="N1743" s="22"/>
      <c r="O1743" s="22"/>
      <c r="P1743" s="22"/>
      <c r="Q1743" s="22"/>
      <c r="R1743" s="22"/>
      <c r="S1743" s="22"/>
      <c r="T1743" s="22"/>
      <c r="U1743" s="22"/>
      <c r="V1743" s="22"/>
      <c r="W1743" s="22"/>
      <c r="X1743" s="22"/>
      <c r="Y1743" s="22"/>
      <c r="Z1743" s="22"/>
      <c r="AA1743" s="22"/>
      <c r="AB1743" s="22"/>
      <c r="AC1743" s="22"/>
      <c r="AD1743" s="22"/>
      <c r="AE1743" s="22"/>
      <c r="AF1743" s="22"/>
      <c r="AG1743" s="22"/>
      <c r="AH1743" s="22"/>
      <c r="AI1743" s="22"/>
      <c r="AJ1743" s="22"/>
      <c r="AK1743" s="22"/>
      <c r="AL1743" s="22"/>
      <c r="AM1743" s="22"/>
      <c r="AN1743" s="22"/>
      <c r="AO1743" s="22"/>
      <c r="AP1743" s="22"/>
      <c r="AQ1743" s="22"/>
      <c r="AR1743" s="22"/>
      <c r="AS1743" s="22"/>
      <c r="AT1743" s="22"/>
      <c r="AU1743" s="22"/>
      <c r="AV1743" s="22"/>
      <c r="AW1743" s="22"/>
      <c r="AX1743" s="22"/>
      <c r="AY1743" s="22"/>
      <c r="AZ1743" s="22"/>
      <c r="BA1743" s="22"/>
      <c r="BB1743" s="22"/>
      <c r="BC1743" s="22"/>
      <c r="BD1743" s="22"/>
      <c r="BE1743" s="22"/>
      <c r="BF1743" s="22"/>
      <c r="BG1743" s="22"/>
      <c r="BH1743" s="22"/>
      <c r="BI1743" s="22"/>
      <c r="BJ1743" s="22"/>
    </row>
    <row r="1744" spans="1:62" s="21" customFormat="1" x14ac:dyDescent="0.25">
      <c r="A1744" s="5">
        <f>biomasses!$A$33</f>
        <v>31</v>
      </c>
      <c r="B1744" s="22">
        <v>4.0949999999999998</v>
      </c>
      <c r="C1744" s="22"/>
      <c r="D1744" s="22"/>
      <c r="E1744" s="22"/>
      <c r="F1744" s="22"/>
      <c r="G1744" s="22"/>
      <c r="H1744" s="22"/>
      <c r="I1744" s="22"/>
      <c r="J1744" s="22"/>
      <c r="K1744" s="22"/>
      <c r="L1744" s="22"/>
      <c r="M1744" s="22"/>
      <c r="N1744" s="22"/>
      <c r="O1744" s="22"/>
      <c r="P1744" s="22"/>
      <c r="Q1744" s="22"/>
      <c r="R1744" s="22"/>
      <c r="S1744" s="22"/>
      <c r="T1744" s="22"/>
      <c r="U1744" s="22"/>
      <c r="V1744" s="22"/>
      <c r="W1744" s="22"/>
      <c r="X1744" s="22"/>
      <c r="Y1744" s="22"/>
      <c r="Z1744" s="22"/>
      <c r="AA1744" s="22"/>
      <c r="AB1744" s="22"/>
      <c r="AC1744" s="22"/>
      <c r="AD1744" s="22"/>
      <c r="AE1744" s="22"/>
      <c r="AF1744" s="22"/>
      <c r="AG1744" s="22"/>
      <c r="AH1744" s="22"/>
      <c r="AI1744" s="22"/>
      <c r="AJ1744" s="22"/>
      <c r="AK1744" s="22"/>
      <c r="AL1744" s="22"/>
      <c r="AM1744" s="22"/>
      <c r="AN1744" s="22"/>
      <c r="AO1744" s="22"/>
      <c r="AP1744" s="22"/>
      <c r="AQ1744" s="22"/>
      <c r="AR1744" s="22"/>
      <c r="AS1744" s="22"/>
      <c r="AT1744" s="22"/>
      <c r="AU1744" s="22"/>
      <c r="AV1744" s="22"/>
      <c r="AW1744" s="22"/>
      <c r="AX1744" s="22"/>
      <c r="AY1744" s="22"/>
      <c r="AZ1744" s="22"/>
      <c r="BA1744" s="22"/>
      <c r="BB1744" s="22"/>
      <c r="BC1744" s="22"/>
      <c r="BD1744" s="22"/>
      <c r="BE1744" s="22"/>
      <c r="BF1744" s="22"/>
      <c r="BG1744" s="22"/>
      <c r="BH1744" s="22"/>
      <c r="BI1744" s="22"/>
      <c r="BJ1744" s="22"/>
    </row>
    <row r="1745" spans="1:62" s="21" customFormat="1" x14ac:dyDescent="0.25">
      <c r="A1745" s="5">
        <f>biomasses!$A$33</f>
        <v>31</v>
      </c>
      <c r="B1745" s="22"/>
      <c r="C1745" s="22"/>
      <c r="D1745" s="22"/>
      <c r="E1745" s="22"/>
      <c r="F1745" s="22"/>
      <c r="G1745" s="22"/>
      <c r="H1745" s="22"/>
      <c r="I1745" s="22"/>
      <c r="J1745" s="22"/>
      <c r="K1745" s="22"/>
      <c r="L1745" s="22"/>
      <c r="M1745" s="22"/>
      <c r="N1745" s="22"/>
      <c r="O1745" s="22"/>
      <c r="P1745" s="22"/>
      <c r="Q1745" s="22"/>
      <c r="R1745" s="22"/>
      <c r="S1745" s="22"/>
      <c r="T1745" s="22"/>
      <c r="U1745" s="22"/>
      <c r="V1745" s="22"/>
      <c r="W1745" s="22"/>
      <c r="X1745" s="22"/>
      <c r="Y1745" s="22"/>
      <c r="Z1745" s="22"/>
      <c r="AA1745" s="22"/>
      <c r="AB1745" s="22"/>
      <c r="AC1745" s="22"/>
      <c r="AD1745" s="22"/>
      <c r="AE1745" s="22"/>
      <c r="AF1745" s="22"/>
      <c r="AG1745" s="22"/>
      <c r="AH1745" s="22"/>
      <c r="AI1745" s="22"/>
      <c r="AJ1745" s="22"/>
      <c r="AK1745" s="22"/>
      <c r="AL1745" s="22"/>
      <c r="AM1745" s="22"/>
      <c r="AN1745" s="22"/>
      <c r="AO1745" s="22"/>
      <c r="AP1745" s="22"/>
      <c r="AQ1745" s="22"/>
      <c r="AR1745" s="22"/>
      <c r="AS1745" s="22"/>
      <c r="AT1745" s="22"/>
      <c r="AU1745" s="22"/>
      <c r="AV1745" s="22"/>
      <c r="AW1745" s="22"/>
      <c r="AX1745" s="22"/>
      <c r="AY1745" s="22"/>
      <c r="AZ1745" s="22"/>
      <c r="BA1745" s="22"/>
      <c r="BB1745" s="22"/>
      <c r="BC1745" s="22"/>
      <c r="BD1745" s="22"/>
      <c r="BE1745" s="22"/>
      <c r="BF1745" s="22"/>
      <c r="BG1745" s="22"/>
      <c r="BH1745" s="22"/>
      <c r="BI1745" s="22"/>
      <c r="BJ1745" s="22"/>
    </row>
    <row r="1746" spans="1:62" s="21" customFormat="1" x14ac:dyDescent="0.25">
      <c r="A1746" s="5">
        <f>biomasses!$A$33</f>
        <v>31</v>
      </c>
      <c r="B1746" s="22"/>
      <c r="C1746" s="22"/>
      <c r="D1746" s="22"/>
      <c r="E1746" s="22"/>
      <c r="F1746" s="22"/>
      <c r="G1746" s="22"/>
      <c r="H1746" s="22"/>
      <c r="I1746" s="22"/>
      <c r="J1746" s="22"/>
      <c r="K1746" s="22"/>
      <c r="L1746" s="22"/>
      <c r="M1746" s="22"/>
      <c r="N1746" s="22"/>
      <c r="O1746" s="22"/>
      <c r="P1746" s="22"/>
      <c r="Q1746" s="22"/>
      <c r="R1746" s="22"/>
      <c r="S1746" s="22"/>
      <c r="T1746" s="22"/>
      <c r="U1746" s="22"/>
      <c r="V1746" s="22"/>
      <c r="W1746" s="22"/>
      <c r="X1746" s="22"/>
      <c r="Y1746" s="22"/>
      <c r="Z1746" s="22"/>
      <c r="AA1746" s="22"/>
      <c r="AB1746" s="22"/>
      <c r="AC1746" s="22"/>
      <c r="AD1746" s="22"/>
      <c r="AE1746" s="22"/>
      <c r="AF1746" s="22"/>
      <c r="AG1746" s="22"/>
      <c r="AH1746" s="22"/>
      <c r="AI1746" s="22"/>
      <c r="AJ1746" s="22"/>
      <c r="AK1746" s="22"/>
      <c r="AL1746" s="22"/>
      <c r="AM1746" s="22"/>
      <c r="AN1746" s="22"/>
      <c r="AO1746" s="22"/>
      <c r="AP1746" s="22"/>
      <c r="AQ1746" s="22"/>
      <c r="AR1746" s="22"/>
      <c r="AS1746" s="22"/>
      <c r="AT1746" s="22"/>
      <c r="AU1746" s="22"/>
      <c r="AV1746" s="22"/>
      <c r="AW1746" s="22"/>
      <c r="AX1746" s="22"/>
      <c r="AY1746" s="22"/>
      <c r="AZ1746" s="22"/>
      <c r="BA1746" s="22"/>
      <c r="BB1746" s="22"/>
      <c r="BC1746" s="22"/>
      <c r="BD1746" s="22"/>
      <c r="BE1746" s="22"/>
      <c r="BF1746" s="22"/>
      <c r="BG1746" s="22"/>
      <c r="BH1746" s="22"/>
      <c r="BI1746" s="22"/>
      <c r="BJ1746" s="22"/>
    </row>
    <row r="1747" spans="1:62" s="21" customFormat="1" x14ac:dyDescent="0.25">
      <c r="A1747" s="5">
        <f>biomasses!$A$33</f>
        <v>31</v>
      </c>
      <c r="B1747" s="22"/>
      <c r="C1747" s="22"/>
      <c r="D1747" s="22"/>
      <c r="E1747" s="22"/>
      <c r="F1747" s="22"/>
      <c r="G1747" s="22"/>
      <c r="H1747" s="22"/>
      <c r="I1747" s="22"/>
      <c r="J1747" s="22"/>
      <c r="K1747" s="22"/>
      <c r="L1747" s="22"/>
      <c r="M1747" s="22"/>
      <c r="N1747" s="22"/>
      <c r="O1747" s="22"/>
      <c r="P1747" s="22"/>
      <c r="Q1747" s="22"/>
      <c r="R1747" s="22"/>
      <c r="S1747" s="22"/>
      <c r="T1747" s="22"/>
      <c r="U1747" s="22"/>
      <c r="V1747" s="22"/>
      <c r="W1747" s="22"/>
      <c r="X1747" s="22"/>
      <c r="Y1747" s="22"/>
      <c r="Z1747" s="22"/>
      <c r="AA1747" s="22"/>
      <c r="AB1747" s="22"/>
      <c r="AC1747" s="22"/>
      <c r="AD1747" s="22"/>
      <c r="AE1747" s="22"/>
      <c r="AF1747" s="22"/>
      <c r="AG1747" s="22"/>
      <c r="AH1747" s="22"/>
      <c r="AI1747" s="22"/>
      <c r="AJ1747" s="22"/>
      <c r="AK1747" s="22"/>
      <c r="AL1747" s="22"/>
      <c r="AM1747" s="22"/>
      <c r="AN1747" s="22"/>
      <c r="AO1747" s="22"/>
      <c r="AP1747" s="22"/>
      <c r="AQ1747" s="22"/>
      <c r="AR1747" s="22"/>
      <c r="AS1747" s="22"/>
      <c r="AT1747" s="22"/>
      <c r="AU1747" s="22"/>
      <c r="AV1747" s="22"/>
      <c r="AW1747" s="22"/>
      <c r="AX1747" s="22"/>
      <c r="AY1747" s="22"/>
      <c r="AZ1747" s="22"/>
      <c r="BA1747" s="22"/>
      <c r="BB1747" s="22"/>
      <c r="BC1747" s="22"/>
      <c r="BD1747" s="22"/>
      <c r="BE1747" s="22"/>
      <c r="BF1747" s="22"/>
      <c r="BG1747" s="22"/>
      <c r="BH1747" s="22"/>
      <c r="BI1747" s="22"/>
      <c r="BJ1747" s="22"/>
    </row>
    <row r="1748" spans="1:62" s="21" customFormat="1" x14ac:dyDescent="0.25">
      <c r="A1748" s="5">
        <f>biomasses!$A$33</f>
        <v>31</v>
      </c>
      <c r="B1748" s="22"/>
      <c r="C1748" s="22"/>
      <c r="D1748" s="22"/>
      <c r="E1748" s="22"/>
      <c r="F1748" s="22"/>
      <c r="G1748" s="22"/>
      <c r="H1748" s="22"/>
      <c r="I1748" s="22"/>
      <c r="J1748" s="22"/>
      <c r="K1748" s="22"/>
      <c r="L1748" s="22"/>
      <c r="M1748" s="22"/>
      <c r="N1748" s="22"/>
      <c r="O1748" s="22"/>
      <c r="P1748" s="22"/>
      <c r="Q1748" s="22"/>
      <c r="R1748" s="22"/>
      <c r="S1748" s="22"/>
      <c r="T1748" s="22"/>
      <c r="U1748" s="22"/>
      <c r="V1748" s="22"/>
      <c r="W1748" s="22"/>
      <c r="X1748" s="22"/>
      <c r="Y1748" s="22"/>
      <c r="Z1748" s="22"/>
      <c r="AA1748" s="22"/>
      <c r="AB1748" s="22"/>
      <c r="AC1748" s="22"/>
      <c r="AD1748" s="22"/>
      <c r="AE1748" s="22"/>
      <c r="AF1748" s="22"/>
      <c r="AG1748" s="22"/>
      <c r="AH1748" s="22"/>
      <c r="AI1748" s="22"/>
      <c r="AJ1748" s="22"/>
      <c r="AK1748" s="22"/>
      <c r="AL1748" s="22"/>
      <c r="AM1748" s="22"/>
      <c r="AN1748" s="22"/>
      <c r="AO1748" s="22"/>
      <c r="AP1748" s="22"/>
      <c r="AQ1748" s="22"/>
      <c r="AR1748" s="22"/>
      <c r="AS1748" s="22"/>
      <c r="AT1748" s="22"/>
      <c r="AU1748" s="22"/>
      <c r="AV1748" s="22"/>
      <c r="AW1748" s="22"/>
      <c r="AX1748" s="22"/>
      <c r="AY1748" s="22"/>
      <c r="AZ1748" s="22"/>
      <c r="BA1748" s="22"/>
      <c r="BB1748" s="22"/>
      <c r="BC1748" s="22"/>
      <c r="BD1748" s="22"/>
      <c r="BE1748" s="22"/>
      <c r="BF1748" s="22"/>
      <c r="BG1748" s="22"/>
      <c r="BH1748" s="22"/>
      <c r="BI1748" s="22"/>
      <c r="BJ1748" s="22"/>
    </row>
    <row r="1749" spans="1:62" s="21" customFormat="1" x14ac:dyDescent="0.25">
      <c r="A1749" s="5">
        <f>biomasses!$A$33</f>
        <v>31</v>
      </c>
      <c r="B1749" s="22"/>
      <c r="C1749" s="22"/>
      <c r="D1749" s="22"/>
      <c r="E1749" s="22"/>
      <c r="F1749" s="22"/>
      <c r="G1749" s="22"/>
      <c r="H1749" s="22"/>
      <c r="I1749" s="22"/>
      <c r="J1749" s="22"/>
      <c r="K1749" s="22"/>
      <c r="L1749" s="22"/>
      <c r="M1749" s="22"/>
      <c r="N1749" s="22"/>
      <c r="O1749" s="22"/>
      <c r="P1749" s="22"/>
      <c r="Q1749" s="22"/>
      <c r="R1749" s="22"/>
      <c r="S1749" s="22"/>
      <c r="T1749" s="22"/>
      <c r="U1749" s="22"/>
      <c r="V1749" s="22"/>
      <c r="W1749" s="22"/>
      <c r="X1749" s="22"/>
      <c r="Y1749" s="22"/>
      <c r="Z1749" s="22"/>
      <c r="AA1749" s="22"/>
      <c r="AB1749" s="22"/>
      <c r="AC1749" s="22"/>
      <c r="AD1749" s="22"/>
      <c r="AE1749" s="22"/>
      <c r="AF1749" s="22"/>
      <c r="AG1749" s="22"/>
      <c r="AH1749" s="22"/>
      <c r="AI1749" s="22"/>
      <c r="AJ1749" s="22"/>
      <c r="AK1749" s="22"/>
      <c r="AL1749" s="22"/>
      <c r="AM1749" s="22"/>
      <c r="AN1749" s="22"/>
      <c r="AO1749" s="22"/>
      <c r="AP1749" s="22"/>
      <c r="AQ1749" s="22"/>
      <c r="AR1749" s="22"/>
      <c r="AS1749" s="22"/>
      <c r="AT1749" s="22"/>
      <c r="AU1749" s="22"/>
      <c r="AV1749" s="22"/>
      <c r="AW1749" s="22"/>
      <c r="AX1749" s="22"/>
      <c r="AY1749" s="22"/>
      <c r="AZ1749" s="22"/>
      <c r="BA1749" s="22"/>
      <c r="BB1749" s="22"/>
      <c r="BC1749" s="22"/>
      <c r="BD1749" s="22"/>
      <c r="BE1749" s="22"/>
      <c r="BF1749" s="22"/>
      <c r="BG1749" s="22"/>
      <c r="BH1749" s="22"/>
      <c r="BI1749" s="22"/>
      <c r="BJ1749" s="22"/>
    </row>
    <row r="1750" spans="1:62" s="21" customFormat="1" x14ac:dyDescent="0.25">
      <c r="A1750" s="5">
        <f>biomasses!$A$33</f>
        <v>31</v>
      </c>
      <c r="B1750" s="22"/>
      <c r="C1750" s="22"/>
      <c r="D1750" s="22"/>
      <c r="E1750" s="22"/>
      <c r="F1750" s="22"/>
      <c r="G1750" s="22"/>
      <c r="H1750" s="22"/>
      <c r="I1750" s="22"/>
      <c r="J1750" s="22"/>
      <c r="K1750" s="22"/>
      <c r="L1750" s="22"/>
      <c r="M1750" s="22"/>
      <c r="N1750" s="22"/>
      <c r="O1750" s="22"/>
      <c r="P1750" s="22"/>
      <c r="Q1750" s="22"/>
      <c r="R1750" s="22"/>
      <c r="S1750" s="22"/>
      <c r="T1750" s="22"/>
      <c r="U1750" s="22"/>
      <c r="V1750" s="22"/>
      <c r="W1750" s="22"/>
      <c r="X1750" s="22"/>
      <c r="Y1750" s="22"/>
      <c r="Z1750" s="22"/>
      <c r="AA1750" s="22"/>
      <c r="AB1750" s="22"/>
      <c r="AC1750" s="22"/>
      <c r="AD1750" s="22"/>
      <c r="AE1750" s="22"/>
      <c r="AF1750" s="22"/>
      <c r="AG1750" s="22"/>
      <c r="AH1750" s="22"/>
      <c r="AI1750" s="22"/>
      <c r="AJ1750" s="22"/>
      <c r="AK1750" s="22"/>
      <c r="AL1750" s="22"/>
      <c r="AM1750" s="22"/>
      <c r="AN1750" s="22"/>
      <c r="AO1750" s="22"/>
      <c r="AP1750" s="22"/>
      <c r="AQ1750" s="22"/>
      <c r="AR1750" s="22"/>
      <c r="AS1750" s="22"/>
      <c r="AT1750" s="22"/>
      <c r="AU1750" s="22"/>
      <c r="AV1750" s="22"/>
      <c r="AW1750" s="22"/>
      <c r="AX1750" s="22"/>
      <c r="AY1750" s="22"/>
      <c r="AZ1750" s="22"/>
      <c r="BA1750" s="22"/>
      <c r="BB1750" s="22"/>
      <c r="BC1750" s="22"/>
      <c r="BD1750" s="22"/>
      <c r="BE1750" s="22"/>
      <c r="BF1750" s="22"/>
      <c r="BG1750" s="22"/>
      <c r="BH1750" s="22"/>
      <c r="BI1750" s="22"/>
      <c r="BJ1750" s="22"/>
    </row>
    <row r="1751" spans="1:62" s="21" customFormat="1" ht="22.5" customHeight="1" x14ac:dyDescent="0.25">
      <c r="A1751" s="5">
        <f>biomasses!$A$33</f>
        <v>31</v>
      </c>
      <c r="B1751" s="22"/>
      <c r="C1751" s="22"/>
      <c r="D1751" s="22"/>
      <c r="E1751" s="22"/>
      <c r="F1751" s="22"/>
      <c r="G1751" s="22"/>
      <c r="H1751" s="22"/>
      <c r="I1751" s="22"/>
      <c r="J1751" s="22"/>
      <c r="K1751" s="22"/>
      <c r="L1751" s="22"/>
      <c r="M1751" s="22"/>
      <c r="N1751" s="22"/>
      <c r="O1751" s="22"/>
      <c r="P1751" s="22"/>
      <c r="Q1751" s="22"/>
      <c r="R1751" s="22"/>
      <c r="S1751" s="22"/>
      <c r="T1751" s="22"/>
      <c r="U1751" s="22"/>
      <c r="V1751" s="22"/>
      <c r="W1751" s="22"/>
      <c r="X1751" s="22"/>
      <c r="Y1751" s="22"/>
      <c r="Z1751" s="22"/>
      <c r="AA1751" s="22"/>
      <c r="AB1751" s="22"/>
      <c r="AC1751" s="22"/>
      <c r="AD1751" s="22"/>
      <c r="AE1751" s="22"/>
      <c r="AF1751" s="22"/>
      <c r="AG1751" s="22"/>
      <c r="AH1751" s="22"/>
      <c r="AI1751" s="22"/>
      <c r="AJ1751" s="22"/>
      <c r="AK1751" s="22"/>
      <c r="AL1751" s="22"/>
      <c r="AM1751" s="22"/>
      <c r="AN1751" s="22"/>
      <c r="AO1751" s="22"/>
      <c r="AP1751" s="22"/>
      <c r="AQ1751" s="22"/>
      <c r="AR1751" s="22"/>
      <c r="AS1751" s="22"/>
      <c r="AT1751" s="22"/>
      <c r="AU1751" s="22"/>
      <c r="AV1751" s="22"/>
      <c r="AW1751" s="22"/>
      <c r="AX1751" s="22"/>
      <c r="AY1751" s="22"/>
      <c r="AZ1751" s="22"/>
      <c r="BA1751" s="22"/>
      <c r="BB1751" s="22"/>
      <c r="BC1751" s="22"/>
      <c r="BD1751" s="22"/>
      <c r="BE1751" s="22"/>
      <c r="BF1751" s="22"/>
      <c r="BG1751" s="22"/>
      <c r="BH1751" s="22"/>
      <c r="BI1751" s="22"/>
      <c r="BJ1751" s="22"/>
    </row>
    <row r="1752" spans="1:62" s="21" customFormat="1" ht="20.25" customHeight="1" x14ac:dyDescent="0.25">
      <c r="A1752" s="5">
        <f>biomasses!$A$33</f>
        <v>31</v>
      </c>
      <c r="B1752" s="22"/>
      <c r="C1752" s="22"/>
      <c r="D1752" s="22"/>
      <c r="E1752" s="22"/>
      <c r="F1752" s="22"/>
      <c r="G1752" s="22"/>
      <c r="H1752" s="22"/>
      <c r="I1752" s="22"/>
      <c r="J1752" s="22"/>
      <c r="K1752" s="22"/>
      <c r="L1752" s="22"/>
      <c r="M1752" s="22"/>
      <c r="N1752" s="22"/>
      <c r="O1752" s="22"/>
      <c r="P1752" s="22"/>
      <c r="Q1752" s="22"/>
      <c r="R1752" s="22"/>
      <c r="S1752" s="22"/>
      <c r="T1752" s="22"/>
      <c r="U1752" s="22"/>
      <c r="V1752" s="22"/>
      <c r="W1752" s="22"/>
      <c r="X1752" s="22"/>
      <c r="Y1752" s="22"/>
      <c r="Z1752" s="22"/>
      <c r="AA1752" s="22"/>
      <c r="AB1752" s="22"/>
      <c r="AC1752" s="22"/>
      <c r="AD1752" s="22"/>
      <c r="AE1752" s="22"/>
      <c r="AF1752" s="22"/>
      <c r="AG1752" s="22"/>
      <c r="AH1752" s="22"/>
      <c r="AI1752" s="22"/>
      <c r="AJ1752" s="22"/>
      <c r="AK1752" s="22"/>
      <c r="AL1752" s="22"/>
      <c r="AM1752" s="22"/>
      <c r="AN1752" s="22"/>
      <c r="AO1752" s="22"/>
      <c r="AP1752" s="22"/>
      <c r="AQ1752" s="22"/>
      <c r="AR1752" s="22"/>
      <c r="AS1752" s="22"/>
      <c r="AT1752" s="22"/>
      <c r="AU1752" s="22"/>
      <c r="AV1752" s="22"/>
      <c r="AW1752" s="22"/>
      <c r="AX1752" s="22"/>
      <c r="AY1752" s="22"/>
      <c r="AZ1752" s="22"/>
      <c r="BA1752" s="22"/>
      <c r="BB1752" s="22"/>
      <c r="BC1752" s="22"/>
      <c r="BD1752" s="22"/>
      <c r="BE1752" s="22"/>
      <c r="BF1752" s="22"/>
      <c r="BG1752" s="22"/>
      <c r="BH1752" s="22"/>
      <c r="BI1752" s="22"/>
      <c r="BJ1752" s="22"/>
    </row>
    <row r="1753" spans="1:62" s="21" customFormat="1" x14ac:dyDescent="0.25">
      <c r="A1753" s="5">
        <f>biomasses!$A$33</f>
        <v>31</v>
      </c>
      <c r="B1753" s="22"/>
      <c r="C1753" s="22"/>
      <c r="D1753" s="22"/>
      <c r="E1753" s="22"/>
      <c r="F1753" s="22"/>
      <c r="G1753" s="22"/>
      <c r="H1753" s="22"/>
      <c r="I1753" s="22"/>
      <c r="J1753" s="22"/>
      <c r="K1753" s="22"/>
      <c r="L1753" s="22"/>
      <c r="M1753" s="22"/>
      <c r="N1753" s="22"/>
      <c r="O1753" s="22"/>
      <c r="P1753" s="22"/>
      <c r="Q1753" s="22"/>
      <c r="R1753" s="22"/>
      <c r="S1753" s="22"/>
      <c r="T1753" s="22"/>
      <c r="U1753" s="22"/>
      <c r="V1753" s="22"/>
      <c r="W1753" s="22"/>
      <c r="X1753" s="22"/>
      <c r="Y1753" s="22"/>
      <c r="Z1753" s="22"/>
      <c r="AA1753" s="22"/>
      <c r="AB1753" s="22"/>
      <c r="AC1753" s="22"/>
      <c r="AD1753" s="22"/>
      <c r="AE1753" s="22"/>
      <c r="AF1753" s="22"/>
      <c r="AG1753" s="22"/>
      <c r="AH1753" s="22"/>
      <c r="AI1753" s="22"/>
      <c r="AJ1753" s="22"/>
      <c r="AK1753" s="22"/>
      <c r="AL1753" s="22"/>
      <c r="AM1753" s="22"/>
      <c r="AN1753" s="22"/>
      <c r="AO1753" s="22"/>
      <c r="AP1753" s="22"/>
      <c r="AQ1753" s="22"/>
      <c r="AR1753" s="22"/>
      <c r="AS1753" s="22"/>
      <c r="AT1753" s="22"/>
      <c r="AU1753" s="22"/>
      <c r="AV1753" s="22"/>
      <c r="AW1753" s="22"/>
      <c r="AX1753" s="22"/>
      <c r="AY1753" s="22"/>
      <c r="AZ1753" s="22"/>
      <c r="BA1753" s="22"/>
      <c r="BB1753" s="22"/>
      <c r="BC1753" s="22"/>
      <c r="BD1753" s="22"/>
      <c r="BE1753" s="22"/>
      <c r="BF1753" s="22"/>
      <c r="BG1753" s="22"/>
      <c r="BH1753" s="22"/>
      <c r="BI1753" s="22"/>
      <c r="BJ1753" s="22"/>
    </row>
    <row r="1754" spans="1:62" s="21" customFormat="1" x14ac:dyDescent="0.25">
      <c r="A1754" s="5">
        <f>biomasses!$A$33</f>
        <v>31</v>
      </c>
      <c r="B1754" s="22"/>
      <c r="C1754" s="22"/>
      <c r="D1754" s="22"/>
      <c r="E1754" s="22"/>
      <c r="F1754" s="22"/>
      <c r="G1754" s="22"/>
      <c r="H1754" s="22"/>
      <c r="I1754" s="22"/>
      <c r="J1754" s="22"/>
      <c r="K1754" s="22"/>
      <c r="L1754" s="22"/>
      <c r="M1754" s="22"/>
      <c r="N1754" s="22"/>
      <c r="O1754" s="22"/>
      <c r="P1754" s="22"/>
      <c r="Q1754" s="22"/>
      <c r="R1754" s="22"/>
      <c r="S1754" s="22"/>
      <c r="T1754" s="22"/>
      <c r="U1754" s="22"/>
      <c r="V1754" s="22"/>
      <c r="W1754" s="22"/>
      <c r="X1754" s="22"/>
      <c r="Y1754" s="22"/>
      <c r="Z1754" s="22"/>
      <c r="AA1754" s="22"/>
      <c r="AB1754" s="22"/>
      <c r="AC1754" s="22"/>
      <c r="AD1754" s="22"/>
      <c r="AE1754" s="22"/>
      <c r="AF1754" s="22"/>
      <c r="AG1754" s="22"/>
      <c r="AH1754" s="22"/>
      <c r="AI1754" s="22"/>
      <c r="AJ1754" s="22"/>
      <c r="AK1754" s="22"/>
      <c r="AL1754" s="22"/>
      <c r="AM1754" s="22"/>
      <c r="AN1754" s="22"/>
      <c r="AO1754" s="22"/>
      <c r="AP1754" s="22"/>
      <c r="AQ1754" s="22"/>
      <c r="AR1754" s="22"/>
      <c r="AS1754" s="22"/>
      <c r="AT1754" s="22"/>
      <c r="AU1754" s="22"/>
      <c r="AV1754" s="22"/>
      <c r="AW1754" s="22"/>
      <c r="AX1754" s="22"/>
      <c r="AY1754" s="22"/>
      <c r="AZ1754" s="22"/>
      <c r="BA1754" s="22"/>
      <c r="BB1754" s="22"/>
      <c r="BC1754" s="22"/>
      <c r="BD1754" s="22"/>
      <c r="BE1754" s="22"/>
      <c r="BF1754" s="22"/>
      <c r="BG1754" s="22"/>
      <c r="BH1754" s="22"/>
      <c r="BI1754" s="22"/>
      <c r="BJ1754" s="22"/>
    </row>
    <row r="1755" spans="1:62" s="21" customFormat="1" x14ac:dyDescent="0.25">
      <c r="A1755" s="5">
        <f>biomasses!$A$33</f>
        <v>31</v>
      </c>
      <c r="B1755" s="22"/>
      <c r="C1755" s="22"/>
      <c r="D1755" s="22"/>
      <c r="E1755" s="22"/>
      <c r="F1755" s="22"/>
      <c r="G1755" s="22"/>
      <c r="H1755" s="22"/>
      <c r="I1755" s="22"/>
      <c r="J1755" s="22"/>
      <c r="K1755" s="22"/>
      <c r="L1755" s="22"/>
      <c r="M1755" s="22"/>
      <c r="N1755" s="22"/>
      <c r="O1755" s="22"/>
      <c r="P1755" s="22"/>
      <c r="Q1755" s="22"/>
      <c r="R1755" s="22"/>
      <c r="S1755" s="22"/>
      <c r="T1755" s="22"/>
      <c r="U1755" s="22"/>
      <c r="V1755" s="22"/>
      <c r="W1755" s="22"/>
      <c r="X1755" s="22"/>
      <c r="Y1755" s="22"/>
      <c r="Z1755" s="22"/>
      <c r="AA1755" s="22"/>
      <c r="AB1755" s="22"/>
      <c r="AC1755" s="22"/>
      <c r="AD1755" s="22"/>
      <c r="AE1755" s="22"/>
      <c r="AF1755" s="22"/>
      <c r="AG1755" s="22"/>
      <c r="AH1755" s="22"/>
      <c r="AI1755" s="22"/>
      <c r="AJ1755" s="22"/>
      <c r="AK1755" s="22"/>
      <c r="AL1755" s="22"/>
      <c r="AM1755" s="22"/>
      <c r="AN1755" s="22"/>
      <c r="AO1755" s="22"/>
      <c r="AP1755" s="22"/>
      <c r="AQ1755" s="22"/>
      <c r="AR1755" s="22"/>
      <c r="AS1755" s="22"/>
      <c r="AT1755" s="22"/>
      <c r="AU1755" s="22"/>
      <c r="AV1755" s="22"/>
      <c r="AW1755" s="22"/>
      <c r="AX1755" s="22"/>
      <c r="AY1755" s="22"/>
      <c r="AZ1755" s="22"/>
      <c r="BA1755" s="22"/>
      <c r="BB1755" s="22"/>
      <c r="BC1755" s="22"/>
      <c r="BD1755" s="22"/>
      <c r="BE1755" s="22"/>
      <c r="BF1755" s="22"/>
      <c r="BG1755" s="22"/>
      <c r="BH1755" s="22"/>
      <c r="BI1755" s="22"/>
      <c r="BJ1755" s="22"/>
    </row>
    <row r="1756" spans="1:62" s="21" customFormat="1" x14ac:dyDescent="0.25">
      <c r="A1756" s="5">
        <f>biomasses!$A$33</f>
        <v>31</v>
      </c>
      <c r="B1756" s="22"/>
      <c r="C1756" s="22"/>
      <c r="D1756" s="22"/>
      <c r="E1756" s="22"/>
      <c r="F1756" s="22"/>
      <c r="G1756" s="22"/>
      <c r="H1756" s="22"/>
      <c r="I1756" s="22"/>
      <c r="J1756" s="22"/>
      <c r="K1756" s="22"/>
      <c r="L1756" s="22"/>
      <c r="M1756" s="22"/>
      <c r="N1756" s="22"/>
      <c r="O1756" s="22"/>
      <c r="P1756" s="22"/>
      <c r="Q1756" s="22"/>
      <c r="R1756" s="22"/>
      <c r="S1756" s="22"/>
      <c r="T1756" s="22"/>
      <c r="U1756" s="22"/>
      <c r="V1756" s="22"/>
      <c r="W1756" s="22"/>
      <c r="X1756" s="22"/>
      <c r="Y1756" s="22"/>
      <c r="Z1756" s="22"/>
      <c r="AA1756" s="22"/>
      <c r="AB1756" s="22"/>
      <c r="AC1756" s="22"/>
      <c r="AD1756" s="22"/>
      <c r="AE1756" s="22"/>
      <c r="AF1756" s="22"/>
      <c r="AG1756" s="22"/>
      <c r="AH1756" s="22"/>
      <c r="AI1756" s="22"/>
      <c r="AJ1756" s="22"/>
      <c r="AK1756" s="22"/>
      <c r="AL1756" s="22"/>
      <c r="AM1756" s="22"/>
      <c r="AN1756" s="22"/>
      <c r="AO1756" s="22"/>
      <c r="AP1756" s="22"/>
      <c r="AQ1756" s="22"/>
      <c r="AR1756" s="22"/>
      <c r="AS1756" s="22"/>
      <c r="AT1756" s="22"/>
      <c r="AU1756" s="22"/>
      <c r="AV1756" s="22"/>
      <c r="AW1756" s="22"/>
      <c r="AX1756" s="22"/>
      <c r="AY1756" s="22"/>
      <c r="AZ1756" s="22"/>
      <c r="BA1756" s="22"/>
      <c r="BB1756" s="22"/>
      <c r="BC1756" s="22"/>
      <c r="BD1756" s="22"/>
      <c r="BE1756" s="22"/>
      <c r="BF1756" s="22"/>
      <c r="BG1756" s="22"/>
      <c r="BH1756" s="22"/>
      <c r="BI1756" s="22"/>
      <c r="BJ1756" s="22"/>
    </row>
    <row r="1757" spans="1:62" s="21" customFormat="1" x14ac:dyDescent="0.25">
      <c r="A1757" s="5">
        <f>biomasses!$A$33</f>
        <v>31</v>
      </c>
      <c r="B1757" s="22"/>
      <c r="C1757" s="22"/>
      <c r="D1757" s="22"/>
      <c r="E1757" s="22"/>
      <c r="F1757" s="22"/>
      <c r="G1757" s="22"/>
      <c r="H1757" s="22"/>
      <c r="I1757" s="22"/>
      <c r="J1757" s="22"/>
      <c r="K1757" s="22"/>
      <c r="L1757" s="22"/>
      <c r="M1757" s="22"/>
      <c r="N1757" s="22"/>
      <c r="O1757" s="22"/>
      <c r="P1757" s="22"/>
      <c r="Q1757" s="22"/>
      <c r="R1757" s="22"/>
      <c r="S1757" s="22"/>
      <c r="T1757" s="22"/>
      <c r="U1757" s="22"/>
      <c r="V1757" s="22"/>
      <c r="W1757" s="22"/>
      <c r="X1757" s="22"/>
      <c r="Y1757" s="22"/>
      <c r="Z1757" s="22"/>
      <c r="AA1757" s="22"/>
      <c r="AB1757" s="22"/>
      <c r="AC1757" s="22"/>
      <c r="AD1757" s="22"/>
      <c r="AE1757" s="22"/>
      <c r="AF1757" s="22"/>
      <c r="AG1757" s="22"/>
      <c r="AH1757" s="22"/>
      <c r="AI1757" s="22"/>
      <c r="AJ1757" s="22"/>
      <c r="AK1757" s="22"/>
      <c r="AL1757" s="22"/>
      <c r="AM1757" s="22"/>
      <c r="AN1757" s="22"/>
      <c r="AO1757" s="22"/>
      <c r="AP1757" s="22"/>
      <c r="AQ1757" s="22"/>
      <c r="AR1757" s="22"/>
      <c r="AS1757" s="22"/>
      <c r="AT1757" s="22"/>
      <c r="AU1757" s="22"/>
      <c r="AV1757" s="22"/>
      <c r="AW1757" s="22"/>
      <c r="AX1757" s="22"/>
      <c r="AY1757" s="22"/>
      <c r="AZ1757" s="22"/>
      <c r="BA1757" s="22"/>
      <c r="BB1757" s="22"/>
      <c r="BC1757" s="22"/>
      <c r="BD1757" s="22"/>
      <c r="BE1757" s="22"/>
      <c r="BF1757" s="22"/>
      <c r="BG1757" s="22"/>
      <c r="BH1757" s="22"/>
      <c r="BI1757" s="22"/>
      <c r="BJ1757" s="22"/>
    </row>
    <row r="1758" spans="1:62" s="21" customFormat="1" x14ac:dyDescent="0.25">
      <c r="A1758" s="5">
        <f>biomasses!$A$33</f>
        <v>31</v>
      </c>
      <c r="B1758" s="22"/>
      <c r="C1758" s="22"/>
      <c r="D1758" s="22"/>
      <c r="E1758" s="22"/>
      <c r="F1758" s="22"/>
      <c r="G1758" s="22"/>
      <c r="H1758" s="22"/>
      <c r="I1758" s="22"/>
      <c r="J1758" s="22"/>
      <c r="K1758" s="22"/>
      <c r="L1758" s="22"/>
      <c r="M1758" s="22"/>
      <c r="N1758" s="22"/>
      <c r="O1758" s="22"/>
      <c r="P1758" s="22"/>
      <c r="Q1758" s="22"/>
      <c r="R1758" s="22"/>
      <c r="S1758" s="22"/>
      <c r="T1758" s="22"/>
      <c r="U1758" s="22"/>
      <c r="V1758" s="22"/>
      <c r="W1758" s="22"/>
      <c r="X1758" s="22"/>
      <c r="Y1758" s="22"/>
      <c r="Z1758" s="22"/>
      <c r="AA1758" s="22"/>
      <c r="AB1758" s="22"/>
      <c r="AC1758" s="22"/>
      <c r="AD1758" s="22"/>
      <c r="AE1758" s="22"/>
      <c r="AF1758" s="22"/>
      <c r="AG1758" s="22"/>
      <c r="AH1758" s="22"/>
      <c r="AI1758" s="22"/>
      <c r="AJ1758" s="22"/>
      <c r="AK1758" s="22"/>
      <c r="AL1758" s="22"/>
      <c r="AM1758" s="22"/>
      <c r="AN1758" s="22"/>
      <c r="AO1758" s="22"/>
      <c r="AP1758" s="22"/>
      <c r="AQ1758" s="22"/>
      <c r="AR1758" s="22"/>
      <c r="AS1758" s="22"/>
      <c r="AT1758" s="22"/>
      <c r="AU1758" s="22"/>
      <c r="AV1758" s="22"/>
      <c r="AW1758" s="22"/>
      <c r="AX1758" s="22"/>
      <c r="AY1758" s="22"/>
      <c r="AZ1758" s="22"/>
      <c r="BA1758" s="22"/>
      <c r="BB1758" s="22"/>
      <c r="BC1758" s="22"/>
      <c r="BD1758" s="22"/>
      <c r="BE1758" s="22"/>
      <c r="BF1758" s="22"/>
      <c r="BG1758" s="22"/>
      <c r="BH1758" s="22"/>
      <c r="BI1758" s="22"/>
      <c r="BJ1758" s="22"/>
    </row>
    <row r="1759" spans="1:62" s="21" customFormat="1" x14ac:dyDescent="0.25">
      <c r="A1759" s="5">
        <f>biomasses!$A$33</f>
        <v>31</v>
      </c>
      <c r="B1759" s="22"/>
      <c r="C1759" s="22"/>
      <c r="D1759" s="22"/>
      <c r="E1759" s="22"/>
      <c r="F1759" s="22"/>
      <c r="G1759" s="22"/>
      <c r="H1759" s="22"/>
      <c r="I1759" s="22"/>
      <c r="J1759" s="22"/>
      <c r="K1759" s="22"/>
      <c r="L1759" s="22"/>
      <c r="M1759" s="22"/>
      <c r="N1759" s="22"/>
      <c r="O1759" s="22"/>
      <c r="P1759" s="22"/>
      <c r="Q1759" s="22"/>
      <c r="R1759" s="22"/>
      <c r="S1759" s="22"/>
      <c r="T1759" s="22"/>
      <c r="U1759" s="22"/>
      <c r="V1759" s="22"/>
      <c r="W1759" s="22"/>
      <c r="X1759" s="22"/>
      <c r="Y1759" s="22"/>
      <c r="Z1759" s="22"/>
      <c r="AA1759" s="22"/>
      <c r="AB1759" s="22"/>
      <c r="AC1759" s="22"/>
      <c r="AD1759" s="22"/>
      <c r="AE1759" s="22"/>
      <c r="AF1759" s="22"/>
      <c r="AG1759" s="22"/>
      <c r="AH1759" s="22"/>
      <c r="AI1759" s="22"/>
      <c r="AJ1759" s="22"/>
      <c r="AK1759" s="22"/>
      <c r="AL1759" s="22"/>
      <c r="AM1759" s="22"/>
      <c r="AN1759" s="22"/>
      <c r="AO1759" s="22"/>
      <c r="AP1759" s="22"/>
      <c r="AQ1759" s="22"/>
      <c r="AR1759" s="22"/>
      <c r="AS1759" s="22"/>
      <c r="AT1759" s="22"/>
      <c r="AU1759" s="22"/>
      <c r="AV1759" s="22"/>
      <c r="AW1759" s="22"/>
      <c r="AX1759" s="22"/>
      <c r="AY1759" s="22"/>
      <c r="AZ1759" s="22"/>
      <c r="BA1759" s="22"/>
      <c r="BB1759" s="22"/>
      <c r="BC1759" s="22"/>
      <c r="BD1759" s="22"/>
      <c r="BE1759" s="22"/>
      <c r="BF1759" s="22"/>
      <c r="BG1759" s="22"/>
      <c r="BH1759" s="22"/>
      <c r="BI1759" s="22"/>
      <c r="BJ1759" s="22"/>
    </row>
    <row r="1760" spans="1:62" s="21" customFormat="1" x14ac:dyDescent="0.25">
      <c r="A1760" s="5">
        <f>biomasses!$A$33</f>
        <v>31</v>
      </c>
      <c r="B1760" s="22">
        <v>2.82</v>
      </c>
      <c r="C1760" s="22"/>
      <c r="D1760" s="22"/>
      <c r="E1760" s="22"/>
      <c r="F1760" s="22"/>
      <c r="G1760" s="22"/>
      <c r="H1760" s="22"/>
      <c r="I1760" s="22"/>
      <c r="J1760" s="22"/>
      <c r="K1760" s="22"/>
      <c r="L1760" s="22"/>
      <c r="M1760" s="22"/>
      <c r="N1760" s="22"/>
      <c r="O1760" s="22"/>
      <c r="P1760" s="22"/>
      <c r="Q1760" s="22"/>
      <c r="R1760" s="22"/>
      <c r="S1760" s="22"/>
      <c r="T1760" s="22"/>
      <c r="U1760" s="22"/>
      <c r="V1760" s="22"/>
      <c r="W1760" s="22"/>
      <c r="X1760" s="22"/>
      <c r="Y1760" s="22"/>
      <c r="Z1760" s="22"/>
      <c r="AA1760" s="22"/>
      <c r="AB1760" s="22"/>
      <c r="AC1760" s="22"/>
      <c r="AD1760" s="22"/>
      <c r="AE1760" s="22"/>
      <c r="AF1760" s="22"/>
      <c r="AG1760" s="22"/>
      <c r="AH1760" s="22"/>
      <c r="AI1760" s="22"/>
      <c r="AJ1760" s="22"/>
      <c r="AK1760" s="22"/>
      <c r="AL1760" s="22"/>
      <c r="AM1760" s="22"/>
      <c r="AN1760" s="22"/>
      <c r="AO1760" s="22"/>
      <c r="AP1760" s="22"/>
      <c r="AQ1760" s="22"/>
      <c r="AR1760" s="22"/>
      <c r="AS1760" s="22"/>
      <c r="AT1760" s="22"/>
      <c r="AU1760" s="22"/>
      <c r="AV1760" s="22"/>
      <c r="AW1760" s="22"/>
      <c r="AX1760" s="22"/>
      <c r="AY1760" s="22"/>
      <c r="AZ1760" s="22"/>
      <c r="BA1760" s="22"/>
      <c r="BB1760" s="22"/>
      <c r="BC1760" s="22"/>
      <c r="BD1760" s="22"/>
      <c r="BE1760" s="22"/>
      <c r="BF1760" s="22"/>
      <c r="BG1760" s="22"/>
      <c r="BH1760" s="22"/>
      <c r="BI1760" s="22"/>
      <c r="BJ1760" s="22"/>
    </row>
    <row r="1761" spans="1:62" s="21" customFormat="1" x14ac:dyDescent="0.25">
      <c r="A1761" s="5">
        <f>biomasses!$A$33</f>
        <v>31</v>
      </c>
      <c r="B1761" s="22">
        <v>3.024</v>
      </c>
      <c r="C1761" s="22"/>
      <c r="D1761" s="22"/>
      <c r="E1761" s="22"/>
      <c r="F1761" s="22"/>
      <c r="G1761" s="22"/>
      <c r="H1761" s="22"/>
      <c r="I1761" s="22"/>
      <c r="J1761" s="22"/>
      <c r="K1761" s="22"/>
      <c r="L1761" s="22"/>
      <c r="M1761" s="22"/>
      <c r="N1761" s="22"/>
      <c r="O1761" s="22"/>
      <c r="P1761" s="22"/>
      <c r="Q1761" s="22"/>
      <c r="R1761" s="22"/>
      <c r="S1761" s="22"/>
      <c r="T1761" s="22"/>
      <c r="U1761" s="22"/>
      <c r="V1761" s="22"/>
      <c r="W1761" s="22"/>
      <c r="X1761" s="22"/>
      <c r="Y1761" s="22"/>
      <c r="Z1761" s="22"/>
      <c r="AA1761" s="22"/>
      <c r="AB1761" s="22"/>
      <c r="AC1761" s="22"/>
      <c r="AD1761" s="22"/>
      <c r="AE1761" s="22"/>
      <c r="AF1761" s="22"/>
      <c r="AG1761" s="22"/>
      <c r="AH1761" s="22"/>
      <c r="AI1761" s="22"/>
      <c r="AJ1761" s="22"/>
      <c r="AK1761" s="22"/>
      <c r="AL1761" s="22"/>
      <c r="AM1761" s="22"/>
      <c r="AN1761" s="22"/>
      <c r="AO1761" s="22"/>
      <c r="AP1761" s="22"/>
      <c r="AQ1761" s="22"/>
      <c r="AR1761" s="22"/>
      <c r="AS1761" s="22"/>
      <c r="AT1761" s="22"/>
      <c r="AU1761" s="22"/>
      <c r="AV1761" s="22"/>
      <c r="AW1761" s="22"/>
      <c r="AX1761" s="22"/>
      <c r="AY1761" s="22"/>
      <c r="AZ1761" s="22"/>
      <c r="BA1761" s="22"/>
      <c r="BB1761" s="22"/>
      <c r="BC1761" s="22"/>
      <c r="BD1761" s="22"/>
      <c r="BE1761" s="22"/>
      <c r="BF1761" s="22"/>
      <c r="BG1761" s="22"/>
      <c r="BH1761" s="22"/>
      <c r="BI1761" s="22"/>
      <c r="BJ1761" s="22"/>
    </row>
    <row r="1762" spans="1:62" s="21" customFormat="1" x14ac:dyDescent="0.25">
      <c r="A1762" s="5">
        <f>biomasses!$A$33</f>
        <v>31</v>
      </c>
      <c r="B1762" s="22">
        <v>2.8559999999999999</v>
      </c>
      <c r="C1762" s="22"/>
      <c r="D1762" s="22"/>
      <c r="E1762" s="22"/>
      <c r="F1762" s="22"/>
      <c r="G1762" s="22"/>
      <c r="H1762" s="22"/>
      <c r="I1762" s="22"/>
      <c r="J1762" s="22"/>
      <c r="K1762" s="22"/>
      <c r="L1762" s="22"/>
      <c r="M1762" s="22"/>
      <c r="N1762" s="22"/>
      <c r="O1762" s="22"/>
      <c r="P1762" s="22"/>
      <c r="Q1762" s="22"/>
      <c r="R1762" s="22"/>
      <c r="S1762" s="22"/>
      <c r="T1762" s="22"/>
      <c r="U1762" s="22"/>
      <c r="V1762" s="22"/>
      <c r="W1762" s="22"/>
      <c r="X1762" s="22"/>
      <c r="Y1762" s="22"/>
      <c r="Z1762" s="22"/>
      <c r="AA1762" s="22"/>
      <c r="AB1762" s="22"/>
      <c r="AC1762" s="22"/>
      <c r="AD1762" s="22"/>
      <c r="AE1762" s="22"/>
      <c r="AF1762" s="22"/>
      <c r="AG1762" s="22"/>
      <c r="AH1762" s="22"/>
      <c r="AI1762" s="22"/>
      <c r="AJ1762" s="22"/>
      <c r="AK1762" s="22"/>
      <c r="AL1762" s="22"/>
      <c r="AM1762" s="22"/>
      <c r="AN1762" s="22"/>
      <c r="AO1762" s="22"/>
      <c r="AP1762" s="22"/>
      <c r="AQ1762" s="22"/>
      <c r="AR1762" s="22"/>
      <c r="AS1762" s="22"/>
      <c r="AT1762" s="22"/>
      <c r="AU1762" s="22"/>
      <c r="AV1762" s="22"/>
      <c r="AW1762" s="22"/>
      <c r="AX1762" s="22"/>
      <c r="AY1762" s="22"/>
      <c r="AZ1762" s="22"/>
      <c r="BA1762" s="22"/>
      <c r="BB1762" s="22"/>
      <c r="BC1762" s="22"/>
      <c r="BD1762" s="22"/>
      <c r="BE1762" s="22"/>
      <c r="BF1762" s="22"/>
      <c r="BG1762" s="22"/>
      <c r="BH1762" s="22"/>
      <c r="BI1762" s="22"/>
      <c r="BJ1762" s="22"/>
    </row>
    <row r="1763" spans="1:62" s="21" customFormat="1" x14ac:dyDescent="0.25">
      <c r="A1763" s="5">
        <f>biomasses!$A$33</f>
        <v>31</v>
      </c>
      <c r="B1763" s="22">
        <v>2.9104000000000001</v>
      </c>
      <c r="C1763" s="22"/>
      <c r="D1763" s="22"/>
      <c r="E1763" s="22"/>
      <c r="F1763" s="22"/>
      <c r="G1763" s="22"/>
      <c r="H1763" s="22"/>
      <c r="I1763" s="22"/>
      <c r="J1763" s="22"/>
      <c r="K1763" s="22"/>
      <c r="L1763" s="22"/>
      <c r="M1763" s="22"/>
      <c r="N1763" s="22"/>
      <c r="O1763" s="22"/>
      <c r="P1763" s="22"/>
      <c r="Q1763" s="22"/>
      <c r="R1763" s="22"/>
      <c r="S1763" s="22"/>
      <c r="T1763" s="22"/>
      <c r="U1763" s="22"/>
      <c r="V1763" s="22"/>
      <c r="W1763" s="22"/>
      <c r="X1763" s="22"/>
      <c r="Y1763" s="22"/>
      <c r="Z1763" s="22"/>
      <c r="AA1763" s="22"/>
      <c r="AB1763" s="22"/>
      <c r="AC1763" s="22"/>
      <c r="AD1763" s="22"/>
      <c r="AE1763" s="22"/>
      <c r="AF1763" s="22"/>
      <c r="AG1763" s="22"/>
      <c r="AH1763" s="22"/>
      <c r="AI1763" s="22"/>
      <c r="AJ1763" s="22"/>
      <c r="AK1763" s="22"/>
      <c r="AL1763" s="22"/>
      <c r="AM1763" s="22"/>
      <c r="AN1763" s="22"/>
      <c r="AO1763" s="22"/>
      <c r="AP1763" s="22"/>
      <c r="AQ1763" s="22"/>
      <c r="AR1763" s="22"/>
      <c r="AS1763" s="22"/>
      <c r="AT1763" s="22"/>
      <c r="AU1763" s="22"/>
      <c r="AV1763" s="22"/>
      <c r="AW1763" s="22"/>
      <c r="AX1763" s="22"/>
      <c r="AY1763" s="22"/>
      <c r="AZ1763" s="22"/>
      <c r="BA1763" s="22"/>
      <c r="BB1763" s="22"/>
      <c r="BC1763" s="22"/>
      <c r="BD1763" s="22"/>
      <c r="BE1763" s="22"/>
      <c r="BF1763" s="22"/>
      <c r="BG1763" s="22"/>
      <c r="BH1763" s="22"/>
      <c r="BI1763" s="22"/>
      <c r="BJ1763" s="22"/>
    </row>
    <row r="1764" spans="1:62" s="21" customFormat="1" x14ac:dyDescent="0.25">
      <c r="A1764" s="5">
        <f>biomasses!$A$33</f>
        <v>31</v>
      </c>
      <c r="B1764" s="22"/>
      <c r="C1764" s="22"/>
      <c r="D1764" s="22"/>
      <c r="E1764" s="22"/>
      <c r="F1764" s="22"/>
      <c r="G1764" s="22"/>
      <c r="H1764" s="22"/>
      <c r="I1764" s="22"/>
      <c r="J1764" s="22"/>
      <c r="K1764" s="22"/>
      <c r="L1764" s="22"/>
      <c r="M1764" s="22"/>
      <c r="N1764" s="22"/>
      <c r="O1764" s="22"/>
      <c r="P1764" s="22"/>
      <c r="Q1764" s="22"/>
      <c r="R1764" s="22"/>
      <c r="S1764" s="22"/>
      <c r="T1764" s="22"/>
      <c r="U1764" s="22"/>
      <c r="V1764" s="22"/>
      <c r="W1764" s="22"/>
      <c r="X1764" s="22"/>
      <c r="Y1764" s="22"/>
      <c r="Z1764" s="22"/>
      <c r="AA1764" s="22"/>
      <c r="AB1764" s="22"/>
      <c r="AC1764" s="22"/>
      <c r="AD1764" s="22"/>
      <c r="AE1764" s="22"/>
      <c r="AF1764" s="22"/>
      <c r="AG1764" s="22"/>
      <c r="AH1764" s="22"/>
      <c r="AI1764" s="22"/>
      <c r="AJ1764" s="22"/>
      <c r="AK1764" s="22"/>
      <c r="AL1764" s="22"/>
      <c r="AM1764" s="22"/>
      <c r="AN1764" s="22"/>
      <c r="AO1764" s="22"/>
      <c r="AP1764" s="22"/>
      <c r="AQ1764" s="22"/>
      <c r="AR1764" s="22"/>
      <c r="AS1764" s="22"/>
      <c r="AT1764" s="22"/>
      <c r="AU1764" s="22"/>
      <c r="AV1764" s="22"/>
      <c r="AW1764" s="22"/>
      <c r="AX1764" s="22"/>
      <c r="AY1764" s="22"/>
      <c r="AZ1764" s="22"/>
      <c r="BA1764" s="22"/>
      <c r="BB1764" s="22"/>
      <c r="BC1764" s="22"/>
      <c r="BD1764" s="22"/>
      <c r="BE1764" s="22"/>
      <c r="BF1764" s="22"/>
      <c r="BG1764" s="22"/>
      <c r="BH1764" s="22"/>
      <c r="BI1764" s="22"/>
      <c r="BJ1764" s="22"/>
    </row>
    <row r="1765" spans="1:62" s="21" customFormat="1" x14ac:dyDescent="0.25">
      <c r="A1765" s="5">
        <f>biomasses!$A$33</f>
        <v>31</v>
      </c>
      <c r="B1765" s="22"/>
      <c r="C1765" s="22"/>
      <c r="D1765" s="22"/>
      <c r="E1765" s="22"/>
      <c r="F1765" s="22"/>
      <c r="G1765" s="22"/>
      <c r="H1765" s="22"/>
      <c r="I1765" s="22"/>
      <c r="J1765" s="22"/>
      <c r="K1765" s="22"/>
      <c r="L1765" s="22"/>
      <c r="M1765" s="22"/>
      <c r="N1765" s="22"/>
      <c r="O1765" s="22"/>
      <c r="P1765" s="22"/>
      <c r="Q1765" s="22"/>
      <c r="R1765" s="22"/>
      <c r="S1765" s="22"/>
      <c r="T1765" s="22"/>
      <c r="U1765" s="22"/>
      <c r="V1765" s="22"/>
      <c r="W1765" s="22"/>
      <c r="X1765" s="22"/>
      <c r="Y1765" s="22"/>
      <c r="Z1765" s="22"/>
      <c r="AA1765" s="22"/>
      <c r="AB1765" s="22"/>
      <c r="AC1765" s="22"/>
      <c r="AD1765" s="22"/>
      <c r="AE1765" s="22"/>
      <c r="AF1765" s="22"/>
      <c r="AG1765" s="22"/>
      <c r="AH1765" s="22"/>
      <c r="AI1765" s="22"/>
      <c r="AJ1765" s="22"/>
      <c r="AK1765" s="22"/>
      <c r="AL1765" s="22"/>
      <c r="AM1765" s="22"/>
      <c r="AN1765" s="22"/>
      <c r="AO1765" s="22"/>
      <c r="AP1765" s="22"/>
      <c r="AQ1765" s="22"/>
      <c r="AR1765" s="22"/>
      <c r="AS1765" s="22"/>
      <c r="AT1765" s="22"/>
      <c r="AU1765" s="22"/>
      <c r="AV1765" s="22"/>
      <c r="AW1765" s="22"/>
      <c r="AX1765" s="22"/>
      <c r="AY1765" s="22"/>
      <c r="AZ1765" s="22"/>
      <c r="BA1765" s="22"/>
      <c r="BB1765" s="22"/>
      <c r="BC1765" s="22"/>
      <c r="BD1765" s="22"/>
      <c r="BE1765" s="22"/>
      <c r="BF1765" s="22"/>
      <c r="BG1765" s="22"/>
      <c r="BH1765" s="22"/>
      <c r="BI1765" s="22"/>
      <c r="BJ1765" s="22"/>
    </row>
    <row r="1766" spans="1:62" s="21" customFormat="1" x14ac:dyDescent="0.25">
      <c r="A1766" s="5">
        <f>biomasses!$A$33</f>
        <v>31</v>
      </c>
      <c r="B1766" s="22"/>
      <c r="C1766" s="22"/>
      <c r="D1766" s="22"/>
      <c r="E1766" s="22"/>
      <c r="F1766" s="22"/>
      <c r="G1766" s="22"/>
      <c r="H1766" s="22"/>
      <c r="I1766" s="22"/>
      <c r="J1766" s="22"/>
      <c r="K1766" s="22"/>
      <c r="L1766" s="22"/>
      <c r="M1766" s="22"/>
      <c r="N1766" s="22"/>
      <c r="O1766" s="22"/>
      <c r="P1766" s="22"/>
      <c r="Q1766" s="22"/>
      <c r="R1766" s="22"/>
      <c r="S1766" s="22"/>
      <c r="T1766" s="22"/>
      <c r="U1766" s="22"/>
      <c r="V1766" s="22"/>
      <c r="W1766" s="22"/>
      <c r="X1766" s="22"/>
      <c r="Y1766" s="22"/>
      <c r="Z1766" s="22"/>
      <c r="AA1766" s="22"/>
      <c r="AB1766" s="22"/>
      <c r="AC1766" s="22"/>
      <c r="AD1766" s="22"/>
      <c r="AE1766" s="22"/>
      <c r="AF1766" s="22"/>
      <c r="AG1766" s="22"/>
      <c r="AH1766" s="22"/>
      <c r="AI1766" s="22"/>
      <c r="AJ1766" s="22"/>
      <c r="AK1766" s="22"/>
      <c r="AL1766" s="22"/>
      <c r="AM1766" s="22"/>
      <c r="AN1766" s="22"/>
      <c r="AO1766" s="22"/>
      <c r="AP1766" s="22"/>
      <c r="AQ1766" s="22"/>
      <c r="AR1766" s="22"/>
      <c r="AS1766" s="22"/>
      <c r="AT1766" s="22"/>
      <c r="AU1766" s="22"/>
      <c r="AV1766" s="22"/>
      <c r="AW1766" s="22"/>
      <c r="AX1766" s="22"/>
      <c r="AY1766" s="22"/>
      <c r="AZ1766" s="22"/>
      <c r="BA1766" s="22"/>
      <c r="BB1766" s="22"/>
      <c r="BC1766" s="22"/>
      <c r="BD1766" s="22"/>
      <c r="BE1766" s="22"/>
      <c r="BF1766" s="22"/>
      <c r="BG1766" s="22"/>
      <c r="BH1766" s="22"/>
      <c r="BI1766" s="22"/>
      <c r="BJ1766" s="22"/>
    </row>
    <row r="1767" spans="1:62" s="21" customFormat="1" x14ac:dyDescent="0.25">
      <c r="A1767" s="5">
        <f>biomasses!$A$33</f>
        <v>31</v>
      </c>
      <c r="B1767" s="22"/>
      <c r="C1767" s="22"/>
      <c r="D1767" s="22"/>
      <c r="E1767" s="22"/>
      <c r="F1767" s="22"/>
      <c r="G1767" s="22"/>
      <c r="H1767" s="22"/>
      <c r="I1767" s="22"/>
      <c r="J1767" s="22"/>
      <c r="K1767" s="22"/>
      <c r="L1767" s="22"/>
      <c r="M1767" s="22"/>
      <c r="N1767" s="22"/>
      <c r="O1767" s="22"/>
      <c r="P1767" s="22"/>
      <c r="Q1767" s="22"/>
      <c r="R1767" s="22"/>
      <c r="S1767" s="22"/>
      <c r="T1767" s="22"/>
      <c r="U1767" s="22"/>
      <c r="V1767" s="22"/>
      <c r="W1767" s="22"/>
      <c r="X1767" s="22"/>
      <c r="Y1767" s="22"/>
      <c r="Z1767" s="22"/>
      <c r="AA1767" s="22"/>
      <c r="AB1767" s="22"/>
      <c r="AC1767" s="22"/>
      <c r="AD1767" s="22"/>
      <c r="AE1767" s="22"/>
      <c r="AF1767" s="22"/>
      <c r="AG1767" s="22"/>
      <c r="AH1767" s="22"/>
      <c r="AI1767" s="22"/>
      <c r="AJ1767" s="22"/>
      <c r="AK1767" s="22"/>
      <c r="AL1767" s="22"/>
      <c r="AM1767" s="22"/>
      <c r="AN1767" s="22"/>
      <c r="AO1767" s="22"/>
      <c r="AP1767" s="22"/>
      <c r="AQ1767" s="22"/>
      <c r="AR1767" s="22"/>
      <c r="AS1767" s="22"/>
      <c r="AT1767" s="22"/>
      <c r="AU1767" s="22"/>
      <c r="AV1767" s="22"/>
      <c r="AW1767" s="22"/>
      <c r="AX1767" s="22"/>
      <c r="AY1767" s="22"/>
      <c r="AZ1767" s="22"/>
      <c r="BA1767" s="22"/>
      <c r="BB1767" s="22"/>
      <c r="BC1767" s="22"/>
      <c r="BD1767" s="22"/>
      <c r="BE1767" s="22"/>
      <c r="BF1767" s="22"/>
      <c r="BG1767" s="22"/>
      <c r="BH1767" s="22"/>
      <c r="BI1767" s="22"/>
      <c r="BJ1767" s="22"/>
    </row>
    <row r="1768" spans="1:62" s="21" customFormat="1" x14ac:dyDescent="0.25">
      <c r="A1768" s="5">
        <f>biomasses!$A$33</f>
        <v>31</v>
      </c>
      <c r="B1768" s="22"/>
      <c r="C1768" s="22"/>
      <c r="D1768" s="22"/>
      <c r="E1768" s="22"/>
      <c r="F1768" s="22"/>
      <c r="G1768" s="22"/>
      <c r="H1768" s="22"/>
      <c r="I1768" s="22"/>
      <c r="J1768" s="22"/>
      <c r="K1768" s="22"/>
      <c r="L1768" s="22"/>
      <c r="M1768" s="22"/>
      <c r="N1768" s="22"/>
      <c r="O1768" s="22"/>
      <c r="P1768" s="22"/>
      <c r="Q1768" s="22"/>
      <c r="R1768" s="22"/>
      <c r="S1768" s="22"/>
      <c r="T1768" s="22"/>
      <c r="U1768" s="22"/>
      <c r="V1768" s="22"/>
      <c r="W1768" s="22"/>
      <c r="X1768" s="22"/>
      <c r="Y1768" s="22"/>
      <c r="Z1768" s="22"/>
      <c r="AA1768" s="22"/>
      <c r="AB1768" s="22"/>
      <c r="AC1768" s="22"/>
      <c r="AD1768" s="22"/>
      <c r="AE1768" s="22"/>
      <c r="AF1768" s="22"/>
      <c r="AG1768" s="22"/>
      <c r="AH1768" s="22"/>
      <c r="AI1768" s="22"/>
      <c r="AJ1768" s="22"/>
      <c r="AK1768" s="22"/>
      <c r="AL1768" s="22"/>
      <c r="AM1768" s="22"/>
      <c r="AN1768" s="22"/>
      <c r="AO1768" s="22"/>
      <c r="AP1768" s="22"/>
      <c r="AQ1768" s="22"/>
      <c r="AR1768" s="22"/>
      <c r="AS1768" s="22"/>
      <c r="AT1768" s="22"/>
      <c r="AU1768" s="22"/>
      <c r="AV1768" s="22"/>
      <c r="AW1768" s="22"/>
      <c r="AX1768" s="22"/>
      <c r="AY1768" s="22"/>
      <c r="AZ1768" s="22"/>
      <c r="BA1768" s="22"/>
      <c r="BB1768" s="22"/>
      <c r="BC1768" s="22"/>
      <c r="BD1768" s="22"/>
      <c r="BE1768" s="22"/>
      <c r="BF1768" s="22"/>
      <c r="BG1768" s="22"/>
      <c r="BH1768" s="22"/>
      <c r="BI1768" s="22"/>
      <c r="BJ1768" s="22"/>
    </row>
    <row r="1769" spans="1:62" s="21" customFormat="1" x14ac:dyDescent="0.25">
      <c r="A1769" s="5">
        <f>biomasses!$A$33</f>
        <v>31</v>
      </c>
      <c r="B1769" s="22"/>
      <c r="C1769" s="22"/>
      <c r="D1769" s="22"/>
      <c r="E1769" s="22"/>
      <c r="F1769" s="22"/>
      <c r="G1769" s="22"/>
      <c r="H1769" s="22"/>
      <c r="I1769" s="22"/>
      <c r="J1769" s="22"/>
      <c r="K1769" s="22"/>
      <c r="L1769" s="22"/>
      <c r="M1769" s="22"/>
      <c r="N1769" s="22"/>
      <c r="O1769" s="22"/>
      <c r="P1769" s="22"/>
      <c r="Q1769" s="22"/>
      <c r="R1769" s="22"/>
      <c r="S1769" s="22"/>
      <c r="T1769" s="22"/>
      <c r="U1769" s="22"/>
      <c r="V1769" s="22"/>
      <c r="W1769" s="22"/>
      <c r="X1769" s="22"/>
      <c r="Y1769" s="22"/>
      <c r="Z1769" s="22"/>
      <c r="AA1769" s="22"/>
      <c r="AB1769" s="22"/>
      <c r="AC1769" s="22"/>
      <c r="AD1769" s="22"/>
      <c r="AE1769" s="22"/>
      <c r="AF1769" s="22"/>
      <c r="AG1769" s="22"/>
      <c r="AH1769" s="22"/>
      <c r="AI1769" s="22"/>
      <c r="AJ1769" s="22"/>
      <c r="AK1769" s="22"/>
      <c r="AL1769" s="22"/>
      <c r="AM1769" s="22"/>
      <c r="AN1769" s="22"/>
      <c r="AO1769" s="22"/>
      <c r="AP1769" s="22"/>
      <c r="AQ1769" s="22"/>
      <c r="AR1769" s="22"/>
      <c r="AS1769" s="22"/>
      <c r="AT1769" s="22"/>
      <c r="AU1769" s="22"/>
      <c r="AV1769" s="22"/>
      <c r="AW1769" s="22"/>
      <c r="AX1769" s="22"/>
      <c r="AY1769" s="22"/>
      <c r="AZ1769" s="22"/>
      <c r="BA1769" s="22"/>
      <c r="BB1769" s="22"/>
      <c r="BC1769" s="22"/>
      <c r="BD1769" s="22"/>
      <c r="BE1769" s="22"/>
      <c r="BF1769" s="22"/>
      <c r="BG1769" s="22"/>
      <c r="BH1769" s="22"/>
      <c r="BI1769" s="22"/>
      <c r="BJ1769" s="22"/>
    </row>
    <row r="1770" spans="1:62" s="21" customFormat="1" x14ac:dyDescent="0.25">
      <c r="A1770" s="5">
        <f>biomasses!$A$33</f>
        <v>31</v>
      </c>
      <c r="B1770" s="22"/>
      <c r="C1770" s="22"/>
      <c r="D1770" s="22"/>
      <c r="E1770" s="22"/>
      <c r="F1770" s="22"/>
      <c r="G1770" s="22"/>
      <c r="H1770" s="22"/>
      <c r="I1770" s="22"/>
      <c r="J1770" s="22"/>
      <c r="K1770" s="22"/>
      <c r="L1770" s="22"/>
      <c r="M1770" s="22"/>
      <c r="N1770" s="22"/>
      <c r="O1770" s="22"/>
      <c r="P1770" s="22"/>
      <c r="Q1770" s="22"/>
      <c r="R1770" s="22"/>
      <c r="S1770" s="22"/>
      <c r="T1770" s="22"/>
      <c r="U1770" s="22"/>
      <c r="V1770" s="22"/>
      <c r="W1770" s="22"/>
      <c r="X1770" s="22"/>
      <c r="Y1770" s="22"/>
      <c r="Z1770" s="22"/>
      <c r="AA1770" s="22"/>
      <c r="AB1770" s="22"/>
      <c r="AC1770" s="22"/>
      <c r="AD1770" s="22"/>
      <c r="AE1770" s="22"/>
      <c r="AF1770" s="22"/>
      <c r="AG1770" s="22"/>
      <c r="AH1770" s="22"/>
      <c r="AI1770" s="22"/>
      <c r="AJ1770" s="22"/>
      <c r="AK1770" s="22"/>
      <c r="AL1770" s="22"/>
      <c r="AM1770" s="22"/>
      <c r="AN1770" s="22"/>
      <c r="AO1770" s="22"/>
      <c r="AP1770" s="22"/>
      <c r="AQ1770" s="22"/>
      <c r="AR1770" s="22"/>
      <c r="AS1770" s="22"/>
      <c r="AT1770" s="22"/>
      <c r="AU1770" s="22"/>
      <c r="AV1770" s="22"/>
      <c r="AW1770" s="22"/>
      <c r="AX1770" s="22"/>
      <c r="AY1770" s="22"/>
      <c r="AZ1770" s="22"/>
      <c r="BA1770" s="22"/>
      <c r="BB1770" s="22"/>
      <c r="BC1770" s="22"/>
      <c r="BD1770" s="22"/>
      <c r="BE1770" s="22"/>
      <c r="BF1770" s="22"/>
      <c r="BG1770" s="22"/>
      <c r="BH1770" s="22"/>
      <c r="BI1770" s="22"/>
      <c r="BJ1770" s="22"/>
    </row>
    <row r="1771" spans="1:62" s="21" customFormat="1" x14ac:dyDescent="0.25">
      <c r="A1771" s="5">
        <f>biomasses!$A$33</f>
        <v>31</v>
      </c>
      <c r="B1771" s="22"/>
      <c r="C1771" s="22"/>
      <c r="D1771" s="22"/>
      <c r="E1771" s="22"/>
      <c r="F1771" s="22"/>
      <c r="G1771" s="22"/>
      <c r="H1771" s="22"/>
      <c r="I1771" s="22"/>
      <c r="J1771" s="22"/>
      <c r="K1771" s="22"/>
      <c r="L1771" s="22"/>
      <c r="M1771" s="22"/>
      <c r="N1771" s="22"/>
      <c r="O1771" s="22"/>
      <c r="P1771" s="22"/>
      <c r="Q1771" s="22"/>
      <c r="R1771" s="22"/>
      <c r="S1771" s="22"/>
      <c r="T1771" s="22"/>
      <c r="U1771" s="22"/>
      <c r="V1771" s="22"/>
      <c r="W1771" s="22"/>
      <c r="X1771" s="22"/>
      <c r="Y1771" s="22"/>
      <c r="Z1771" s="22"/>
      <c r="AA1771" s="22"/>
      <c r="AB1771" s="22"/>
      <c r="AC1771" s="22"/>
      <c r="AD1771" s="22"/>
      <c r="AE1771" s="22"/>
      <c r="AF1771" s="22"/>
      <c r="AG1771" s="22"/>
      <c r="AH1771" s="22"/>
      <c r="AI1771" s="22"/>
      <c r="AJ1771" s="22"/>
      <c r="AK1771" s="22"/>
      <c r="AL1771" s="22"/>
      <c r="AM1771" s="22"/>
      <c r="AN1771" s="22"/>
      <c r="AO1771" s="22"/>
      <c r="AP1771" s="22"/>
      <c r="AQ1771" s="22"/>
      <c r="AR1771" s="22"/>
      <c r="AS1771" s="22"/>
      <c r="AT1771" s="22"/>
      <c r="AU1771" s="22"/>
      <c r="AV1771" s="22"/>
      <c r="AW1771" s="22"/>
      <c r="AX1771" s="22"/>
      <c r="AY1771" s="22"/>
      <c r="AZ1771" s="22"/>
      <c r="BA1771" s="22"/>
      <c r="BB1771" s="22"/>
      <c r="BC1771" s="22"/>
      <c r="BD1771" s="22"/>
      <c r="BE1771" s="22"/>
      <c r="BF1771" s="22"/>
      <c r="BG1771" s="22"/>
      <c r="BH1771" s="22"/>
      <c r="BI1771" s="22"/>
      <c r="BJ1771" s="22"/>
    </row>
    <row r="1772" spans="1:62" s="21" customFormat="1" x14ac:dyDescent="0.25">
      <c r="A1772" s="5">
        <f>biomasses!$A$33</f>
        <v>31</v>
      </c>
      <c r="B1772" s="22"/>
      <c r="C1772" s="22"/>
      <c r="D1772" s="22"/>
      <c r="E1772" s="22"/>
      <c r="F1772" s="22"/>
      <c r="G1772" s="22"/>
      <c r="H1772" s="22"/>
      <c r="I1772" s="22"/>
      <c r="J1772" s="22"/>
      <c r="K1772" s="22"/>
      <c r="L1772" s="22"/>
      <c r="M1772" s="22"/>
      <c r="N1772" s="22"/>
      <c r="O1772" s="22"/>
      <c r="P1772" s="22"/>
      <c r="Q1772" s="22"/>
      <c r="R1772" s="22"/>
      <c r="S1772" s="22"/>
      <c r="T1772" s="22"/>
      <c r="U1772" s="22"/>
      <c r="V1772" s="22"/>
      <c r="W1772" s="22"/>
      <c r="X1772" s="22"/>
      <c r="Y1772" s="22"/>
      <c r="Z1772" s="22"/>
      <c r="AA1772" s="22"/>
      <c r="AB1772" s="22"/>
      <c r="AC1772" s="22"/>
      <c r="AD1772" s="22"/>
      <c r="AE1772" s="22"/>
      <c r="AF1772" s="22"/>
      <c r="AG1772" s="22"/>
      <c r="AH1772" s="22"/>
      <c r="AI1772" s="22"/>
      <c r="AJ1772" s="22"/>
      <c r="AK1772" s="22"/>
      <c r="AL1772" s="22"/>
      <c r="AM1772" s="22"/>
      <c r="AN1772" s="22"/>
      <c r="AO1772" s="22"/>
      <c r="AP1772" s="22"/>
      <c r="AQ1772" s="22"/>
      <c r="AR1772" s="22"/>
      <c r="AS1772" s="22"/>
      <c r="AT1772" s="22"/>
      <c r="AU1772" s="22"/>
      <c r="AV1772" s="22"/>
      <c r="AW1772" s="22"/>
      <c r="AX1772" s="22"/>
      <c r="AY1772" s="22"/>
      <c r="AZ1772" s="22"/>
      <c r="BA1772" s="22"/>
      <c r="BB1772" s="22"/>
      <c r="BC1772" s="22"/>
      <c r="BD1772" s="22"/>
      <c r="BE1772" s="22"/>
      <c r="BF1772" s="22"/>
      <c r="BG1772" s="22"/>
      <c r="BH1772" s="22"/>
      <c r="BI1772" s="22"/>
      <c r="BJ1772" s="22"/>
    </row>
    <row r="1773" spans="1:62" s="21" customFormat="1" x14ac:dyDescent="0.25">
      <c r="A1773" s="5">
        <f>biomasses!$A$33</f>
        <v>31</v>
      </c>
      <c r="B1773" s="22">
        <v>2.3969999999999998</v>
      </c>
      <c r="C1773" s="22"/>
      <c r="D1773" s="22"/>
      <c r="E1773" s="22"/>
      <c r="F1773" s="22"/>
      <c r="G1773" s="22"/>
      <c r="H1773" s="22"/>
      <c r="I1773" s="22"/>
      <c r="J1773" s="22"/>
      <c r="K1773" s="22"/>
      <c r="L1773" s="22"/>
      <c r="M1773" s="22"/>
      <c r="N1773" s="22"/>
      <c r="O1773" s="22"/>
      <c r="P1773" s="22"/>
      <c r="Q1773" s="22"/>
      <c r="R1773" s="22"/>
      <c r="S1773" s="22"/>
      <c r="T1773" s="22"/>
      <c r="U1773" s="22"/>
      <c r="V1773" s="22"/>
      <c r="W1773" s="22"/>
      <c r="X1773" s="22"/>
      <c r="Y1773" s="22"/>
      <c r="Z1773" s="22"/>
      <c r="AA1773" s="22"/>
      <c r="AB1773" s="22"/>
      <c r="AC1773" s="22"/>
      <c r="AD1773" s="22"/>
      <c r="AE1773" s="22"/>
      <c r="AF1773" s="22"/>
      <c r="AG1773" s="22"/>
      <c r="AH1773" s="22"/>
      <c r="AI1773" s="22"/>
      <c r="AJ1773" s="22"/>
      <c r="AK1773" s="22"/>
      <c r="AL1773" s="22"/>
      <c r="AM1773" s="22"/>
      <c r="AN1773" s="22"/>
      <c r="AO1773" s="22"/>
      <c r="AP1773" s="22"/>
      <c r="AQ1773" s="22"/>
      <c r="AR1773" s="22"/>
      <c r="AS1773" s="22"/>
      <c r="AT1773" s="22"/>
      <c r="AU1773" s="22"/>
      <c r="AV1773" s="22"/>
      <c r="AW1773" s="22"/>
      <c r="AX1773" s="22"/>
      <c r="AY1773" s="22"/>
      <c r="AZ1773" s="22"/>
      <c r="BA1773" s="22"/>
      <c r="BB1773" s="22"/>
      <c r="BC1773" s="22"/>
      <c r="BD1773" s="22"/>
      <c r="BE1773" s="22"/>
      <c r="BF1773" s="22"/>
      <c r="BG1773" s="22"/>
      <c r="BH1773" s="22"/>
      <c r="BI1773" s="22"/>
      <c r="BJ1773" s="22"/>
    </row>
    <row r="1774" spans="1:62" s="21" customFormat="1" x14ac:dyDescent="0.25">
      <c r="A1774" s="5">
        <f>biomasses!$A$33</f>
        <v>31</v>
      </c>
      <c r="B1774" s="22">
        <v>2.181</v>
      </c>
      <c r="C1774" s="22"/>
      <c r="D1774" s="22"/>
      <c r="E1774" s="22"/>
      <c r="F1774" s="22"/>
      <c r="G1774" s="22"/>
      <c r="H1774" s="22"/>
      <c r="I1774" s="22"/>
      <c r="J1774" s="22"/>
      <c r="K1774" s="22"/>
      <c r="L1774" s="22"/>
      <c r="M1774" s="22"/>
      <c r="N1774" s="22"/>
      <c r="O1774" s="22"/>
      <c r="P1774" s="22"/>
      <c r="Q1774" s="22"/>
      <c r="R1774" s="22"/>
      <c r="S1774" s="22"/>
      <c r="T1774" s="22"/>
      <c r="U1774" s="22"/>
      <c r="V1774" s="22"/>
      <c r="W1774" s="22"/>
      <c r="X1774" s="22"/>
      <c r="Y1774" s="22"/>
      <c r="Z1774" s="22"/>
      <c r="AA1774" s="22"/>
      <c r="AB1774" s="22"/>
      <c r="AC1774" s="22"/>
      <c r="AD1774" s="22"/>
      <c r="AE1774" s="22"/>
      <c r="AF1774" s="22"/>
      <c r="AG1774" s="22"/>
      <c r="AH1774" s="22"/>
      <c r="AI1774" s="22"/>
      <c r="AJ1774" s="22"/>
      <c r="AK1774" s="22"/>
      <c r="AL1774" s="22"/>
      <c r="AM1774" s="22"/>
      <c r="AN1774" s="22"/>
      <c r="AO1774" s="22"/>
      <c r="AP1774" s="22"/>
      <c r="AQ1774" s="22"/>
      <c r="AR1774" s="22"/>
      <c r="AS1774" s="22"/>
      <c r="AT1774" s="22"/>
      <c r="AU1774" s="22"/>
      <c r="AV1774" s="22"/>
      <c r="AW1774" s="22"/>
      <c r="AX1774" s="22"/>
      <c r="AY1774" s="22"/>
      <c r="AZ1774" s="22"/>
      <c r="BA1774" s="22"/>
      <c r="BB1774" s="22"/>
      <c r="BC1774" s="22"/>
      <c r="BD1774" s="22"/>
      <c r="BE1774" s="22"/>
      <c r="BF1774" s="22"/>
      <c r="BG1774" s="22"/>
      <c r="BH1774" s="22"/>
      <c r="BI1774" s="22"/>
      <c r="BJ1774" s="22"/>
    </row>
    <row r="1775" spans="1:62" s="21" customFormat="1" x14ac:dyDescent="0.25">
      <c r="A1775" s="5">
        <f>biomasses!$A$33</f>
        <v>31</v>
      </c>
      <c r="B1775" s="22">
        <v>3.8809999999999998</v>
      </c>
      <c r="C1775" s="22"/>
      <c r="D1775" s="22"/>
      <c r="E1775" s="22"/>
      <c r="F1775" s="22"/>
      <c r="G1775" s="22"/>
      <c r="H1775" s="22"/>
      <c r="I1775" s="22"/>
      <c r="J1775" s="22"/>
      <c r="K1775" s="22"/>
      <c r="L1775" s="22"/>
      <c r="M1775" s="22"/>
      <c r="N1775" s="22"/>
      <c r="O1775" s="22"/>
      <c r="P1775" s="22"/>
      <c r="Q1775" s="22"/>
      <c r="R1775" s="22"/>
      <c r="S1775" s="22"/>
      <c r="T1775" s="22"/>
      <c r="U1775" s="22"/>
      <c r="V1775" s="22"/>
      <c r="W1775" s="22"/>
      <c r="X1775" s="22"/>
      <c r="Y1775" s="22"/>
      <c r="Z1775" s="22"/>
      <c r="AA1775" s="22"/>
      <c r="AB1775" s="22"/>
      <c r="AC1775" s="22"/>
      <c r="AD1775" s="22"/>
      <c r="AE1775" s="22"/>
      <c r="AF1775" s="22"/>
      <c r="AG1775" s="22"/>
      <c r="AH1775" s="22"/>
      <c r="AI1775" s="22"/>
      <c r="AJ1775" s="22"/>
      <c r="AK1775" s="22"/>
      <c r="AL1775" s="22"/>
      <c r="AM1775" s="22"/>
      <c r="AN1775" s="22"/>
      <c r="AO1775" s="22"/>
      <c r="AP1775" s="22"/>
      <c r="AQ1775" s="22"/>
      <c r="AR1775" s="22"/>
      <c r="AS1775" s="22"/>
      <c r="AT1775" s="22"/>
      <c r="AU1775" s="22"/>
      <c r="AV1775" s="22"/>
      <c r="AW1775" s="22"/>
      <c r="AX1775" s="22"/>
      <c r="AY1775" s="22"/>
      <c r="AZ1775" s="22"/>
      <c r="BA1775" s="22"/>
      <c r="BB1775" s="22"/>
      <c r="BC1775" s="22"/>
      <c r="BD1775" s="22"/>
      <c r="BE1775" s="22"/>
      <c r="BF1775" s="22"/>
      <c r="BG1775" s="22"/>
      <c r="BH1775" s="22"/>
      <c r="BI1775" s="22"/>
      <c r="BJ1775" s="22"/>
    </row>
    <row r="1776" spans="1:62" s="21" customFormat="1" x14ac:dyDescent="0.25">
      <c r="A1776" s="5">
        <f>biomasses!$A$33</f>
        <v>31</v>
      </c>
      <c r="B1776" s="22">
        <v>2.347</v>
      </c>
      <c r="C1776" s="22"/>
      <c r="D1776" s="22"/>
      <c r="E1776" s="22"/>
      <c r="F1776" s="22"/>
      <c r="G1776" s="22"/>
      <c r="H1776" s="22"/>
      <c r="I1776" s="22"/>
      <c r="J1776" s="22"/>
      <c r="K1776" s="22"/>
      <c r="L1776" s="22"/>
      <c r="M1776" s="22"/>
      <c r="N1776" s="22"/>
      <c r="O1776" s="22"/>
      <c r="P1776" s="22"/>
      <c r="Q1776" s="22"/>
      <c r="R1776" s="22"/>
      <c r="S1776" s="22"/>
      <c r="T1776" s="22"/>
      <c r="U1776" s="22"/>
      <c r="V1776" s="22"/>
      <c r="W1776" s="22"/>
      <c r="X1776" s="22"/>
      <c r="Y1776" s="22"/>
      <c r="Z1776" s="22"/>
      <c r="AA1776" s="22"/>
      <c r="AB1776" s="22"/>
      <c r="AC1776" s="22"/>
      <c r="AD1776" s="22"/>
      <c r="AE1776" s="22"/>
      <c r="AF1776" s="22"/>
      <c r="AG1776" s="22"/>
      <c r="AH1776" s="22"/>
      <c r="AI1776" s="22"/>
      <c r="AJ1776" s="22"/>
      <c r="AK1776" s="22"/>
      <c r="AL1776" s="22"/>
      <c r="AM1776" s="22"/>
      <c r="AN1776" s="22"/>
      <c r="AO1776" s="22"/>
      <c r="AP1776" s="22"/>
      <c r="AQ1776" s="22"/>
      <c r="AR1776" s="22"/>
      <c r="AS1776" s="22"/>
      <c r="AT1776" s="22"/>
      <c r="AU1776" s="22"/>
      <c r="AV1776" s="22"/>
      <c r="AW1776" s="22"/>
      <c r="AX1776" s="22"/>
      <c r="AY1776" s="22"/>
      <c r="AZ1776" s="22"/>
      <c r="BA1776" s="22"/>
      <c r="BB1776" s="22"/>
      <c r="BC1776" s="22"/>
      <c r="BD1776" s="22"/>
      <c r="BE1776" s="22"/>
      <c r="BF1776" s="22"/>
      <c r="BG1776" s="22"/>
      <c r="BH1776" s="22"/>
      <c r="BI1776" s="22"/>
      <c r="BJ1776" s="22"/>
    </row>
    <row r="1777" spans="1:62" s="21" customFormat="1" x14ac:dyDescent="0.25">
      <c r="A1777" s="5">
        <f>biomasses!$A$33</f>
        <v>31</v>
      </c>
      <c r="B1777" s="22">
        <v>1.619</v>
      </c>
      <c r="C1777" s="22"/>
      <c r="D1777" s="22"/>
      <c r="E1777" s="22"/>
      <c r="F1777" s="22"/>
      <c r="G1777" s="22"/>
      <c r="H1777" s="22"/>
      <c r="I1777" s="22"/>
      <c r="J1777" s="22"/>
      <c r="K1777" s="22"/>
      <c r="L1777" s="22"/>
      <c r="M1777" s="22"/>
      <c r="N1777" s="22"/>
      <c r="O1777" s="22"/>
      <c r="P1777" s="22"/>
      <c r="Q1777" s="22"/>
      <c r="R1777" s="22"/>
      <c r="S1777" s="22"/>
      <c r="T1777" s="22"/>
      <c r="U1777" s="22"/>
      <c r="V1777" s="22"/>
      <c r="W1777" s="22"/>
      <c r="X1777" s="22"/>
      <c r="Y1777" s="22"/>
      <c r="Z1777" s="22"/>
      <c r="AA1777" s="22"/>
      <c r="AB1777" s="22"/>
      <c r="AC1777" s="22"/>
      <c r="AD1777" s="22"/>
      <c r="AE1777" s="22"/>
      <c r="AF1777" s="22"/>
      <c r="AG1777" s="22"/>
      <c r="AH1777" s="22"/>
      <c r="AI1777" s="22"/>
      <c r="AJ1777" s="22"/>
      <c r="AK1777" s="22"/>
      <c r="AL1777" s="22"/>
      <c r="AM1777" s="22"/>
      <c r="AN1777" s="22"/>
      <c r="AO1777" s="22"/>
      <c r="AP1777" s="22"/>
      <c r="AQ1777" s="22"/>
      <c r="AR1777" s="22"/>
      <c r="AS1777" s="22"/>
      <c r="AT1777" s="22"/>
      <c r="AU1777" s="22"/>
      <c r="AV1777" s="22"/>
      <c r="AW1777" s="22"/>
      <c r="AX1777" s="22"/>
      <c r="AY1777" s="22"/>
      <c r="AZ1777" s="22"/>
      <c r="BA1777" s="22"/>
      <c r="BB1777" s="22"/>
      <c r="BC1777" s="22"/>
      <c r="BD1777" s="22"/>
      <c r="BE1777" s="22"/>
      <c r="BF1777" s="22"/>
      <c r="BG1777" s="22"/>
      <c r="BH1777" s="22"/>
      <c r="BI1777" s="22"/>
      <c r="BJ1777" s="22"/>
    </row>
    <row r="1778" spans="1:62" s="21" customFormat="1" x14ac:dyDescent="0.25">
      <c r="A1778" s="5">
        <f>biomasses!$A$33</f>
        <v>31</v>
      </c>
      <c r="B1778" s="22">
        <v>1.5069999999999999</v>
      </c>
      <c r="C1778" s="22"/>
      <c r="D1778" s="22"/>
      <c r="E1778" s="22"/>
      <c r="F1778" s="22"/>
      <c r="G1778" s="22"/>
      <c r="H1778" s="22"/>
      <c r="I1778" s="22"/>
      <c r="J1778" s="22"/>
      <c r="K1778" s="22"/>
      <c r="L1778" s="22"/>
      <c r="M1778" s="22"/>
      <c r="N1778" s="22"/>
      <c r="O1778" s="22"/>
      <c r="P1778" s="22"/>
      <c r="Q1778" s="22"/>
      <c r="R1778" s="22"/>
      <c r="S1778" s="22"/>
      <c r="T1778" s="22"/>
      <c r="U1778" s="22"/>
      <c r="V1778" s="22"/>
      <c r="W1778" s="22"/>
      <c r="X1778" s="22"/>
      <c r="Y1778" s="22"/>
      <c r="Z1778" s="22"/>
      <c r="AA1778" s="22"/>
      <c r="AB1778" s="22"/>
      <c r="AC1778" s="22"/>
      <c r="AD1778" s="22"/>
      <c r="AE1778" s="22"/>
      <c r="AF1778" s="22"/>
      <c r="AG1778" s="22"/>
      <c r="AH1778" s="22"/>
      <c r="AI1778" s="22"/>
      <c r="AJ1778" s="22"/>
      <c r="AK1778" s="22"/>
      <c r="AL1778" s="22"/>
      <c r="AM1778" s="22"/>
      <c r="AN1778" s="22"/>
      <c r="AO1778" s="22"/>
      <c r="AP1778" s="22"/>
      <c r="AQ1778" s="22"/>
      <c r="AR1778" s="22"/>
      <c r="AS1778" s="22"/>
      <c r="AT1778" s="22"/>
      <c r="AU1778" s="22"/>
      <c r="AV1778" s="22"/>
      <c r="AW1778" s="22"/>
      <c r="AX1778" s="22"/>
      <c r="AY1778" s="22"/>
      <c r="AZ1778" s="22"/>
      <c r="BA1778" s="22"/>
      <c r="BB1778" s="22"/>
      <c r="BC1778" s="22"/>
      <c r="BD1778" s="22"/>
      <c r="BE1778" s="22"/>
      <c r="BF1778" s="22"/>
      <c r="BG1778" s="22"/>
      <c r="BH1778" s="22"/>
      <c r="BI1778" s="22"/>
      <c r="BJ1778" s="22"/>
    </row>
    <row r="1779" spans="1:62" s="21" customFormat="1" x14ac:dyDescent="0.25">
      <c r="A1779" s="5">
        <f>biomasses!$A$33</f>
        <v>31</v>
      </c>
      <c r="B1779" s="22">
        <v>2.4089999999999998</v>
      </c>
      <c r="C1779" s="22"/>
      <c r="D1779" s="22"/>
      <c r="E1779" s="22"/>
      <c r="F1779" s="22"/>
      <c r="G1779" s="22"/>
      <c r="H1779" s="22"/>
      <c r="I1779" s="22"/>
      <c r="J1779" s="22"/>
      <c r="K1779" s="22"/>
      <c r="L1779" s="22"/>
      <c r="M1779" s="22"/>
      <c r="N1779" s="22"/>
      <c r="O1779" s="22"/>
      <c r="P1779" s="22"/>
      <c r="Q1779" s="22"/>
      <c r="R1779" s="22"/>
      <c r="S1779" s="22"/>
      <c r="T1779" s="22"/>
      <c r="U1779" s="22"/>
      <c r="V1779" s="22"/>
      <c r="W1779" s="22"/>
      <c r="X1779" s="22"/>
      <c r="Y1779" s="22"/>
      <c r="Z1779" s="22"/>
      <c r="AA1779" s="22"/>
      <c r="AB1779" s="22"/>
      <c r="AC1779" s="22"/>
      <c r="AD1779" s="22"/>
      <c r="AE1779" s="22"/>
      <c r="AF1779" s="22"/>
      <c r="AG1779" s="22"/>
      <c r="AH1779" s="22"/>
      <c r="AI1779" s="22"/>
      <c r="AJ1779" s="22"/>
      <c r="AK1779" s="22"/>
      <c r="AL1779" s="22"/>
      <c r="AM1779" s="22"/>
      <c r="AN1779" s="22"/>
      <c r="AO1779" s="22"/>
      <c r="AP1779" s="22"/>
      <c r="AQ1779" s="22"/>
      <c r="AR1779" s="22"/>
      <c r="AS1779" s="22"/>
      <c r="AT1779" s="22"/>
      <c r="AU1779" s="22"/>
      <c r="AV1779" s="22"/>
      <c r="AW1779" s="22"/>
      <c r="AX1779" s="22"/>
      <c r="AY1779" s="22"/>
      <c r="AZ1779" s="22"/>
      <c r="BA1779" s="22"/>
      <c r="BB1779" s="22"/>
      <c r="BC1779" s="22"/>
      <c r="BD1779" s="22"/>
      <c r="BE1779" s="22"/>
      <c r="BF1779" s="22"/>
      <c r="BG1779" s="22"/>
      <c r="BH1779" s="22"/>
      <c r="BI1779" s="22"/>
      <c r="BJ1779" s="22"/>
    </row>
    <row r="1780" spans="1:62" s="21" customFormat="1" x14ac:dyDescent="0.25">
      <c r="A1780" s="5">
        <f>biomasses!$A$33</f>
        <v>31</v>
      </c>
      <c r="B1780" s="22">
        <v>2.7349999999999999</v>
      </c>
      <c r="C1780" s="22"/>
      <c r="D1780" s="22"/>
      <c r="E1780" s="22"/>
      <c r="F1780" s="22"/>
      <c r="G1780" s="22"/>
      <c r="H1780" s="22"/>
      <c r="I1780" s="22"/>
      <c r="J1780" s="22"/>
      <c r="K1780" s="22"/>
      <c r="L1780" s="22"/>
      <c r="M1780" s="22"/>
      <c r="N1780" s="22"/>
      <c r="O1780" s="22"/>
      <c r="P1780" s="22"/>
      <c r="Q1780" s="22"/>
      <c r="R1780" s="22"/>
      <c r="S1780" s="22"/>
      <c r="T1780" s="22"/>
      <c r="U1780" s="22"/>
      <c r="V1780" s="22"/>
      <c r="W1780" s="22"/>
      <c r="X1780" s="22"/>
      <c r="Y1780" s="22"/>
      <c r="Z1780" s="22"/>
      <c r="AA1780" s="22"/>
      <c r="AB1780" s="22"/>
      <c r="AC1780" s="22"/>
      <c r="AD1780" s="22"/>
      <c r="AE1780" s="22"/>
      <c r="AF1780" s="22"/>
      <c r="AG1780" s="22"/>
      <c r="AH1780" s="22"/>
      <c r="AI1780" s="22"/>
      <c r="AJ1780" s="22"/>
      <c r="AK1780" s="22"/>
      <c r="AL1780" s="22"/>
      <c r="AM1780" s="22"/>
      <c r="AN1780" s="22"/>
      <c r="AO1780" s="22"/>
      <c r="AP1780" s="22"/>
      <c r="AQ1780" s="22"/>
      <c r="AR1780" s="22"/>
      <c r="AS1780" s="22"/>
      <c r="AT1780" s="22"/>
      <c r="AU1780" s="22"/>
      <c r="AV1780" s="22"/>
      <c r="AW1780" s="22"/>
      <c r="AX1780" s="22"/>
      <c r="AY1780" s="22"/>
      <c r="AZ1780" s="22"/>
      <c r="BA1780" s="22"/>
      <c r="BB1780" s="22"/>
      <c r="BC1780" s="22"/>
      <c r="BD1780" s="22"/>
      <c r="BE1780" s="22"/>
      <c r="BF1780" s="22"/>
      <c r="BG1780" s="22"/>
      <c r="BH1780" s="22"/>
      <c r="BI1780" s="22"/>
      <c r="BJ1780" s="22"/>
    </row>
    <row r="1781" spans="1:62" s="21" customFormat="1" x14ac:dyDescent="0.25">
      <c r="A1781" s="5">
        <f>biomasses!$A$33</f>
        <v>31</v>
      </c>
      <c r="B1781" s="22">
        <v>1.5660000000000001</v>
      </c>
      <c r="C1781" s="22"/>
      <c r="D1781" s="22"/>
      <c r="E1781" s="22"/>
      <c r="F1781" s="22"/>
      <c r="G1781" s="22"/>
      <c r="H1781" s="22"/>
      <c r="I1781" s="22"/>
      <c r="J1781" s="22"/>
      <c r="K1781" s="22"/>
      <c r="L1781" s="22"/>
      <c r="M1781" s="22"/>
      <c r="N1781" s="22"/>
      <c r="O1781" s="22"/>
      <c r="P1781" s="22"/>
      <c r="Q1781" s="22"/>
      <c r="R1781" s="22"/>
      <c r="S1781" s="22"/>
      <c r="T1781" s="22"/>
      <c r="U1781" s="22"/>
      <c r="V1781" s="22"/>
      <c r="W1781" s="22"/>
      <c r="X1781" s="22"/>
      <c r="Y1781" s="22"/>
      <c r="Z1781" s="22"/>
      <c r="AA1781" s="22"/>
      <c r="AB1781" s="22"/>
      <c r="AC1781" s="22"/>
      <c r="AD1781" s="22"/>
      <c r="AE1781" s="22"/>
      <c r="AF1781" s="22"/>
      <c r="AG1781" s="22"/>
      <c r="AH1781" s="22"/>
      <c r="AI1781" s="22"/>
      <c r="AJ1781" s="22"/>
      <c r="AK1781" s="22"/>
      <c r="AL1781" s="22"/>
      <c r="AM1781" s="22"/>
      <c r="AN1781" s="22"/>
      <c r="AO1781" s="22"/>
      <c r="AP1781" s="22"/>
      <c r="AQ1781" s="22"/>
      <c r="AR1781" s="22"/>
      <c r="AS1781" s="22"/>
      <c r="AT1781" s="22"/>
      <c r="AU1781" s="22"/>
      <c r="AV1781" s="22"/>
      <c r="AW1781" s="22"/>
      <c r="AX1781" s="22"/>
      <c r="AY1781" s="22"/>
      <c r="AZ1781" s="22"/>
      <c r="BA1781" s="22"/>
      <c r="BB1781" s="22"/>
      <c r="BC1781" s="22"/>
      <c r="BD1781" s="22"/>
      <c r="BE1781" s="22"/>
      <c r="BF1781" s="22"/>
      <c r="BG1781" s="22"/>
      <c r="BH1781" s="22"/>
      <c r="BI1781" s="22"/>
      <c r="BJ1781" s="22"/>
    </row>
    <row r="1782" spans="1:62" s="21" customFormat="1" x14ac:dyDescent="0.25">
      <c r="A1782" s="5">
        <f>biomasses!$A$33</f>
        <v>31</v>
      </c>
      <c r="B1782" s="22">
        <v>3.27</v>
      </c>
      <c r="C1782" s="22"/>
      <c r="D1782" s="22"/>
      <c r="E1782" s="22"/>
      <c r="F1782" s="22"/>
      <c r="G1782" s="22"/>
      <c r="H1782" s="22"/>
      <c r="I1782" s="22"/>
      <c r="J1782" s="22"/>
      <c r="K1782" s="22"/>
      <c r="L1782" s="22"/>
      <c r="M1782" s="22"/>
      <c r="N1782" s="22"/>
      <c r="O1782" s="22"/>
      <c r="P1782" s="22"/>
      <c r="Q1782" s="22"/>
      <c r="R1782" s="22"/>
      <c r="S1782" s="22"/>
      <c r="T1782" s="22"/>
      <c r="U1782" s="22"/>
      <c r="V1782" s="22"/>
      <c r="W1782" s="22"/>
      <c r="X1782" s="22"/>
      <c r="Y1782" s="22"/>
      <c r="Z1782" s="22"/>
      <c r="AA1782" s="22"/>
      <c r="AB1782" s="22"/>
      <c r="AC1782" s="22"/>
      <c r="AD1782" s="22"/>
      <c r="AE1782" s="22"/>
      <c r="AF1782" s="22"/>
      <c r="AG1782" s="22"/>
      <c r="AH1782" s="22"/>
      <c r="AI1782" s="22"/>
      <c r="AJ1782" s="22"/>
      <c r="AK1782" s="22"/>
      <c r="AL1782" s="22"/>
      <c r="AM1782" s="22"/>
      <c r="AN1782" s="22"/>
      <c r="AO1782" s="22"/>
      <c r="AP1782" s="22"/>
      <c r="AQ1782" s="22"/>
      <c r="AR1782" s="22"/>
      <c r="AS1782" s="22"/>
      <c r="AT1782" s="22"/>
      <c r="AU1782" s="22"/>
      <c r="AV1782" s="22"/>
      <c r="AW1782" s="22"/>
      <c r="AX1782" s="22"/>
      <c r="AY1782" s="22"/>
      <c r="AZ1782" s="22"/>
      <c r="BA1782" s="22"/>
      <c r="BB1782" s="22"/>
      <c r="BC1782" s="22"/>
      <c r="BD1782" s="22"/>
      <c r="BE1782" s="22"/>
      <c r="BF1782" s="22"/>
      <c r="BG1782" s="22"/>
      <c r="BH1782" s="22"/>
      <c r="BI1782" s="22"/>
      <c r="BJ1782" s="22"/>
    </row>
    <row r="1783" spans="1:62" s="21" customFormat="1" x14ac:dyDescent="0.25">
      <c r="A1783" s="5">
        <f>biomasses!$A$33</f>
        <v>31</v>
      </c>
      <c r="B1783" s="22">
        <v>1.7270000000000001</v>
      </c>
      <c r="C1783" s="22"/>
      <c r="D1783" s="22"/>
      <c r="E1783" s="22"/>
      <c r="F1783" s="22"/>
      <c r="G1783" s="22"/>
      <c r="H1783" s="22"/>
      <c r="I1783" s="22"/>
      <c r="J1783" s="22"/>
      <c r="K1783" s="22"/>
      <c r="L1783" s="22"/>
      <c r="M1783" s="22"/>
      <c r="N1783" s="22"/>
      <c r="O1783" s="22"/>
      <c r="P1783" s="22"/>
      <c r="Q1783" s="22"/>
      <c r="R1783" s="22"/>
      <c r="S1783" s="22"/>
      <c r="T1783" s="22"/>
      <c r="U1783" s="22"/>
      <c r="V1783" s="22"/>
      <c r="W1783" s="22"/>
      <c r="X1783" s="22"/>
      <c r="Y1783" s="22"/>
      <c r="Z1783" s="22"/>
      <c r="AA1783" s="22"/>
      <c r="AB1783" s="22"/>
      <c r="AC1783" s="22"/>
      <c r="AD1783" s="22"/>
      <c r="AE1783" s="22"/>
      <c r="AF1783" s="22"/>
      <c r="AG1783" s="22"/>
      <c r="AH1783" s="22"/>
      <c r="AI1783" s="22"/>
      <c r="AJ1783" s="22"/>
      <c r="AK1783" s="22"/>
      <c r="AL1783" s="22"/>
      <c r="AM1783" s="22"/>
      <c r="AN1783" s="22"/>
      <c r="AO1783" s="22"/>
      <c r="AP1783" s="22"/>
      <c r="AQ1783" s="22"/>
      <c r="AR1783" s="22"/>
      <c r="AS1783" s="22"/>
      <c r="AT1783" s="22"/>
      <c r="AU1783" s="22"/>
      <c r="AV1783" s="22"/>
      <c r="AW1783" s="22"/>
      <c r="AX1783" s="22"/>
      <c r="AY1783" s="22"/>
      <c r="AZ1783" s="22"/>
      <c r="BA1783" s="22"/>
      <c r="BB1783" s="22"/>
      <c r="BC1783" s="22"/>
      <c r="BD1783" s="22"/>
      <c r="BE1783" s="22"/>
      <c r="BF1783" s="22"/>
      <c r="BG1783" s="22"/>
      <c r="BH1783" s="22"/>
      <c r="BI1783" s="22"/>
      <c r="BJ1783" s="22"/>
    </row>
    <row r="1784" spans="1:62" s="21" customFormat="1" x14ac:dyDescent="0.25">
      <c r="A1784" s="22">
        <f>biomasses!$A$34</f>
        <v>32</v>
      </c>
      <c r="B1784" s="22"/>
      <c r="C1784" s="22"/>
      <c r="D1784" s="22"/>
      <c r="E1784" s="22"/>
      <c r="F1784" s="22"/>
      <c r="G1784" s="22"/>
      <c r="H1784" s="22"/>
      <c r="I1784" s="22"/>
      <c r="J1784" s="22"/>
      <c r="K1784" s="22"/>
      <c r="L1784" s="22"/>
      <c r="M1784" s="22"/>
      <c r="N1784" s="22"/>
      <c r="O1784" s="22"/>
      <c r="P1784" s="22"/>
      <c r="Q1784" s="22"/>
      <c r="R1784" s="22"/>
      <c r="S1784" s="22"/>
      <c r="T1784" s="22"/>
      <c r="U1784" s="22"/>
      <c r="V1784" s="22"/>
      <c r="W1784" s="22"/>
      <c r="X1784" s="22"/>
      <c r="Y1784" s="22"/>
      <c r="Z1784" s="22"/>
      <c r="AA1784" s="22"/>
      <c r="AB1784" s="22"/>
      <c r="AC1784" s="22"/>
      <c r="AD1784" s="22"/>
      <c r="AE1784" s="22"/>
      <c r="AF1784" s="22"/>
      <c r="AG1784" s="22"/>
      <c r="AH1784" s="22"/>
      <c r="AI1784" s="22"/>
      <c r="AJ1784" s="22"/>
      <c r="AK1784" s="22"/>
      <c r="AL1784" s="22"/>
      <c r="AM1784" s="22"/>
      <c r="AN1784" s="22"/>
      <c r="AO1784" s="22"/>
      <c r="AP1784" s="22"/>
      <c r="AQ1784" s="22"/>
      <c r="AR1784" s="22"/>
      <c r="AS1784" s="22"/>
      <c r="AT1784" s="22"/>
      <c r="AU1784" s="22"/>
      <c r="AV1784" s="22"/>
      <c r="AW1784" s="22"/>
      <c r="AX1784" s="22"/>
      <c r="AY1784" s="22"/>
      <c r="AZ1784" s="22"/>
      <c r="BA1784" s="22"/>
      <c r="BB1784" s="22"/>
      <c r="BC1784" s="22"/>
      <c r="BD1784" s="22"/>
      <c r="BE1784" s="22"/>
      <c r="BF1784" s="22"/>
      <c r="BG1784" s="22"/>
      <c r="BH1784" s="22"/>
      <c r="BI1784" s="22"/>
      <c r="BJ1784" s="22"/>
    </row>
    <row r="1785" spans="1:62" s="21" customFormat="1" x14ac:dyDescent="0.25">
      <c r="A1785" s="5">
        <f>biomasses!$A$35</f>
        <v>33</v>
      </c>
      <c r="B1785" s="4"/>
      <c r="C1785" s="7"/>
      <c r="D1785" s="25"/>
      <c r="E1785" s="4"/>
      <c r="F1785" s="4"/>
      <c r="G1785" s="4"/>
      <c r="H1785" s="4"/>
      <c r="I1785" s="7"/>
      <c r="J1785" s="25"/>
      <c r="K1785" s="4"/>
      <c r="L1785" s="4"/>
      <c r="M1785" s="4"/>
      <c r="N1785" s="4"/>
      <c r="O1785" s="7"/>
      <c r="P1785" s="25"/>
      <c r="Q1785" s="4"/>
      <c r="R1785" s="4"/>
      <c r="S1785" s="4"/>
      <c r="T1785" s="4"/>
      <c r="U1785" s="7"/>
      <c r="V1785" s="25"/>
      <c r="W1785" s="4"/>
      <c r="X1785" s="4"/>
      <c r="Y1785" s="4"/>
      <c r="Z1785" s="4"/>
      <c r="AA1785" s="7"/>
      <c r="AB1785" s="25"/>
      <c r="AC1785" s="4"/>
      <c r="AD1785" s="4"/>
      <c r="AE1785" s="4"/>
      <c r="AF1785" s="4"/>
      <c r="AG1785" s="7"/>
      <c r="AH1785" s="25"/>
      <c r="AI1785" s="4"/>
      <c r="AJ1785" s="22"/>
      <c r="AK1785" s="22"/>
      <c r="AL1785" s="22"/>
      <c r="AM1785" s="22"/>
      <c r="AN1785" s="22"/>
      <c r="AO1785" s="22"/>
      <c r="AP1785" s="22"/>
      <c r="AQ1785" s="22"/>
      <c r="AR1785" s="22"/>
      <c r="AS1785" s="22"/>
      <c r="AT1785" s="22"/>
      <c r="AU1785" s="22"/>
      <c r="AV1785" s="22"/>
      <c r="AW1785" s="22"/>
      <c r="AX1785" s="22"/>
      <c r="AY1785" s="22"/>
      <c r="AZ1785" s="22"/>
      <c r="BA1785" s="22"/>
      <c r="BB1785" s="22"/>
      <c r="BC1785" s="22"/>
      <c r="BD1785" s="22"/>
      <c r="BE1785" s="22"/>
      <c r="BF1785" s="22"/>
      <c r="BG1785" s="22"/>
      <c r="BH1785" s="22"/>
      <c r="BI1785" s="22"/>
      <c r="BJ1785" s="22"/>
    </row>
    <row r="1786" spans="1:62" s="21" customFormat="1" x14ac:dyDescent="0.25">
      <c r="A1786" s="5">
        <f>biomasses!$A$36</f>
        <v>34</v>
      </c>
      <c r="B1786" s="4"/>
      <c r="C1786" s="7"/>
      <c r="D1786" s="25"/>
      <c r="E1786" s="4"/>
      <c r="F1786" s="4"/>
      <c r="G1786" s="4"/>
      <c r="H1786" s="4"/>
      <c r="I1786" s="7"/>
      <c r="J1786" s="25"/>
      <c r="K1786" s="4"/>
      <c r="L1786" s="4"/>
      <c r="M1786" s="4"/>
      <c r="N1786" s="4"/>
      <c r="O1786" s="7"/>
      <c r="P1786" s="25"/>
      <c r="Q1786" s="4"/>
      <c r="R1786" s="4"/>
      <c r="S1786" s="4"/>
      <c r="T1786" s="4"/>
      <c r="U1786" s="7"/>
      <c r="V1786" s="25"/>
      <c r="W1786" s="4"/>
      <c r="X1786" s="4"/>
      <c r="Y1786" s="4"/>
      <c r="Z1786" s="4"/>
      <c r="AA1786" s="7"/>
      <c r="AB1786" s="25"/>
      <c r="AC1786" s="4"/>
      <c r="AD1786" s="4"/>
      <c r="AE1786" s="4"/>
      <c r="AF1786" s="4"/>
      <c r="AG1786" s="7"/>
      <c r="AH1786" s="25"/>
      <c r="AI1786" s="4"/>
      <c r="AJ1786" s="22"/>
      <c r="AK1786" s="22"/>
      <c r="AL1786" s="22"/>
      <c r="AM1786" s="22"/>
      <c r="AN1786" s="22"/>
      <c r="AO1786" s="22"/>
      <c r="AP1786" s="22"/>
      <c r="AQ1786" s="22"/>
      <c r="AR1786" s="22"/>
      <c r="AS1786" s="22"/>
      <c r="AT1786" s="22"/>
      <c r="AU1786" s="22"/>
      <c r="AV1786" s="22"/>
      <c r="AW1786" s="22"/>
      <c r="AX1786" s="22"/>
      <c r="AY1786" s="22"/>
      <c r="AZ1786" s="22"/>
      <c r="BA1786" s="22"/>
      <c r="BB1786" s="22"/>
      <c r="BC1786" s="22"/>
      <c r="BD1786" s="22"/>
      <c r="BE1786" s="22"/>
      <c r="BF1786" s="22"/>
      <c r="BG1786" s="22"/>
      <c r="BH1786" s="22"/>
      <c r="BI1786" s="22"/>
      <c r="BJ1786" s="22"/>
    </row>
    <row r="1787" spans="1:62" s="21" customFormat="1" x14ac:dyDescent="0.25">
      <c r="A1787" s="5">
        <f>biomasses!$A$36</f>
        <v>34</v>
      </c>
      <c r="B1787" s="4"/>
      <c r="C1787" s="7"/>
      <c r="D1787" s="25"/>
      <c r="E1787" s="4"/>
      <c r="F1787" s="4"/>
      <c r="G1787" s="4"/>
      <c r="H1787" s="4"/>
      <c r="I1787" s="7"/>
      <c r="J1787" s="25"/>
      <c r="K1787" s="4"/>
      <c r="L1787" s="4"/>
      <c r="M1787" s="4"/>
      <c r="N1787" s="4"/>
      <c r="O1787" s="7"/>
      <c r="P1787" s="25"/>
      <c r="Q1787" s="4"/>
      <c r="R1787" s="4"/>
      <c r="S1787" s="4"/>
      <c r="T1787" s="4"/>
      <c r="U1787" s="7"/>
      <c r="V1787" s="25"/>
      <c r="W1787" s="4"/>
      <c r="X1787" s="4"/>
      <c r="Y1787" s="4"/>
      <c r="Z1787" s="4"/>
      <c r="AA1787" s="7"/>
      <c r="AB1787" s="25"/>
      <c r="AC1787" s="4"/>
      <c r="AD1787" s="4"/>
      <c r="AE1787" s="4"/>
      <c r="AF1787" s="4"/>
      <c r="AG1787" s="7"/>
      <c r="AH1787" s="25"/>
      <c r="AI1787" s="4"/>
      <c r="AJ1787" s="22"/>
      <c r="AK1787" s="22"/>
      <c r="AL1787" s="22"/>
      <c r="AM1787" s="22"/>
      <c r="AN1787" s="22"/>
      <c r="AO1787" s="22"/>
      <c r="AP1787" s="22"/>
      <c r="AQ1787" s="22"/>
      <c r="AR1787" s="22"/>
      <c r="AS1787" s="22"/>
      <c r="AT1787" s="22"/>
      <c r="AU1787" s="22"/>
      <c r="AV1787" s="22"/>
      <c r="AW1787" s="22"/>
      <c r="AX1787" s="22"/>
      <c r="AY1787" s="22"/>
      <c r="AZ1787" s="22"/>
      <c r="BA1787" s="22"/>
      <c r="BB1787" s="22"/>
      <c r="BC1787" s="22"/>
      <c r="BD1787" s="22"/>
      <c r="BE1787" s="22"/>
      <c r="BF1787" s="22"/>
      <c r="BG1787" s="22"/>
      <c r="BH1787" s="22"/>
      <c r="BI1787" s="22"/>
      <c r="BJ1787" s="22"/>
    </row>
    <row r="1788" spans="1:62" s="21" customFormat="1" x14ac:dyDescent="0.25">
      <c r="A1788" s="5">
        <f>biomasses!$A$36</f>
        <v>34</v>
      </c>
      <c r="B1788" s="4"/>
      <c r="C1788" s="7"/>
      <c r="D1788" s="25"/>
      <c r="E1788" s="4"/>
      <c r="F1788" s="4"/>
      <c r="G1788" s="4"/>
      <c r="H1788" s="4"/>
      <c r="I1788" s="7"/>
      <c r="J1788" s="25"/>
      <c r="K1788" s="4"/>
      <c r="L1788" s="4"/>
      <c r="M1788" s="4"/>
      <c r="N1788" s="4"/>
      <c r="O1788" s="7"/>
      <c r="P1788" s="25"/>
      <c r="Q1788" s="4"/>
      <c r="R1788" s="4"/>
      <c r="S1788" s="4"/>
      <c r="T1788" s="4"/>
      <c r="U1788" s="7"/>
      <c r="V1788" s="25"/>
      <c r="W1788" s="4"/>
      <c r="X1788" s="4"/>
      <c r="Y1788" s="4"/>
      <c r="Z1788" s="4"/>
      <c r="AA1788" s="7"/>
      <c r="AB1788" s="25"/>
      <c r="AC1788" s="4"/>
      <c r="AD1788" s="4"/>
      <c r="AE1788" s="4"/>
      <c r="AF1788" s="4"/>
      <c r="AG1788" s="7"/>
      <c r="AH1788" s="25"/>
      <c r="AI1788" s="4"/>
      <c r="AJ1788" s="22"/>
      <c r="AK1788" s="22"/>
      <c r="AL1788" s="22"/>
      <c r="AM1788" s="22"/>
      <c r="AN1788" s="22"/>
      <c r="AO1788" s="22"/>
      <c r="AP1788" s="22"/>
      <c r="AQ1788" s="22"/>
      <c r="AR1788" s="22"/>
      <c r="AS1788" s="22"/>
      <c r="AT1788" s="22"/>
      <c r="AU1788" s="22"/>
      <c r="AV1788" s="22"/>
      <c r="AW1788" s="22"/>
      <c r="AX1788" s="22"/>
      <c r="AY1788" s="22"/>
      <c r="AZ1788" s="22"/>
      <c r="BA1788" s="22"/>
      <c r="BB1788" s="22"/>
      <c r="BC1788" s="22"/>
      <c r="BD1788" s="22"/>
      <c r="BE1788" s="22"/>
      <c r="BF1788" s="22"/>
      <c r="BG1788" s="22"/>
      <c r="BH1788" s="22"/>
      <c r="BI1788" s="22"/>
      <c r="BJ1788" s="22"/>
    </row>
    <row r="1789" spans="1:62" s="21" customFormat="1" x14ac:dyDescent="0.25">
      <c r="A1789" s="5">
        <f>biomasses!$A$36</f>
        <v>34</v>
      </c>
      <c r="B1789" s="4"/>
      <c r="C1789" s="7"/>
      <c r="D1789" s="25"/>
      <c r="E1789" s="4"/>
      <c r="F1789" s="4"/>
      <c r="G1789" s="4"/>
      <c r="H1789" s="4"/>
      <c r="I1789" s="7"/>
      <c r="J1789" s="25"/>
      <c r="K1789" s="4"/>
      <c r="L1789" s="4"/>
      <c r="M1789" s="4"/>
      <c r="N1789" s="4"/>
      <c r="O1789" s="7"/>
      <c r="P1789" s="25"/>
      <c r="Q1789" s="4"/>
      <c r="R1789" s="4"/>
      <c r="S1789" s="4"/>
      <c r="T1789" s="4"/>
      <c r="U1789" s="7"/>
      <c r="V1789" s="25"/>
      <c r="W1789" s="4"/>
      <c r="X1789" s="4"/>
      <c r="Y1789" s="4"/>
      <c r="Z1789" s="4"/>
      <c r="AA1789" s="7"/>
      <c r="AB1789" s="25"/>
      <c r="AC1789" s="4"/>
      <c r="AD1789" s="4"/>
      <c r="AE1789" s="4"/>
      <c r="AF1789" s="4"/>
      <c r="AG1789" s="7"/>
      <c r="AH1789" s="25"/>
      <c r="AI1789" s="4"/>
      <c r="AJ1789" s="22"/>
      <c r="AK1789" s="22"/>
      <c r="AL1789" s="22"/>
      <c r="AM1789" s="22"/>
      <c r="AN1789" s="22"/>
      <c r="AO1789" s="22"/>
      <c r="AP1789" s="22"/>
      <c r="AQ1789" s="22"/>
      <c r="AR1789" s="22"/>
      <c r="AS1789" s="22"/>
      <c r="AT1789" s="22"/>
      <c r="AU1789" s="22"/>
      <c r="AV1789" s="22"/>
      <c r="AW1789" s="22"/>
      <c r="AX1789" s="22"/>
      <c r="AY1789" s="22"/>
      <c r="AZ1789" s="22"/>
      <c r="BA1789" s="22"/>
      <c r="BB1789" s="22"/>
      <c r="BC1789" s="22"/>
      <c r="BD1789" s="22"/>
      <c r="BE1789" s="22"/>
      <c r="BF1789" s="22"/>
      <c r="BG1789" s="22"/>
      <c r="BH1789" s="22"/>
      <c r="BI1789" s="22"/>
      <c r="BJ1789" s="22"/>
    </row>
    <row r="1790" spans="1:62" s="21" customFormat="1" x14ac:dyDescent="0.25">
      <c r="A1790" s="5">
        <f>biomasses!$A$36</f>
        <v>34</v>
      </c>
      <c r="B1790" s="4"/>
      <c r="C1790" s="7"/>
      <c r="D1790" s="25"/>
      <c r="E1790" s="4"/>
      <c r="F1790" s="4"/>
      <c r="G1790" s="4"/>
      <c r="H1790" s="4"/>
      <c r="I1790" s="7"/>
      <c r="J1790" s="25"/>
      <c r="K1790" s="4"/>
      <c r="L1790" s="4"/>
      <c r="M1790" s="4"/>
      <c r="N1790" s="4"/>
      <c r="O1790" s="7"/>
      <c r="P1790" s="25"/>
      <c r="Q1790" s="4"/>
      <c r="R1790" s="4"/>
      <c r="S1790" s="4"/>
      <c r="T1790" s="4"/>
      <c r="U1790" s="7"/>
      <c r="V1790" s="25"/>
      <c r="W1790" s="4"/>
      <c r="X1790" s="4"/>
      <c r="Y1790" s="4"/>
      <c r="Z1790" s="4"/>
      <c r="AA1790" s="7"/>
      <c r="AB1790" s="25"/>
      <c r="AC1790" s="4"/>
      <c r="AD1790" s="4"/>
      <c r="AE1790" s="4"/>
      <c r="AF1790" s="4"/>
      <c r="AG1790" s="7"/>
      <c r="AH1790" s="25"/>
      <c r="AI1790" s="4"/>
      <c r="AJ1790" s="22"/>
      <c r="AK1790" s="22"/>
      <c r="AL1790" s="22"/>
      <c r="AM1790" s="22"/>
      <c r="AN1790" s="22"/>
      <c r="AO1790" s="22"/>
      <c r="AP1790" s="22"/>
      <c r="AQ1790" s="22"/>
      <c r="AR1790" s="22"/>
      <c r="AS1790" s="22"/>
      <c r="AT1790" s="22"/>
      <c r="AU1790" s="22"/>
      <c r="AV1790" s="22"/>
      <c r="AW1790" s="22"/>
      <c r="AX1790" s="22"/>
      <c r="AY1790" s="22"/>
      <c r="AZ1790" s="22"/>
      <c r="BA1790" s="22"/>
      <c r="BB1790" s="22"/>
      <c r="BC1790" s="22"/>
      <c r="BD1790" s="22"/>
      <c r="BE1790" s="22"/>
      <c r="BF1790" s="22"/>
      <c r="BG1790" s="22"/>
      <c r="BH1790" s="22"/>
      <c r="BI1790" s="22"/>
      <c r="BJ1790" s="22"/>
    </row>
    <row r="1791" spans="1:62" s="21" customFormat="1" x14ac:dyDescent="0.25">
      <c r="A1791" s="5">
        <f>biomasses!$A$36</f>
        <v>34</v>
      </c>
      <c r="B1791" s="4"/>
      <c r="C1791" s="7"/>
      <c r="D1791" s="25"/>
      <c r="E1791" s="4"/>
      <c r="F1791" s="4"/>
      <c r="G1791" s="4"/>
      <c r="H1791" s="4"/>
      <c r="I1791" s="7"/>
      <c r="J1791" s="25"/>
      <c r="K1791" s="4"/>
      <c r="L1791" s="4"/>
      <c r="M1791" s="4"/>
      <c r="N1791" s="4"/>
      <c r="O1791" s="7"/>
      <c r="P1791" s="25"/>
      <c r="Q1791" s="4"/>
      <c r="R1791" s="4"/>
      <c r="S1791" s="4"/>
      <c r="T1791" s="4"/>
      <c r="U1791" s="7"/>
      <c r="V1791" s="25"/>
      <c r="W1791" s="4"/>
      <c r="X1791" s="4"/>
      <c r="Y1791" s="4"/>
      <c r="Z1791" s="4"/>
      <c r="AA1791" s="7"/>
      <c r="AB1791" s="25"/>
      <c r="AC1791" s="4"/>
      <c r="AD1791" s="4"/>
      <c r="AE1791" s="4"/>
      <c r="AF1791" s="4"/>
      <c r="AG1791" s="7"/>
      <c r="AH1791" s="25"/>
      <c r="AI1791" s="4"/>
      <c r="AJ1791" s="22"/>
      <c r="AK1791" s="22"/>
      <c r="AL1791" s="22"/>
      <c r="AM1791" s="22"/>
      <c r="AN1791" s="22"/>
      <c r="AO1791" s="22"/>
      <c r="AP1791" s="22"/>
      <c r="AQ1791" s="22"/>
      <c r="AR1791" s="22"/>
      <c r="AS1791" s="22"/>
      <c r="AT1791" s="22"/>
      <c r="AU1791" s="22"/>
      <c r="AV1791" s="22"/>
      <c r="AW1791" s="22"/>
      <c r="AX1791" s="22"/>
      <c r="AY1791" s="22"/>
      <c r="AZ1791" s="22"/>
      <c r="BA1791" s="22"/>
      <c r="BB1791" s="22"/>
      <c r="BC1791" s="22"/>
      <c r="BD1791" s="22"/>
      <c r="BE1791" s="22"/>
      <c r="BF1791" s="22"/>
      <c r="BG1791" s="22"/>
      <c r="BH1791" s="22"/>
      <c r="BI1791" s="22"/>
      <c r="BJ1791" s="22"/>
    </row>
    <row r="1792" spans="1:62" s="21" customFormat="1" x14ac:dyDescent="0.25">
      <c r="A1792" s="5">
        <f>biomasses!$A$36</f>
        <v>34</v>
      </c>
      <c r="B1792" s="4"/>
      <c r="C1792" s="7"/>
      <c r="D1792" s="25"/>
      <c r="E1792" s="4"/>
      <c r="F1792" s="4"/>
      <c r="G1792" s="4"/>
      <c r="H1792" s="4"/>
      <c r="I1792" s="7"/>
      <c r="J1792" s="25"/>
      <c r="K1792" s="4"/>
      <c r="L1792" s="4"/>
      <c r="M1792" s="4"/>
      <c r="N1792" s="4"/>
      <c r="O1792" s="7"/>
      <c r="P1792" s="25"/>
      <c r="Q1792" s="4"/>
      <c r="R1792" s="4"/>
      <c r="S1792" s="4"/>
      <c r="T1792" s="4"/>
      <c r="U1792" s="7"/>
      <c r="V1792" s="25"/>
      <c r="W1792" s="4"/>
      <c r="X1792" s="4"/>
      <c r="Y1792" s="4"/>
      <c r="Z1792" s="4"/>
      <c r="AA1792" s="7"/>
      <c r="AB1792" s="25"/>
      <c r="AC1792" s="4"/>
      <c r="AD1792" s="4"/>
      <c r="AE1792" s="4"/>
      <c r="AF1792" s="4"/>
      <c r="AG1792" s="7"/>
      <c r="AH1792" s="25"/>
      <c r="AI1792" s="4"/>
      <c r="AJ1792" s="22"/>
      <c r="AK1792" s="22"/>
      <c r="AL1792" s="22"/>
      <c r="AM1792" s="22"/>
      <c r="AN1792" s="22"/>
      <c r="AO1792" s="22"/>
      <c r="AP1792" s="22"/>
      <c r="AQ1792" s="22"/>
      <c r="AR1792" s="22"/>
      <c r="AS1792" s="22"/>
      <c r="AT1792" s="22"/>
      <c r="AU1792" s="22"/>
      <c r="AV1792" s="22"/>
      <c r="AW1792" s="22"/>
      <c r="AX1792" s="22"/>
      <c r="AY1792" s="22"/>
      <c r="AZ1792" s="22"/>
      <c r="BA1792" s="22"/>
      <c r="BB1792" s="22"/>
      <c r="BC1792" s="22"/>
      <c r="BD1792" s="22"/>
      <c r="BE1792" s="22"/>
      <c r="BF1792" s="22"/>
      <c r="BG1792" s="22"/>
      <c r="BH1792" s="22"/>
      <c r="BI1792" s="22"/>
      <c r="BJ1792" s="22"/>
    </row>
    <row r="1793" spans="1:62" s="21" customFormat="1" x14ac:dyDescent="0.25">
      <c r="A1793" s="5">
        <f>biomasses!$A$36</f>
        <v>34</v>
      </c>
      <c r="B1793" s="4"/>
      <c r="C1793" s="7"/>
      <c r="D1793" s="25"/>
      <c r="E1793" s="4"/>
      <c r="F1793" s="4"/>
      <c r="G1793" s="4"/>
      <c r="H1793" s="4"/>
      <c r="I1793" s="7"/>
      <c r="J1793" s="25"/>
      <c r="K1793" s="4"/>
      <c r="L1793" s="4"/>
      <c r="M1793" s="4"/>
      <c r="N1793" s="4"/>
      <c r="O1793" s="7"/>
      <c r="P1793" s="25"/>
      <c r="Q1793" s="4"/>
      <c r="R1793" s="4"/>
      <c r="S1793" s="4"/>
      <c r="T1793" s="4"/>
      <c r="U1793" s="7"/>
      <c r="V1793" s="25"/>
      <c r="W1793" s="4"/>
      <c r="X1793" s="4"/>
      <c r="Y1793" s="4"/>
      <c r="Z1793" s="4"/>
      <c r="AA1793" s="7"/>
      <c r="AB1793" s="25"/>
      <c r="AC1793" s="4"/>
      <c r="AD1793" s="4"/>
      <c r="AE1793" s="4"/>
      <c r="AF1793" s="4"/>
      <c r="AG1793" s="7"/>
      <c r="AH1793" s="25"/>
      <c r="AI1793" s="4"/>
      <c r="AJ1793" s="22"/>
      <c r="AK1793" s="22"/>
      <c r="AL1793" s="22"/>
      <c r="AM1793" s="22"/>
      <c r="AN1793" s="22"/>
      <c r="AO1793" s="22"/>
      <c r="AP1793" s="22"/>
      <c r="AQ1793" s="22"/>
      <c r="AR1793" s="22"/>
      <c r="AS1793" s="22"/>
      <c r="AT1793" s="22"/>
      <c r="AU1793" s="22"/>
      <c r="AV1793" s="22"/>
      <c r="AW1793" s="22"/>
      <c r="AX1793" s="22"/>
      <c r="AY1793" s="22"/>
      <c r="AZ1793" s="22"/>
      <c r="BA1793" s="22"/>
      <c r="BB1793" s="22"/>
      <c r="BC1793" s="22"/>
      <c r="BD1793" s="22"/>
      <c r="BE1793" s="22"/>
      <c r="BF1793" s="22"/>
      <c r="BG1793" s="22"/>
      <c r="BH1793" s="22"/>
      <c r="BI1793" s="22"/>
      <c r="BJ1793" s="22"/>
    </row>
    <row r="1794" spans="1:62" s="21" customFormat="1" x14ac:dyDescent="0.25">
      <c r="A1794" s="5">
        <f>biomasses!$A$36</f>
        <v>34</v>
      </c>
      <c r="B1794" s="4"/>
      <c r="C1794" s="7"/>
      <c r="D1794" s="25"/>
      <c r="E1794" s="4"/>
      <c r="F1794" s="4"/>
      <c r="G1794" s="4"/>
      <c r="H1794" s="4"/>
      <c r="I1794" s="7"/>
      <c r="J1794" s="25"/>
      <c r="K1794" s="4"/>
      <c r="L1794" s="4"/>
      <c r="M1794" s="4"/>
      <c r="N1794" s="4"/>
      <c r="O1794" s="7"/>
      <c r="P1794" s="25"/>
      <c r="Q1794" s="4"/>
      <c r="R1794" s="4"/>
      <c r="S1794" s="4"/>
      <c r="T1794" s="4"/>
      <c r="U1794" s="7"/>
      <c r="V1794" s="25"/>
      <c r="W1794" s="4"/>
      <c r="X1794" s="4"/>
      <c r="Y1794" s="4"/>
      <c r="Z1794" s="4"/>
      <c r="AA1794" s="7"/>
      <c r="AB1794" s="25"/>
      <c r="AC1794" s="4"/>
      <c r="AD1794" s="4"/>
      <c r="AE1794" s="4"/>
      <c r="AF1794" s="4"/>
      <c r="AG1794" s="7"/>
      <c r="AH1794" s="25"/>
      <c r="AI1794" s="4"/>
      <c r="AJ1794" s="22"/>
      <c r="AK1794" s="22"/>
      <c r="AL1794" s="22"/>
      <c r="AM1794" s="22"/>
      <c r="AN1794" s="22"/>
      <c r="AO1794" s="22"/>
      <c r="AP1794" s="22"/>
      <c r="AQ1794" s="22"/>
      <c r="AR1794" s="22"/>
      <c r="AS1794" s="22"/>
      <c r="AT1794" s="22"/>
      <c r="AU1794" s="22"/>
      <c r="AV1794" s="22"/>
      <c r="AW1794" s="22"/>
      <c r="AX1794" s="22"/>
      <c r="AY1794" s="22"/>
      <c r="AZ1794" s="22"/>
      <c r="BA1794" s="22"/>
      <c r="BB1794" s="22"/>
      <c r="BC1794" s="22"/>
      <c r="BD1794" s="22"/>
      <c r="BE1794" s="22"/>
      <c r="BF1794" s="22"/>
      <c r="BG1794" s="22"/>
      <c r="BH1794" s="22"/>
      <c r="BI1794" s="22"/>
      <c r="BJ1794" s="22"/>
    </row>
    <row r="1795" spans="1:62" s="21" customFormat="1" x14ac:dyDescent="0.25">
      <c r="A1795" s="5">
        <f>biomasses!$A$36</f>
        <v>34</v>
      </c>
      <c r="B1795" s="4"/>
      <c r="C1795" s="7"/>
      <c r="D1795" s="25"/>
      <c r="E1795" s="4"/>
      <c r="F1795" s="4"/>
      <c r="G1795" s="4"/>
      <c r="H1795" s="4"/>
      <c r="I1795" s="7"/>
      <c r="J1795" s="25"/>
      <c r="K1795" s="4"/>
      <c r="L1795" s="4"/>
      <c r="M1795" s="4"/>
      <c r="N1795" s="4"/>
      <c r="O1795" s="7"/>
      <c r="P1795" s="25"/>
      <c r="Q1795" s="4"/>
      <c r="R1795" s="4"/>
      <c r="S1795" s="4"/>
      <c r="T1795" s="4"/>
      <c r="U1795" s="7"/>
      <c r="V1795" s="25"/>
      <c r="W1795" s="4"/>
      <c r="X1795" s="4"/>
      <c r="Y1795" s="4"/>
      <c r="Z1795" s="4"/>
      <c r="AA1795" s="7"/>
      <c r="AB1795" s="25"/>
      <c r="AC1795" s="4"/>
      <c r="AD1795" s="4"/>
      <c r="AE1795" s="4"/>
      <c r="AF1795" s="4"/>
      <c r="AG1795" s="7"/>
      <c r="AH1795" s="25"/>
      <c r="AI1795" s="4"/>
      <c r="AJ1795" s="22"/>
      <c r="AK1795" s="22"/>
      <c r="AL1795" s="22"/>
      <c r="AM1795" s="22"/>
      <c r="AN1795" s="22"/>
      <c r="AO1795" s="22"/>
      <c r="AP1795" s="22"/>
      <c r="AQ1795" s="22"/>
      <c r="AR1795" s="22"/>
      <c r="AS1795" s="22"/>
      <c r="AT1795" s="22"/>
      <c r="AU1795" s="22"/>
      <c r="AV1795" s="22"/>
      <c r="AW1795" s="22"/>
      <c r="AX1795" s="22"/>
      <c r="AY1795" s="22"/>
      <c r="AZ1795" s="22"/>
      <c r="BA1795" s="22"/>
      <c r="BB1795" s="22"/>
      <c r="BC1795" s="22"/>
      <c r="BD1795" s="22"/>
      <c r="BE1795" s="22"/>
      <c r="BF1795" s="22"/>
      <c r="BG1795" s="22"/>
      <c r="BH1795" s="22"/>
      <c r="BI1795" s="22"/>
      <c r="BJ1795" s="22"/>
    </row>
    <row r="1796" spans="1:62" s="21" customFormat="1" x14ac:dyDescent="0.25">
      <c r="A1796" s="5">
        <f>biomasses!$A$36</f>
        <v>34</v>
      </c>
      <c r="B1796" s="4"/>
      <c r="C1796" s="7"/>
      <c r="D1796" s="25"/>
      <c r="E1796" s="4"/>
      <c r="F1796" s="4"/>
      <c r="G1796" s="4"/>
      <c r="H1796" s="4"/>
      <c r="I1796" s="7"/>
      <c r="J1796" s="25"/>
      <c r="K1796" s="4"/>
      <c r="L1796" s="4"/>
      <c r="M1796" s="4"/>
      <c r="N1796" s="4"/>
      <c r="O1796" s="7"/>
      <c r="P1796" s="25"/>
      <c r="Q1796" s="4"/>
      <c r="R1796" s="4"/>
      <c r="S1796" s="4"/>
      <c r="T1796" s="4"/>
      <c r="U1796" s="7"/>
      <c r="V1796" s="25"/>
      <c r="W1796" s="4"/>
      <c r="X1796" s="4"/>
      <c r="Y1796" s="4"/>
      <c r="Z1796" s="4"/>
      <c r="AA1796" s="7"/>
      <c r="AB1796" s="25"/>
      <c r="AC1796" s="4"/>
      <c r="AD1796" s="4"/>
      <c r="AE1796" s="4"/>
      <c r="AF1796" s="4"/>
      <c r="AG1796" s="7"/>
      <c r="AH1796" s="25"/>
      <c r="AI1796" s="4"/>
      <c r="AJ1796" s="22"/>
      <c r="AK1796" s="22"/>
      <c r="AL1796" s="22"/>
      <c r="AM1796" s="22"/>
      <c r="AN1796" s="22"/>
      <c r="AO1796" s="22"/>
      <c r="AP1796" s="22"/>
      <c r="AQ1796" s="22"/>
      <c r="AR1796" s="22"/>
      <c r="AS1796" s="22"/>
      <c r="AT1796" s="22"/>
      <c r="AU1796" s="22"/>
      <c r="AV1796" s="22"/>
      <c r="AW1796" s="22"/>
      <c r="AX1796" s="22"/>
      <c r="AY1796" s="22"/>
      <c r="AZ1796" s="22"/>
      <c r="BA1796" s="22"/>
      <c r="BB1796" s="22"/>
      <c r="BC1796" s="22"/>
      <c r="BD1796" s="22"/>
      <c r="BE1796" s="22"/>
      <c r="BF1796" s="22"/>
      <c r="BG1796" s="22"/>
      <c r="BH1796" s="22"/>
      <c r="BI1796" s="22"/>
      <c r="BJ1796" s="22"/>
    </row>
    <row r="1797" spans="1:62" s="21" customFormat="1" x14ac:dyDescent="0.25">
      <c r="A1797" s="5">
        <f>biomasses!$A$36</f>
        <v>34</v>
      </c>
      <c r="B1797" s="4"/>
      <c r="C1797" s="7"/>
      <c r="D1797" s="25"/>
      <c r="E1797" s="4"/>
      <c r="F1797" s="4"/>
      <c r="G1797" s="4"/>
      <c r="H1797" s="4"/>
      <c r="I1797" s="7"/>
      <c r="J1797" s="25"/>
      <c r="K1797" s="4"/>
      <c r="L1797" s="4"/>
      <c r="M1797" s="4"/>
      <c r="N1797" s="4"/>
      <c r="O1797" s="7"/>
      <c r="P1797" s="25"/>
      <c r="Q1797" s="4"/>
      <c r="R1797" s="4"/>
      <c r="S1797" s="4"/>
      <c r="T1797" s="4"/>
      <c r="U1797" s="7"/>
      <c r="V1797" s="25"/>
      <c r="W1797" s="4"/>
      <c r="X1797" s="4"/>
      <c r="Y1797" s="4"/>
      <c r="Z1797" s="4"/>
      <c r="AA1797" s="7"/>
      <c r="AB1797" s="25"/>
      <c r="AC1797" s="4"/>
      <c r="AD1797" s="4"/>
      <c r="AE1797" s="4"/>
      <c r="AF1797" s="4"/>
      <c r="AG1797" s="7"/>
      <c r="AH1797" s="25"/>
      <c r="AI1797" s="4"/>
      <c r="AJ1797" s="22"/>
      <c r="AK1797" s="22"/>
      <c r="AL1797" s="22"/>
      <c r="AM1797" s="22"/>
      <c r="AN1797" s="22"/>
      <c r="AO1797" s="22"/>
      <c r="AP1797" s="22"/>
      <c r="AQ1797" s="22"/>
      <c r="AR1797" s="22"/>
      <c r="AS1797" s="22"/>
      <c r="AT1797" s="22"/>
      <c r="AU1797" s="22"/>
      <c r="AV1797" s="22"/>
      <c r="AW1797" s="22"/>
      <c r="AX1797" s="22"/>
      <c r="AY1797" s="22"/>
      <c r="AZ1797" s="22"/>
      <c r="BA1797" s="22"/>
      <c r="BB1797" s="22"/>
      <c r="BC1797" s="22"/>
      <c r="BD1797" s="22"/>
      <c r="BE1797" s="22"/>
      <c r="BF1797" s="22"/>
      <c r="BG1797" s="22"/>
      <c r="BH1797" s="22"/>
      <c r="BI1797" s="22"/>
      <c r="BJ1797" s="22"/>
    </row>
    <row r="1798" spans="1:62" s="21" customFormat="1" x14ac:dyDescent="0.25">
      <c r="A1798" s="5">
        <f>biomasses!$A$36</f>
        <v>34</v>
      </c>
      <c r="B1798" s="4"/>
      <c r="C1798" s="7"/>
      <c r="D1798" s="25"/>
      <c r="E1798" s="4"/>
      <c r="F1798" s="4"/>
      <c r="G1798" s="4"/>
      <c r="H1798" s="4"/>
      <c r="I1798" s="7"/>
      <c r="J1798" s="25"/>
      <c r="K1798" s="4"/>
      <c r="L1798" s="4"/>
      <c r="M1798" s="4"/>
      <c r="N1798" s="4"/>
      <c r="O1798" s="7"/>
      <c r="P1798" s="25"/>
      <c r="Q1798" s="4"/>
      <c r="R1798" s="4"/>
      <c r="S1798" s="4"/>
      <c r="T1798" s="4"/>
      <c r="U1798" s="7"/>
      <c r="V1798" s="25"/>
      <c r="W1798" s="4"/>
      <c r="X1798" s="4"/>
      <c r="Y1798" s="4"/>
      <c r="Z1798" s="4"/>
      <c r="AA1798" s="7"/>
      <c r="AB1798" s="25"/>
      <c r="AC1798" s="4"/>
      <c r="AD1798" s="4"/>
      <c r="AE1798" s="4"/>
      <c r="AF1798" s="4"/>
      <c r="AG1798" s="7"/>
      <c r="AH1798" s="25"/>
      <c r="AI1798" s="4"/>
      <c r="AJ1798" s="22"/>
      <c r="AK1798" s="22"/>
      <c r="AL1798" s="22"/>
      <c r="AM1798" s="22"/>
      <c r="AN1798" s="22"/>
      <c r="AO1798" s="22"/>
      <c r="AP1798" s="22"/>
      <c r="AQ1798" s="22"/>
      <c r="AR1798" s="22"/>
      <c r="AS1798" s="22"/>
      <c r="AT1798" s="22"/>
      <c r="AU1798" s="22"/>
      <c r="AV1798" s="22"/>
      <c r="AW1798" s="22"/>
      <c r="AX1798" s="22"/>
      <c r="AY1798" s="22"/>
      <c r="AZ1798" s="22"/>
      <c r="BA1798" s="22"/>
      <c r="BB1798" s="22"/>
      <c r="BC1798" s="22"/>
      <c r="BD1798" s="22"/>
      <c r="BE1798" s="22"/>
      <c r="BF1798" s="22"/>
      <c r="BG1798" s="22"/>
      <c r="BH1798" s="22"/>
      <c r="BI1798" s="22"/>
      <c r="BJ1798" s="22"/>
    </row>
    <row r="1799" spans="1:62" s="21" customFormat="1" x14ac:dyDescent="0.25">
      <c r="A1799" s="5">
        <f>biomasses!$A$36</f>
        <v>34</v>
      </c>
      <c r="B1799" s="4"/>
      <c r="C1799" s="7"/>
      <c r="D1799" s="25"/>
      <c r="E1799" s="4"/>
      <c r="F1799" s="4"/>
      <c r="G1799" s="4"/>
      <c r="H1799" s="4"/>
      <c r="I1799" s="7"/>
      <c r="J1799" s="25"/>
      <c r="K1799" s="4"/>
      <c r="L1799" s="4"/>
      <c r="M1799" s="4"/>
      <c r="N1799" s="4"/>
      <c r="O1799" s="7"/>
      <c r="P1799" s="25"/>
      <c r="Q1799" s="4"/>
      <c r="R1799" s="4"/>
      <c r="S1799" s="4"/>
      <c r="T1799" s="4"/>
      <c r="U1799" s="7"/>
      <c r="V1799" s="25"/>
      <c r="W1799" s="4"/>
      <c r="X1799" s="4"/>
      <c r="Y1799" s="4"/>
      <c r="Z1799" s="4"/>
      <c r="AA1799" s="7"/>
      <c r="AB1799" s="25"/>
      <c r="AC1799" s="4"/>
      <c r="AD1799" s="4"/>
      <c r="AE1799" s="4"/>
      <c r="AF1799" s="4"/>
      <c r="AG1799" s="7"/>
      <c r="AH1799" s="25"/>
      <c r="AI1799" s="4"/>
      <c r="AJ1799" s="22"/>
      <c r="AK1799" s="22"/>
      <c r="AL1799" s="22"/>
      <c r="AM1799" s="22"/>
      <c r="AN1799" s="22"/>
      <c r="AO1799" s="22"/>
      <c r="AP1799" s="22"/>
      <c r="AQ1799" s="22"/>
      <c r="AR1799" s="22"/>
      <c r="AS1799" s="22"/>
      <c r="AT1799" s="22"/>
      <c r="AU1799" s="22"/>
      <c r="AV1799" s="22"/>
      <c r="AW1799" s="22"/>
      <c r="AX1799" s="22"/>
      <c r="AY1799" s="22"/>
      <c r="AZ1799" s="22"/>
      <c r="BA1799" s="22"/>
      <c r="BB1799" s="22"/>
      <c r="BC1799" s="22"/>
      <c r="BD1799" s="22"/>
      <c r="BE1799" s="22"/>
      <c r="BF1799" s="22"/>
      <c r="BG1799" s="22"/>
      <c r="BH1799" s="22"/>
      <c r="BI1799" s="22"/>
      <c r="BJ1799" s="22"/>
    </row>
    <row r="1800" spans="1:62" s="21" customFormat="1" x14ac:dyDescent="0.25">
      <c r="A1800" s="5">
        <f>biomasses!$A$36</f>
        <v>34</v>
      </c>
      <c r="B1800" s="4"/>
      <c r="C1800" s="7"/>
      <c r="D1800" s="25"/>
      <c r="E1800" s="4"/>
      <c r="F1800" s="4"/>
      <c r="G1800" s="4"/>
      <c r="H1800" s="4"/>
      <c r="I1800" s="7"/>
      <c r="J1800" s="25"/>
      <c r="K1800" s="4"/>
      <c r="L1800" s="4"/>
      <c r="M1800" s="4"/>
      <c r="N1800" s="4"/>
      <c r="O1800" s="7"/>
      <c r="P1800" s="25"/>
      <c r="Q1800" s="4"/>
      <c r="R1800" s="4"/>
      <c r="S1800" s="4"/>
      <c r="T1800" s="4"/>
      <c r="U1800" s="7"/>
      <c r="V1800" s="25"/>
      <c r="W1800" s="4"/>
      <c r="X1800" s="4"/>
      <c r="Y1800" s="4"/>
      <c r="Z1800" s="4"/>
      <c r="AA1800" s="7"/>
      <c r="AB1800" s="25"/>
      <c r="AC1800" s="4"/>
      <c r="AD1800" s="4"/>
      <c r="AE1800" s="4"/>
      <c r="AF1800" s="4"/>
      <c r="AG1800" s="7"/>
      <c r="AH1800" s="25"/>
      <c r="AI1800" s="4"/>
      <c r="AJ1800" s="22"/>
      <c r="AK1800" s="22"/>
      <c r="AL1800" s="22"/>
      <c r="AM1800" s="22"/>
      <c r="AN1800" s="22"/>
      <c r="AO1800" s="22"/>
      <c r="AP1800" s="22"/>
      <c r="AQ1800" s="22"/>
      <c r="AR1800" s="22"/>
      <c r="AS1800" s="22"/>
      <c r="AT1800" s="22"/>
      <c r="AU1800" s="22"/>
      <c r="AV1800" s="22"/>
      <c r="AW1800" s="22"/>
      <c r="AX1800" s="22"/>
      <c r="AY1800" s="22"/>
      <c r="AZ1800" s="22"/>
      <c r="BA1800" s="22"/>
      <c r="BB1800" s="22"/>
      <c r="BC1800" s="22"/>
      <c r="BD1800" s="22"/>
      <c r="BE1800" s="22"/>
      <c r="BF1800" s="22"/>
      <c r="BG1800" s="22"/>
      <c r="BH1800" s="22"/>
      <c r="BI1800" s="22"/>
      <c r="BJ1800" s="22"/>
    </row>
    <row r="1801" spans="1:62" s="21" customFormat="1" x14ac:dyDescent="0.25">
      <c r="A1801" s="5">
        <f>biomasses!$A$36</f>
        <v>34</v>
      </c>
      <c r="B1801" s="4"/>
      <c r="C1801" s="7"/>
      <c r="D1801" s="25"/>
      <c r="E1801" s="4"/>
      <c r="F1801" s="4"/>
      <c r="G1801" s="4"/>
      <c r="H1801" s="4"/>
      <c r="I1801" s="7"/>
      <c r="J1801" s="25"/>
      <c r="K1801" s="4"/>
      <c r="L1801" s="4"/>
      <c r="M1801" s="4"/>
      <c r="N1801" s="4"/>
      <c r="O1801" s="7"/>
      <c r="P1801" s="25"/>
      <c r="Q1801" s="4"/>
      <c r="R1801" s="4"/>
      <c r="S1801" s="4"/>
      <c r="T1801" s="4"/>
      <c r="U1801" s="7"/>
      <c r="V1801" s="25"/>
      <c r="W1801" s="4"/>
      <c r="X1801" s="4"/>
      <c r="Y1801" s="4"/>
      <c r="Z1801" s="4"/>
      <c r="AA1801" s="7"/>
      <c r="AB1801" s="25"/>
      <c r="AC1801" s="4"/>
      <c r="AD1801" s="4"/>
      <c r="AE1801" s="4"/>
      <c r="AF1801" s="4"/>
      <c r="AG1801" s="7"/>
      <c r="AH1801" s="25"/>
      <c r="AI1801" s="4"/>
      <c r="AJ1801" s="22"/>
      <c r="AK1801" s="22"/>
      <c r="AL1801" s="22"/>
      <c r="AM1801" s="22"/>
      <c r="AN1801" s="22"/>
      <c r="AO1801" s="22"/>
      <c r="AP1801" s="22"/>
      <c r="AQ1801" s="22"/>
      <c r="AR1801" s="22"/>
      <c r="AS1801" s="22"/>
      <c r="AT1801" s="22"/>
      <c r="AU1801" s="22"/>
      <c r="AV1801" s="22"/>
      <c r="AW1801" s="22"/>
      <c r="AX1801" s="22"/>
      <c r="AY1801" s="22"/>
      <c r="AZ1801" s="22"/>
      <c r="BA1801" s="22"/>
      <c r="BB1801" s="22"/>
      <c r="BC1801" s="22"/>
      <c r="BD1801" s="22"/>
      <c r="BE1801" s="22"/>
      <c r="BF1801" s="22"/>
      <c r="BG1801" s="22"/>
      <c r="BH1801" s="22"/>
      <c r="BI1801" s="22"/>
      <c r="BJ1801" s="22"/>
    </row>
    <row r="1802" spans="1:62" s="21" customFormat="1" x14ac:dyDescent="0.25">
      <c r="A1802" s="5">
        <f>biomasses!$A$36</f>
        <v>34</v>
      </c>
      <c r="B1802" s="4"/>
      <c r="C1802" s="7"/>
      <c r="D1802" s="25"/>
      <c r="E1802" s="4"/>
      <c r="F1802" s="4"/>
      <c r="G1802" s="4"/>
      <c r="H1802" s="4"/>
      <c r="I1802" s="7"/>
      <c r="J1802" s="25"/>
      <c r="K1802" s="4"/>
      <c r="L1802" s="4"/>
      <c r="M1802" s="4"/>
      <c r="N1802" s="4"/>
      <c r="O1802" s="7"/>
      <c r="P1802" s="25"/>
      <c r="Q1802" s="4"/>
      <c r="R1802" s="4"/>
      <c r="S1802" s="4"/>
      <c r="T1802" s="4"/>
      <c r="U1802" s="7"/>
      <c r="V1802" s="25"/>
      <c r="W1802" s="4"/>
      <c r="X1802" s="4"/>
      <c r="Y1802" s="4"/>
      <c r="Z1802" s="4"/>
      <c r="AA1802" s="7"/>
      <c r="AB1802" s="25"/>
      <c r="AC1802" s="4"/>
      <c r="AD1802" s="4"/>
      <c r="AE1802" s="4"/>
      <c r="AF1802" s="4"/>
      <c r="AG1802" s="7"/>
      <c r="AH1802" s="25"/>
      <c r="AI1802" s="4"/>
      <c r="AJ1802" s="22"/>
      <c r="AK1802" s="22"/>
      <c r="AL1802" s="22"/>
      <c r="AM1802" s="22"/>
      <c r="AN1802" s="22"/>
      <c r="AO1802" s="22"/>
      <c r="AP1802" s="22"/>
      <c r="AQ1802" s="22"/>
      <c r="AR1802" s="22"/>
      <c r="AS1802" s="22"/>
      <c r="AT1802" s="22"/>
      <c r="AU1802" s="22"/>
      <c r="AV1802" s="22"/>
      <c r="AW1802" s="22"/>
      <c r="AX1802" s="22"/>
      <c r="AY1802" s="22"/>
      <c r="AZ1802" s="22"/>
      <c r="BA1802" s="22"/>
      <c r="BB1802" s="22"/>
      <c r="BC1802" s="22"/>
      <c r="BD1802" s="22"/>
      <c r="BE1802" s="22"/>
      <c r="BF1802" s="22"/>
      <c r="BG1802" s="22"/>
      <c r="BH1802" s="22"/>
      <c r="BI1802" s="22"/>
      <c r="BJ1802" s="22"/>
    </row>
    <row r="1803" spans="1:62" s="21" customFormat="1" x14ac:dyDescent="0.25">
      <c r="A1803" s="5">
        <f>biomasses!$A$36</f>
        <v>34</v>
      </c>
      <c r="B1803" s="4"/>
      <c r="C1803" s="7"/>
      <c r="D1803" s="25"/>
      <c r="E1803" s="4"/>
      <c r="F1803" s="4"/>
      <c r="G1803" s="4"/>
      <c r="H1803" s="4"/>
      <c r="I1803" s="7"/>
      <c r="J1803" s="25"/>
      <c r="K1803" s="4"/>
      <c r="L1803" s="4"/>
      <c r="M1803" s="4"/>
      <c r="N1803" s="4"/>
      <c r="O1803" s="7"/>
      <c r="P1803" s="25"/>
      <c r="Q1803" s="4"/>
      <c r="R1803" s="4"/>
      <c r="S1803" s="4"/>
      <c r="T1803" s="4"/>
      <c r="U1803" s="7"/>
      <c r="V1803" s="25"/>
      <c r="W1803" s="4"/>
      <c r="X1803" s="4"/>
      <c r="Y1803" s="4"/>
      <c r="Z1803" s="4"/>
      <c r="AA1803" s="7"/>
      <c r="AB1803" s="25"/>
      <c r="AC1803" s="4"/>
      <c r="AD1803" s="4"/>
      <c r="AE1803" s="4"/>
      <c r="AF1803" s="4"/>
      <c r="AG1803" s="7"/>
      <c r="AH1803" s="25"/>
      <c r="AI1803" s="4"/>
      <c r="AJ1803" s="22"/>
      <c r="AK1803" s="22"/>
      <c r="AL1803" s="22"/>
      <c r="AM1803" s="22"/>
      <c r="AN1803" s="22"/>
      <c r="AO1803" s="22"/>
      <c r="AP1803" s="22"/>
      <c r="AQ1803" s="22"/>
      <c r="AR1803" s="22"/>
      <c r="AS1803" s="22"/>
      <c r="AT1803" s="22"/>
      <c r="AU1803" s="22"/>
      <c r="AV1803" s="22"/>
      <c r="AW1803" s="22"/>
      <c r="AX1803" s="22"/>
      <c r="AY1803" s="22"/>
      <c r="AZ1803" s="22"/>
      <c r="BA1803" s="22"/>
      <c r="BB1803" s="22"/>
      <c r="BC1803" s="22"/>
      <c r="BD1803" s="22"/>
      <c r="BE1803" s="22"/>
      <c r="BF1803" s="22"/>
      <c r="BG1803" s="22"/>
      <c r="BH1803" s="22"/>
      <c r="BI1803" s="22"/>
      <c r="BJ1803" s="22"/>
    </row>
    <row r="1804" spans="1:62" s="21" customFormat="1" x14ac:dyDescent="0.25">
      <c r="A1804" s="5">
        <f>biomasses!$A$36</f>
        <v>34</v>
      </c>
      <c r="B1804" s="4"/>
      <c r="C1804" s="7"/>
      <c r="D1804" s="25"/>
      <c r="E1804" s="4"/>
      <c r="F1804" s="4"/>
      <c r="G1804" s="4"/>
      <c r="H1804" s="4"/>
      <c r="I1804" s="7"/>
      <c r="J1804" s="25"/>
      <c r="K1804" s="4"/>
      <c r="L1804" s="4"/>
      <c r="M1804" s="4"/>
      <c r="N1804" s="4"/>
      <c r="O1804" s="7"/>
      <c r="P1804" s="25"/>
      <c r="Q1804" s="4"/>
      <c r="R1804" s="4"/>
      <c r="S1804" s="4"/>
      <c r="T1804" s="4"/>
      <c r="U1804" s="7"/>
      <c r="V1804" s="25"/>
      <c r="W1804" s="4"/>
      <c r="X1804" s="4"/>
      <c r="Y1804" s="4"/>
      <c r="Z1804" s="4"/>
      <c r="AA1804" s="7"/>
      <c r="AB1804" s="25"/>
      <c r="AC1804" s="4"/>
      <c r="AD1804" s="4"/>
      <c r="AE1804" s="4"/>
      <c r="AF1804" s="4"/>
      <c r="AG1804" s="7"/>
      <c r="AH1804" s="25"/>
      <c r="AI1804" s="4"/>
      <c r="AJ1804" s="22"/>
      <c r="AK1804" s="22"/>
      <c r="AL1804" s="22"/>
      <c r="AM1804" s="22"/>
      <c r="AN1804" s="22"/>
      <c r="AO1804" s="22"/>
      <c r="AP1804" s="22"/>
      <c r="AQ1804" s="22"/>
      <c r="AR1804" s="22"/>
      <c r="AS1804" s="22"/>
      <c r="AT1804" s="22"/>
      <c r="AU1804" s="22"/>
      <c r="AV1804" s="22"/>
      <c r="AW1804" s="22"/>
      <c r="AX1804" s="22"/>
      <c r="AY1804" s="22"/>
      <c r="AZ1804" s="22"/>
      <c r="BA1804" s="22"/>
      <c r="BB1804" s="22"/>
      <c r="BC1804" s="22"/>
      <c r="BD1804" s="22"/>
      <c r="BE1804" s="22"/>
      <c r="BF1804" s="22"/>
      <c r="BG1804" s="22"/>
      <c r="BH1804" s="22"/>
      <c r="BI1804" s="22"/>
      <c r="BJ1804" s="22"/>
    </row>
    <row r="1805" spans="1:62" s="21" customFormat="1" x14ac:dyDescent="0.25">
      <c r="A1805" s="5">
        <f>biomasses!$A$36</f>
        <v>34</v>
      </c>
      <c r="B1805" s="4"/>
      <c r="C1805" s="7"/>
      <c r="D1805" s="25"/>
      <c r="E1805" s="4"/>
      <c r="F1805" s="4"/>
      <c r="G1805" s="4"/>
      <c r="H1805" s="4"/>
      <c r="I1805" s="7"/>
      <c r="J1805" s="25"/>
      <c r="K1805" s="4"/>
      <c r="L1805" s="4"/>
      <c r="M1805" s="4"/>
      <c r="N1805" s="4"/>
      <c r="O1805" s="7"/>
      <c r="P1805" s="25"/>
      <c r="Q1805" s="4"/>
      <c r="R1805" s="4"/>
      <c r="S1805" s="4"/>
      <c r="T1805" s="4"/>
      <c r="U1805" s="7"/>
      <c r="V1805" s="25"/>
      <c r="W1805" s="4"/>
      <c r="X1805" s="4"/>
      <c r="Y1805" s="4"/>
      <c r="Z1805" s="4"/>
      <c r="AA1805" s="7"/>
      <c r="AB1805" s="25"/>
      <c r="AC1805" s="4"/>
      <c r="AD1805" s="4"/>
      <c r="AE1805" s="4"/>
      <c r="AF1805" s="4"/>
      <c r="AG1805" s="7"/>
      <c r="AH1805" s="25"/>
      <c r="AI1805" s="4"/>
      <c r="AJ1805" s="22"/>
      <c r="AK1805" s="22"/>
      <c r="AL1805" s="22"/>
      <c r="AM1805" s="22"/>
      <c r="AN1805" s="22"/>
      <c r="AO1805" s="22"/>
      <c r="AP1805" s="22"/>
      <c r="AQ1805" s="22"/>
      <c r="AR1805" s="22"/>
      <c r="AS1805" s="22"/>
      <c r="AT1805" s="22"/>
      <c r="AU1805" s="22"/>
      <c r="AV1805" s="22"/>
      <c r="AW1805" s="22"/>
      <c r="AX1805" s="22"/>
      <c r="AY1805" s="22"/>
      <c r="AZ1805" s="22"/>
      <c r="BA1805" s="22"/>
      <c r="BB1805" s="22"/>
      <c r="BC1805" s="22"/>
      <c r="BD1805" s="22"/>
      <c r="BE1805" s="22"/>
      <c r="BF1805" s="22"/>
      <c r="BG1805" s="22"/>
      <c r="BH1805" s="22"/>
      <c r="BI1805" s="22"/>
      <c r="BJ1805" s="22"/>
    </row>
    <row r="1806" spans="1:62" s="21" customFormat="1" x14ac:dyDescent="0.25">
      <c r="A1806" s="5">
        <f>biomasses!$A$36</f>
        <v>34</v>
      </c>
      <c r="B1806" s="4"/>
      <c r="C1806" s="7"/>
      <c r="D1806" s="25"/>
      <c r="E1806" s="4"/>
      <c r="F1806" s="4"/>
      <c r="G1806" s="4"/>
      <c r="H1806" s="4"/>
      <c r="I1806" s="7"/>
      <c r="J1806" s="25"/>
      <c r="K1806" s="4"/>
      <c r="L1806" s="4"/>
      <c r="M1806" s="4"/>
      <c r="N1806" s="4"/>
      <c r="O1806" s="7"/>
      <c r="P1806" s="25"/>
      <c r="Q1806" s="4"/>
      <c r="R1806" s="4"/>
      <c r="S1806" s="4"/>
      <c r="T1806" s="4"/>
      <c r="U1806" s="7"/>
      <c r="V1806" s="25"/>
      <c r="W1806" s="4"/>
      <c r="X1806" s="4"/>
      <c r="Y1806" s="4"/>
      <c r="Z1806" s="4"/>
      <c r="AA1806" s="7"/>
      <c r="AB1806" s="25"/>
      <c r="AC1806" s="4"/>
      <c r="AD1806" s="4"/>
      <c r="AE1806" s="4"/>
      <c r="AF1806" s="4"/>
      <c r="AG1806" s="7"/>
      <c r="AH1806" s="25"/>
      <c r="AI1806" s="4"/>
      <c r="AJ1806" s="22"/>
      <c r="AK1806" s="22"/>
      <c r="AL1806" s="22"/>
      <c r="AM1806" s="22"/>
      <c r="AN1806" s="22"/>
      <c r="AO1806" s="22"/>
      <c r="AP1806" s="22"/>
      <c r="AQ1806" s="22"/>
      <c r="AR1806" s="22"/>
      <c r="AS1806" s="22"/>
      <c r="AT1806" s="22"/>
      <c r="AU1806" s="22"/>
      <c r="AV1806" s="22"/>
      <c r="AW1806" s="22"/>
      <c r="AX1806" s="22"/>
      <c r="AY1806" s="22"/>
      <c r="AZ1806" s="22"/>
      <c r="BA1806" s="22"/>
      <c r="BB1806" s="22"/>
      <c r="BC1806" s="22"/>
      <c r="BD1806" s="22"/>
      <c r="BE1806" s="22"/>
      <c r="BF1806" s="22"/>
      <c r="BG1806" s="22"/>
      <c r="BH1806" s="22"/>
      <c r="BI1806" s="22"/>
      <c r="BJ1806" s="22"/>
    </row>
    <row r="1807" spans="1:62" s="21" customFormat="1" x14ac:dyDescent="0.25">
      <c r="A1807" s="5">
        <f>biomasses!$A$36</f>
        <v>34</v>
      </c>
      <c r="B1807" s="4"/>
      <c r="C1807" s="7"/>
      <c r="D1807" s="25"/>
      <c r="E1807" s="4"/>
      <c r="F1807" s="4"/>
      <c r="G1807" s="4"/>
      <c r="H1807" s="4"/>
      <c r="I1807" s="7"/>
      <c r="J1807" s="25"/>
      <c r="K1807" s="4"/>
      <c r="L1807" s="4"/>
      <c r="M1807" s="4"/>
      <c r="N1807" s="4"/>
      <c r="O1807" s="7"/>
      <c r="P1807" s="25"/>
      <c r="Q1807" s="4"/>
      <c r="R1807" s="4"/>
      <c r="S1807" s="4"/>
      <c r="T1807" s="4"/>
      <c r="U1807" s="7"/>
      <c r="V1807" s="25"/>
      <c r="W1807" s="4"/>
      <c r="X1807" s="4"/>
      <c r="Y1807" s="4"/>
      <c r="Z1807" s="4"/>
      <c r="AA1807" s="7"/>
      <c r="AB1807" s="25"/>
      <c r="AC1807" s="4"/>
      <c r="AD1807" s="4"/>
      <c r="AE1807" s="4"/>
      <c r="AF1807" s="4"/>
      <c r="AG1807" s="7"/>
      <c r="AH1807" s="25"/>
      <c r="AI1807" s="4"/>
      <c r="AJ1807" s="22"/>
      <c r="AK1807" s="22"/>
      <c r="AL1807" s="22"/>
      <c r="AM1807" s="22"/>
      <c r="AN1807" s="22"/>
      <c r="AO1807" s="22"/>
      <c r="AP1807" s="22"/>
      <c r="AQ1807" s="22"/>
      <c r="AR1807" s="22"/>
      <c r="AS1807" s="22"/>
      <c r="AT1807" s="22"/>
      <c r="AU1807" s="22"/>
      <c r="AV1807" s="22"/>
      <c r="AW1807" s="22"/>
      <c r="AX1807" s="22"/>
      <c r="AY1807" s="22"/>
      <c r="AZ1807" s="22"/>
      <c r="BA1807" s="22"/>
      <c r="BB1807" s="22"/>
      <c r="BC1807" s="22"/>
      <c r="BD1807" s="22"/>
      <c r="BE1807" s="22"/>
      <c r="BF1807" s="22"/>
      <c r="BG1807" s="22"/>
      <c r="BH1807" s="22"/>
      <c r="BI1807" s="22"/>
      <c r="BJ1807" s="22"/>
    </row>
    <row r="1808" spans="1:62" s="21" customFormat="1" x14ac:dyDescent="0.25">
      <c r="A1808" s="5">
        <f>biomasses!$A$36</f>
        <v>34</v>
      </c>
      <c r="B1808" s="4"/>
      <c r="C1808" s="7"/>
      <c r="D1808" s="25"/>
      <c r="E1808" s="4"/>
      <c r="F1808" s="4"/>
      <c r="G1808" s="4"/>
      <c r="H1808" s="4"/>
      <c r="I1808" s="7"/>
      <c r="J1808" s="25"/>
      <c r="K1808" s="4"/>
      <c r="L1808" s="4"/>
      <c r="M1808" s="4"/>
      <c r="N1808" s="4"/>
      <c r="O1808" s="7"/>
      <c r="P1808" s="25"/>
      <c r="Q1808" s="4"/>
      <c r="R1808" s="4"/>
      <c r="S1808" s="4"/>
      <c r="T1808" s="4"/>
      <c r="U1808" s="7"/>
      <c r="V1808" s="25"/>
      <c r="W1808" s="4"/>
      <c r="X1808" s="4"/>
      <c r="Y1808" s="4"/>
      <c r="Z1808" s="4"/>
      <c r="AA1808" s="7"/>
      <c r="AB1808" s="25"/>
      <c r="AC1808" s="4"/>
      <c r="AD1808" s="4"/>
      <c r="AE1808" s="4"/>
      <c r="AF1808" s="4"/>
      <c r="AG1808" s="7"/>
      <c r="AH1808" s="25"/>
      <c r="AI1808" s="4"/>
      <c r="AJ1808" s="22"/>
      <c r="AK1808" s="22"/>
      <c r="AL1808" s="22"/>
      <c r="AM1808" s="22"/>
      <c r="AN1808" s="22"/>
      <c r="AO1808" s="22"/>
      <c r="AP1808" s="22"/>
      <c r="AQ1808" s="22"/>
      <c r="AR1808" s="22"/>
      <c r="AS1808" s="22"/>
      <c r="AT1808" s="22"/>
      <c r="AU1808" s="22"/>
      <c r="AV1808" s="22"/>
      <c r="AW1808" s="22"/>
      <c r="AX1808" s="22"/>
      <c r="AY1808" s="22"/>
      <c r="AZ1808" s="22"/>
      <c r="BA1808" s="22"/>
      <c r="BB1808" s="22"/>
      <c r="BC1808" s="22"/>
      <c r="BD1808" s="22"/>
      <c r="BE1808" s="22"/>
      <c r="BF1808" s="22"/>
      <c r="BG1808" s="22"/>
      <c r="BH1808" s="22"/>
      <c r="BI1808" s="22"/>
      <c r="BJ1808" s="22"/>
    </row>
    <row r="1809" spans="1:62" s="21" customFormat="1" x14ac:dyDescent="0.25">
      <c r="A1809" s="5">
        <f>biomasses!$A$36</f>
        <v>34</v>
      </c>
      <c r="B1809" s="4"/>
      <c r="C1809" s="7"/>
      <c r="D1809" s="25"/>
      <c r="E1809" s="4"/>
      <c r="F1809" s="4"/>
      <c r="G1809" s="4"/>
      <c r="H1809" s="4"/>
      <c r="I1809" s="7"/>
      <c r="J1809" s="25"/>
      <c r="K1809" s="4"/>
      <c r="L1809" s="4"/>
      <c r="M1809" s="4"/>
      <c r="N1809" s="4"/>
      <c r="O1809" s="7"/>
      <c r="P1809" s="25"/>
      <c r="Q1809" s="4"/>
      <c r="R1809" s="4"/>
      <c r="S1809" s="4"/>
      <c r="T1809" s="4"/>
      <c r="U1809" s="7"/>
      <c r="V1809" s="25"/>
      <c r="W1809" s="4"/>
      <c r="X1809" s="4"/>
      <c r="Y1809" s="4"/>
      <c r="Z1809" s="4"/>
      <c r="AA1809" s="7"/>
      <c r="AB1809" s="25"/>
      <c r="AC1809" s="4"/>
      <c r="AD1809" s="4"/>
      <c r="AE1809" s="4"/>
      <c r="AF1809" s="4"/>
      <c r="AG1809" s="7"/>
      <c r="AH1809" s="25"/>
      <c r="AI1809" s="4"/>
      <c r="AJ1809" s="22"/>
      <c r="AK1809" s="22"/>
      <c r="AL1809" s="22"/>
      <c r="AM1809" s="22"/>
      <c r="AN1809" s="22"/>
      <c r="AO1809" s="22"/>
      <c r="AP1809" s="22"/>
      <c r="AQ1809" s="22"/>
      <c r="AR1809" s="22"/>
      <c r="AS1809" s="22"/>
      <c r="AT1809" s="22"/>
      <c r="AU1809" s="22"/>
      <c r="AV1809" s="22"/>
      <c r="AW1809" s="22"/>
      <c r="AX1809" s="22"/>
      <c r="AY1809" s="22"/>
      <c r="AZ1809" s="22"/>
      <c r="BA1809" s="22"/>
      <c r="BB1809" s="22"/>
      <c r="BC1809" s="22"/>
      <c r="BD1809" s="22"/>
      <c r="BE1809" s="22"/>
      <c r="BF1809" s="22"/>
      <c r="BG1809" s="22"/>
      <c r="BH1809" s="22"/>
      <c r="BI1809" s="22"/>
      <c r="BJ1809" s="22"/>
    </row>
    <row r="1810" spans="1:62" s="21" customFormat="1" x14ac:dyDescent="0.25">
      <c r="A1810" s="5">
        <f>biomasses!$A$36</f>
        <v>34</v>
      </c>
      <c r="B1810" s="4"/>
      <c r="C1810" s="7"/>
      <c r="D1810" s="25"/>
      <c r="E1810" s="4"/>
      <c r="F1810" s="4"/>
      <c r="G1810" s="4"/>
      <c r="H1810" s="4"/>
      <c r="I1810" s="7"/>
      <c r="J1810" s="25"/>
      <c r="K1810" s="4"/>
      <c r="L1810" s="4"/>
      <c r="M1810" s="4"/>
      <c r="N1810" s="4"/>
      <c r="O1810" s="7"/>
      <c r="P1810" s="25"/>
      <c r="Q1810" s="4"/>
      <c r="R1810" s="4"/>
      <c r="S1810" s="4"/>
      <c r="T1810" s="4"/>
      <c r="U1810" s="7"/>
      <c r="V1810" s="25"/>
      <c r="W1810" s="4"/>
      <c r="X1810" s="4"/>
      <c r="Y1810" s="4"/>
      <c r="Z1810" s="4"/>
      <c r="AA1810" s="7"/>
      <c r="AB1810" s="25"/>
      <c r="AC1810" s="4"/>
      <c r="AD1810" s="4"/>
      <c r="AE1810" s="4"/>
      <c r="AF1810" s="4"/>
      <c r="AG1810" s="7"/>
      <c r="AH1810" s="25"/>
      <c r="AI1810" s="4"/>
      <c r="AJ1810" s="22"/>
      <c r="AK1810" s="22"/>
      <c r="AL1810" s="22"/>
      <c r="AM1810" s="22"/>
      <c r="AN1810" s="22"/>
      <c r="AO1810" s="22"/>
      <c r="AP1810" s="22"/>
      <c r="AQ1810" s="22"/>
      <c r="AR1810" s="22"/>
      <c r="AS1810" s="22"/>
      <c r="AT1810" s="22"/>
      <c r="AU1810" s="22"/>
      <c r="AV1810" s="22"/>
      <c r="AW1810" s="22"/>
      <c r="AX1810" s="22"/>
      <c r="AY1810" s="22"/>
      <c r="AZ1810" s="22"/>
      <c r="BA1810" s="22"/>
      <c r="BB1810" s="22"/>
      <c r="BC1810" s="22"/>
      <c r="BD1810" s="22"/>
      <c r="BE1810" s="22"/>
      <c r="BF1810" s="22"/>
      <c r="BG1810" s="22"/>
      <c r="BH1810" s="22"/>
      <c r="BI1810" s="22"/>
      <c r="BJ1810" s="22"/>
    </row>
    <row r="1811" spans="1:62" s="21" customFormat="1" x14ac:dyDescent="0.25">
      <c r="A1811" s="5">
        <f>biomasses!$A$36</f>
        <v>34</v>
      </c>
      <c r="B1811" s="4"/>
      <c r="C1811" s="7"/>
      <c r="D1811" s="25"/>
      <c r="E1811" s="4"/>
      <c r="F1811" s="4"/>
      <c r="G1811" s="4"/>
      <c r="H1811" s="4"/>
      <c r="I1811" s="7"/>
      <c r="J1811" s="25"/>
      <c r="K1811" s="4"/>
      <c r="L1811" s="4"/>
      <c r="M1811" s="4"/>
      <c r="N1811" s="4"/>
      <c r="O1811" s="7"/>
      <c r="P1811" s="25"/>
      <c r="Q1811" s="4"/>
      <c r="R1811" s="4"/>
      <c r="S1811" s="4"/>
      <c r="T1811" s="4"/>
      <c r="U1811" s="7"/>
      <c r="V1811" s="25"/>
      <c r="W1811" s="4"/>
      <c r="X1811" s="4"/>
      <c r="Y1811" s="4"/>
      <c r="Z1811" s="4"/>
      <c r="AA1811" s="7"/>
      <c r="AB1811" s="25"/>
      <c r="AC1811" s="4"/>
      <c r="AD1811" s="4"/>
      <c r="AE1811" s="4"/>
      <c r="AF1811" s="4"/>
      <c r="AG1811" s="7"/>
      <c r="AH1811" s="25"/>
      <c r="AI1811" s="4"/>
      <c r="AJ1811" s="22"/>
      <c r="AK1811" s="22"/>
      <c r="AL1811" s="22"/>
      <c r="AM1811" s="22"/>
      <c r="AN1811" s="22"/>
      <c r="AO1811" s="22"/>
      <c r="AP1811" s="22"/>
      <c r="AQ1811" s="22"/>
      <c r="AR1811" s="22"/>
      <c r="AS1811" s="22"/>
      <c r="AT1811" s="22"/>
      <c r="AU1811" s="22"/>
      <c r="AV1811" s="22"/>
      <c r="AW1811" s="22"/>
      <c r="AX1811" s="22"/>
      <c r="AY1811" s="22"/>
      <c r="AZ1811" s="22"/>
      <c r="BA1811" s="22"/>
      <c r="BB1811" s="22"/>
      <c r="BC1811" s="22"/>
      <c r="BD1811" s="22"/>
      <c r="BE1811" s="22"/>
      <c r="BF1811" s="22"/>
      <c r="BG1811" s="22"/>
      <c r="BH1811" s="22"/>
      <c r="BI1811" s="22"/>
      <c r="BJ1811" s="22"/>
    </row>
    <row r="1812" spans="1:62" s="21" customFormat="1" x14ac:dyDescent="0.25">
      <c r="A1812" s="5">
        <f>biomasses!$A$36</f>
        <v>34</v>
      </c>
      <c r="B1812" s="4"/>
      <c r="C1812" s="7"/>
      <c r="D1812" s="25"/>
      <c r="E1812" s="4"/>
      <c r="F1812" s="4"/>
      <c r="G1812" s="4"/>
      <c r="H1812" s="4"/>
      <c r="I1812" s="7"/>
      <c r="J1812" s="25"/>
      <c r="K1812" s="4"/>
      <c r="L1812" s="4"/>
      <c r="M1812" s="4"/>
      <c r="N1812" s="4"/>
      <c r="O1812" s="7"/>
      <c r="P1812" s="25"/>
      <c r="Q1812" s="4"/>
      <c r="R1812" s="4"/>
      <c r="S1812" s="4"/>
      <c r="T1812" s="4"/>
      <c r="U1812" s="7"/>
      <c r="V1812" s="25"/>
      <c r="W1812" s="4"/>
      <c r="X1812" s="4"/>
      <c r="Y1812" s="4"/>
      <c r="Z1812" s="4"/>
      <c r="AA1812" s="7"/>
      <c r="AB1812" s="25"/>
      <c r="AC1812" s="4"/>
      <c r="AD1812" s="4"/>
      <c r="AE1812" s="4"/>
      <c r="AF1812" s="4"/>
      <c r="AG1812" s="7"/>
      <c r="AH1812" s="25"/>
      <c r="AI1812" s="4"/>
      <c r="AJ1812" s="22"/>
      <c r="AK1812" s="22"/>
      <c r="AL1812" s="22"/>
      <c r="AM1812" s="22"/>
      <c r="AN1812" s="22"/>
      <c r="AO1812" s="22"/>
      <c r="AP1812" s="22"/>
      <c r="AQ1812" s="22"/>
      <c r="AR1812" s="22"/>
      <c r="AS1812" s="22"/>
      <c r="AT1812" s="22"/>
      <c r="AU1812" s="22"/>
      <c r="AV1812" s="22"/>
      <c r="AW1812" s="22"/>
      <c r="AX1812" s="22"/>
      <c r="AY1812" s="22"/>
      <c r="AZ1812" s="22"/>
      <c r="BA1812" s="22"/>
      <c r="BB1812" s="22"/>
      <c r="BC1812" s="22"/>
      <c r="BD1812" s="22"/>
      <c r="BE1812" s="22"/>
      <c r="BF1812" s="22"/>
      <c r="BG1812" s="22"/>
      <c r="BH1812" s="22"/>
      <c r="BI1812" s="22"/>
      <c r="BJ1812" s="22"/>
    </row>
    <row r="1813" spans="1:62" s="21" customFormat="1" x14ac:dyDescent="0.25">
      <c r="A1813" s="5">
        <f>biomasses!$A$36</f>
        <v>34</v>
      </c>
      <c r="B1813" s="4"/>
      <c r="C1813" s="7"/>
      <c r="D1813" s="25"/>
      <c r="E1813" s="4"/>
      <c r="F1813" s="4"/>
      <c r="G1813" s="4"/>
      <c r="H1813" s="4"/>
      <c r="I1813" s="7"/>
      <c r="J1813" s="25"/>
      <c r="K1813" s="4"/>
      <c r="L1813" s="4"/>
      <c r="M1813" s="4"/>
      <c r="N1813" s="4"/>
      <c r="O1813" s="7"/>
      <c r="P1813" s="25"/>
      <c r="Q1813" s="4"/>
      <c r="R1813" s="4"/>
      <c r="S1813" s="4"/>
      <c r="T1813" s="4"/>
      <c r="U1813" s="7"/>
      <c r="V1813" s="25"/>
      <c r="W1813" s="4"/>
      <c r="X1813" s="4"/>
      <c r="Y1813" s="4"/>
      <c r="Z1813" s="4"/>
      <c r="AA1813" s="7"/>
      <c r="AB1813" s="25"/>
      <c r="AC1813" s="4"/>
      <c r="AD1813" s="4"/>
      <c r="AE1813" s="4"/>
      <c r="AF1813" s="4"/>
      <c r="AG1813" s="7"/>
      <c r="AH1813" s="25"/>
      <c r="AI1813" s="4"/>
      <c r="AJ1813" s="22"/>
      <c r="AK1813" s="22"/>
      <c r="AL1813" s="22"/>
      <c r="AM1813" s="22"/>
      <c r="AN1813" s="22"/>
      <c r="AO1813" s="22"/>
      <c r="AP1813" s="22"/>
      <c r="AQ1813" s="22"/>
      <c r="AR1813" s="22"/>
      <c r="AS1813" s="22"/>
      <c r="AT1813" s="22"/>
      <c r="AU1813" s="22"/>
      <c r="AV1813" s="22"/>
      <c r="AW1813" s="22"/>
      <c r="AX1813" s="22"/>
      <c r="AY1813" s="22"/>
      <c r="AZ1813" s="22"/>
      <c r="BA1813" s="22"/>
      <c r="BB1813" s="22"/>
      <c r="BC1813" s="22"/>
      <c r="BD1813" s="22"/>
      <c r="BE1813" s="22"/>
      <c r="BF1813" s="22"/>
      <c r="BG1813" s="22"/>
      <c r="BH1813" s="22"/>
      <c r="BI1813" s="22"/>
      <c r="BJ1813" s="22"/>
    </row>
    <row r="1814" spans="1:62" s="21" customFormat="1" x14ac:dyDescent="0.25">
      <c r="A1814" s="5">
        <f>biomasses!$A$36</f>
        <v>34</v>
      </c>
      <c r="B1814" s="4"/>
      <c r="C1814" s="7"/>
      <c r="D1814" s="25"/>
      <c r="E1814" s="4"/>
      <c r="F1814" s="4"/>
      <c r="G1814" s="4"/>
      <c r="H1814" s="4"/>
      <c r="I1814" s="7"/>
      <c r="J1814" s="25"/>
      <c r="K1814" s="4"/>
      <c r="L1814" s="4"/>
      <c r="M1814" s="4"/>
      <c r="N1814" s="4"/>
      <c r="O1814" s="7"/>
      <c r="P1814" s="25"/>
      <c r="Q1814" s="4"/>
      <c r="R1814" s="4"/>
      <c r="S1814" s="4"/>
      <c r="T1814" s="4"/>
      <c r="U1814" s="7"/>
      <c r="V1814" s="25"/>
      <c r="W1814" s="4"/>
      <c r="X1814" s="4"/>
      <c r="Y1814" s="4"/>
      <c r="Z1814" s="4"/>
      <c r="AA1814" s="7"/>
      <c r="AB1814" s="25"/>
      <c r="AC1814" s="4"/>
      <c r="AD1814" s="4"/>
      <c r="AE1814" s="4"/>
      <c r="AF1814" s="4"/>
      <c r="AG1814" s="7"/>
      <c r="AH1814" s="25"/>
      <c r="AI1814" s="4"/>
      <c r="AJ1814" s="22"/>
      <c r="AK1814" s="22"/>
      <c r="AL1814" s="22"/>
      <c r="AM1814" s="22"/>
      <c r="AN1814" s="22"/>
      <c r="AO1814" s="22"/>
      <c r="AP1814" s="22"/>
      <c r="AQ1814" s="22"/>
      <c r="AR1814" s="22"/>
      <c r="AS1814" s="22"/>
      <c r="AT1814" s="22"/>
      <c r="AU1814" s="22"/>
      <c r="AV1814" s="22"/>
      <c r="AW1814" s="22"/>
      <c r="AX1814" s="22"/>
      <c r="AY1814" s="22"/>
      <c r="AZ1814" s="22"/>
      <c r="BA1814" s="22"/>
      <c r="BB1814" s="22"/>
      <c r="BC1814" s="22"/>
      <c r="BD1814" s="22"/>
      <c r="BE1814" s="22"/>
      <c r="BF1814" s="22"/>
      <c r="BG1814" s="22"/>
      <c r="BH1814" s="22"/>
      <c r="BI1814" s="22"/>
      <c r="BJ1814" s="22"/>
    </row>
    <row r="1815" spans="1:62" s="21" customFormat="1" x14ac:dyDescent="0.25">
      <c r="A1815" s="5">
        <f>biomasses!$A$36</f>
        <v>34</v>
      </c>
      <c r="B1815" s="4"/>
      <c r="C1815" s="7"/>
      <c r="D1815" s="25"/>
      <c r="E1815" s="4"/>
      <c r="F1815" s="4"/>
      <c r="G1815" s="4"/>
      <c r="H1815" s="4"/>
      <c r="I1815" s="7"/>
      <c r="J1815" s="25"/>
      <c r="K1815" s="4"/>
      <c r="L1815" s="4"/>
      <c r="M1815" s="4"/>
      <c r="N1815" s="4"/>
      <c r="O1815" s="7"/>
      <c r="P1815" s="25"/>
      <c r="Q1815" s="4"/>
      <c r="R1815" s="4"/>
      <c r="S1815" s="4"/>
      <c r="T1815" s="4"/>
      <c r="U1815" s="7"/>
      <c r="V1815" s="25"/>
      <c r="W1815" s="4"/>
      <c r="X1815" s="4"/>
      <c r="Y1815" s="4"/>
      <c r="Z1815" s="4"/>
      <c r="AA1815" s="7"/>
      <c r="AB1815" s="25"/>
      <c r="AC1815" s="4"/>
      <c r="AD1815" s="4"/>
      <c r="AE1815" s="4"/>
      <c r="AF1815" s="4"/>
      <c r="AG1815" s="7"/>
      <c r="AH1815" s="25"/>
      <c r="AI1815" s="4"/>
      <c r="AJ1815" s="22"/>
      <c r="AK1815" s="22"/>
      <c r="AL1815" s="22"/>
      <c r="AM1815" s="22"/>
      <c r="AN1815" s="22"/>
      <c r="AO1815" s="22"/>
      <c r="AP1815" s="22"/>
      <c r="AQ1815" s="22"/>
      <c r="AR1815" s="22"/>
      <c r="AS1815" s="22"/>
      <c r="AT1815" s="22"/>
      <c r="AU1815" s="22"/>
      <c r="AV1815" s="22"/>
      <c r="AW1815" s="22"/>
      <c r="AX1815" s="22"/>
      <c r="AY1815" s="22"/>
      <c r="AZ1815" s="22"/>
      <c r="BA1815" s="22"/>
      <c r="BB1815" s="22"/>
      <c r="BC1815" s="22"/>
      <c r="BD1815" s="22"/>
      <c r="BE1815" s="22"/>
      <c r="BF1815" s="22"/>
      <c r="BG1815" s="22"/>
      <c r="BH1815" s="22"/>
      <c r="BI1815" s="22"/>
      <c r="BJ1815" s="22"/>
    </row>
    <row r="1816" spans="1:62" s="21" customFormat="1" x14ac:dyDescent="0.25">
      <c r="A1816" s="5">
        <f>biomasses!$A$36</f>
        <v>34</v>
      </c>
      <c r="B1816" s="4"/>
      <c r="C1816" s="7"/>
      <c r="D1816" s="25"/>
      <c r="E1816" s="4"/>
      <c r="F1816" s="4"/>
      <c r="G1816" s="4"/>
      <c r="H1816" s="4"/>
      <c r="I1816" s="7"/>
      <c r="J1816" s="25"/>
      <c r="K1816" s="4"/>
      <c r="L1816" s="4"/>
      <c r="M1816" s="4"/>
      <c r="N1816" s="4"/>
      <c r="O1816" s="7"/>
      <c r="P1816" s="25"/>
      <c r="Q1816" s="4"/>
      <c r="R1816" s="4"/>
      <c r="S1816" s="4"/>
      <c r="T1816" s="4"/>
      <c r="U1816" s="7"/>
      <c r="V1816" s="25"/>
      <c r="W1816" s="4"/>
      <c r="X1816" s="4"/>
      <c r="Y1816" s="4"/>
      <c r="Z1816" s="4"/>
      <c r="AA1816" s="7"/>
      <c r="AB1816" s="25"/>
      <c r="AC1816" s="4"/>
      <c r="AD1816" s="4"/>
      <c r="AE1816" s="4"/>
      <c r="AF1816" s="4"/>
      <c r="AG1816" s="7"/>
      <c r="AH1816" s="25"/>
      <c r="AI1816" s="4"/>
      <c r="AJ1816" s="22"/>
      <c r="AK1816" s="22"/>
      <c r="AL1816" s="22"/>
      <c r="AM1816" s="22"/>
      <c r="AN1816" s="22"/>
      <c r="AO1816" s="22"/>
      <c r="AP1816" s="22"/>
      <c r="AQ1816" s="22"/>
      <c r="AR1816" s="22"/>
      <c r="AS1816" s="22"/>
      <c r="AT1816" s="22"/>
      <c r="AU1816" s="22"/>
      <c r="AV1816" s="22"/>
      <c r="AW1816" s="22"/>
      <c r="AX1816" s="22"/>
      <c r="AY1816" s="22"/>
      <c r="AZ1816" s="22"/>
      <c r="BA1816" s="22"/>
      <c r="BB1816" s="22"/>
      <c r="BC1816" s="22"/>
      <c r="BD1816" s="22"/>
      <c r="BE1816" s="22"/>
      <c r="BF1816" s="22"/>
      <c r="BG1816" s="22"/>
      <c r="BH1816" s="22"/>
      <c r="BI1816" s="22"/>
      <c r="BJ1816" s="22"/>
    </row>
    <row r="1817" spans="1:62" s="21" customFormat="1" x14ac:dyDescent="0.25">
      <c r="A1817" s="5">
        <f>biomasses!$A$36</f>
        <v>34</v>
      </c>
      <c r="B1817" s="4"/>
      <c r="C1817" s="7"/>
      <c r="D1817" s="25"/>
      <c r="E1817" s="4"/>
      <c r="F1817" s="4"/>
      <c r="G1817" s="4"/>
      <c r="H1817" s="4"/>
      <c r="I1817" s="7"/>
      <c r="J1817" s="25"/>
      <c r="K1817" s="4"/>
      <c r="L1817" s="4"/>
      <c r="M1817" s="4"/>
      <c r="N1817" s="4"/>
      <c r="O1817" s="7"/>
      <c r="P1817" s="25"/>
      <c r="Q1817" s="4"/>
      <c r="R1817" s="4"/>
      <c r="S1817" s="4"/>
      <c r="T1817" s="4"/>
      <c r="U1817" s="7"/>
      <c r="V1817" s="25"/>
      <c r="W1817" s="4"/>
      <c r="X1817" s="4"/>
      <c r="Y1817" s="4"/>
      <c r="Z1817" s="4"/>
      <c r="AA1817" s="7"/>
      <c r="AB1817" s="25"/>
      <c r="AC1817" s="4"/>
      <c r="AD1817" s="4"/>
      <c r="AE1817" s="4"/>
      <c r="AF1817" s="4"/>
      <c r="AG1817" s="7"/>
      <c r="AH1817" s="25"/>
      <c r="AI1817" s="4"/>
      <c r="AJ1817" s="22"/>
      <c r="AK1817" s="22"/>
      <c r="AL1817" s="22"/>
      <c r="AM1817" s="22"/>
      <c r="AN1817" s="22"/>
      <c r="AO1817" s="22"/>
      <c r="AP1817" s="22"/>
      <c r="AQ1817" s="22"/>
      <c r="AR1817" s="22"/>
      <c r="AS1817" s="22"/>
      <c r="AT1817" s="22"/>
      <c r="AU1817" s="22"/>
      <c r="AV1817" s="22"/>
      <c r="AW1817" s="22"/>
      <c r="AX1817" s="22"/>
      <c r="AY1817" s="22"/>
      <c r="AZ1817" s="22"/>
      <c r="BA1817" s="22"/>
      <c r="BB1817" s="22"/>
      <c r="BC1817" s="22"/>
      <c r="BD1817" s="22"/>
      <c r="BE1817" s="22"/>
      <c r="BF1817" s="22"/>
      <c r="BG1817" s="22"/>
      <c r="BH1817" s="22"/>
      <c r="BI1817" s="22"/>
      <c r="BJ1817" s="22"/>
    </row>
    <row r="1818" spans="1:62" s="21" customFormat="1" x14ac:dyDescent="0.25">
      <c r="A1818" s="5">
        <f>biomasses!$A$36</f>
        <v>34</v>
      </c>
      <c r="B1818" s="4"/>
      <c r="C1818" s="7"/>
      <c r="D1818" s="25"/>
      <c r="E1818" s="4"/>
      <c r="F1818" s="4"/>
      <c r="G1818" s="4"/>
      <c r="H1818" s="4"/>
      <c r="I1818" s="7"/>
      <c r="J1818" s="25"/>
      <c r="K1818" s="4"/>
      <c r="L1818" s="4"/>
      <c r="M1818" s="4"/>
      <c r="N1818" s="4"/>
      <c r="O1818" s="7"/>
      <c r="P1818" s="25"/>
      <c r="Q1818" s="4"/>
      <c r="R1818" s="4"/>
      <c r="S1818" s="4"/>
      <c r="T1818" s="4"/>
      <c r="U1818" s="7"/>
      <c r="V1818" s="25"/>
      <c r="W1818" s="4"/>
      <c r="X1818" s="4"/>
      <c r="Y1818" s="4"/>
      <c r="Z1818" s="4"/>
      <c r="AA1818" s="7"/>
      <c r="AB1818" s="25"/>
      <c r="AC1818" s="4"/>
      <c r="AD1818" s="4"/>
      <c r="AE1818" s="4"/>
      <c r="AF1818" s="4"/>
      <c r="AG1818" s="7"/>
      <c r="AH1818" s="25"/>
      <c r="AI1818" s="4"/>
      <c r="AJ1818" s="22"/>
      <c r="AK1818" s="22"/>
      <c r="AL1818" s="22"/>
      <c r="AM1818" s="22"/>
      <c r="AN1818" s="22"/>
      <c r="AO1818" s="22"/>
      <c r="AP1818" s="22"/>
      <c r="AQ1818" s="22"/>
      <c r="AR1818" s="22"/>
      <c r="AS1818" s="22"/>
      <c r="AT1818" s="22"/>
      <c r="AU1818" s="22"/>
      <c r="AV1818" s="22"/>
      <c r="AW1818" s="22"/>
      <c r="AX1818" s="22"/>
      <c r="AY1818" s="22"/>
      <c r="AZ1818" s="22"/>
      <c r="BA1818" s="22"/>
      <c r="BB1818" s="22"/>
      <c r="BC1818" s="22"/>
      <c r="BD1818" s="22"/>
      <c r="BE1818" s="22"/>
      <c r="BF1818" s="22"/>
      <c r="BG1818" s="22"/>
      <c r="BH1818" s="22"/>
      <c r="BI1818" s="22"/>
      <c r="BJ1818" s="22"/>
    </row>
    <row r="1819" spans="1:62" s="21" customFormat="1" x14ac:dyDescent="0.25">
      <c r="A1819" s="5">
        <f>biomasses!$A$36</f>
        <v>34</v>
      </c>
      <c r="B1819" s="4"/>
      <c r="C1819" s="7"/>
      <c r="D1819" s="25"/>
      <c r="E1819" s="4"/>
      <c r="F1819" s="4"/>
      <c r="G1819" s="4"/>
      <c r="H1819" s="4"/>
      <c r="I1819" s="7"/>
      <c r="J1819" s="25"/>
      <c r="K1819" s="4"/>
      <c r="L1819" s="4"/>
      <c r="M1819" s="4"/>
      <c r="N1819" s="4"/>
      <c r="O1819" s="7"/>
      <c r="P1819" s="25"/>
      <c r="Q1819" s="4"/>
      <c r="R1819" s="4"/>
      <c r="S1819" s="4"/>
      <c r="T1819" s="4"/>
      <c r="U1819" s="7"/>
      <c r="V1819" s="25"/>
      <c r="W1819" s="4"/>
      <c r="X1819" s="4"/>
      <c r="Y1819" s="4"/>
      <c r="Z1819" s="4"/>
      <c r="AA1819" s="7"/>
      <c r="AB1819" s="25"/>
      <c r="AC1819" s="4"/>
      <c r="AD1819" s="4"/>
      <c r="AE1819" s="4"/>
      <c r="AF1819" s="4"/>
      <c r="AG1819" s="7"/>
      <c r="AH1819" s="25"/>
      <c r="AI1819" s="4"/>
      <c r="AJ1819" s="22"/>
      <c r="AK1819" s="22"/>
      <c r="AL1819" s="22"/>
      <c r="AM1819" s="22"/>
      <c r="AN1819" s="22"/>
      <c r="AO1819" s="22"/>
      <c r="AP1819" s="22"/>
      <c r="AQ1819" s="22"/>
      <c r="AR1819" s="22"/>
      <c r="AS1819" s="22"/>
      <c r="AT1819" s="22"/>
      <c r="AU1819" s="22"/>
      <c r="AV1819" s="22"/>
      <c r="AW1819" s="22"/>
      <c r="AX1819" s="22"/>
      <c r="AY1819" s="22"/>
      <c r="AZ1819" s="22"/>
      <c r="BA1819" s="22"/>
      <c r="BB1819" s="22"/>
      <c r="BC1819" s="22"/>
      <c r="BD1819" s="22"/>
      <c r="BE1819" s="22"/>
      <c r="BF1819" s="22"/>
      <c r="BG1819" s="22"/>
      <c r="BH1819" s="22"/>
      <c r="BI1819" s="22"/>
      <c r="BJ1819" s="22"/>
    </row>
    <row r="1820" spans="1:62" s="21" customFormat="1" x14ac:dyDescent="0.25">
      <c r="A1820" s="5">
        <f>biomasses!$A$36</f>
        <v>34</v>
      </c>
      <c r="B1820" s="4"/>
      <c r="C1820" s="7"/>
      <c r="D1820" s="25"/>
      <c r="E1820" s="4"/>
      <c r="F1820" s="4"/>
      <c r="G1820" s="4"/>
      <c r="H1820" s="4"/>
      <c r="I1820" s="7"/>
      <c r="J1820" s="25"/>
      <c r="K1820" s="4"/>
      <c r="L1820" s="4"/>
      <c r="M1820" s="4"/>
      <c r="N1820" s="4"/>
      <c r="O1820" s="7"/>
      <c r="P1820" s="25"/>
      <c r="Q1820" s="4"/>
      <c r="R1820" s="4"/>
      <c r="S1820" s="4"/>
      <c r="T1820" s="4"/>
      <c r="U1820" s="7"/>
      <c r="V1820" s="25"/>
      <c r="W1820" s="4"/>
      <c r="X1820" s="4"/>
      <c r="Y1820" s="4"/>
      <c r="Z1820" s="4"/>
      <c r="AA1820" s="7"/>
      <c r="AB1820" s="25"/>
      <c r="AC1820" s="4"/>
      <c r="AD1820" s="4"/>
      <c r="AE1820" s="4"/>
      <c r="AF1820" s="4"/>
      <c r="AG1820" s="7"/>
      <c r="AH1820" s="25"/>
      <c r="AI1820" s="4"/>
      <c r="AJ1820" s="22"/>
      <c r="AK1820" s="22"/>
      <c r="AL1820" s="22"/>
      <c r="AM1820" s="22"/>
      <c r="AN1820" s="22"/>
      <c r="AO1820" s="22"/>
      <c r="AP1820" s="22"/>
      <c r="AQ1820" s="22"/>
      <c r="AR1820" s="22"/>
      <c r="AS1820" s="22"/>
      <c r="AT1820" s="22"/>
      <c r="AU1820" s="22"/>
      <c r="AV1820" s="22"/>
      <c r="AW1820" s="22"/>
      <c r="AX1820" s="22"/>
      <c r="AY1820" s="22"/>
      <c r="AZ1820" s="22"/>
      <c r="BA1820" s="22"/>
      <c r="BB1820" s="22"/>
      <c r="BC1820" s="22"/>
      <c r="BD1820" s="22"/>
      <c r="BE1820" s="22"/>
      <c r="BF1820" s="22"/>
      <c r="BG1820" s="22"/>
      <c r="BH1820" s="22"/>
      <c r="BI1820" s="22"/>
      <c r="BJ1820" s="22"/>
    </row>
    <row r="1821" spans="1:62" s="21" customFormat="1" x14ac:dyDescent="0.25">
      <c r="A1821" s="5">
        <f>biomasses!$A$36</f>
        <v>34</v>
      </c>
      <c r="B1821" s="4"/>
      <c r="C1821" s="7"/>
      <c r="D1821" s="25"/>
      <c r="E1821" s="4"/>
      <c r="F1821" s="4"/>
      <c r="G1821" s="4"/>
      <c r="H1821" s="4"/>
      <c r="I1821" s="7"/>
      <c r="J1821" s="25"/>
      <c r="K1821" s="4"/>
      <c r="L1821" s="4"/>
      <c r="M1821" s="4"/>
      <c r="N1821" s="4"/>
      <c r="O1821" s="7"/>
      <c r="P1821" s="25"/>
      <c r="Q1821" s="4"/>
      <c r="R1821" s="4"/>
      <c r="S1821" s="4"/>
      <c r="T1821" s="4"/>
      <c r="U1821" s="7"/>
      <c r="V1821" s="25"/>
      <c r="W1821" s="4"/>
      <c r="X1821" s="4"/>
      <c r="Y1821" s="4"/>
      <c r="Z1821" s="4"/>
      <c r="AA1821" s="7"/>
      <c r="AB1821" s="25"/>
      <c r="AC1821" s="4"/>
      <c r="AD1821" s="4"/>
      <c r="AE1821" s="4"/>
      <c r="AF1821" s="4"/>
      <c r="AG1821" s="7"/>
      <c r="AH1821" s="25"/>
      <c r="AI1821" s="4"/>
      <c r="AJ1821" s="22"/>
      <c r="AK1821" s="22"/>
      <c r="AL1821" s="22"/>
      <c r="AM1821" s="22"/>
      <c r="AN1821" s="22"/>
      <c r="AO1821" s="22"/>
      <c r="AP1821" s="22"/>
      <c r="AQ1821" s="22"/>
      <c r="AR1821" s="22"/>
      <c r="AS1821" s="22"/>
      <c r="AT1821" s="22"/>
      <c r="AU1821" s="22"/>
      <c r="AV1821" s="22"/>
      <c r="AW1821" s="22"/>
      <c r="AX1821" s="22"/>
      <c r="AY1821" s="22"/>
      <c r="AZ1821" s="22"/>
      <c r="BA1821" s="22"/>
      <c r="BB1821" s="22"/>
      <c r="BC1821" s="22"/>
      <c r="BD1821" s="22"/>
      <c r="BE1821" s="22"/>
      <c r="BF1821" s="22"/>
      <c r="BG1821" s="22"/>
      <c r="BH1821" s="22"/>
      <c r="BI1821" s="22"/>
      <c r="BJ1821" s="22"/>
    </row>
    <row r="1822" spans="1:62" s="21" customFormat="1" x14ac:dyDescent="0.25">
      <c r="A1822" s="5">
        <f>biomasses!$A$36</f>
        <v>34</v>
      </c>
      <c r="B1822" s="4"/>
      <c r="C1822" s="7"/>
      <c r="D1822" s="25"/>
      <c r="E1822" s="4"/>
      <c r="F1822" s="4"/>
      <c r="G1822" s="4"/>
      <c r="H1822" s="4"/>
      <c r="I1822" s="7"/>
      <c r="J1822" s="25"/>
      <c r="K1822" s="4"/>
      <c r="L1822" s="4"/>
      <c r="M1822" s="4"/>
      <c r="N1822" s="4"/>
      <c r="O1822" s="7"/>
      <c r="P1822" s="25"/>
      <c r="Q1822" s="4"/>
      <c r="R1822" s="4"/>
      <c r="S1822" s="4"/>
      <c r="T1822" s="4"/>
      <c r="U1822" s="7"/>
      <c r="V1822" s="25"/>
      <c r="W1822" s="4"/>
      <c r="X1822" s="4"/>
      <c r="Y1822" s="4"/>
      <c r="Z1822" s="4"/>
      <c r="AA1822" s="7"/>
      <c r="AB1822" s="25"/>
      <c r="AC1822" s="4"/>
      <c r="AD1822" s="4"/>
      <c r="AE1822" s="4"/>
      <c r="AF1822" s="4"/>
      <c r="AG1822" s="7"/>
      <c r="AH1822" s="25"/>
      <c r="AI1822" s="4"/>
      <c r="AJ1822" s="22"/>
      <c r="AK1822" s="22"/>
      <c r="AL1822" s="22"/>
      <c r="AM1822" s="22"/>
      <c r="AN1822" s="22"/>
      <c r="AO1822" s="22"/>
      <c r="AP1822" s="22"/>
      <c r="AQ1822" s="22"/>
      <c r="AR1822" s="22"/>
      <c r="AS1822" s="22"/>
      <c r="AT1822" s="22"/>
      <c r="AU1822" s="22"/>
      <c r="AV1822" s="22"/>
      <c r="AW1822" s="22"/>
      <c r="AX1822" s="22"/>
      <c r="AY1822" s="22"/>
      <c r="AZ1822" s="22"/>
      <c r="BA1822" s="22"/>
      <c r="BB1822" s="22"/>
      <c r="BC1822" s="22"/>
      <c r="BD1822" s="22"/>
      <c r="BE1822" s="22"/>
      <c r="BF1822" s="22"/>
      <c r="BG1822" s="22"/>
      <c r="BH1822" s="22"/>
      <c r="BI1822" s="22"/>
      <c r="BJ1822" s="22"/>
    </row>
    <row r="1823" spans="1:62" s="21" customFormat="1" x14ac:dyDescent="0.25">
      <c r="A1823" s="5">
        <f>biomasses!$A$36</f>
        <v>34</v>
      </c>
      <c r="B1823" s="4"/>
      <c r="C1823" s="7"/>
      <c r="D1823" s="25"/>
      <c r="E1823" s="4"/>
      <c r="F1823" s="4"/>
      <c r="G1823" s="4"/>
      <c r="H1823" s="4"/>
      <c r="I1823" s="7"/>
      <c r="J1823" s="25"/>
      <c r="K1823" s="4"/>
      <c r="L1823" s="4"/>
      <c r="M1823" s="4"/>
      <c r="N1823" s="4"/>
      <c r="O1823" s="7"/>
      <c r="P1823" s="25"/>
      <c r="Q1823" s="4"/>
      <c r="R1823" s="4"/>
      <c r="S1823" s="4"/>
      <c r="T1823" s="4"/>
      <c r="U1823" s="7"/>
      <c r="V1823" s="25"/>
      <c r="W1823" s="4"/>
      <c r="X1823" s="4"/>
      <c r="Y1823" s="4"/>
      <c r="Z1823" s="4"/>
      <c r="AA1823" s="7"/>
      <c r="AB1823" s="25"/>
      <c r="AC1823" s="4"/>
      <c r="AD1823" s="4"/>
      <c r="AE1823" s="4"/>
      <c r="AF1823" s="4"/>
      <c r="AG1823" s="7"/>
      <c r="AH1823" s="25"/>
      <c r="AI1823" s="4"/>
      <c r="AJ1823" s="22"/>
      <c r="AK1823" s="22"/>
      <c r="AL1823" s="22"/>
      <c r="AM1823" s="22"/>
      <c r="AN1823" s="22"/>
      <c r="AO1823" s="22"/>
      <c r="AP1823" s="22"/>
      <c r="AQ1823" s="22"/>
      <c r="AR1823" s="22"/>
      <c r="AS1823" s="22"/>
      <c r="AT1823" s="22"/>
      <c r="AU1823" s="22"/>
      <c r="AV1823" s="22"/>
      <c r="AW1823" s="22"/>
      <c r="AX1823" s="22"/>
      <c r="AY1823" s="22"/>
      <c r="AZ1823" s="22"/>
      <c r="BA1823" s="22"/>
      <c r="BB1823" s="22"/>
      <c r="BC1823" s="22"/>
      <c r="BD1823" s="22"/>
      <c r="BE1823" s="22"/>
      <c r="BF1823" s="22"/>
      <c r="BG1823" s="22"/>
      <c r="BH1823" s="22"/>
      <c r="BI1823" s="22"/>
      <c r="BJ1823" s="22"/>
    </row>
    <row r="1824" spans="1:62" s="21" customFormat="1" x14ac:dyDescent="0.25">
      <c r="A1824" s="5">
        <f>biomasses!$A$36</f>
        <v>34</v>
      </c>
      <c r="B1824" s="4"/>
      <c r="C1824" s="7"/>
      <c r="D1824" s="25"/>
      <c r="E1824" s="4"/>
      <c r="F1824" s="4"/>
      <c r="G1824" s="4"/>
      <c r="H1824" s="4"/>
      <c r="I1824" s="7"/>
      <c r="J1824" s="25"/>
      <c r="K1824" s="4"/>
      <c r="L1824" s="4"/>
      <c r="M1824" s="4"/>
      <c r="N1824" s="4"/>
      <c r="O1824" s="7"/>
      <c r="P1824" s="25"/>
      <c r="Q1824" s="4"/>
      <c r="R1824" s="4"/>
      <c r="S1824" s="4"/>
      <c r="T1824" s="4"/>
      <c r="U1824" s="7"/>
      <c r="V1824" s="25"/>
      <c r="W1824" s="4"/>
      <c r="X1824" s="4"/>
      <c r="Y1824" s="4"/>
      <c r="Z1824" s="4"/>
      <c r="AA1824" s="7"/>
      <c r="AB1824" s="25"/>
      <c r="AC1824" s="4"/>
      <c r="AD1824" s="4"/>
      <c r="AE1824" s="4"/>
      <c r="AF1824" s="4"/>
      <c r="AG1824" s="7"/>
      <c r="AH1824" s="25"/>
      <c r="AI1824" s="4"/>
      <c r="AJ1824" s="22"/>
      <c r="AK1824" s="22"/>
      <c r="AL1824" s="22"/>
      <c r="AM1824" s="22"/>
      <c r="AN1824" s="22"/>
      <c r="AO1824" s="22"/>
      <c r="AP1824" s="22"/>
      <c r="AQ1824" s="22"/>
      <c r="AR1824" s="22"/>
      <c r="AS1824" s="22"/>
      <c r="AT1824" s="22"/>
      <c r="AU1824" s="22"/>
      <c r="AV1824" s="22"/>
      <c r="AW1824" s="22"/>
      <c r="AX1824" s="22"/>
      <c r="AY1824" s="22"/>
      <c r="AZ1824" s="22"/>
      <c r="BA1824" s="22"/>
      <c r="BB1824" s="22"/>
      <c r="BC1824" s="22"/>
      <c r="BD1824" s="22"/>
      <c r="BE1824" s="22"/>
      <c r="BF1824" s="22"/>
      <c r="BG1824" s="22"/>
      <c r="BH1824" s="22"/>
      <c r="BI1824" s="22"/>
      <c r="BJ1824" s="22"/>
    </row>
    <row r="1825" spans="1:62" s="21" customFormat="1" x14ac:dyDescent="0.25">
      <c r="A1825" s="5">
        <f>biomasses!$A$36</f>
        <v>34</v>
      </c>
      <c r="B1825" s="4"/>
      <c r="C1825" s="7"/>
      <c r="D1825" s="25"/>
      <c r="E1825" s="4"/>
      <c r="F1825" s="4"/>
      <c r="G1825" s="4"/>
      <c r="H1825" s="4"/>
      <c r="I1825" s="7"/>
      <c r="J1825" s="25"/>
      <c r="K1825" s="4"/>
      <c r="L1825" s="4"/>
      <c r="M1825" s="4"/>
      <c r="N1825" s="4"/>
      <c r="O1825" s="7"/>
      <c r="P1825" s="25"/>
      <c r="Q1825" s="4"/>
      <c r="R1825" s="4"/>
      <c r="S1825" s="4"/>
      <c r="T1825" s="4"/>
      <c r="U1825" s="7"/>
      <c r="V1825" s="25"/>
      <c r="W1825" s="4"/>
      <c r="X1825" s="4"/>
      <c r="Y1825" s="4"/>
      <c r="Z1825" s="4"/>
      <c r="AA1825" s="7"/>
      <c r="AB1825" s="25"/>
      <c r="AC1825" s="4"/>
      <c r="AD1825" s="4"/>
      <c r="AE1825" s="4"/>
      <c r="AF1825" s="4"/>
      <c r="AG1825" s="7"/>
      <c r="AH1825" s="25"/>
      <c r="AI1825" s="4"/>
      <c r="AJ1825" s="22"/>
      <c r="AK1825" s="22"/>
      <c r="AL1825" s="22"/>
      <c r="AM1825" s="22"/>
      <c r="AN1825" s="22"/>
      <c r="AO1825" s="22"/>
      <c r="AP1825" s="22"/>
      <c r="AQ1825" s="22"/>
      <c r="AR1825" s="22"/>
      <c r="AS1825" s="22"/>
      <c r="AT1825" s="22"/>
      <c r="AU1825" s="22"/>
      <c r="AV1825" s="22"/>
      <c r="AW1825" s="22"/>
      <c r="AX1825" s="22"/>
      <c r="AY1825" s="22"/>
      <c r="AZ1825" s="22"/>
      <c r="BA1825" s="22"/>
      <c r="BB1825" s="22"/>
      <c r="BC1825" s="22"/>
      <c r="BD1825" s="22"/>
      <c r="BE1825" s="22"/>
      <c r="BF1825" s="22"/>
      <c r="BG1825" s="22"/>
      <c r="BH1825" s="22"/>
      <c r="BI1825" s="22"/>
      <c r="BJ1825" s="22"/>
    </row>
    <row r="1826" spans="1:62" s="21" customFormat="1" x14ac:dyDescent="0.25">
      <c r="A1826" s="5">
        <f>biomasses!$A$36</f>
        <v>34</v>
      </c>
      <c r="B1826" s="4"/>
      <c r="C1826" s="7"/>
      <c r="D1826" s="25"/>
      <c r="E1826" s="4"/>
      <c r="F1826" s="4"/>
      <c r="G1826" s="4"/>
      <c r="H1826" s="4"/>
      <c r="I1826" s="7"/>
      <c r="J1826" s="25"/>
      <c r="K1826" s="4"/>
      <c r="L1826" s="4"/>
      <c r="M1826" s="4"/>
      <c r="N1826" s="4"/>
      <c r="O1826" s="7"/>
      <c r="P1826" s="25"/>
      <c r="Q1826" s="4"/>
      <c r="R1826" s="4"/>
      <c r="S1826" s="4"/>
      <c r="T1826" s="4"/>
      <c r="U1826" s="7"/>
      <c r="V1826" s="25"/>
      <c r="W1826" s="4"/>
      <c r="X1826" s="4"/>
      <c r="Y1826" s="4"/>
      <c r="Z1826" s="4"/>
      <c r="AA1826" s="7"/>
      <c r="AB1826" s="25"/>
      <c r="AC1826" s="4"/>
      <c r="AD1826" s="4"/>
      <c r="AE1826" s="4"/>
      <c r="AF1826" s="4"/>
      <c r="AG1826" s="7"/>
      <c r="AH1826" s="25"/>
      <c r="AI1826" s="4"/>
      <c r="AJ1826" s="22"/>
      <c r="AK1826" s="22"/>
      <c r="AL1826" s="22"/>
      <c r="AM1826" s="22"/>
      <c r="AN1826" s="22"/>
      <c r="AO1826" s="22"/>
      <c r="AP1826" s="22"/>
      <c r="AQ1826" s="22"/>
      <c r="AR1826" s="22"/>
      <c r="AS1826" s="22"/>
      <c r="AT1826" s="22"/>
      <c r="AU1826" s="22"/>
      <c r="AV1826" s="22"/>
      <c r="AW1826" s="22"/>
      <c r="AX1826" s="22"/>
      <c r="AY1826" s="22"/>
      <c r="AZ1826" s="22"/>
      <c r="BA1826" s="22"/>
      <c r="BB1826" s="22"/>
      <c r="BC1826" s="22"/>
      <c r="BD1826" s="22"/>
      <c r="BE1826" s="22"/>
      <c r="BF1826" s="22"/>
      <c r="BG1826" s="22"/>
      <c r="BH1826" s="22"/>
      <c r="BI1826" s="22"/>
      <c r="BJ1826" s="22"/>
    </row>
    <row r="1827" spans="1:62" s="21" customFormat="1" x14ac:dyDescent="0.25">
      <c r="A1827" s="5">
        <f>biomasses!$A$36</f>
        <v>34</v>
      </c>
      <c r="B1827" s="4"/>
      <c r="C1827" s="7"/>
      <c r="D1827" s="25"/>
      <c r="E1827" s="4"/>
      <c r="F1827" s="4"/>
      <c r="G1827" s="4"/>
      <c r="H1827" s="4"/>
      <c r="I1827" s="7"/>
      <c r="J1827" s="25"/>
      <c r="K1827" s="4"/>
      <c r="L1827" s="4"/>
      <c r="M1827" s="4"/>
      <c r="N1827" s="4"/>
      <c r="O1827" s="7"/>
      <c r="P1827" s="25"/>
      <c r="Q1827" s="4"/>
      <c r="R1827" s="4"/>
      <c r="S1827" s="4"/>
      <c r="T1827" s="4"/>
      <c r="U1827" s="7"/>
      <c r="V1827" s="25"/>
      <c r="W1827" s="4"/>
      <c r="X1827" s="4"/>
      <c r="Y1827" s="4"/>
      <c r="Z1827" s="4"/>
      <c r="AA1827" s="7"/>
      <c r="AB1827" s="25"/>
      <c r="AC1827" s="4"/>
      <c r="AD1827" s="4"/>
      <c r="AE1827" s="4"/>
      <c r="AF1827" s="4"/>
      <c r="AG1827" s="7"/>
      <c r="AH1827" s="25"/>
      <c r="AI1827" s="4"/>
      <c r="AJ1827" s="22"/>
      <c r="AK1827" s="22"/>
      <c r="AL1827" s="22"/>
      <c r="AM1827" s="22"/>
      <c r="AN1827" s="22"/>
      <c r="AO1827" s="22"/>
      <c r="AP1827" s="22"/>
      <c r="AQ1827" s="22"/>
      <c r="AR1827" s="22"/>
      <c r="AS1827" s="22"/>
      <c r="AT1827" s="22"/>
      <c r="AU1827" s="22"/>
      <c r="AV1827" s="22"/>
      <c r="AW1827" s="22"/>
      <c r="AX1827" s="22"/>
      <c r="AY1827" s="22"/>
      <c r="AZ1827" s="22"/>
      <c r="BA1827" s="22"/>
      <c r="BB1827" s="22"/>
      <c r="BC1827" s="22"/>
      <c r="BD1827" s="22"/>
      <c r="BE1827" s="22"/>
      <c r="BF1827" s="22"/>
      <c r="BG1827" s="22"/>
      <c r="BH1827" s="22"/>
      <c r="BI1827" s="22"/>
      <c r="BJ1827" s="22"/>
    </row>
    <row r="1828" spans="1:62" s="21" customFormat="1" x14ac:dyDescent="0.25">
      <c r="A1828" s="5">
        <f>biomasses!$A$36</f>
        <v>34</v>
      </c>
      <c r="B1828" s="4"/>
      <c r="C1828" s="7"/>
      <c r="D1828" s="25"/>
      <c r="E1828" s="4"/>
      <c r="F1828" s="4"/>
      <c r="G1828" s="4"/>
      <c r="H1828" s="4"/>
      <c r="I1828" s="7"/>
      <c r="J1828" s="25"/>
      <c r="K1828" s="4"/>
      <c r="L1828" s="4"/>
      <c r="M1828" s="4"/>
      <c r="N1828" s="4"/>
      <c r="O1828" s="7"/>
      <c r="P1828" s="25"/>
      <c r="Q1828" s="4"/>
      <c r="R1828" s="4"/>
      <c r="S1828" s="4"/>
      <c r="T1828" s="4"/>
      <c r="U1828" s="7"/>
      <c r="V1828" s="25"/>
      <c r="W1828" s="4"/>
      <c r="X1828" s="4"/>
      <c r="Y1828" s="4"/>
      <c r="Z1828" s="4"/>
      <c r="AA1828" s="7"/>
      <c r="AB1828" s="25"/>
      <c r="AC1828" s="4"/>
      <c r="AD1828" s="4"/>
      <c r="AE1828" s="4"/>
      <c r="AF1828" s="4"/>
      <c r="AG1828" s="7"/>
      <c r="AH1828" s="25"/>
      <c r="AI1828" s="4"/>
      <c r="AJ1828" s="22"/>
      <c r="AK1828" s="22"/>
      <c r="AL1828" s="22"/>
      <c r="AM1828" s="22"/>
      <c r="AN1828" s="22"/>
      <c r="AO1828" s="22"/>
      <c r="AP1828" s="22"/>
      <c r="AQ1828" s="22"/>
      <c r="AR1828" s="22"/>
      <c r="AS1828" s="22"/>
      <c r="AT1828" s="22"/>
      <c r="AU1828" s="22"/>
      <c r="AV1828" s="22"/>
      <c r="AW1828" s="22"/>
      <c r="AX1828" s="22"/>
      <c r="AY1828" s="22"/>
      <c r="AZ1828" s="22"/>
      <c r="BA1828" s="22"/>
      <c r="BB1828" s="22"/>
      <c r="BC1828" s="22"/>
      <c r="BD1828" s="22"/>
      <c r="BE1828" s="22"/>
      <c r="BF1828" s="22"/>
      <c r="BG1828" s="22"/>
      <c r="BH1828" s="22"/>
      <c r="BI1828" s="22"/>
      <c r="BJ1828" s="22"/>
    </row>
    <row r="1829" spans="1:62" s="21" customFormat="1" x14ac:dyDescent="0.25">
      <c r="A1829" s="5">
        <f>biomasses!$A$36</f>
        <v>34</v>
      </c>
      <c r="B1829" s="4"/>
      <c r="C1829" s="7"/>
      <c r="D1829" s="25"/>
      <c r="E1829" s="4"/>
      <c r="F1829" s="4"/>
      <c r="G1829" s="4"/>
      <c r="H1829" s="4"/>
      <c r="I1829" s="7"/>
      <c r="J1829" s="25"/>
      <c r="K1829" s="4"/>
      <c r="L1829" s="4"/>
      <c r="M1829" s="4"/>
      <c r="N1829" s="4"/>
      <c r="O1829" s="7"/>
      <c r="P1829" s="25"/>
      <c r="Q1829" s="4"/>
      <c r="R1829" s="4"/>
      <c r="S1829" s="4"/>
      <c r="T1829" s="4"/>
      <c r="U1829" s="7"/>
      <c r="V1829" s="25"/>
      <c r="W1829" s="4"/>
      <c r="X1829" s="4"/>
      <c r="Y1829" s="4"/>
      <c r="Z1829" s="4"/>
      <c r="AA1829" s="7"/>
      <c r="AB1829" s="25"/>
      <c r="AC1829" s="4"/>
      <c r="AD1829" s="4"/>
      <c r="AE1829" s="4"/>
      <c r="AF1829" s="4"/>
      <c r="AG1829" s="7"/>
      <c r="AH1829" s="25"/>
      <c r="AI1829" s="4"/>
      <c r="AJ1829" s="22"/>
      <c r="AK1829" s="22"/>
      <c r="AL1829" s="22"/>
      <c r="AM1829" s="22"/>
      <c r="AN1829" s="22"/>
      <c r="AO1829" s="22"/>
      <c r="AP1829" s="22"/>
      <c r="AQ1829" s="22"/>
      <c r="AR1829" s="22"/>
      <c r="AS1829" s="22"/>
      <c r="AT1829" s="22"/>
      <c r="AU1829" s="22"/>
      <c r="AV1829" s="22"/>
      <c r="AW1829" s="22"/>
      <c r="AX1829" s="22"/>
      <c r="AY1829" s="22"/>
      <c r="AZ1829" s="22"/>
      <c r="BA1829" s="22"/>
      <c r="BB1829" s="22"/>
      <c r="BC1829" s="22"/>
      <c r="BD1829" s="22"/>
      <c r="BE1829" s="22"/>
      <c r="BF1829" s="22"/>
      <c r="BG1829" s="22"/>
      <c r="BH1829" s="22"/>
      <c r="BI1829" s="22"/>
      <c r="BJ1829" s="22"/>
    </row>
    <row r="1830" spans="1:62" s="21" customFormat="1" x14ac:dyDescent="0.25">
      <c r="A1830" s="5">
        <f>biomasses!$A$36</f>
        <v>34</v>
      </c>
      <c r="B1830" s="4"/>
      <c r="C1830" s="7"/>
      <c r="D1830" s="25"/>
      <c r="E1830" s="4"/>
      <c r="F1830" s="4"/>
      <c r="G1830" s="4"/>
      <c r="H1830" s="4"/>
      <c r="I1830" s="7"/>
      <c r="J1830" s="25"/>
      <c r="K1830" s="4"/>
      <c r="L1830" s="4"/>
      <c r="M1830" s="4"/>
      <c r="N1830" s="4"/>
      <c r="O1830" s="7"/>
      <c r="P1830" s="25"/>
      <c r="Q1830" s="4"/>
      <c r="R1830" s="4"/>
      <c r="S1830" s="4"/>
      <c r="T1830" s="4"/>
      <c r="U1830" s="7"/>
      <c r="V1830" s="25"/>
      <c r="W1830" s="4"/>
      <c r="X1830" s="4"/>
      <c r="Y1830" s="4"/>
      <c r="Z1830" s="4"/>
      <c r="AA1830" s="7"/>
      <c r="AB1830" s="25"/>
      <c r="AC1830" s="4"/>
      <c r="AD1830" s="4"/>
      <c r="AE1830" s="4"/>
      <c r="AF1830" s="4"/>
      <c r="AG1830" s="7"/>
      <c r="AH1830" s="25"/>
      <c r="AI1830" s="4"/>
      <c r="AJ1830" s="22"/>
      <c r="AK1830" s="22"/>
      <c r="AL1830" s="22"/>
      <c r="AM1830" s="22"/>
      <c r="AN1830" s="22"/>
      <c r="AO1830" s="22"/>
      <c r="AP1830" s="22"/>
      <c r="AQ1830" s="22"/>
      <c r="AR1830" s="22"/>
      <c r="AS1830" s="22"/>
      <c r="AT1830" s="22"/>
      <c r="AU1830" s="22"/>
      <c r="AV1830" s="22"/>
      <c r="AW1830" s="22"/>
      <c r="AX1830" s="22"/>
      <c r="AY1830" s="22"/>
      <c r="AZ1830" s="22"/>
      <c r="BA1830" s="22"/>
      <c r="BB1830" s="22"/>
      <c r="BC1830" s="22"/>
      <c r="BD1830" s="22"/>
      <c r="BE1830" s="22"/>
      <c r="BF1830" s="22"/>
      <c r="BG1830" s="22"/>
      <c r="BH1830" s="22"/>
      <c r="BI1830" s="22"/>
      <c r="BJ1830" s="22"/>
    </row>
    <row r="1831" spans="1:62" s="21" customFormat="1" x14ac:dyDescent="0.25">
      <c r="A1831" s="5">
        <f>biomasses!$A$36</f>
        <v>34</v>
      </c>
      <c r="B1831" s="4"/>
      <c r="C1831" s="7"/>
      <c r="D1831" s="25"/>
      <c r="E1831" s="4"/>
      <c r="F1831" s="4"/>
      <c r="G1831" s="4"/>
      <c r="H1831" s="4"/>
      <c r="I1831" s="7"/>
      <c r="J1831" s="25"/>
      <c r="K1831" s="4"/>
      <c r="L1831" s="4"/>
      <c r="M1831" s="4"/>
      <c r="N1831" s="4"/>
      <c r="O1831" s="7"/>
      <c r="P1831" s="25"/>
      <c r="Q1831" s="4"/>
      <c r="R1831" s="4"/>
      <c r="S1831" s="4"/>
      <c r="T1831" s="4"/>
      <c r="U1831" s="7"/>
      <c r="V1831" s="25"/>
      <c r="W1831" s="4"/>
      <c r="X1831" s="4"/>
      <c r="Y1831" s="4"/>
      <c r="Z1831" s="4"/>
      <c r="AA1831" s="7"/>
      <c r="AB1831" s="25"/>
      <c r="AC1831" s="4"/>
      <c r="AD1831" s="4"/>
      <c r="AE1831" s="4"/>
      <c r="AF1831" s="4"/>
      <c r="AG1831" s="7"/>
      <c r="AH1831" s="25"/>
      <c r="AI1831" s="4"/>
      <c r="AJ1831" s="22"/>
      <c r="AK1831" s="22"/>
      <c r="AL1831" s="22"/>
      <c r="AM1831" s="22"/>
      <c r="AN1831" s="22"/>
      <c r="AO1831" s="22"/>
      <c r="AP1831" s="22"/>
      <c r="AQ1831" s="22"/>
      <c r="AR1831" s="22"/>
      <c r="AS1831" s="22"/>
      <c r="AT1831" s="22"/>
      <c r="AU1831" s="22"/>
      <c r="AV1831" s="22"/>
      <c r="AW1831" s="22"/>
      <c r="AX1831" s="22"/>
      <c r="AY1831" s="22"/>
      <c r="AZ1831" s="22"/>
      <c r="BA1831" s="22"/>
      <c r="BB1831" s="22"/>
      <c r="BC1831" s="22"/>
      <c r="BD1831" s="22"/>
      <c r="BE1831" s="22"/>
      <c r="BF1831" s="22"/>
      <c r="BG1831" s="22"/>
      <c r="BH1831" s="22"/>
      <c r="BI1831" s="22"/>
      <c r="BJ1831" s="22"/>
    </row>
    <row r="1832" spans="1:62" s="21" customFormat="1" x14ac:dyDescent="0.25">
      <c r="A1832" s="5">
        <f>biomasses!$A$36</f>
        <v>34</v>
      </c>
      <c r="B1832" s="4"/>
      <c r="C1832" s="7"/>
      <c r="D1832" s="25"/>
      <c r="E1832" s="4"/>
      <c r="F1832" s="4"/>
      <c r="G1832" s="4"/>
      <c r="H1832" s="4"/>
      <c r="I1832" s="7"/>
      <c r="J1832" s="25"/>
      <c r="K1832" s="4"/>
      <c r="L1832" s="4"/>
      <c r="M1832" s="4"/>
      <c r="N1832" s="4"/>
      <c r="O1832" s="7"/>
      <c r="P1832" s="25"/>
      <c r="Q1832" s="4"/>
      <c r="R1832" s="4"/>
      <c r="S1832" s="4"/>
      <c r="T1832" s="4"/>
      <c r="U1832" s="7"/>
      <c r="V1832" s="25"/>
      <c r="W1832" s="4"/>
      <c r="X1832" s="4"/>
      <c r="Y1832" s="4"/>
      <c r="Z1832" s="4"/>
      <c r="AA1832" s="7"/>
      <c r="AB1832" s="25"/>
      <c r="AC1832" s="4"/>
      <c r="AD1832" s="4"/>
      <c r="AE1832" s="4"/>
      <c r="AF1832" s="4"/>
      <c r="AG1832" s="7"/>
      <c r="AH1832" s="25"/>
      <c r="AI1832" s="4"/>
      <c r="AJ1832" s="22"/>
      <c r="AK1832" s="22"/>
      <c r="AL1832" s="22"/>
      <c r="AM1832" s="22"/>
      <c r="AN1832" s="22"/>
      <c r="AO1832" s="22"/>
      <c r="AP1832" s="22"/>
      <c r="AQ1832" s="22"/>
      <c r="AR1832" s="22"/>
      <c r="AS1832" s="22"/>
      <c r="AT1832" s="22"/>
      <c r="AU1832" s="22"/>
      <c r="AV1832" s="22"/>
      <c r="AW1832" s="22"/>
      <c r="AX1832" s="22"/>
      <c r="AY1832" s="22"/>
      <c r="AZ1832" s="22"/>
      <c r="BA1832" s="22"/>
      <c r="BB1832" s="22"/>
      <c r="BC1832" s="22"/>
      <c r="BD1832" s="22"/>
      <c r="BE1832" s="22"/>
      <c r="BF1832" s="22"/>
      <c r="BG1832" s="22"/>
      <c r="BH1832" s="22"/>
      <c r="BI1832" s="22"/>
      <c r="BJ1832" s="22"/>
    </row>
    <row r="1833" spans="1:62" s="21" customFormat="1" x14ac:dyDescent="0.25">
      <c r="A1833" s="5">
        <f>biomasses!$A$36</f>
        <v>34</v>
      </c>
      <c r="B1833" s="4"/>
      <c r="C1833" s="7"/>
      <c r="D1833" s="25"/>
      <c r="E1833" s="4"/>
      <c r="F1833" s="4"/>
      <c r="G1833" s="4"/>
      <c r="H1833" s="4"/>
      <c r="I1833" s="7"/>
      <c r="J1833" s="25"/>
      <c r="K1833" s="4"/>
      <c r="L1833" s="4"/>
      <c r="M1833" s="4"/>
      <c r="N1833" s="4"/>
      <c r="O1833" s="7"/>
      <c r="P1833" s="25"/>
      <c r="Q1833" s="4"/>
      <c r="R1833" s="4"/>
      <c r="S1833" s="4"/>
      <c r="T1833" s="4"/>
      <c r="U1833" s="7"/>
      <c r="V1833" s="25"/>
      <c r="W1833" s="4"/>
      <c r="X1833" s="4"/>
      <c r="Y1833" s="4"/>
      <c r="Z1833" s="4"/>
      <c r="AA1833" s="7"/>
      <c r="AB1833" s="25"/>
      <c r="AC1833" s="4"/>
      <c r="AD1833" s="4"/>
      <c r="AE1833" s="4"/>
      <c r="AF1833" s="4"/>
      <c r="AG1833" s="7"/>
      <c r="AH1833" s="25"/>
      <c r="AI1833" s="4"/>
      <c r="AJ1833" s="22"/>
      <c r="AK1833" s="22"/>
      <c r="AL1833" s="22"/>
      <c r="AM1833" s="22"/>
      <c r="AN1833" s="22"/>
      <c r="AO1833" s="22"/>
      <c r="AP1833" s="22"/>
      <c r="AQ1833" s="22"/>
      <c r="AR1833" s="22"/>
      <c r="AS1833" s="22"/>
      <c r="AT1833" s="22"/>
      <c r="AU1833" s="22"/>
      <c r="AV1833" s="22"/>
      <c r="AW1833" s="22"/>
      <c r="AX1833" s="22"/>
      <c r="AY1833" s="22"/>
      <c r="AZ1833" s="22"/>
      <c r="BA1833" s="22"/>
      <c r="BB1833" s="22"/>
      <c r="BC1833" s="22"/>
      <c r="BD1833" s="22"/>
      <c r="BE1833" s="22"/>
      <c r="BF1833" s="22"/>
      <c r="BG1833" s="22"/>
      <c r="BH1833" s="22"/>
      <c r="BI1833" s="22"/>
      <c r="BJ1833" s="22"/>
    </row>
    <row r="1834" spans="1:62" s="21" customFormat="1" x14ac:dyDescent="0.25">
      <c r="A1834" s="5">
        <f>biomasses!$A$36</f>
        <v>34</v>
      </c>
      <c r="B1834" s="4"/>
      <c r="C1834" s="7"/>
      <c r="D1834" s="25"/>
      <c r="E1834" s="4"/>
      <c r="F1834" s="4"/>
      <c r="G1834" s="4"/>
      <c r="H1834" s="4"/>
      <c r="I1834" s="7"/>
      <c r="J1834" s="25"/>
      <c r="K1834" s="4"/>
      <c r="L1834" s="4"/>
      <c r="M1834" s="4"/>
      <c r="N1834" s="4"/>
      <c r="O1834" s="7"/>
      <c r="P1834" s="25"/>
      <c r="Q1834" s="4"/>
      <c r="R1834" s="4"/>
      <c r="S1834" s="4"/>
      <c r="T1834" s="4"/>
      <c r="U1834" s="7"/>
      <c r="V1834" s="25"/>
      <c r="W1834" s="4"/>
      <c r="X1834" s="4"/>
      <c r="Y1834" s="4"/>
      <c r="Z1834" s="4"/>
      <c r="AA1834" s="7"/>
      <c r="AB1834" s="25"/>
      <c r="AC1834" s="4"/>
      <c r="AD1834" s="4"/>
      <c r="AE1834" s="4"/>
      <c r="AF1834" s="4"/>
      <c r="AG1834" s="7"/>
      <c r="AH1834" s="25"/>
      <c r="AI1834" s="4"/>
      <c r="AJ1834" s="22"/>
      <c r="AK1834" s="22"/>
      <c r="AL1834" s="22"/>
      <c r="AM1834" s="22"/>
      <c r="AN1834" s="22"/>
      <c r="AO1834" s="22"/>
      <c r="AP1834" s="22"/>
      <c r="AQ1834" s="22"/>
      <c r="AR1834" s="22"/>
      <c r="AS1834" s="22"/>
      <c r="AT1834" s="22"/>
      <c r="AU1834" s="22"/>
      <c r="AV1834" s="22"/>
      <c r="AW1834" s="22"/>
      <c r="AX1834" s="22"/>
      <c r="AY1834" s="22"/>
      <c r="AZ1834" s="22"/>
      <c r="BA1834" s="22"/>
      <c r="BB1834" s="22"/>
      <c r="BC1834" s="22"/>
      <c r="BD1834" s="22"/>
      <c r="BE1834" s="22"/>
      <c r="BF1834" s="22"/>
      <c r="BG1834" s="22"/>
      <c r="BH1834" s="22"/>
      <c r="BI1834" s="22"/>
      <c r="BJ1834" s="22"/>
    </row>
    <row r="1835" spans="1:62" s="21" customFormat="1" x14ac:dyDescent="0.25">
      <c r="A1835" s="5">
        <f>biomasses!$A$36</f>
        <v>34</v>
      </c>
      <c r="B1835" s="4"/>
      <c r="C1835" s="7"/>
      <c r="D1835" s="25"/>
      <c r="E1835" s="4"/>
      <c r="F1835" s="4"/>
      <c r="G1835" s="4"/>
      <c r="H1835" s="4"/>
      <c r="I1835" s="7"/>
      <c r="J1835" s="25"/>
      <c r="K1835" s="4"/>
      <c r="L1835" s="4"/>
      <c r="M1835" s="4"/>
      <c r="N1835" s="4"/>
      <c r="O1835" s="7"/>
      <c r="P1835" s="25"/>
      <c r="Q1835" s="4"/>
      <c r="R1835" s="4"/>
      <c r="S1835" s="4"/>
      <c r="T1835" s="4"/>
      <c r="U1835" s="7"/>
      <c r="V1835" s="25"/>
      <c r="W1835" s="4"/>
      <c r="X1835" s="4"/>
      <c r="Y1835" s="4"/>
      <c r="Z1835" s="4"/>
      <c r="AA1835" s="7"/>
      <c r="AB1835" s="25"/>
      <c r="AC1835" s="4"/>
      <c r="AD1835" s="4"/>
      <c r="AE1835" s="4"/>
      <c r="AF1835" s="4"/>
      <c r="AG1835" s="7"/>
      <c r="AH1835" s="25"/>
      <c r="AI1835" s="4"/>
      <c r="AJ1835" s="22"/>
      <c r="AK1835" s="22"/>
      <c r="AL1835" s="22"/>
      <c r="AM1835" s="22"/>
      <c r="AN1835" s="22"/>
      <c r="AO1835" s="22"/>
      <c r="AP1835" s="22"/>
      <c r="AQ1835" s="22"/>
      <c r="AR1835" s="22"/>
      <c r="AS1835" s="22"/>
      <c r="AT1835" s="22"/>
      <c r="AU1835" s="22"/>
      <c r="AV1835" s="22"/>
      <c r="AW1835" s="22"/>
      <c r="AX1835" s="22"/>
      <c r="AY1835" s="22"/>
      <c r="AZ1835" s="22"/>
      <c r="BA1835" s="22"/>
      <c r="BB1835" s="22"/>
      <c r="BC1835" s="22"/>
      <c r="BD1835" s="22"/>
      <c r="BE1835" s="22"/>
      <c r="BF1835" s="22"/>
      <c r="BG1835" s="22"/>
      <c r="BH1835" s="22"/>
      <c r="BI1835" s="22"/>
      <c r="BJ1835" s="22"/>
    </row>
    <row r="1836" spans="1:62" s="21" customFormat="1" x14ac:dyDescent="0.25">
      <c r="A1836" s="5">
        <f>biomasses!$A$36</f>
        <v>34</v>
      </c>
      <c r="B1836" s="4"/>
      <c r="C1836" s="7"/>
      <c r="D1836" s="25"/>
      <c r="E1836" s="4"/>
      <c r="F1836" s="4"/>
      <c r="G1836" s="4"/>
      <c r="H1836" s="4"/>
      <c r="I1836" s="7"/>
      <c r="J1836" s="25"/>
      <c r="K1836" s="4"/>
      <c r="L1836" s="4"/>
      <c r="M1836" s="4"/>
      <c r="N1836" s="4"/>
      <c r="O1836" s="7"/>
      <c r="P1836" s="25"/>
      <c r="Q1836" s="4"/>
      <c r="R1836" s="4"/>
      <c r="S1836" s="4"/>
      <c r="T1836" s="4"/>
      <c r="U1836" s="7"/>
      <c r="V1836" s="25"/>
      <c r="W1836" s="4"/>
      <c r="X1836" s="4"/>
      <c r="Y1836" s="4"/>
      <c r="Z1836" s="4"/>
      <c r="AA1836" s="7"/>
      <c r="AB1836" s="25"/>
      <c r="AC1836" s="4"/>
      <c r="AD1836" s="4"/>
      <c r="AE1836" s="4"/>
      <c r="AF1836" s="4"/>
      <c r="AG1836" s="7"/>
      <c r="AH1836" s="25"/>
      <c r="AI1836" s="4"/>
      <c r="AJ1836" s="22"/>
      <c r="AK1836" s="22"/>
      <c r="AL1836" s="22"/>
      <c r="AM1836" s="22"/>
      <c r="AN1836" s="22"/>
      <c r="AO1836" s="22"/>
      <c r="AP1836" s="22"/>
      <c r="AQ1836" s="22"/>
      <c r="AR1836" s="22"/>
      <c r="AS1836" s="22"/>
      <c r="AT1836" s="22"/>
      <c r="AU1836" s="22"/>
      <c r="AV1836" s="22"/>
      <c r="AW1836" s="22"/>
      <c r="AX1836" s="22"/>
      <c r="AY1836" s="22"/>
      <c r="AZ1836" s="22"/>
      <c r="BA1836" s="22"/>
      <c r="BB1836" s="22"/>
      <c r="BC1836" s="22"/>
      <c r="BD1836" s="22"/>
      <c r="BE1836" s="22"/>
      <c r="BF1836" s="22"/>
      <c r="BG1836" s="22"/>
      <c r="BH1836" s="22"/>
      <c r="BI1836" s="22"/>
      <c r="BJ1836" s="22"/>
    </row>
    <row r="1837" spans="1:62" s="21" customFormat="1" x14ac:dyDescent="0.25">
      <c r="A1837" s="5">
        <f>biomasses!$A$36</f>
        <v>34</v>
      </c>
      <c r="B1837" s="4"/>
      <c r="C1837" s="7"/>
      <c r="D1837" s="25"/>
      <c r="E1837" s="4"/>
      <c r="F1837" s="4"/>
      <c r="G1837" s="4"/>
      <c r="H1837" s="4"/>
      <c r="I1837" s="7"/>
      <c r="J1837" s="25"/>
      <c r="K1837" s="4"/>
      <c r="L1837" s="4"/>
      <c r="M1837" s="4"/>
      <c r="N1837" s="4"/>
      <c r="O1837" s="7"/>
      <c r="P1837" s="25"/>
      <c r="Q1837" s="4"/>
      <c r="R1837" s="4"/>
      <c r="S1837" s="4"/>
      <c r="T1837" s="4"/>
      <c r="U1837" s="7"/>
      <c r="V1837" s="25"/>
      <c r="W1837" s="4"/>
      <c r="X1837" s="4"/>
      <c r="Y1837" s="4"/>
      <c r="Z1837" s="4"/>
      <c r="AA1837" s="7"/>
      <c r="AB1837" s="25"/>
      <c r="AC1837" s="4"/>
      <c r="AD1837" s="4"/>
      <c r="AE1837" s="4"/>
      <c r="AF1837" s="4"/>
      <c r="AG1837" s="7"/>
      <c r="AH1837" s="25"/>
      <c r="AI1837" s="4"/>
      <c r="AJ1837" s="22"/>
      <c r="AK1837" s="22"/>
      <c r="AL1837" s="22"/>
      <c r="AM1837" s="22"/>
      <c r="AN1837" s="22"/>
      <c r="AO1837" s="22"/>
      <c r="AP1837" s="22"/>
      <c r="AQ1837" s="22"/>
      <c r="AR1837" s="22"/>
      <c r="AS1837" s="22"/>
      <c r="AT1837" s="22"/>
      <c r="AU1837" s="22"/>
      <c r="AV1837" s="22"/>
      <c r="AW1837" s="22"/>
      <c r="AX1837" s="22"/>
      <c r="AY1837" s="22"/>
      <c r="AZ1837" s="22"/>
      <c r="BA1837" s="22"/>
      <c r="BB1837" s="22"/>
      <c r="BC1837" s="22"/>
      <c r="BD1837" s="22"/>
      <c r="BE1837" s="22"/>
      <c r="BF1837" s="22"/>
      <c r="BG1837" s="22"/>
      <c r="BH1837" s="22"/>
      <c r="BI1837" s="22"/>
      <c r="BJ1837" s="22"/>
    </row>
    <row r="1838" spans="1:62" s="21" customFormat="1" x14ac:dyDescent="0.25">
      <c r="A1838" s="5">
        <f>biomasses!$A$36</f>
        <v>34</v>
      </c>
      <c r="B1838" s="4"/>
      <c r="C1838" s="7"/>
      <c r="D1838" s="25"/>
      <c r="E1838" s="4"/>
      <c r="F1838" s="4"/>
      <c r="G1838" s="4"/>
      <c r="H1838" s="4"/>
      <c r="I1838" s="7"/>
      <c r="J1838" s="25"/>
      <c r="K1838" s="4"/>
      <c r="L1838" s="4"/>
      <c r="M1838" s="4"/>
      <c r="N1838" s="4"/>
      <c r="O1838" s="7"/>
      <c r="P1838" s="25"/>
      <c r="Q1838" s="4"/>
      <c r="R1838" s="4"/>
      <c r="S1838" s="4"/>
      <c r="T1838" s="4"/>
      <c r="U1838" s="7"/>
      <c r="V1838" s="25"/>
      <c r="W1838" s="4"/>
      <c r="X1838" s="4"/>
      <c r="Y1838" s="4"/>
      <c r="Z1838" s="4"/>
      <c r="AA1838" s="7"/>
      <c r="AB1838" s="25"/>
      <c r="AC1838" s="4"/>
      <c r="AD1838" s="4"/>
      <c r="AE1838" s="4"/>
      <c r="AF1838" s="4"/>
      <c r="AG1838" s="7"/>
      <c r="AH1838" s="25"/>
      <c r="AI1838" s="4"/>
      <c r="AJ1838" s="22"/>
      <c r="AK1838" s="22"/>
      <c r="AL1838" s="22"/>
      <c r="AM1838" s="22"/>
      <c r="AN1838" s="22"/>
      <c r="AO1838" s="22"/>
      <c r="AP1838" s="22"/>
      <c r="AQ1838" s="22"/>
      <c r="AR1838" s="22"/>
      <c r="AS1838" s="22"/>
      <c r="AT1838" s="22"/>
      <c r="AU1838" s="22"/>
      <c r="AV1838" s="22"/>
      <c r="AW1838" s="22"/>
      <c r="AX1838" s="22"/>
      <c r="AY1838" s="22"/>
      <c r="AZ1838" s="22"/>
      <c r="BA1838" s="22"/>
      <c r="BB1838" s="22"/>
      <c r="BC1838" s="22"/>
      <c r="BD1838" s="22"/>
      <c r="BE1838" s="22"/>
      <c r="BF1838" s="22"/>
      <c r="BG1838" s="22"/>
      <c r="BH1838" s="22"/>
      <c r="BI1838" s="22"/>
      <c r="BJ1838" s="22"/>
    </row>
    <row r="1839" spans="1:62" s="21" customFormat="1" x14ac:dyDescent="0.25">
      <c r="A1839" s="5">
        <f>biomasses!$A$36</f>
        <v>34</v>
      </c>
      <c r="B1839" s="4"/>
      <c r="C1839" s="7"/>
      <c r="D1839" s="25"/>
      <c r="E1839" s="4"/>
      <c r="F1839" s="4"/>
      <c r="G1839" s="4"/>
      <c r="H1839" s="4"/>
      <c r="I1839" s="7"/>
      <c r="J1839" s="25"/>
      <c r="K1839" s="4"/>
      <c r="L1839" s="4"/>
      <c r="M1839" s="4"/>
      <c r="N1839" s="4"/>
      <c r="O1839" s="7"/>
      <c r="P1839" s="25"/>
      <c r="Q1839" s="4"/>
      <c r="R1839" s="4"/>
      <c r="S1839" s="4"/>
      <c r="T1839" s="4"/>
      <c r="U1839" s="7"/>
      <c r="V1839" s="25"/>
      <c r="W1839" s="4"/>
      <c r="X1839" s="4"/>
      <c r="Y1839" s="4"/>
      <c r="Z1839" s="4"/>
      <c r="AA1839" s="7"/>
      <c r="AB1839" s="25"/>
      <c r="AC1839" s="4"/>
      <c r="AD1839" s="4"/>
      <c r="AE1839" s="4"/>
      <c r="AF1839" s="4"/>
      <c r="AG1839" s="7"/>
      <c r="AH1839" s="25"/>
      <c r="AI1839" s="4"/>
      <c r="AJ1839" s="22"/>
      <c r="AK1839" s="22"/>
      <c r="AL1839" s="22"/>
      <c r="AM1839" s="22"/>
      <c r="AN1839" s="22"/>
      <c r="AO1839" s="22"/>
      <c r="AP1839" s="22"/>
      <c r="AQ1839" s="22"/>
      <c r="AR1839" s="22"/>
      <c r="AS1839" s="22"/>
      <c r="AT1839" s="22"/>
      <c r="AU1839" s="22"/>
      <c r="AV1839" s="22"/>
      <c r="AW1839" s="22"/>
      <c r="AX1839" s="22"/>
      <c r="AY1839" s="22"/>
      <c r="AZ1839" s="22"/>
      <c r="BA1839" s="22"/>
      <c r="BB1839" s="22"/>
      <c r="BC1839" s="22"/>
      <c r="BD1839" s="22"/>
      <c r="BE1839" s="22"/>
      <c r="BF1839" s="22"/>
      <c r="BG1839" s="22"/>
      <c r="BH1839" s="22"/>
      <c r="BI1839" s="22"/>
      <c r="BJ1839" s="22"/>
    </row>
    <row r="1840" spans="1:62" s="21" customFormat="1" x14ac:dyDescent="0.25">
      <c r="A1840" s="5">
        <f>biomasses!$A$36</f>
        <v>34</v>
      </c>
      <c r="B1840" s="4"/>
      <c r="C1840" s="7"/>
      <c r="D1840" s="25"/>
      <c r="E1840" s="4"/>
      <c r="F1840" s="4"/>
      <c r="G1840" s="4"/>
      <c r="H1840" s="4"/>
      <c r="I1840" s="7"/>
      <c r="J1840" s="25"/>
      <c r="K1840" s="4"/>
      <c r="L1840" s="4"/>
      <c r="M1840" s="4"/>
      <c r="N1840" s="4"/>
      <c r="O1840" s="7"/>
      <c r="P1840" s="25"/>
      <c r="Q1840" s="4"/>
      <c r="R1840" s="4"/>
      <c r="S1840" s="4"/>
      <c r="T1840" s="4"/>
      <c r="U1840" s="7"/>
      <c r="V1840" s="25"/>
      <c r="W1840" s="4"/>
      <c r="X1840" s="4"/>
      <c r="Y1840" s="4"/>
      <c r="Z1840" s="4"/>
      <c r="AA1840" s="7"/>
      <c r="AB1840" s="25"/>
      <c r="AC1840" s="4"/>
      <c r="AD1840" s="4"/>
      <c r="AE1840" s="4"/>
      <c r="AF1840" s="4"/>
      <c r="AG1840" s="7"/>
      <c r="AH1840" s="25"/>
      <c r="AI1840" s="4"/>
      <c r="AJ1840" s="22"/>
      <c r="AK1840" s="22"/>
      <c r="AL1840" s="22"/>
      <c r="AM1840" s="22"/>
      <c r="AN1840" s="22"/>
      <c r="AO1840" s="22"/>
      <c r="AP1840" s="22"/>
      <c r="AQ1840" s="22"/>
      <c r="AR1840" s="22"/>
      <c r="AS1840" s="22"/>
      <c r="AT1840" s="22"/>
      <c r="AU1840" s="22"/>
      <c r="AV1840" s="22"/>
      <c r="AW1840" s="22"/>
      <c r="AX1840" s="22"/>
      <c r="AY1840" s="22"/>
      <c r="AZ1840" s="22"/>
      <c r="BA1840" s="22"/>
      <c r="BB1840" s="22"/>
      <c r="BC1840" s="22"/>
      <c r="BD1840" s="22"/>
      <c r="BE1840" s="22"/>
      <c r="BF1840" s="22"/>
      <c r="BG1840" s="22"/>
      <c r="BH1840" s="22"/>
      <c r="BI1840" s="22"/>
      <c r="BJ1840" s="22"/>
    </row>
    <row r="1841" spans="1:62" s="21" customFormat="1" x14ac:dyDescent="0.25">
      <c r="A1841" s="5">
        <f>biomasses!$A$36</f>
        <v>34</v>
      </c>
      <c r="B1841" s="4"/>
      <c r="C1841" s="7"/>
      <c r="D1841" s="25"/>
      <c r="E1841" s="4"/>
      <c r="F1841" s="4"/>
      <c r="G1841" s="4"/>
      <c r="H1841" s="4"/>
      <c r="I1841" s="7"/>
      <c r="J1841" s="25"/>
      <c r="K1841" s="4"/>
      <c r="L1841" s="4"/>
      <c r="M1841" s="4"/>
      <c r="N1841" s="4"/>
      <c r="O1841" s="7"/>
      <c r="P1841" s="25"/>
      <c r="Q1841" s="4"/>
      <c r="R1841" s="4"/>
      <c r="S1841" s="4"/>
      <c r="T1841" s="4"/>
      <c r="U1841" s="7"/>
      <c r="V1841" s="25"/>
      <c r="W1841" s="4"/>
      <c r="X1841" s="4"/>
      <c r="Y1841" s="4"/>
      <c r="Z1841" s="4"/>
      <c r="AA1841" s="7"/>
      <c r="AB1841" s="25"/>
      <c r="AC1841" s="4"/>
      <c r="AD1841" s="4"/>
      <c r="AE1841" s="4"/>
      <c r="AF1841" s="4"/>
      <c r="AG1841" s="7"/>
      <c r="AH1841" s="25"/>
      <c r="AI1841" s="4"/>
      <c r="AJ1841" s="22"/>
      <c r="AK1841" s="22"/>
      <c r="AL1841" s="22"/>
      <c r="AM1841" s="22"/>
      <c r="AN1841" s="22"/>
      <c r="AO1841" s="22"/>
      <c r="AP1841" s="22"/>
      <c r="AQ1841" s="22"/>
      <c r="AR1841" s="22"/>
      <c r="AS1841" s="22"/>
      <c r="AT1841" s="22"/>
      <c r="AU1841" s="22"/>
      <c r="AV1841" s="22"/>
      <c r="AW1841" s="22"/>
      <c r="AX1841" s="22"/>
      <c r="AY1841" s="22"/>
      <c r="AZ1841" s="22"/>
      <c r="BA1841" s="22"/>
      <c r="BB1841" s="22"/>
      <c r="BC1841" s="22"/>
      <c r="BD1841" s="22"/>
      <c r="BE1841" s="22"/>
      <c r="BF1841" s="22"/>
      <c r="BG1841" s="22"/>
      <c r="BH1841" s="22"/>
      <c r="BI1841" s="22"/>
      <c r="BJ1841" s="22"/>
    </row>
    <row r="1842" spans="1:62" s="21" customFormat="1" x14ac:dyDescent="0.25">
      <c r="A1842" s="5">
        <f>biomasses!$A$36</f>
        <v>34</v>
      </c>
      <c r="B1842" s="4"/>
      <c r="C1842" s="7"/>
      <c r="D1842" s="25"/>
      <c r="E1842" s="4"/>
      <c r="F1842" s="4"/>
      <c r="G1842" s="4"/>
      <c r="H1842" s="4"/>
      <c r="I1842" s="7"/>
      <c r="J1842" s="25"/>
      <c r="K1842" s="4"/>
      <c r="L1842" s="4"/>
      <c r="M1842" s="4"/>
      <c r="N1842" s="4"/>
      <c r="O1842" s="7"/>
      <c r="P1842" s="25"/>
      <c r="Q1842" s="4"/>
      <c r="R1842" s="4"/>
      <c r="S1842" s="4"/>
      <c r="T1842" s="4"/>
      <c r="U1842" s="7"/>
      <c r="V1842" s="25"/>
      <c r="W1842" s="4"/>
      <c r="X1842" s="4"/>
      <c r="Y1842" s="4"/>
      <c r="Z1842" s="4"/>
      <c r="AA1842" s="7"/>
      <c r="AB1842" s="25"/>
      <c r="AC1842" s="4"/>
      <c r="AD1842" s="4"/>
      <c r="AE1842" s="4"/>
      <c r="AF1842" s="4"/>
      <c r="AG1842" s="7"/>
      <c r="AH1842" s="25"/>
      <c r="AI1842" s="4"/>
      <c r="AJ1842" s="22"/>
      <c r="AK1842" s="22"/>
      <c r="AL1842" s="22"/>
      <c r="AM1842" s="22"/>
      <c r="AN1842" s="22"/>
      <c r="AO1842" s="22"/>
      <c r="AP1842" s="22"/>
      <c r="AQ1842" s="22"/>
      <c r="AR1842" s="22"/>
      <c r="AS1842" s="22"/>
      <c r="AT1842" s="22"/>
      <c r="AU1842" s="22"/>
      <c r="AV1842" s="22"/>
      <c r="AW1842" s="22"/>
      <c r="AX1842" s="22"/>
      <c r="AY1842" s="22"/>
      <c r="AZ1842" s="22"/>
      <c r="BA1842" s="22"/>
      <c r="BB1842" s="22"/>
      <c r="BC1842" s="22"/>
      <c r="BD1842" s="22"/>
      <c r="BE1842" s="22"/>
      <c r="BF1842" s="22"/>
      <c r="BG1842" s="22"/>
      <c r="BH1842" s="22"/>
      <c r="BI1842" s="22"/>
      <c r="BJ1842" s="22"/>
    </row>
    <row r="1843" spans="1:62" s="21" customFormat="1" x14ac:dyDescent="0.25">
      <c r="A1843" s="5">
        <f>biomasses!$A$36</f>
        <v>34</v>
      </c>
      <c r="B1843" s="4"/>
      <c r="C1843" s="7"/>
      <c r="D1843" s="25"/>
      <c r="E1843" s="4"/>
      <c r="F1843" s="4"/>
      <c r="G1843" s="4"/>
      <c r="H1843" s="4"/>
      <c r="I1843" s="7"/>
      <c r="J1843" s="25"/>
      <c r="K1843" s="4"/>
      <c r="L1843" s="4"/>
      <c r="M1843" s="4"/>
      <c r="N1843" s="4"/>
      <c r="O1843" s="7"/>
      <c r="P1843" s="25"/>
      <c r="Q1843" s="4"/>
      <c r="R1843" s="4"/>
      <c r="S1843" s="4"/>
      <c r="T1843" s="4"/>
      <c r="U1843" s="7"/>
      <c r="V1843" s="25"/>
      <c r="W1843" s="4"/>
      <c r="X1843" s="4"/>
      <c r="Y1843" s="4"/>
      <c r="Z1843" s="4"/>
      <c r="AA1843" s="7"/>
      <c r="AB1843" s="25"/>
      <c r="AC1843" s="4"/>
      <c r="AD1843" s="4"/>
      <c r="AE1843" s="4"/>
      <c r="AF1843" s="4"/>
      <c r="AG1843" s="7"/>
      <c r="AH1843" s="25"/>
      <c r="AI1843" s="4"/>
      <c r="AJ1843" s="22"/>
      <c r="AK1843" s="22"/>
      <c r="AL1843" s="22"/>
      <c r="AM1843" s="22"/>
      <c r="AN1843" s="22"/>
      <c r="AO1843" s="22"/>
      <c r="AP1843" s="22"/>
      <c r="AQ1843" s="22"/>
      <c r="AR1843" s="22"/>
      <c r="AS1843" s="22"/>
      <c r="AT1843" s="22"/>
      <c r="AU1843" s="22"/>
      <c r="AV1843" s="22"/>
      <c r="AW1843" s="22"/>
      <c r="AX1843" s="22"/>
      <c r="AY1843" s="22"/>
      <c r="AZ1843" s="22"/>
      <c r="BA1843" s="22"/>
      <c r="BB1843" s="22"/>
      <c r="BC1843" s="22"/>
      <c r="BD1843" s="22"/>
      <c r="BE1843" s="22"/>
      <c r="BF1843" s="22"/>
      <c r="BG1843" s="22"/>
      <c r="BH1843" s="22"/>
      <c r="BI1843" s="22"/>
      <c r="BJ1843" s="22"/>
    </row>
    <row r="1844" spans="1:62" s="21" customFormat="1" x14ac:dyDescent="0.25">
      <c r="A1844" s="5">
        <f>biomasses!$A$36</f>
        <v>34</v>
      </c>
      <c r="B1844" s="4"/>
      <c r="C1844" s="7"/>
      <c r="D1844" s="25"/>
      <c r="E1844" s="4"/>
      <c r="F1844" s="4"/>
      <c r="G1844" s="4"/>
      <c r="H1844" s="4"/>
      <c r="I1844" s="7"/>
      <c r="J1844" s="25"/>
      <c r="K1844" s="4"/>
      <c r="L1844" s="4"/>
      <c r="M1844" s="4"/>
      <c r="N1844" s="4"/>
      <c r="O1844" s="7"/>
      <c r="P1844" s="25"/>
      <c r="Q1844" s="4"/>
      <c r="R1844" s="4"/>
      <c r="S1844" s="4"/>
      <c r="T1844" s="4"/>
      <c r="U1844" s="7"/>
      <c r="V1844" s="25"/>
      <c r="W1844" s="4"/>
      <c r="X1844" s="4"/>
      <c r="Y1844" s="4"/>
      <c r="Z1844" s="4"/>
      <c r="AA1844" s="7"/>
      <c r="AB1844" s="25"/>
      <c r="AC1844" s="4"/>
      <c r="AD1844" s="4"/>
      <c r="AE1844" s="4"/>
      <c r="AF1844" s="4"/>
      <c r="AG1844" s="7"/>
      <c r="AH1844" s="25"/>
      <c r="AI1844" s="4"/>
      <c r="AJ1844" s="22"/>
      <c r="AK1844" s="22"/>
      <c r="AL1844" s="22"/>
      <c r="AM1844" s="22"/>
      <c r="AN1844" s="22"/>
      <c r="AO1844" s="22"/>
      <c r="AP1844" s="22"/>
      <c r="AQ1844" s="22"/>
      <c r="AR1844" s="22"/>
      <c r="AS1844" s="22"/>
      <c r="AT1844" s="22"/>
      <c r="AU1844" s="22"/>
      <c r="AV1844" s="22"/>
      <c r="AW1844" s="22"/>
      <c r="AX1844" s="22"/>
      <c r="AY1844" s="22"/>
      <c r="AZ1844" s="22"/>
      <c r="BA1844" s="22"/>
      <c r="BB1844" s="22"/>
      <c r="BC1844" s="22"/>
      <c r="BD1844" s="22"/>
      <c r="BE1844" s="22"/>
      <c r="BF1844" s="22"/>
      <c r="BG1844" s="22"/>
      <c r="BH1844" s="22"/>
      <c r="BI1844" s="22"/>
      <c r="BJ1844" s="22"/>
    </row>
    <row r="1845" spans="1:62" s="21" customFormat="1" x14ac:dyDescent="0.25">
      <c r="A1845" s="5">
        <f>biomasses!$A$36</f>
        <v>34</v>
      </c>
      <c r="B1845" s="4"/>
      <c r="C1845" s="7"/>
      <c r="D1845" s="25"/>
      <c r="E1845" s="4"/>
      <c r="F1845" s="4"/>
      <c r="G1845" s="4"/>
      <c r="H1845" s="4"/>
      <c r="I1845" s="7"/>
      <c r="J1845" s="25"/>
      <c r="K1845" s="4"/>
      <c r="L1845" s="4"/>
      <c r="M1845" s="4"/>
      <c r="N1845" s="4"/>
      <c r="O1845" s="7"/>
      <c r="P1845" s="25"/>
      <c r="Q1845" s="4"/>
      <c r="R1845" s="4"/>
      <c r="S1845" s="4"/>
      <c r="T1845" s="4"/>
      <c r="U1845" s="7"/>
      <c r="V1845" s="25"/>
      <c r="W1845" s="4"/>
      <c r="X1845" s="4"/>
      <c r="Y1845" s="4"/>
      <c r="Z1845" s="4"/>
      <c r="AA1845" s="7"/>
      <c r="AB1845" s="25"/>
      <c r="AC1845" s="4"/>
      <c r="AD1845" s="4"/>
      <c r="AE1845" s="4"/>
      <c r="AF1845" s="4"/>
      <c r="AG1845" s="7"/>
      <c r="AH1845" s="25"/>
      <c r="AI1845" s="4"/>
      <c r="AJ1845" s="22"/>
      <c r="AK1845" s="22"/>
      <c r="AL1845" s="22"/>
      <c r="AM1845" s="22"/>
      <c r="AN1845" s="22"/>
      <c r="AO1845" s="22"/>
      <c r="AP1845" s="22"/>
      <c r="AQ1845" s="22"/>
      <c r="AR1845" s="22"/>
      <c r="AS1845" s="22"/>
      <c r="AT1845" s="22"/>
      <c r="AU1845" s="22"/>
      <c r="AV1845" s="22"/>
      <c r="AW1845" s="22"/>
      <c r="AX1845" s="22"/>
      <c r="AY1845" s="22"/>
      <c r="AZ1845" s="22"/>
      <c r="BA1845" s="22"/>
      <c r="BB1845" s="22"/>
      <c r="BC1845" s="22"/>
      <c r="BD1845" s="22"/>
      <c r="BE1845" s="22"/>
      <c r="BF1845" s="22"/>
      <c r="BG1845" s="22"/>
      <c r="BH1845" s="22"/>
      <c r="BI1845" s="22"/>
      <c r="BJ1845" s="22"/>
    </row>
    <row r="1846" spans="1:62" s="21" customFormat="1" x14ac:dyDescent="0.25">
      <c r="A1846" s="5">
        <f>biomasses!$A$36</f>
        <v>34</v>
      </c>
      <c r="B1846" s="4"/>
      <c r="C1846" s="7"/>
      <c r="D1846" s="25"/>
      <c r="E1846" s="4"/>
      <c r="F1846" s="4"/>
      <c r="G1846" s="4"/>
      <c r="H1846" s="4"/>
      <c r="I1846" s="7"/>
      <c r="J1846" s="25"/>
      <c r="K1846" s="4"/>
      <c r="L1846" s="4"/>
      <c r="M1846" s="4"/>
      <c r="N1846" s="4"/>
      <c r="O1846" s="7"/>
      <c r="P1846" s="25"/>
      <c r="Q1846" s="4"/>
      <c r="R1846" s="4"/>
      <c r="S1846" s="4"/>
      <c r="T1846" s="4"/>
      <c r="U1846" s="7"/>
      <c r="V1846" s="25"/>
      <c r="W1846" s="4"/>
      <c r="X1846" s="4"/>
      <c r="Y1846" s="4"/>
      <c r="Z1846" s="4"/>
      <c r="AA1846" s="7"/>
      <c r="AB1846" s="25"/>
      <c r="AC1846" s="4"/>
      <c r="AD1846" s="4"/>
      <c r="AE1846" s="4"/>
      <c r="AF1846" s="4"/>
      <c r="AG1846" s="7"/>
      <c r="AH1846" s="25"/>
      <c r="AI1846" s="4"/>
      <c r="AJ1846" s="22"/>
      <c r="AK1846" s="22"/>
      <c r="AL1846" s="22"/>
      <c r="AM1846" s="22"/>
      <c r="AN1846" s="22"/>
      <c r="AO1846" s="22"/>
      <c r="AP1846" s="22"/>
      <c r="AQ1846" s="22"/>
      <c r="AR1846" s="22"/>
      <c r="AS1846" s="22"/>
      <c r="AT1846" s="22"/>
      <c r="AU1846" s="22"/>
      <c r="AV1846" s="22"/>
      <c r="AW1846" s="22"/>
      <c r="AX1846" s="22"/>
      <c r="AY1846" s="22"/>
      <c r="AZ1846" s="22"/>
      <c r="BA1846" s="22"/>
      <c r="BB1846" s="22"/>
      <c r="BC1846" s="22"/>
      <c r="BD1846" s="22"/>
      <c r="BE1846" s="22"/>
      <c r="BF1846" s="22"/>
      <c r="BG1846" s="22"/>
      <c r="BH1846" s="22"/>
      <c r="BI1846" s="22"/>
      <c r="BJ1846" s="22"/>
    </row>
    <row r="1847" spans="1:62" s="21" customFormat="1" x14ac:dyDescent="0.25">
      <c r="A1847" s="5">
        <f>biomasses!$A$36</f>
        <v>34</v>
      </c>
      <c r="B1847" s="4"/>
      <c r="C1847" s="7"/>
      <c r="D1847" s="25"/>
      <c r="E1847" s="4"/>
      <c r="F1847" s="4"/>
      <c r="G1847" s="4"/>
      <c r="H1847" s="4"/>
      <c r="I1847" s="7"/>
      <c r="J1847" s="25"/>
      <c r="K1847" s="4"/>
      <c r="L1847" s="4"/>
      <c r="M1847" s="4"/>
      <c r="N1847" s="4"/>
      <c r="O1847" s="7"/>
      <c r="P1847" s="25"/>
      <c r="Q1847" s="4"/>
      <c r="R1847" s="4"/>
      <c r="S1847" s="4"/>
      <c r="T1847" s="4"/>
      <c r="U1847" s="7"/>
      <c r="V1847" s="25"/>
      <c r="W1847" s="4"/>
      <c r="X1847" s="4"/>
      <c r="Y1847" s="4"/>
      <c r="Z1847" s="4"/>
      <c r="AA1847" s="7"/>
      <c r="AB1847" s="25"/>
      <c r="AC1847" s="4"/>
      <c r="AD1847" s="4"/>
      <c r="AE1847" s="4"/>
      <c r="AF1847" s="4"/>
      <c r="AG1847" s="7"/>
      <c r="AH1847" s="25"/>
      <c r="AI1847" s="4"/>
      <c r="AJ1847" s="22"/>
      <c r="AK1847" s="22"/>
      <c r="AL1847" s="22"/>
      <c r="AM1847" s="22"/>
      <c r="AN1847" s="22"/>
      <c r="AO1847" s="22"/>
      <c r="AP1847" s="22"/>
      <c r="AQ1847" s="22"/>
      <c r="AR1847" s="22"/>
      <c r="AS1847" s="22"/>
      <c r="AT1847" s="22"/>
      <c r="AU1847" s="22"/>
      <c r="AV1847" s="22"/>
      <c r="AW1847" s="22"/>
      <c r="AX1847" s="22"/>
      <c r="AY1847" s="22"/>
      <c r="AZ1847" s="22"/>
      <c r="BA1847" s="22"/>
      <c r="BB1847" s="22"/>
      <c r="BC1847" s="22"/>
      <c r="BD1847" s="22"/>
      <c r="BE1847" s="22"/>
      <c r="BF1847" s="22"/>
      <c r="BG1847" s="22"/>
      <c r="BH1847" s="22"/>
      <c r="BI1847" s="22"/>
      <c r="BJ1847" s="22"/>
    </row>
    <row r="1848" spans="1:62" s="21" customFormat="1" x14ac:dyDescent="0.25">
      <c r="A1848" s="5">
        <f>biomasses!$A$36</f>
        <v>34</v>
      </c>
      <c r="B1848" s="4"/>
      <c r="C1848" s="7"/>
      <c r="D1848" s="25"/>
      <c r="E1848" s="4"/>
      <c r="F1848" s="4"/>
      <c r="G1848" s="4"/>
      <c r="H1848" s="4"/>
      <c r="I1848" s="7"/>
      <c r="J1848" s="25"/>
      <c r="K1848" s="4"/>
      <c r="L1848" s="4"/>
      <c r="M1848" s="4"/>
      <c r="N1848" s="4"/>
      <c r="O1848" s="7"/>
      <c r="P1848" s="25"/>
      <c r="Q1848" s="4"/>
      <c r="R1848" s="4"/>
      <c r="S1848" s="4"/>
      <c r="T1848" s="4"/>
      <c r="U1848" s="7"/>
      <c r="V1848" s="25"/>
      <c r="W1848" s="4"/>
      <c r="X1848" s="4"/>
      <c r="Y1848" s="4"/>
      <c r="Z1848" s="4"/>
      <c r="AA1848" s="7"/>
      <c r="AB1848" s="25"/>
      <c r="AC1848" s="4"/>
      <c r="AD1848" s="4"/>
      <c r="AE1848" s="4"/>
      <c r="AF1848" s="4"/>
      <c r="AG1848" s="7"/>
      <c r="AH1848" s="25"/>
      <c r="AI1848" s="4"/>
      <c r="AJ1848" s="22"/>
      <c r="AK1848" s="22"/>
      <c r="AL1848" s="22"/>
      <c r="AM1848" s="22"/>
      <c r="AN1848" s="22"/>
      <c r="AO1848" s="22"/>
      <c r="AP1848" s="22"/>
      <c r="AQ1848" s="22"/>
      <c r="AR1848" s="22"/>
      <c r="AS1848" s="22"/>
      <c r="AT1848" s="22"/>
      <c r="AU1848" s="22"/>
      <c r="AV1848" s="22"/>
      <c r="AW1848" s="22"/>
      <c r="AX1848" s="22"/>
      <c r="AY1848" s="22"/>
      <c r="AZ1848" s="22"/>
      <c r="BA1848" s="22"/>
      <c r="BB1848" s="22"/>
      <c r="BC1848" s="22"/>
      <c r="BD1848" s="22"/>
      <c r="BE1848" s="22"/>
      <c r="BF1848" s="22"/>
      <c r="BG1848" s="22"/>
      <c r="BH1848" s="22"/>
      <c r="BI1848" s="22"/>
      <c r="BJ1848" s="22"/>
    </row>
    <row r="1849" spans="1:62" s="21" customFormat="1" x14ac:dyDescent="0.25">
      <c r="A1849" s="5">
        <f>biomasses!$A$36</f>
        <v>34</v>
      </c>
      <c r="B1849" s="4"/>
      <c r="C1849" s="7"/>
      <c r="D1849" s="25"/>
      <c r="E1849" s="4"/>
      <c r="F1849" s="4"/>
      <c r="G1849" s="4"/>
      <c r="H1849" s="4"/>
      <c r="I1849" s="7"/>
      <c r="J1849" s="25"/>
      <c r="K1849" s="4"/>
      <c r="L1849" s="4"/>
      <c r="M1849" s="4"/>
      <c r="N1849" s="4"/>
      <c r="O1849" s="7"/>
      <c r="P1849" s="25"/>
      <c r="Q1849" s="4"/>
      <c r="R1849" s="4"/>
      <c r="S1849" s="4"/>
      <c r="T1849" s="4"/>
      <c r="U1849" s="7"/>
      <c r="V1849" s="25"/>
      <c r="W1849" s="4"/>
      <c r="X1849" s="4"/>
      <c r="Y1849" s="4"/>
      <c r="Z1849" s="4"/>
      <c r="AA1849" s="7"/>
      <c r="AB1849" s="25"/>
      <c r="AC1849" s="4"/>
      <c r="AD1849" s="4"/>
      <c r="AE1849" s="4"/>
      <c r="AF1849" s="4"/>
      <c r="AG1849" s="7"/>
      <c r="AH1849" s="25"/>
      <c r="AI1849" s="4"/>
      <c r="AJ1849" s="22"/>
      <c r="AK1849" s="22"/>
      <c r="AL1849" s="22"/>
      <c r="AM1849" s="22"/>
      <c r="AN1849" s="22"/>
      <c r="AO1849" s="22"/>
      <c r="AP1849" s="22"/>
      <c r="AQ1849" s="22"/>
      <c r="AR1849" s="22"/>
      <c r="AS1849" s="22"/>
      <c r="AT1849" s="22"/>
      <c r="AU1849" s="22"/>
      <c r="AV1849" s="22"/>
      <c r="AW1849" s="22"/>
      <c r="AX1849" s="22"/>
      <c r="AY1849" s="22"/>
      <c r="AZ1849" s="22"/>
      <c r="BA1849" s="22"/>
      <c r="BB1849" s="22"/>
      <c r="BC1849" s="22"/>
      <c r="BD1849" s="22"/>
      <c r="BE1849" s="22"/>
      <c r="BF1849" s="22"/>
      <c r="BG1849" s="22"/>
      <c r="BH1849" s="22"/>
      <c r="BI1849" s="22"/>
      <c r="BJ1849" s="22"/>
    </row>
    <row r="1850" spans="1:62" s="21" customFormat="1" x14ac:dyDescent="0.25">
      <c r="A1850" s="5">
        <f>biomasses!$A$36</f>
        <v>34</v>
      </c>
      <c r="B1850" s="4"/>
      <c r="C1850" s="7"/>
      <c r="D1850" s="25"/>
      <c r="E1850" s="4"/>
      <c r="F1850" s="4"/>
      <c r="G1850" s="4"/>
      <c r="H1850" s="4"/>
      <c r="I1850" s="7"/>
      <c r="J1850" s="25"/>
      <c r="K1850" s="4"/>
      <c r="L1850" s="4"/>
      <c r="M1850" s="4"/>
      <c r="N1850" s="4"/>
      <c r="O1850" s="7"/>
      <c r="P1850" s="25"/>
      <c r="Q1850" s="4"/>
      <c r="R1850" s="4"/>
      <c r="S1850" s="4"/>
      <c r="T1850" s="4"/>
      <c r="U1850" s="7"/>
      <c r="V1850" s="25"/>
      <c r="W1850" s="4"/>
      <c r="X1850" s="4"/>
      <c r="Y1850" s="4"/>
      <c r="Z1850" s="4"/>
      <c r="AA1850" s="7"/>
      <c r="AB1850" s="25"/>
      <c r="AC1850" s="4"/>
      <c r="AD1850" s="4"/>
      <c r="AE1850" s="4"/>
      <c r="AF1850" s="4"/>
      <c r="AG1850" s="7"/>
      <c r="AH1850" s="25"/>
      <c r="AI1850" s="4"/>
      <c r="AJ1850" s="22"/>
      <c r="AK1850" s="22"/>
      <c r="AL1850" s="22"/>
      <c r="AM1850" s="22"/>
      <c r="AN1850" s="22"/>
      <c r="AO1850" s="22"/>
      <c r="AP1850" s="22"/>
      <c r="AQ1850" s="22"/>
      <c r="AR1850" s="22"/>
      <c r="AS1850" s="22"/>
      <c r="AT1850" s="22"/>
      <c r="AU1850" s="22"/>
      <c r="AV1850" s="22"/>
      <c r="AW1850" s="22"/>
      <c r="AX1850" s="22"/>
      <c r="AY1850" s="22"/>
      <c r="AZ1850" s="22"/>
      <c r="BA1850" s="22"/>
      <c r="BB1850" s="22"/>
      <c r="BC1850" s="22"/>
      <c r="BD1850" s="22"/>
      <c r="BE1850" s="22"/>
      <c r="BF1850" s="22"/>
      <c r="BG1850" s="22"/>
      <c r="BH1850" s="22"/>
      <c r="BI1850" s="22"/>
      <c r="BJ1850" s="22"/>
    </row>
    <row r="1851" spans="1:62" s="21" customFormat="1" x14ac:dyDescent="0.25">
      <c r="A1851" s="5">
        <f>biomasses!$A$36</f>
        <v>34</v>
      </c>
      <c r="B1851" s="4"/>
      <c r="C1851" s="7"/>
      <c r="D1851" s="25"/>
      <c r="E1851" s="4"/>
      <c r="F1851" s="4"/>
      <c r="G1851" s="4"/>
      <c r="H1851" s="4"/>
      <c r="I1851" s="7"/>
      <c r="J1851" s="25"/>
      <c r="K1851" s="4"/>
      <c r="L1851" s="4"/>
      <c r="M1851" s="4"/>
      <c r="N1851" s="4"/>
      <c r="O1851" s="7"/>
      <c r="P1851" s="25"/>
      <c r="Q1851" s="4"/>
      <c r="R1851" s="4"/>
      <c r="S1851" s="4"/>
      <c r="T1851" s="4"/>
      <c r="U1851" s="7"/>
      <c r="V1851" s="25"/>
      <c r="W1851" s="4"/>
      <c r="X1851" s="4"/>
      <c r="Y1851" s="4"/>
      <c r="Z1851" s="4"/>
      <c r="AA1851" s="7"/>
      <c r="AB1851" s="25"/>
      <c r="AC1851" s="4"/>
      <c r="AD1851" s="4"/>
      <c r="AE1851" s="4"/>
      <c r="AF1851" s="4"/>
      <c r="AG1851" s="7"/>
      <c r="AH1851" s="25"/>
      <c r="AI1851" s="4"/>
      <c r="AJ1851" s="22"/>
      <c r="AK1851" s="22"/>
      <c r="AL1851" s="22"/>
      <c r="AM1851" s="22"/>
      <c r="AN1851" s="22"/>
      <c r="AO1851" s="22"/>
      <c r="AP1851" s="22"/>
      <c r="AQ1851" s="22"/>
      <c r="AR1851" s="22"/>
      <c r="AS1851" s="22"/>
      <c r="AT1851" s="22"/>
      <c r="AU1851" s="22"/>
      <c r="AV1851" s="22"/>
      <c r="AW1851" s="22"/>
      <c r="AX1851" s="22"/>
      <c r="AY1851" s="22"/>
      <c r="AZ1851" s="22"/>
      <c r="BA1851" s="22"/>
      <c r="BB1851" s="22"/>
      <c r="BC1851" s="22"/>
      <c r="BD1851" s="22"/>
      <c r="BE1851" s="22"/>
      <c r="BF1851" s="22"/>
      <c r="BG1851" s="22"/>
      <c r="BH1851" s="22"/>
      <c r="BI1851" s="22"/>
      <c r="BJ1851" s="22"/>
    </row>
    <row r="1852" spans="1:62" s="21" customFormat="1" x14ac:dyDescent="0.25">
      <c r="A1852" s="5">
        <f>biomasses!$A$36</f>
        <v>34</v>
      </c>
      <c r="B1852" s="4"/>
      <c r="C1852" s="7"/>
      <c r="D1852" s="25"/>
      <c r="E1852" s="4"/>
      <c r="F1852" s="4"/>
      <c r="G1852" s="4"/>
      <c r="H1852" s="4"/>
      <c r="I1852" s="7"/>
      <c r="J1852" s="25"/>
      <c r="K1852" s="4"/>
      <c r="L1852" s="4"/>
      <c r="M1852" s="4"/>
      <c r="N1852" s="4"/>
      <c r="O1852" s="7"/>
      <c r="P1852" s="25"/>
      <c r="Q1852" s="4"/>
      <c r="R1852" s="4"/>
      <c r="S1852" s="4"/>
      <c r="T1852" s="4"/>
      <c r="U1852" s="7"/>
      <c r="V1852" s="25"/>
      <c r="W1852" s="4"/>
      <c r="X1852" s="4"/>
      <c r="Y1852" s="4"/>
      <c r="Z1852" s="4"/>
      <c r="AA1852" s="7"/>
      <c r="AB1852" s="25"/>
      <c r="AC1852" s="4"/>
      <c r="AD1852" s="4"/>
      <c r="AE1852" s="4"/>
      <c r="AF1852" s="4"/>
      <c r="AG1852" s="7"/>
      <c r="AH1852" s="25"/>
      <c r="AI1852" s="4"/>
      <c r="AJ1852" s="22"/>
      <c r="AK1852" s="22"/>
      <c r="AL1852" s="22"/>
      <c r="AM1852" s="22"/>
      <c r="AN1852" s="22"/>
      <c r="AO1852" s="22"/>
      <c r="AP1852" s="22"/>
      <c r="AQ1852" s="22"/>
      <c r="AR1852" s="22"/>
      <c r="AS1852" s="22"/>
      <c r="AT1852" s="22"/>
      <c r="AU1852" s="22"/>
      <c r="AV1852" s="22"/>
      <c r="AW1852" s="22"/>
      <c r="AX1852" s="22"/>
      <c r="AY1852" s="22"/>
      <c r="AZ1852" s="22"/>
      <c r="BA1852" s="22"/>
      <c r="BB1852" s="22"/>
      <c r="BC1852" s="22"/>
      <c r="BD1852" s="22"/>
      <c r="BE1852" s="22"/>
      <c r="BF1852" s="22"/>
      <c r="BG1852" s="22"/>
      <c r="BH1852" s="22"/>
      <c r="BI1852" s="22"/>
      <c r="BJ1852" s="22"/>
    </row>
    <row r="1853" spans="1:62" s="21" customFormat="1" x14ac:dyDescent="0.25">
      <c r="A1853" s="5">
        <f>biomasses!$A$36</f>
        <v>34</v>
      </c>
      <c r="B1853" s="4"/>
      <c r="C1853" s="7"/>
      <c r="D1853" s="25"/>
      <c r="E1853" s="4"/>
      <c r="F1853" s="4"/>
      <c r="G1853" s="4"/>
      <c r="H1853" s="4"/>
      <c r="I1853" s="7"/>
      <c r="J1853" s="25"/>
      <c r="K1853" s="4"/>
      <c r="L1853" s="4"/>
      <c r="M1853" s="4"/>
      <c r="N1853" s="4"/>
      <c r="O1853" s="7"/>
      <c r="P1853" s="25"/>
      <c r="Q1853" s="4"/>
      <c r="R1853" s="4"/>
      <c r="S1853" s="4"/>
      <c r="T1853" s="4"/>
      <c r="U1853" s="7"/>
      <c r="V1853" s="25"/>
      <c r="W1853" s="4"/>
      <c r="X1853" s="4"/>
      <c r="Y1853" s="4"/>
      <c r="Z1853" s="4"/>
      <c r="AA1853" s="7"/>
      <c r="AB1853" s="25"/>
      <c r="AC1853" s="4"/>
      <c r="AD1853" s="4"/>
      <c r="AE1853" s="4"/>
      <c r="AF1853" s="4"/>
      <c r="AG1853" s="7"/>
      <c r="AH1853" s="25"/>
      <c r="AI1853" s="4"/>
      <c r="AJ1853" s="22"/>
      <c r="AK1853" s="22"/>
      <c r="AL1853" s="22"/>
      <c r="AM1853" s="22"/>
      <c r="AN1853" s="22"/>
      <c r="AO1853" s="22"/>
      <c r="AP1853" s="22"/>
      <c r="AQ1853" s="22"/>
      <c r="AR1853" s="22"/>
      <c r="AS1853" s="22"/>
      <c r="AT1853" s="22"/>
      <c r="AU1853" s="22"/>
      <c r="AV1853" s="22"/>
      <c r="AW1853" s="22"/>
      <c r="AX1853" s="22"/>
      <c r="AY1853" s="22"/>
      <c r="AZ1853" s="22"/>
      <c r="BA1853" s="22"/>
      <c r="BB1853" s="22"/>
      <c r="BC1853" s="22"/>
      <c r="BD1853" s="22"/>
      <c r="BE1853" s="22"/>
      <c r="BF1853" s="22"/>
      <c r="BG1853" s="22"/>
      <c r="BH1853" s="22"/>
      <c r="BI1853" s="22"/>
      <c r="BJ1853" s="22"/>
    </row>
    <row r="1854" spans="1:62" s="21" customFormat="1" x14ac:dyDescent="0.25">
      <c r="A1854" s="5">
        <f>biomasses!$A$36</f>
        <v>34</v>
      </c>
      <c r="B1854" s="4"/>
      <c r="C1854" s="7"/>
      <c r="D1854" s="25"/>
      <c r="E1854" s="4"/>
      <c r="F1854" s="4"/>
      <c r="G1854" s="4"/>
      <c r="H1854" s="4"/>
      <c r="I1854" s="7"/>
      <c r="J1854" s="25"/>
      <c r="K1854" s="4"/>
      <c r="L1854" s="4"/>
      <c r="M1854" s="4"/>
      <c r="N1854" s="4"/>
      <c r="O1854" s="7"/>
      <c r="P1854" s="25"/>
      <c r="Q1854" s="4"/>
      <c r="R1854" s="4"/>
      <c r="S1854" s="4"/>
      <c r="T1854" s="4"/>
      <c r="U1854" s="7"/>
      <c r="V1854" s="25"/>
      <c r="W1854" s="4"/>
      <c r="X1854" s="4"/>
      <c r="Y1854" s="4"/>
      <c r="Z1854" s="4"/>
      <c r="AA1854" s="7"/>
      <c r="AB1854" s="25"/>
      <c r="AC1854" s="4"/>
      <c r="AD1854" s="4"/>
      <c r="AE1854" s="4"/>
      <c r="AF1854" s="4"/>
      <c r="AG1854" s="7"/>
      <c r="AH1854" s="25"/>
      <c r="AI1854" s="4"/>
      <c r="AJ1854" s="22"/>
      <c r="AK1854" s="22"/>
      <c r="AL1854" s="22"/>
      <c r="AM1854" s="22"/>
      <c r="AN1854" s="22"/>
      <c r="AO1854" s="22"/>
      <c r="AP1854" s="22"/>
      <c r="AQ1854" s="22"/>
      <c r="AR1854" s="22"/>
      <c r="AS1854" s="22"/>
      <c r="AT1854" s="22"/>
      <c r="AU1854" s="22"/>
      <c r="AV1854" s="22"/>
      <c r="AW1854" s="22"/>
      <c r="AX1854" s="22"/>
      <c r="AY1854" s="22"/>
      <c r="AZ1854" s="22"/>
      <c r="BA1854" s="22"/>
      <c r="BB1854" s="22"/>
      <c r="BC1854" s="22"/>
      <c r="BD1854" s="22"/>
      <c r="BE1854" s="22"/>
      <c r="BF1854" s="22"/>
      <c r="BG1854" s="22"/>
      <c r="BH1854" s="22"/>
      <c r="BI1854" s="22"/>
      <c r="BJ1854" s="22"/>
    </row>
    <row r="1855" spans="1:62" s="21" customFormat="1" x14ac:dyDescent="0.25">
      <c r="A1855" s="5">
        <f>biomasses!$A$36</f>
        <v>34</v>
      </c>
      <c r="B1855" s="4"/>
      <c r="C1855" s="7"/>
      <c r="D1855" s="25"/>
      <c r="E1855" s="4"/>
      <c r="F1855" s="4"/>
      <c r="G1855" s="4"/>
      <c r="H1855" s="4"/>
      <c r="I1855" s="7"/>
      <c r="J1855" s="25"/>
      <c r="K1855" s="4"/>
      <c r="L1855" s="4"/>
      <c r="M1855" s="4"/>
      <c r="N1855" s="4"/>
      <c r="O1855" s="7"/>
      <c r="P1855" s="25"/>
      <c r="Q1855" s="4"/>
      <c r="R1855" s="4"/>
      <c r="S1855" s="4"/>
      <c r="T1855" s="4"/>
      <c r="U1855" s="7"/>
      <c r="V1855" s="25"/>
      <c r="W1855" s="4"/>
      <c r="X1855" s="4"/>
      <c r="Y1855" s="4"/>
      <c r="Z1855" s="4"/>
      <c r="AA1855" s="7"/>
      <c r="AB1855" s="25"/>
      <c r="AC1855" s="4"/>
      <c r="AD1855" s="4"/>
      <c r="AE1855" s="4"/>
      <c r="AF1855" s="4"/>
      <c r="AG1855" s="7"/>
      <c r="AH1855" s="25"/>
      <c r="AI1855" s="4"/>
      <c r="AJ1855" s="22"/>
      <c r="AK1855" s="22"/>
      <c r="AL1855" s="22"/>
      <c r="AM1855" s="22"/>
      <c r="AN1855" s="22"/>
      <c r="AO1855" s="22"/>
      <c r="AP1855" s="22"/>
      <c r="AQ1855" s="22"/>
      <c r="AR1855" s="22"/>
      <c r="AS1855" s="22"/>
      <c r="AT1855" s="22"/>
      <c r="AU1855" s="22"/>
      <c r="AV1855" s="22"/>
      <c r="AW1855" s="22"/>
      <c r="AX1855" s="22"/>
      <c r="AY1855" s="22"/>
      <c r="AZ1855" s="22"/>
      <c r="BA1855" s="22"/>
      <c r="BB1855" s="22"/>
      <c r="BC1855" s="22"/>
      <c r="BD1855" s="22"/>
      <c r="BE1855" s="22"/>
      <c r="BF1855" s="22"/>
      <c r="BG1855" s="22"/>
      <c r="BH1855" s="22"/>
      <c r="BI1855" s="22"/>
      <c r="BJ1855" s="22"/>
    </row>
    <row r="1856" spans="1:62" s="21" customFormat="1" x14ac:dyDescent="0.25">
      <c r="A1856" s="5">
        <f>biomasses!$A$36</f>
        <v>34</v>
      </c>
      <c r="B1856" s="4"/>
      <c r="C1856" s="7"/>
      <c r="D1856" s="25"/>
      <c r="E1856" s="4"/>
      <c r="F1856" s="4"/>
      <c r="G1856" s="4"/>
      <c r="H1856" s="4"/>
      <c r="I1856" s="7"/>
      <c r="J1856" s="25"/>
      <c r="K1856" s="4"/>
      <c r="L1856" s="4"/>
      <c r="M1856" s="4"/>
      <c r="N1856" s="4"/>
      <c r="O1856" s="7"/>
      <c r="P1856" s="25"/>
      <c r="Q1856" s="4"/>
      <c r="R1856" s="4"/>
      <c r="S1856" s="4"/>
      <c r="T1856" s="4"/>
      <c r="U1856" s="7"/>
      <c r="V1856" s="25"/>
      <c r="W1856" s="4"/>
      <c r="X1856" s="4"/>
      <c r="Y1856" s="4"/>
      <c r="Z1856" s="4"/>
      <c r="AA1856" s="7"/>
      <c r="AB1856" s="25"/>
      <c r="AC1856" s="4"/>
      <c r="AD1856" s="4"/>
      <c r="AE1856" s="4"/>
      <c r="AF1856" s="4"/>
      <c r="AG1856" s="7"/>
      <c r="AH1856" s="25"/>
      <c r="AI1856" s="4"/>
      <c r="AJ1856" s="22"/>
      <c r="AK1856" s="22"/>
      <c r="AL1856" s="22"/>
      <c r="AM1856" s="22"/>
      <c r="AN1856" s="22"/>
      <c r="AO1856" s="22"/>
      <c r="AP1856" s="22"/>
      <c r="AQ1856" s="22"/>
      <c r="AR1856" s="22"/>
      <c r="AS1856" s="22"/>
      <c r="AT1856" s="22"/>
      <c r="AU1856" s="22"/>
      <c r="AV1856" s="22"/>
      <c r="AW1856" s="22"/>
      <c r="AX1856" s="22"/>
      <c r="AY1856" s="22"/>
      <c r="AZ1856" s="22"/>
      <c r="BA1856" s="22"/>
      <c r="BB1856" s="22"/>
      <c r="BC1856" s="22"/>
      <c r="BD1856" s="22"/>
      <c r="BE1856" s="22"/>
      <c r="BF1856" s="22"/>
      <c r="BG1856" s="22"/>
      <c r="BH1856" s="22"/>
      <c r="BI1856" s="22"/>
      <c r="BJ1856" s="22"/>
    </row>
    <row r="1857" spans="1:62" s="21" customFormat="1" x14ac:dyDescent="0.25">
      <c r="A1857" s="5">
        <f>biomasses!$A$36</f>
        <v>34</v>
      </c>
      <c r="B1857" s="4"/>
      <c r="C1857" s="7"/>
      <c r="D1857" s="25"/>
      <c r="E1857" s="4"/>
      <c r="F1857" s="4"/>
      <c r="G1857" s="4"/>
      <c r="H1857" s="4"/>
      <c r="I1857" s="7"/>
      <c r="J1857" s="25"/>
      <c r="K1857" s="4"/>
      <c r="L1857" s="4"/>
      <c r="M1857" s="4"/>
      <c r="N1857" s="4"/>
      <c r="O1857" s="7"/>
      <c r="P1857" s="25"/>
      <c r="Q1857" s="4"/>
      <c r="R1857" s="4"/>
      <c r="S1857" s="4"/>
      <c r="T1857" s="4"/>
      <c r="U1857" s="7"/>
      <c r="V1857" s="25"/>
      <c r="W1857" s="4"/>
      <c r="X1857" s="4"/>
      <c r="Y1857" s="4"/>
      <c r="Z1857" s="4"/>
      <c r="AA1857" s="7"/>
      <c r="AB1857" s="25"/>
      <c r="AC1857" s="4"/>
      <c r="AD1857" s="4"/>
      <c r="AE1857" s="4"/>
      <c r="AF1857" s="4"/>
      <c r="AG1857" s="7"/>
      <c r="AH1857" s="25"/>
      <c r="AI1857" s="4"/>
      <c r="AJ1857" s="22"/>
      <c r="AK1857" s="22"/>
      <c r="AL1857" s="22"/>
      <c r="AM1857" s="22"/>
      <c r="AN1857" s="22"/>
      <c r="AO1857" s="22"/>
      <c r="AP1857" s="22"/>
      <c r="AQ1857" s="22"/>
      <c r="AR1857" s="22"/>
      <c r="AS1857" s="22"/>
      <c r="AT1857" s="22"/>
      <c r="AU1857" s="22"/>
      <c r="AV1857" s="22"/>
      <c r="AW1857" s="22"/>
      <c r="AX1857" s="22"/>
      <c r="AY1857" s="22"/>
      <c r="AZ1857" s="22"/>
      <c r="BA1857" s="22"/>
      <c r="BB1857" s="22"/>
      <c r="BC1857" s="22"/>
      <c r="BD1857" s="22"/>
      <c r="BE1857" s="22"/>
      <c r="BF1857" s="22"/>
      <c r="BG1857" s="22"/>
      <c r="BH1857" s="22"/>
      <c r="BI1857" s="22"/>
      <c r="BJ1857" s="22"/>
    </row>
    <row r="1858" spans="1:62" s="21" customFormat="1" x14ac:dyDescent="0.25">
      <c r="A1858" s="5">
        <f>biomasses!$A$36</f>
        <v>34</v>
      </c>
      <c r="B1858" s="4"/>
      <c r="C1858" s="7"/>
      <c r="D1858" s="25"/>
      <c r="E1858" s="4"/>
      <c r="F1858" s="4"/>
      <c r="G1858" s="4"/>
      <c r="H1858" s="4"/>
      <c r="I1858" s="7"/>
      <c r="J1858" s="25"/>
      <c r="K1858" s="4"/>
      <c r="L1858" s="4"/>
      <c r="M1858" s="4"/>
      <c r="N1858" s="4"/>
      <c r="O1858" s="7"/>
      <c r="P1858" s="25"/>
      <c r="Q1858" s="4"/>
      <c r="R1858" s="4"/>
      <c r="S1858" s="4"/>
      <c r="T1858" s="4"/>
      <c r="U1858" s="7"/>
      <c r="V1858" s="25"/>
      <c r="W1858" s="4"/>
      <c r="X1858" s="4"/>
      <c r="Y1858" s="4"/>
      <c r="Z1858" s="4"/>
      <c r="AA1858" s="7"/>
      <c r="AB1858" s="25"/>
      <c r="AC1858" s="4"/>
      <c r="AD1858" s="4"/>
      <c r="AE1858" s="4"/>
      <c r="AF1858" s="4"/>
      <c r="AG1858" s="7"/>
      <c r="AH1858" s="25"/>
      <c r="AI1858" s="4"/>
      <c r="AJ1858" s="22"/>
      <c r="AK1858" s="22"/>
      <c r="AL1858" s="22"/>
      <c r="AM1858" s="22"/>
      <c r="AN1858" s="22"/>
      <c r="AO1858" s="22"/>
      <c r="AP1858" s="22"/>
      <c r="AQ1858" s="22"/>
      <c r="AR1858" s="22"/>
      <c r="AS1858" s="22"/>
      <c r="AT1858" s="22"/>
      <c r="AU1858" s="22"/>
      <c r="AV1858" s="22"/>
      <c r="AW1858" s="22"/>
      <c r="AX1858" s="22"/>
      <c r="AY1858" s="22"/>
      <c r="AZ1858" s="22"/>
      <c r="BA1858" s="22"/>
      <c r="BB1858" s="22"/>
      <c r="BC1858" s="22"/>
      <c r="BD1858" s="22"/>
      <c r="BE1858" s="22"/>
      <c r="BF1858" s="22"/>
      <c r="BG1858" s="22"/>
      <c r="BH1858" s="22"/>
      <c r="BI1858" s="22"/>
      <c r="BJ1858" s="22"/>
    </row>
    <row r="1859" spans="1:62" s="21" customFormat="1" x14ac:dyDescent="0.25">
      <c r="A1859" s="5">
        <f>biomasses!$A$36</f>
        <v>34</v>
      </c>
      <c r="B1859" s="4"/>
      <c r="C1859" s="7"/>
      <c r="D1859" s="25"/>
      <c r="E1859" s="4"/>
      <c r="F1859" s="4"/>
      <c r="G1859" s="4"/>
      <c r="H1859" s="4"/>
      <c r="I1859" s="7"/>
      <c r="J1859" s="25"/>
      <c r="K1859" s="4"/>
      <c r="L1859" s="4"/>
      <c r="M1859" s="4"/>
      <c r="N1859" s="4"/>
      <c r="O1859" s="7"/>
      <c r="P1859" s="25"/>
      <c r="Q1859" s="4"/>
      <c r="R1859" s="4"/>
      <c r="S1859" s="4"/>
      <c r="T1859" s="4"/>
      <c r="U1859" s="7"/>
      <c r="V1859" s="25"/>
      <c r="W1859" s="4"/>
      <c r="X1859" s="4"/>
      <c r="Y1859" s="4"/>
      <c r="Z1859" s="4"/>
      <c r="AA1859" s="7"/>
      <c r="AB1859" s="25"/>
      <c r="AC1859" s="4"/>
      <c r="AD1859" s="4"/>
      <c r="AE1859" s="4"/>
      <c r="AF1859" s="4"/>
      <c r="AG1859" s="7"/>
      <c r="AH1859" s="25"/>
      <c r="AI1859" s="4"/>
      <c r="AJ1859" s="22"/>
      <c r="AK1859" s="22"/>
      <c r="AL1859" s="22"/>
      <c r="AM1859" s="22"/>
      <c r="AN1859" s="22"/>
      <c r="AO1859" s="22"/>
      <c r="AP1859" s="22"/>
      <c r="AQ1859" s="22"/>
      <c r="AR1859" s="22"/>
      <c r="AS1859" s="22"/>
      <c r="AT1859" s="22"/>
      <c r="AU1859" s="22"/>
      <c r="AV1859" s="22"/>
      <c r="AW1859" s="22"/>
      <c r="AX1859" s="22"/>
      <c r="AY1859" s="22"/>
      <c r="AZ1859" s="22"/>
      <c r="BA1859" s="22"/>
      <c r="BB1859" s="22"/>
      <c r="BC1859" s="22"/>
      <c r="BD1859" s="22"/>
      <c r="BE1859" s="22"/>
      <c r="BF1859" s="22"/>
      <c r="BG1859" s="22"/>
      <c r="BH1859" s="22"/>
      <c r="BI1859" s="22"/>
      <c r="BJ1859" s="22"/>
    </row>
    <row r="1860" spans="1:62" s="21" customFormat="1" x14ac:dyDescent="0.25">
      <c r="A1860" s="5">
        <f>biomasses!$A$36</f>
        <v>34</v>
      </c>
      <c r="B1860" s="4"/>
      <c r="C1860" s="7"/>
      <c r="D1860" s="25"/>
      <c r="E1860" s="4"/>
      <c r="F1860" s="4"/>
      <c r="G1860" s="4"/>
      <c r="H1860" s="4"/>
      <c r="I1860" s="7"/>
      <c r="J1860" s="25"/>
      <c r="K1860" s="4"/>
      <c r="L1860" s="4"/>
      <c r="M1860" s="4"/>
      <c r="N1860" s="4"/>
      <c r="O1860" s="7"/>
      <c r="P1860" s="25"/>
      <c r="Q1860" s="4"/>
      <c r="R1860" s="4"/>
      <c r="S1860" s="4"/>
      <c r="T1860" s="4"/>
      <c r="U1860" s="7"/>
      <c r="V1860" s="25"/>
      <c r="W1860" s="4"/>
      <c r="X1860" s="4"/>
      <c r="Y1860" s="4"/>
      <c r="Z1860" s="4"/>
      <c r="AA1860" s="7"/>
      <c r="AB1860" s="25"/>
      <c r="AC1860" s="4"/>
      <c r="AD1860" s="4"/>
      <c r="AE1860" s="4"/>
      <c r="AF1860" s="4"/>
      <c r="AG1860" s="7"/>
      <c r="AH1860" s="25"/>
      <c r="AI1860" s="4"/>
      <c r="AJ1860" s="22"/>
      <c r="AK1860" s="22"/>
      <c r="AL1860" s="22"/>
      <c r="AM1860" s="22"/>
      <c r="AN1860" s="22"/>
      <c r="AO1860" s="22"/>
      <c r="AP1860" s="22"/>
      <c r="AQ1860" s="22"/>
      <c r="AR1860" s="22"/>
      <c r="AS1860" s="22"/>
      <c r="AT1860" s="22"/>
      <c r="AU1860" s="22"/>
      <c r="AV1860" s="22"/>
      <c r="AW1860" s="22"/>
      <c r="AX1860" s="22"/>
      <c r="AY1860" s="22"/>
      <c r="AZ1860" s="22"/>
      <c r="BA1860" s="22"/>
      <c r="BB1860" s="22"/>
      <c r="BC1860" s="22"/>
      <c r="BD1860" s="22"/>
      <c r="BE1860" s="22"/>
      <c r="BF1860" s="22"/>
      <c r="BG1860" s="22"/>
      <c r="BH1860" s="22"/>
      <c r="BI1860" s="22"/>
      <c r="BJ1860" s="22"/>
    </row>
    <row r="1861" spans="1:62" s="21" customFormat="1" x14ac:dyDescent="0.25">
      <c r="A1861" s="5">
        <f>biomasses!$A$36</f>
        <v>34</v>
      </c>
      <c r="B1861" s="4"/>
      <c r="C1861" s="7"/>
      <c r="D1861" s="25"/>
      <c r="E1861" s="4"/>
      <c r="F1861" s="4"/>
      <c r="G1861" s="4"/>
      <c r="H1861" s="4"/>
      <c r="I1861" s="7"/>
      <c r="J1861" s="25"/>
      <c r="K1861" s="4"/>
      <c r="L1861" s="4"/>
      <c r="M1861" s="4"/>
      <c r="N1861" s="4"/>
      <c r="O1861" s="7"/>
      <c r="P1861" s="25"/>
      <c r="Q1861" s="4"/>
      <c r="R1861" s="4"/>
      <c r="S1861" s="4"/>
      <c r="T1861" s="4"/>
      <c r="U1861" s="7"/>
      <c r="V1861" s="25"/>
      <c r="W1861" s="4"/>
      <c r="X1861" s="4"/>
      <c r="Y1861" s="4"/>
      <c r="Z1861" s="4"/>
      <c r="AA1861" s="7"/>
      <c r="AB1861" s="25"/>
      <c r="AC1861" s="4"/>
      <c r="AD1861" s="4"/>
      <c r="AE1861" s="4"/>
      <c r="AF1861" s="4"/>
      <c r="AG1861" s="7"/>
      <c r="AH1861" s="25"/>
      <c r="AI1861" s="4"/>
      <c r="AJ1861" s="22"/>
      <c r="AK1861" s="22"/>
      <c r="AL1861" s="22"/>
      <c r="AM1861" s="22"/>
      <c r="AN1861" s="22"/>
      <c r="AO1861" s="22"/>
      <c r="AP1861" s="22"/>
      <c r="AQ1861" s="22"/>
      <c r="AR1861" s="22"/>
      <c r="AS1861" s="22"/>
      <c r="AT1861" s="22"/>
      <c r="AU1861" s="22"/>
      <c r="AV1861" s="22"/>
      <c r="AW1861" s="22"/>
      <c r="AX1861" s="22"/>
      <c r="AY1861" s="22"/>
      <c r="AZ1861" s="22"/>
      <c r="BA1861" s="22"/>
      <c r="BB1861" s="22"/>
      <c r="BC1861" s="22"/>
      <c r="BD1861" s="22"/>
      <c r="BE1861" s="22"/>
      <c r="BF1861" s="22"/>
      <c r="BG1861" s="22"/>
      <c r="BH1861" s="22"/>
      <c r="BI1861" s="22"/>
      <c r="BJ1861" s="22"/>
    </row>
    <row r="1862" spans="1:62" s="21" customFormat="1" x14ac:dyDescent="0.25">
      <c r="A1862" s="5">
        <f>biomasses!$A$36</f>
        <v>34</v>
      </c>
      <c r="B1862" s="4"/>
      <c r="C1862" s="7"/>
      <c r="D1862" s="25"/>
      <c r="E1862" s="4"/>
      <c r="F1862" s="4"/>
      <c r="G1862" s="4"/>
      <c r="H1862" s="4"/>
      <c r="I1862" s="7"/>
      <c r="J1862" s="25"/>
      <c r="K1862" s="4"/>
      <c r="L1862" s="4"/>
      <c r="M1862" s="4"/>
      <c r="N1862" s="4"/>
      <c r="O1862" s="7"/>
      <c r="P1862" s="25"/>
      <c r="Q1862" s="4"/>
      <c r="R1862" s="4"/>
      <c r="S1862" s="4"/>
      <c r="T1862" s="4"/>
      <c r="U1862" s="7"/>
      <c r="V1862" s="25"/>
      <c r="W1862" s="4"/>
      <c r="X1862" s="4"/>
      <c r="Y1862" s="4"/>
      <c r="Z1862" s="4"/>
      <c r="AA1862" s="7"/>
      <c r="AB1862" s="25"/>
      <c r="AC1862" s="4"/>
      <c r="AD1862" s="4"/>
      <c r="AE1862" s="4"/>
      <c r="AF1862" s="4"/>
      <c r="AG1862" s="7"/>
      <c r="AH1862" s="25"/>
      <c r="AI1862" s="4"/>
      <c r="AJ1862" s="22"/>
      <c r="AK1862" s="22"/>
      <c r="AL1862" s="22"/>
      <c r="AM1862" s="22"/>
      <c r="AN1862" s="22"/>
      <c r="AO1862" s="22"/>
      <c r="AP1862" s="22"/>
      <c r="AQ1862" s="22"/>
      <c r="AR1862" s="22"/>
      <c r="AS1862" s="22"/>
      <c r="AT1862" s="22"/>
      <c r="AU1862" s="22"/>
      <c r="AV1862" s="22"/>
      <c r="AW1862" s="22"/>
      <c r="AX1862" s="22"/>
      <c r="AY1862" s="22"/>
      <c r="AZ1862" s="22"/>
      <c r="BA1862" s="22"/>
      <c r="BB1862" s="22"/>
      <c r="BC1862" s="22"/>
      <c r="BD1862" s="22"/>
      <c r="BE1862" s="22"/>
      <c r="BF1862" s="22"/>
      <c r="BG1862" s="22"/>
      <c r="BH1862" s="22"/>
      <c r="BI1862" s="22"/>
      <c r="BJ1862" s="22"/>
    </row>
    <row r="1863" spans="1:62" s="21" customFormat="1" x14ac:dyDescent="0.25">
      <c r="A1863" s="5">
        <f>biomasses!$A$36</f>
        <v>34</v>
      </c>
      <c r="B1863" s="4"/>
      <c r="C1863" s="7"/>
      <c r="D1863" s="25"/>
      <c r="E1863" s="4"/>
      <c r="F1863" s="4"/>
      <c r="G1863" s="4"/>
      <c r="H1863" s="4"/>
      <c r="I1863" s="7"/>
      <c r="J1863" s="25"/>
      <c r="K1863" s="4"/>
      <c r="L1863" s="4"/>
      <c r="M1863" s="4"/>
      <c r="N1863" s="4"/>
      <c r="O1863" s="7"/>
      <c r="P1863" s="25"/>
      <c r="Q1863" s="4"/>
      <c r="R1863" s="4"/>
      <c r="S1863" s="4"/>
      <c r="T1863" s="4"/>
      <c r="U1863" s="7"/>
      <c r="V1863" s="25"/>
      <c r="W1863" s="4"/>
      <c r="X1863" s="4"/>
      <c r="Y1863" s="4"/>
      <c r="Z1863" s="4"/>
      <c r="AA1863" s="7"/>
      <c r="AB1863" s="25"/>
      <c r="AC1863" s="4"/>
      <c r="AD1863" s="4"/>
      <c r="AE1863" s="4"/>
      <c r="AF1863" s="4"/>
      <c r="AG1863" s="7"/>
      <c r="AH1863" s="25"/>
      <c r="AI1863" s="4"/>
      <c r="AJ1863" s="22"/>
      <c r="AK1863" s="22"/>
      <c r="AL1863" s="22"/>
      <c r="AM1863" s="22"/>
      <c r="AN1863" s="22"/>
      <c r="AO1863" s="22"/>
      <c r="AP1863" s="22"/>
      <c r="AQ1863" s="22"/>
      <c r="AR1863" s="22"/>
      <c r="AS1863" s="22"/>
      <c r="AT1863" s="22"/>
      <c r="AU1863" s="22"/>
      <c r="AV1863" s="22"/>
      <c r="AW1863" s="22"/>
      <c r="AX1863" s="22"/>
      <c r="AY1863" s="22"/>
      <c r="AZ1863" s="22"/>
      <c r="BA1863" s="22"/>
      <c r="BB1863" s="22"/>
      <c r="BC1863" s="22"/>
      <c r="BD1863" s="22"/>
      <c r="BE1863" s="22"/>
      <c r="BF1863" s="22"/>
      <c r="BG1863" s="22"/>
      <c r="BH1863" s="22"/>
      <c r="BI1863" s="22"/>
      <c r="BJ1863" s="22"/>
    </row>
    <row r="1864" spans="1:62" s="21" customFormat="1" x14ac:dyDescent="0.25">
      <c r="A1864" s="5">
        <f>biomasses!$A$36</f>
        <v>34</v>
      </c>
      <c r="B1864" s="4"/>
      <c r="C1864" s="7"/>
      <c r="D1864" s="25"/>
      <c r="E1864" s="4"/>
      <c r="F1864" s="4"/>
      <c r="G1864" s="4"/>
      <c r="H1864" s="4"/>
      <c r="I1864" s="7"/>
      <c r="J1864" s="25"/>
      <c r="K1864" s="4"/>
      <c r="L1864" s="4"/>
      <c r="M1864" s="4"/>
      <c r="N1864" s="4"/>
      <c r="O1864" s="7"/>
      <c r="P1864" s="25"/>
      <c r="Q1864" s="4"/>
      <c r="R1864" s="4"/>
      <c r="S1864" s="4"/>
      <c r="T1864" s="4"/>
      <c r="U1864" s="7"/>
      <c r="V1864" s="25"/>
      <c r="W1864" s="4"/>
      <c r="X1864" s="4"/>
      <c r="Y1864" s="4"/>
      <c r="Z1864" s="4"/>
      <c r="AA1864" s="7"/>
      <c r="AB1864" s="25"/>
      <c r="AC1864" s="4"/>
      <c r="AD1864" s="4"/>
      <c r="AE1864" s="4"/>
      <c r="AF1864" s="4"/>
      <c r="AG1864" s="7"/>
      <c r="AH1864" s="25"/>
      <c r="AI1864" s="4"/>
      <c r="AJ1864" s="22"/>
      <c r="AK1864" s="22"/>
      <c r="AL1864" s="22"/>
      <c r="AM1864" s="22"/>
      <c r="AN1864" s="22"/>
      <c r="AO1864" s="22"/>
      <c r="AP1864" s="22"/>
      <c r="AQ1864" s="22"/>
      <c r="AR1864" s="22"/>
      <c r="AS1864" s="22"/>
      <c r="AT1864" s="22"/>
      <c r="AU1864" s="22"/>
      <c r="AV1864" s="22"/>
      <c r="AW1864" s="22"/>
      <c r="AX1864" s="22"/>
      <c r="AY1864" s="22"/>
      <c r="AZ1864" s="22"/>
      <c r="BA1864" s="22"/>
      <c r="BB1864" s="22"/>
      <c r="BC1864" s="22"/>
      <c r="BD1864" s="22"/>
      <c r="BE1864" s="22"/>
      <c r="BF1864" s="22"/>
      <c r="BG1864" s="22"/>
      <c r="BH1864" s="22"/>
      <c r="BI1864" s="22"/>
      <c r="BJ1864" s="22"/>
    </row>
    <row r="1865" spans="1:62" s="21" customFormat="1" x14ac:dyDescent="0.25">
      <c r="A1865" s="5">
        <f>biomasses!$A$36</f>
        <v>34</v>
      </c>
      <c r="B1865" s="4"/>
      <c r="C1865" s="7"/>
      <c r="D1865" s="25"/>
      <c r="E1865" s="4"/>
      <c r="F1865" s="4"/>
      <c r="G1865" s="4"/>
      <c r="H1865" s="4"/>
      <c r="I1865" s="7"/>
      <c r="J1865" s="25"/>
      <c r="K1865" s="4"/>
      <c r="L1865" s="4"/>
      <c r="M1865" s="4"/>
      <c r="N1865" s="4"/>
      <c r="O1865" s="7"/>
      <c r="P1865" s="25"/>
      <c r="Q1865" s="4"/>
      <c r="R1865" s="4"/>
      <c r="S1865" s="4"/>
      <c r="T1865" s="4"/>
      <c r="U1865" s="7"/>
      <c r="V1865" s="25"/>
      <c r="W1865" s="4"/>
      <c r="X1865" s="4"/>
      <c r="Y1865" s="4"/>
      <c r="Z1865" s="4"/>
      <c r="AA1865" s="7"/>
      <c r="AB1865" s="25"/>
      <c r="AC1865" s="4"/>
      <c r="AD1865" s="4"/>
      <c r="AE1865" s="4"/>
      <c r="AF1865" s="4"/>
      <c r="AG1865" s="7"/>
      <c r="AH1865" s="25"/>
      <c r="AI1865" s="4"/>
      <c r="AJ1865" s="22"/>
      <c r="AK1865" s="22"/>
      <c r="AL1865" s="22"/>
      <c r="AM1865" s="22"/>
      <c r="AN1865" s="22"/>
      <c r="AO1865" s="22"/>
      <c r="AP1865" s="22"/>
      <c r="AQ1865" s="22"/>
      <c r="AR1865" s="22"/>
      <c r="AS1865" s="22"/>
      <c r="AT1865" s="22"/>
      <c r="AU1865" s="22"/>
      <c r="AV1865" s="22"/>
      <c r="AW1865" s="22"/>
      <c r="AX1865" s="22"/>
      <c r="AY1865" s="22"/>
      <c r="AZ1865" s="22"/>
      <c r="BA1865" s="22"/>
      <c r="BB1865" s="22"/>
      <c r="BC1865" s="22"/>
      <c r="BD1865" s="22"/>
      <c r="BE1865" s="22"/>
      <c r="BF1865" s="22"/>
      <c r="BG1865" s="22"/>
      <c r="BH1865" s="22"/>
      <c r="BI1865" s="22"/>
      <c r="BJ1865" s="22"/>
    </row>
    <row r="1866" spans="1:62" s="21" customFormat="1" x14ac:dyDescent="0.25">
      <c r="A1866" s="5">
        <f>biomasses!$A$36</f>
        <v>34</v>
      </c>
      <c r="B1866" s="4"/>
      <c r="C1866" s="7"/>
      <c r="D1866" s="25"/>
      <c r="E1866" s="4"/>
      <c r="F1866" s="4"/>
      <c r="G1866" s="4"/>
      <c r="H1866" s="4"/>
      <c r="I1866" s="7"/>
      <c r="J1866" s="25"/>
      <c r="K1866" s="4"/>
      <c r="L1866" s="4"/>
      <c r="M1866" s="4"/>
      <c r="N1866" s="4"/>
      <c r="O1866" s="7"/>
      <c r="P1866" s="25"/>
      <c r="Q1866" s="4"/>
      <c r="R1866" s="4"/>
      <c r="S1866" s="4"/>
      <c r="T1866" s="4"/>
      <c r="U1866" s="7"/>
      <c r="V1866" s="25"/>
      <c r="W1866" s="4"/>
      <c r="X1866" s="4"/>
      <c r="Y1866" s="4"/>
      <c r="Z1866" s="4"/>
      <c r="AA1866" s="7"/>
      <c r="AB1866" s="25"/>
      <c r="AC1866" s="4"/>
      <c r="AD1866" s="4"/>
      <c r="AE1866" s="4"/>
      <c r="AF1866" s="4"/>
      <c r="AG1866" s="7"/>
      <c r="AH1866" s="25"/>
      <c r="AI1866" s="4"/>
      <c r="AJ1866" s="22"/>
      <c r="AK1866" s="22"/>
      <c r="AL1866" s="22"/>
      <c r="AM1866" s="22"/>
      <c r="AN1866" s="22"/>
      <c r="AO1866" s="22"/>
      <c r="AP1866" s="22"/>
      <c r="AQ1866" s="22"/>
      <c r="AR1866" s="22"/>
      <c r="AS1866" s="22"/>
      <c r="AT1866" s="22"/>
      <c r="AU1866" s="22"/>
      <c r="AV1866" s="22"/>
      <c r="AW1866" s="22"/>
      <c r="AX1866" s="22"/>
      <c r="AY1866" s="22"/>
      <c r="AZ1866" s="22"/>
      <c r="BA1866" s="22"/>
      <c r="BB1866" s="22"/>
      <c r="BC1866" s="22"/>
      <c r="BD1866" s="22"/>
      <c r="BE1866" s="22"/>
      <c r="BF1866" s="22"/>
      <c r="BG1866" s="22"/>
      <c r="BH1866" s="22"/>
      <c r="BI1866" s="22"/>
      <c r="BJ1866" s="22"/>
    </row>
    <row r="1867" spans="1:62" s="21" customFormat="1" x14ac:dyDescent="0.25">
      <c r="A1867" s="5">
        <f>biomasses!$A$36</f>
        <v>34</v>
      </c>
      <c r="B1867" s="4"/>
      <c r="C1867" s="7"/>
      <c r="D1867" s="25"/>
      <c r="E1867" s="4"/>
      <c r="F1867" s="4"/>
      <c r="G1867" s="4"/>
      <c r="H1867" s="4"/>
      <c r="I1867" s="7"/>
      <c r="J1867" s="25"/>
      <c r="K1867" s="4"/>
      <c r="L1867" s="4"/>
      <c r="M1867" s="4"/>
      <c r="N1867" s="4"/>
      <c r="O1867" s="7"/>
      <c r="P1867" s="25"/>
      <c r="Q1867" s="4"/>
      <c r="R1867" s="4"/>
      <c r="S1867" s="4"/>
      <c r="T1867" s="4"/>
      <c r="U1867" s="7"/>
      <c r="V1867" s="25"/>
      <c r="W1867" s="4"/>
      <c r="X1867" s="4"/>
      <c r="Y1867" s="4"/>
      <c r="Z1867" s="4"/>
      <c r="AA1867" s="7"/>
      <c r="AB1867" s="25"/>
      <c r="AC1867" s="4"/>
      <c r="AD1867" s="4"/>
      <c r="AE1867" s="4"/>
      <c r="AF1867" s="4"/>
      <c r="AG1867" s="7"/>
      <c r="AH1867" s="25"/>
      <c r="AI1867" s="4"/>
      <c r="AJ1867" s="22"/>
      <c r="AK1867" s="22"/>
      <c r="AL1867" s="22"/>
      <c r="AM1867" s="22"/>
      <c r="AN1867" s="22"/>
      <c r="AO1867" s="22"/>
      <c r="AP1867" s="22"/>
      <c r="AQ1867" s="22"/>
      <c r="AR1867" s="22"/>
      <c r="AS1867" s="22"/>
      <c r="AT1867" s="22"/>
      <c r="AU1867" s="22"/>
      <c r="AV1867" s="22"/>
      <c r="AW1867" s="22"/>
      <c r="AX1867" s="22"/>
      <c r="AY1867" s="22"/>
      <c r="AZ1867" s="22"/>
      <c r="BA1867" s="22"/>
      <c r="BB1867" s="22"/>
      <c r="BC1867" s="22"/>
      <c r="BD1867" s="22"/>
      <c r="BE1867" s="22"/>
      <c r="BF1867" s="22"/>
      <c r="BG1867" s="22"/>
      <c r="BH1867" s="22"/>
      <c r="BI1867" s="22"/>
      <c r="BJ1867" s="22"/>
    </row>
    <row r="1868" spans="1:62" s="21" customFormat="1" x14ac:dyDescent="0.25">
      <c r="A1868" s="5">
        <f>biomasses!$A$36</f>
        <v>34</v>
      </c>
      <c r="B1868" s="4"/>
      <c r="C1868" s="7"/>
      <c r="D1868" s="25"/>
      <c r="E1868" s="4"/>
      <c r="F1868" s="4"/>
      <c r="G1868" s="4"/>
      <c r="H1868" s="4"/>
      <c r="I1868" s="7"/>
      <c r="J1868" s="25"/>
      <c r="K1868" s="4"/>
      <c r="L1868" s="4"/>
      <c r="M1868" s="4"/>
      <c r="N1868" s="4"/>
      <c r="O1868" s="7"/>
      <c r="P1868" s="25"/>
      <c r="Q1868" s="4"/>
      <c r="R1868" s="4"/>
      <c r="S1868" s="4"/>
      <c r="T1868" s="4"/>
      <c r="U1868" s="7"/>
      <c r="V1868" s="25"/>
      <c r="W1868" s="4"/>
      <c r="X1868" s="4"/>
      <c r="Y1868" s="4"/>
      <c r="Z1868" s="4"/>
      <c r="AA1868" s="7"/>
      <c r="AB1868" s="25"/>
      <c r="AC1868" s="4"/>
      <c r="AD1868" s="4"/>
      <c r="AE1868" s="4"/>
      <c r="AF1868" s="4"/>
      <c r="AG1868" s="7"/>
      <c r="AH1868" s="25"/>
      <c r="AI1868" s="4"/>
      <c r="AJ1868" s="22"/>
      <c r="AK1868" s="22"/>
      <c r="AL1868" s="22"/>
      <c r="AM1868" s="22"/>
      <c r="AN1868" s="22"/>
      <c r="AO1868" s="22"/>
      <c r="AP1868" s="22"/>
      <c r="AQ1868" s="22"/>
      <c r="AR1868" s="22"/>
      <c r="AS1868" s="22"/>
      <c r="AT1868" s="22"/>
      <c r="AU1868" s="22"/>
      <c r="AV1868" s="22"/>
      <c r="AW1868" s="22"/>
      <c r="AX1868" s="22"/>
      <c r="AY1868" s="22"/>
      <c r="AZ1868" s="22"/>
      <c r="BA1868" s="22"/>
      <c r="BB1868" s="22"/>
      <c r="BC1868" s="22"/>
      <c r="BD1868" s="22"/>
      <c r="BE1868" s="22"/>
      <c r="BF1868" s="22"/>
      <c r="BG1868" s="22"/>
      <c r="BH1868" s="22"/>
      <c r="BI1868" s="22"/>
      <c r="BJ1868" s="22"/>
    </row>
    <row r="1869" spans="1:62" s="21" customFormat="1" x14ac:dyDescent="0.25">
      <c r="A1869" s="5">
        <f>biomasses!$A$36</f>
        <v>34</v>
      </c>
      <c r="B1869" s="4"/>
      <c r="C1869" s="7"/>
      <c r="D1869" s="25"/>
      <c r="E1869" s="4"/>
      <c r="F1869" s="4"/>
      <c r="G1869" s="4"/>
      <c r="H1869" s="4"/>
      <c r="I1869" s="7"/>
      <c r="J1869" s="25"/>
      <c r="K1869" s="4"/>
      <c r="L1869" s="4"/>
      <c r="M1869" s="4"/>
      <c r="N1869" s="4"/>
      <c r="O1869" s="7"/>
      <c r="P1869" s="25"/>
      <c r="Q1869" s="4"/>
      <c r="R1869" s="4"/>
      <c r="S1869" s="4"/>
      <c r="T1869" s="4"/>
      <c r="U1869" s="7"/>
      <c r="V1869" s="25"/>
      <c r="W1869" s="4"/>
      <c r="X1869" s="4"/>
      <c r="Y1869" s="4"/>
      <c r="Z1869" s="4"/>
      <c r="AA1869" s="7"/>
      <c r="AB1869" s="25"/>
      <c r="AC1869" s="4"/>
      <c r="AD1869" s="4"/>
      <c r="AE1869" s="4"/>
      <c r="AF1869" s="4"/>
      <c r="AG1869" s="7"/>
      <c r="AH1869" s="25"/>
      <c r="AI1869" s="4"/>
      <c r="AJ1869" s="22"/>
      <c r="AK1869" s="22"/>
      <c r="AL1869" s="22"/>
      <c r="AM1869" s="22"/>
      <c r="AN1869" s="22"/>
      <c r="AO1869" s="22"/>
      <c r="AP1869" s="22"/>
      <c r="AQ1869" s="22"/>
      <c r="AR1869" s="22"/>
      <c r="AS1869" s="22"/>
      <c r="AT1869" s="22"/>
      <c r="AU1869" s="22"/>
      <c r="AV1869" s="22"/>
      <c r="AW1869" s="22"/>
      <c r="AX1869" s="22"/>
      <c r="AY1869" s="22"/>
      <c r="AZ1869" s="22"/>
      <c r="BA1869" s="22"/>
      <c r="BB1869" s="22"/>
      <c r="BC1869" s="22"/>
      <c r="BD1869" s="22"/>
      <c r="BE1869" s="22"/>
      <c r="BF1869" s="22"/>
      <c r="BG1869" s="22"/>
      <c r="BH1869" s="22"/>
      <c r="BI1869" s="22"/>
      <c r="BJ1869" s="22"/>
    </row>
    <row r="1870" spans="1:62" s="21" customFormat="1" x14ac:dyDescent="0.25">
      <c r="A1870" s="5">
        <f>biomasses!$A$36</f>
        <v>34</v>
      </c>
      <c r="B1870" s="4"/>
      <c r="C1870" s="7"/>
      <c r="D1870" s="25"/>
      <c r="E1870" s="4"/>
      <c r="F1870" s="4"/>
      <c r="G1870" s="4"/>
      <c r="H1870" s="4"/>
      <c r="I1870" s="7"/>
      <c r="J1870" s="25"/>
      <c r="K1870" s="4"/>
      <c r="L1870" s="4"/>
      <c r="M1870" s="4"/>
      <c r="N1870" s="4"/>
      <c r="O1870" s="7"/>
      <c r="P1870" s="25"/>
      <c r="Q1870" s="4"/>
      <c r="R1870" s="4"/>
      <c r="S1870" s="4"/>
      <c r="T1870" s="4"/>
      <c r="U1870" s="7"/>
      <c r="V1870" s="25"/>
      <c r="W1870" s="4"/>
      <c r="X1870" s="4"/>
      <c r="Y1870" s="4"/>
      <c r="Z1870" s="4"/>
      <c r="AA1870" s="7"/>
      <c r="AB1870" s="25"/>
      <c r="AC1870" s="4"/>
      <c r="AD1870" s="4"/>
      <c r="AE1870" s="4"/>
      <c r="AF1870" s="4"/>
      <c r="AG1870" s="7"/>
      <c r="AH1870" s="25"/>
      <c r="AI1870" s="4"/>
      <c r="AJ1870" s="22"/>
      <c r="AK1870" s="22"/>
      <c r="AL1870" s="22"/>
      <c r="AM1870" s="22"/>
      <c r="AN1870" s="22"/>
      <c r="AO1870" s="22"/>
      <c r="AP1870" s="22"/>
      <c r="AQ1870" s="22"/>
      <c r="AR1870" s="22"/>
      <c r="AS1870" s="22"/>
      <c r="AT1870" s="22"/>
      <c r="AU1870" s="22"/>
      <c r="AV1870" s="22"/>
      <c r="AW1870" s="22"/>
      <c r="AX1870" s="22"/>
      <c r="AY1870" s="22"/>
      <c r="AZ1870" s="22"/>
      <c r="BA1870" s="22"/>
      <c r="BB1870" s="22"/>
      <c r="BC1870" s="22"/>
      <c r="BD1870" s="22"/>
      <c r="BE1870" s="22"/>
      <c r="BF1870" s="22"/>
      <c r="BG1870" s="22"/>
      <c r="BH1870" s="22"/>
      <c r="BI1870" s="22"/>
      <c r="BJ1870" s="22"/>
    </row>
    <row r="1871" spans="1:62" s="21" customFormat="1" x14ac:dyDescent="0.25">
      <c r="A1871" s="5">
        <f>biomasses!$A$36</f>
        <v>34</v>
      </c>
      <c r="B1871" s="4"/>
      <c r="C1871" s="7"/>
      <c r="D1871" s="25"/>
      <c r="E1871" s="4"/>
      <c r="F1871" s="4"/>
      <c r="G1871" s="4"/>
      <c r="H1871" s="4"/>
      <c r="I1871" s="7"/>
      <c r="J1871" s="25"/>
      <c r="K1871" s="4"/>
      <c r="L1871" s="4"/>
      <c r="M1871" s="4"/>
      <c r="N1871" s="4"/>
      <c r="O1871" s="7"/>
      <c r="P1871" s="25"/>
      <c r="Q1871" s="4"/>
      <c r="R1871" s="4"/>
      <c r="S1871" s="4"/>
      <c r="T1871" s="4"/>
      <c r="U1871" s="7"/>
      <c r="V1871" s="25"/>
      <c r="W1871" s="4"/>
      <c r="X1871" s="4"/>
      <c r="Y1871" s="4"/>
      <c r="Z1871" s="4"/>
      <c r="AA1871" s="7"/>
      <c r="AB1871" s="25"/>
      <c r="AC1871" s="4"/>
      <c r="AD1871" s="4"/>
      <c r="AE1871" s="4"/>
      <c r="AF1871" s="4"/>
      <c r="AG1871" s="7"/>
      <c r="AH1871" s="25"/>
      <c r="AI1871" s="4"/>
      <c r="AJ1871" s="22"/>
      <c r="AK1871" s="22"/>
      <c r="AL1871" s="22"/>
      <c r="AM1871" s="22"/>
      <c r="AN1871" s="22"/>
      <c r="AO1871" s="22"/>
      <c r="AP1871" s="22"/>
      <c r="AQ1871" s="22"/>
      <c r="AR1871" s="22"/>
      <c r="AS1871" s="22"/>
      <c r="AT1871" s="22"/>
      <c r="AU1871" s="22"/>
      <c r="AV1871" s="22"/>
      <c r="AW1871" s="22"/>
      <c r="AX1871" s="22"/>
      <c r="AY1871" s="22"/>
      <c r="AZ1871" s="22"/>
      <c r="BA1871" s="22"/>
      <c r="BB1871" s="22"/>
      <c r="BC1871" s="22"/>
      <c r="BD1871" s="22"/>
      <c r="BE1871" s="22"/>
      <c r="BF1871" s="22"/>
      <c r="BG1871" s="22"/>
      <c r="BH1871" s="22"/>
      <c r="BI1871" s="22"/>
      <c r="BJ1871" s="22"/>
    </row>
    <row r="1872" spans="1:62" s="21" customFormat="1" x14ac:dyDescent="0.25">
      <c r="A1872" s="5">
        <f>biomasses!$A$36</f>
        <v>34</v>
      </c>
      <c r="B1872" s="4"/>
      <c r="C1872" s="7"/>
      <c r="D1872" s="25"/>
      <c r="E1872" s="4"/>
      <c r="F1872" s="4"/>
      <c r="G1872" s="4"/>
      <c r="H1872" s="4"/>
      <c r="I1872" s="7"/>
      <c r="J1872" s="25"/>
      <c r="K1872" s="4"/>
      <c r="L1872" s="4"/>
      <c r="M1872" s="4"/>
      <c r="N1872" s="4"/>
      <c r="O1872" s="7"/>
      <c r="P1872" s="25"/>
      <c r="Q1872" s="4"/>
      <c r="R1872" s="4"/>
      <c r="S1872" s="4"/>
      <c r="T1872" s="4"/>
      <c r="U1872" s="7"/>
      <c r="V1872" s="25"/>
      <c r="W1872" s="4"/>
      <c r="X1872" s="4"/>
      <c r="Y1872" s="4"/>
      <c r="Z1872" s="4"/>
      <c r="AA1872" s="7"/>
      <c r="AB1872" s="25"/>
      <c r="AC1872" s="4"/>
      <c r="AD1872" s="4"/>
      <c r="AE1872" s="4"/>
      <c r="AF1872" s="4"/>
      <c r="AG1872" s="7"/>
      <c r="AH1872" s="25"/>
      <c r="AI1872" s="4"/>
      <c r="AJ1872" s="22"/>
      <c r="AK1872" s="22"/>
      <c r="AL1872" s="22"/>
      <c r="AM1872" s="22"/>
      <c r="AN1872" s="22"/>
      <c r="AO1872" s="22"/>
      <c r="AP1872" s="22"/>
      <c r="AQ1872" s="22"/>
      <c r="AR1872" s="22"/>
      <c r="AS1872" s="22"/>
      <c r="AT1872" s="22"/>
      <c r="AU1872" s="22"/>
      <c r="AV1872" s="22"/>
      <c r="AW1872" s="22"/>
      <c r="AX1872" s="22"/>
      <c r="AY1872" s="22"/>
      <c r="AZ1872" s="22"/>
      <c r="BA1872" s="22"/>
      <c r="BB1872" s="22"/>
      <c r="BC1872" s="22"/>
      <c r="BD1872" s="22"/>
      <c r="BE1872" s="22"/>
      <c r="BF1872" s="22"/>
      <c r="BG1872" s="22"/>
      <c r="BH1872" s="22"/>
      <c r="BI1872" s="22"/>
      <c r="BJ1872" s="22"/>
    </row>
    <row r="1873" spans="1:62" s="21" customFormat="1" x14ac:dyDescent="0.25">
      <c r="A1873" s="5">
        <f>biomasses!$A$36</f>
        <v>34</v>
      </c>
      <c r="B1873" s="4"/>
      <c r="C1873" s="7"/>
      <c r="D1873" s="25"/>
      <c r="E1873" s="4"/>
      <c r="F1873" s="4"/>
      <c r="G1873" s="4"/>
      <c r="H1873" s="4"/>
      <c r="I1873" s="7"/>
      <c r="J1873" s="25"/>
      <c r="K1873" s="4"/>
      <c r="L1873" s="4"/>
      <c r="M1873" s="4"/>
      <c r="N1873" s="4"/>
      <c r="O1873" s="7"/>
      <c r="P1873" s="25"/>
      <c r="Q1873" s="4"/>
      <c r="R1873" s="4"/>
      <c r="S1873" s="4"/>
      <c r="T1873" s="4"/>
      <c r="U1873" s="7"/>
      <c r="V1873" s="25"/>
      <c r="W1873" s="4"/>
      <c r="X1873" s="4"/>
      <c r="Y1873" s="4"/>
      <c r="Z1873" s="4"/>
      <c r="AA1873" s="7"/>
      <c r="AB1873" s="25"/>
      <c r="AC1873" s="4"/>
      <c r="AD1873" s="4"/>
      <c r="AE1873" s="4"/>
      <c r="AF1873" s="4"/>
      <c r="AG1873" s="7"/>
      <c r="AH1873" s="25"/>
      <c r="AI1873" s="4"/>
      <c r="AJ1873" s="22"/>
      <c r="AK1873" s="22"/>
      <c r="AL1873" s="22"/>
      <c r="AM1873" s="22"/>
      <c r="AN1873" s="22"/>
      <c r="AO1873" s="22"/>
      <c r="AP1873" s="22"/>
      <c r="AQ1873" s="22"/>
      <c r="AR1873" s="22"/>
      <c r="AS1873" s="22"/>
      <c r="AT1873" s="22"/>
      <c r="AU1873" s="22"/>
      <c r="AV1873" s="22"/>
      <c r="AW1873" s="22"/>
      <c r="AX1873" s="22"/>
      <c r="AY1873" s="22"/>
      <c r="AZ1873" s="22"/>
      <c r="BA1873" s="22"/>
      <c r="BB1873" s="22"/>
      <c r="BC1873" s="22"/>
      <c r="BD1873" s="22"/>
      <c r="BE1873" s="22"/>
      <c r="BF1873" s="22"/>
      <c r="BG1873" s="22"/>
      <c r="BH1873" s="22"/>
      <c r="BI1873" s="22"/>
      <c r="BJ1873" s="22"/>
    </row>
    <row r="1874" spans="1:62" s="21" customFormat="1" x14ac:dyDescent="0.25">
      <c r="A1874" s="5">
        <f>biomasses!$A$36</f>
        <v>34</v>
      </c>
      <c r="B1874" s="4"/>
      <c r="C1874" s="7"/>
      <c r="D1874" s="25"/>
      <c r="E1874" s="4"/>
      <c r="F1874" s="4"/>
      <c r="G1874" s="4"/>
      <c r="H1874" s="4"/>
      <c r="I1874" s="7"/>
      <c r="J1874" s="25"/>
      <c r="K1874" s="4"/>
      <c r="L1874" s="4"/>
      <c r="M1874" s="4"/>
      <c r="N1874" s="4"/>
      <c r="O1874" s="7"/>
      <c r="P1874" s="25"/>
      <c r="Q1874" s="4"/>
      <c r="R1874" s="4"/>
      <c r="S1874" s="4"/>
      <c r="T1874" s="4"/>
      <c r="U1874" s="7"/>
      <c r="V1874" s="25"/>
      <c r="W1874" s="4"/>
      <c r="X1874" s="4"/>
      <c r="Y1874" s="4"/>
      <c r="Z1874" s="4"/>
      <c r="AA1874" s="7"/>
      <c r="AB1874" s="25"/>
      <c r="AC1874" s="4"/>
      <c r="AD1874" s="4"/>
      <c r="AE1874" s="4"/>
      <c r="AF1874" s="4"/>
      <c r="AG1874" s="7"/>
      <c r="AH1874" s="25"/>
      <c r="AI1874" s="4"/>
      <c r="AJ1874" s="22"/>
      <c r="AK1874" s="22"/>
      <c r="AL1874" s="22"/>
      <c r="AM1874" s="22"/>
      <c r="AN1874" s="22"/>
      <c r="AO1874" s="22"/>
      <c r="AP1874" s="22"/>
      <c r="AQ1874" s="22"/>
      <c r="AR1874" s="22"/>
      <c r="AS1874" s="22"/>
      <c r="AT1874" s="22"/>
      <c r="AU1874" s="22"/>
      <c r="AV1874" s="22"/>
      <c r="AW1874" s="22"/>
      <c r="AX1874" s="22"/>
      <c r="AY1874" s="22"/>
      <c r="AZ1874" s="22"/>
      <c r="BA1874" s="22"/>
      <c r="BB1874" s="22"/>
      <c r="BC1874" s="22"/>
      <c r="BD1874" s="22"/>
      <c r="BE1874" s="22"/>
      <c r="BF1874" s="22"/>
      <c r="BG1874" s="22"/>
      <c r="BH1874" s="22"/>
      <c r="BI1874" s="22"/>
      <c r="BJ1874" s="22"/>
    </row>
    <row r="1875" spans="1:62" s="21" customFormat="1" x14ac:dyDescent="0.25">
      <c r="A1875" s="5">
        <f>biomasses!$A$36</f>
        <v>34</v>
      </c>
      <c r="B1875" s="4"/>
      <c r="C1875" s="7"/>
      <c r="D1875" s="25"/>
      <c r="E1875" s="4"/>
      <c r="F1875" s="4"/>
      <c r="G1875" s="4"/>
      <c r="H1875" s="4"/>
      <c r="I1875" s="7"/>
      <c r="J1875" s="25"/>
      <c r="K1875" s="4"/>
      <c r="L1875" s="4"/>
      <c r="M1875" s="4"/>
      <c r="N1875" s="4"/>
      <c r="O1875" s="7"/>
      <c r="P1875" s="25"/>
      <c r="Q1875" s="4"/>
      <c r="R1875" s="4"/>
      <c r="S1875" s="4"/>
      <c r="T1875" s="4"/>
      <c r="U1875" s="7"/>
      <c r="V1875" s="25"/>
      <c r="W1875" s="4"/>
      <c r="X1875" s="4"/>
      <c r="Y1875" s="4"/>
      <c r="Z1875" s="4"/>
      <c r="AA1875" s="7"/>
      <c r="AB1875" s="25"/>
      <c r="AC1875" s="4"/>
      <c r="AD1875" s="4"/>
      <c r="AE1875" s="4"/>
      <c r="AF1875" s="4"/>
      <c r="AG1875" s="7"/>
      <c r="AH1875" s="25"/>
      <c r="AI1875" s="4"/>
      <c r="AJ1875" s="22"/>
      <c r="AK1875" s="22"/>
      <c r="AL1875" s="22"/>
      <c r="AM1875" s="22"/>
      <c r="AN1875" s="22"/>
      <c r="AO1875" s="22"/>
      <c r="AP1875" s="22"/>
      <c r="AQ1875" s="22"/>
      <c r="AR1875" s="22"/>
      <c r="AS1875" s="22"/>
      <c r="AT1875" s="22"/>
      <c r="AU1875" s="22"/>
      <c r="AV1875" s="22"/>
      <c r="AW1875" s="22"/>
      <c r="AX1875" s="22"/>
      <c r="AY1875" s="22"/>
      <c r="AZ1875" s="22"/>
      <c r="BA1875" s="22"/>
      <c r="BB1875" s="22"/>
      <c r="BC1875" s="22"/>
      <c r="BD1875" s="22"/>
      <c r="BE1875" s="22"/>
      <c r="BF1875" s="22"/>
      <c r="BG1875" s="22"/>
      <c r="BH1875" s="22"/>
      <c r="BI1875" s="22"/>
      <c r="BJ1875" s="22"/>
    </row>
    <row r="1876" spans="1:62" s="21" customFormat="1" x14ac:dyDescent="0.25">
      <c r="A1876" s="5">
        <f>biomasses!$A$36</f>
        <v>34</v>
      </c>
      <c r="B1876" s="4"/>
      <c r="C1876" s="7"/>
      <c r="D1876" s="25"/>
      <c r="E1876" s="4"/>
      <c r="F1876" s="4"/>
      <c r="G1876" s="4"/>
      <c r="H1876" s="4"/>
      <c r="I1876" s="7"/>
      <c r="J1876" s="25"/>
      <c r="K1876" s="4"/>
      <c r="L1876" s="4"/>
      <c r="M1876" s="4"/>
      <c r="N1876" s="4"/>
      <c r="O1876" s="7"/>
      <c r="P1876" s="25"/>
      <c r="Q1876" s="4"/>
      <c r="R1876" s="4"/>
      <c r="S1876" s="4"/>
      <c r="T1876" s="4"/>
      <c r="U1876" s="7"/>
      <c r="V1876" s="25"/>
      <c r="W1876" s="4"/>
      <c r="X1876" s="4"/>
      <c r="Y1876" s="4"/>
      <c r="Z1876" s="4"/>
      <c r="AA1876" s="7"/>
      <c r="AB1876" s="25"/>
      <c r="AC1876" s="4"/>
      <c r="AD1876" s="4"/>
      <c r="AE1876" s="4"/>
      <c r="AF1876" s="4"/>
      <c r="AG1876" s="7"/>
      <c r="AH1876" s="25"/>
      <c r="AI1876" s="4"/>
      <c r="AJ1876" s="22"/>
      <c r="AK1876" s="22"/>
      <c r="AL1876" s="22"/>
      <c r="AM1876" s="22"/>
      <c r="AN1876" s="22"/>
      <c r="AO1876" s="22"/>
      <c r="AP1876" s="22"/>
      <c r="AQ1876" s="22"/>
      <c r="AR1876" s="22"/>
      <c r="AS1876" s="22"/>
      <c r="AT1876" s="22"/>
      <c r="AU1876" s="22"/>
      <c r="AV1876" s="22"/>
      <c r="AW1876" s="22"/>
      <c r="AX1876" s="22"/>
      <c r="AY1876" s="22"/>
      <c r="AZ1876" s="22"/>
      <c r="BA1876" s="22"/>
      <c r="BB1876" s="22"/>
      <c r="BC1876" s="22"/>
      <c r="BD1876" s="22"/>
      <c r="BE1876" s="22"/>
      <c r="BF1876" s="22"/>
      <c r="BG1876" s="22"/>
      <c r="BH1876" s="22"/>
      <c r="BI1876" s="22"/>
      <c r="BJ1876" s="22"/>
    </row>
    <row r="1877" spans="1:62" s="21" customFormat="1" x14ac:dyDescent="0.25">
      <c r="A1877" s="5">
        <f>biomasses!$A$36</f>
        <v>34</v>
      </c>
      <c r="B1877" s="4"/>
      <c r="C1877" s="7"/>
      <c r="D1877" s="25"/>
      <c r="E1877" s="4"/>
      <c r="F1877" s="4"/>
      <c r="G1877" s="4"/>
      <c r="H1877" s="4"/>
      <c r="I1877" s="7"/>
      <c r="J1877" s="25"/>
      <c r="K1877" s="4"/>
      <c r="L1877" s="4"/>
      <c r="M1877" s="4"/>
      <c r="N1877" s="4"/>
      <c r="O1877" s="7"/>
      <c r="P1877" s="25"/>
      <c r="Q1877" s="4"/>
      <c r="R1877" s="4"/>
      <c r="S1877" s="4"/>
      <c r="T1877" s="4"/>
      <c r="U1877" s="7"/>
      <c r="V1877" s="25"/>
      <c r="W1877" s="4"/>
      <c r="X1877" s="4"/>
      <c r="Y1877" s="4"/>
      <c r="Z1877" s="4"/>
      <c r="AA1877" s="7"/>
      <c r="AB1877" s="25"/>
      <c r="AC1877" s="4"/>
      <c r="AD1877" s="4"/>
      <c r="AE1877" s="4"/>
      <c r="AF1877" s="4"/>
      <c r="AG1877" s="7"/>
      <c r="AH1877" s="25"/>
      <c r="AI1877" s="4"/>
      <c r="AJ1877" s="22"/>
      <c r="AK1877" s="22"/>
      <c r="AL1877" s="22"/>
      <c r="AM1877" s="22"/>
      <c r="AN1877" s="22"/>
      <c r="AO1877" s="22"/>
      <c r="AP1877" s="22"/>
      <c r="AQ1877" s="22"/>
      <c r="AR1877" s="22"/>
      <c r="AS1877" s="22"/>
      <c r="AT1877" s="22"/>
      <c r="AU1877" s="22"/>
      <c r="AV1877" s="22"/>
      <c r="AW1877" s="22"/>
      <c r="AX1877" s="22"/>
      <c r="AY1877" s="22"/>
      <c r="AZ1877" s="22"/>
      <c r="BA1877" s="22"/>
      <c r="BB1877" s="22"/>
      <c r="BC1877" s="22"/>
      <c r="BD1877" s="22"/>
      <c r="BE1877" s="22"/>
      <c r="BF1877" s="22"/>
      <c r="BG1877" s="22"/>
      <c r="BH1877" s="22"/>
      <c r="BI1877" s="22"/>
      <c r="BJ1877" s="22"/>
    </row>
    <row r="1878" spans="1:62" s="21" customFormat="1" x14ac:dyDescent="0.25">
      <c r="A1878" s="5">
        <f>biomasses!$A$36</f>
        <v>34</v>
      </c>
      <c r="B1878" s="4"/>
      <c r="C1878" s="7"/>
      <c r="D1878" s="25"/>
      <c r="E1878" s="4"/>
      <c r="F1878" s="4"/>
      <c r="G1878" s="4"/>
      <c r="H1878" s="4"/>
      <c r="I1878" s="7"/>
      <c r="J1878" s="25"/>
      <c r="K1878" s="4"/>
      <c r="L1878" s="4"/>
      <c r="M1878" s="4"/>
      <c r="N1878" s="4"/>
      <c r="O1878" s="7"/>
      <c r="P1878" s="25"/>
      <c r="Q1878" s="4"/>
      <c r="R1878" s="4"/>
      <c r="S1878" s="4"/>
      <c r="T1878" s="4"/>
      <c r="U1878" s="7"/>
      <c r="V1878" s="25"/>
      <c r="W1878" s="4"/>
      <c r="X1878" s="4"/>
      <c r="Y1878" s="4"/>
      <c r="Z1878" s="4"/>
      <c r="AA1878" s="7"/>
      <c r="AB1878" s="25"/>
      <c r="AC1878" s="4"/>
      <c r="AD1878" s="4"/>
      <c r="AE1878" s="4"/>
      <c r="AF1878" s="4"/>
      <c r="AG1878" s="7"/>
      <c r="AH1878" s="25"/>
      <c r="AI1878" s="4"/>
      <c r="AJ1878" s="22"/>
      <c r="AK1878" s="22"/>
      <c r="AL1878" s="22"/>
      <c r="AM1878" s="22"/>
      <c r="AN1878" s="22"/>
      <c r="AO1878" s="22"/>
      <c r="AP1878" s="22"/>
      <c r="AQ1878" s="22"/>
      <c r="AR1878" s="22"/>
      <c r="AS1878" s="22"/>
      <c r="AT1878" s="22"/>
      <c r="AU1878" s="22"/>
      <c r="AV1878" s="22"/>
      <c r="AW1878" s="22"/>
      <c r="AX1878" s="22"/>
      <c r="AY1878" s="22"/>
      <c r="AZ1878" s="22"/>
      <c r="BA1878" s="22"/>
      <c r="BB1878" s="22"/>
      <c r="BC1878" s="22"/>
      <c r="BD1878" s="22"/>
      <c r="BE1878" s="22"/>
      <c r="BF1878" s="22"/>
      <c r="BG1878" s="22"/>
      <c r="BH1878" s="22"/>
      <c r="BI1878" s="22"/>
      <c r="BJ1878" s="22"/>
    </row>
    <row r="1879" spans="1:62" s="21" customFormat="1" x14ac:dyDescent="0.25">
      <c r="A1879" s="5">
        <f>biomasses!$A$36</f>
        <v>34</v>
      </c>
      <c r="B1879" s="4"/>
      <c r="C1879" s="7"/>
      <c r="D1879" s="25"/>
      <c r="E1879" s="4"/>
      <c r="F1879" s="4"/>
      <c r="G1879" s="4"/>
      <c r="H1879" s="4"/>
      <c r="I1879" s="7"/>
      <c r="J1879" s="25"/>
      <c r="K1879" s="4"/>
      <c r="L1879" s="4"/>
      <c r="M1879" s="4"/>
      <c r="N1879" s="4"/>
      <c r="O1879" s="7"/>
      <c r="P1879" s="25"/>
      <c r="Q1879" s="4"/>
      <c r="R1879" s="4"/>
      <c r="S1879" s="4"/>
      <c r="T1879" s="4"/>
      <c r="U1879" s="7"/>
      <c r="V1879" s="25"/>
      <c r="W1879" s="4"/>
      <c r="X1879" s="4"/>
      <c r="Y1879" s="4"/>
      <c r="Z1879" s="4"/>
      <c r="AA1879" s="7"/>
      <c r="AB1879" s="25"/>
      <c r="AC1879" s="4"/>
      <c r="AD1879" s="4"/>
      <c r="AE1879" s="4"/>
      <c r="AF1879" s="4"/>
      <c r="AG1879" s="7"/>
      <c r="AH1879" s="25"/>
      <c r="AI1879" s="4"/>
      <c r="AJ1879" s="22"/>
      <c r="AK1879" s="22"/>
      <c r="AL1879" s="22"/>
      <c r="AM1879" s="22"/>
      <c r="AN1879" s="22"/>
      <c r="AO1879" s="22"/>
      <c r="AP1879" s="22"/>
      <c r="AQ1879" s="22"/>
      <c r="AR1879" s="22"/>
      <c r="AS1879" s="22"/>
      <c r="AT1879" s="22"/>
      <c r="AU1879" s="22"/>
      <c r="AV1879" s="22"/>
      <c r="AW1879" s="22"/>
      <c r="AX1879" s="22"/>
      <c r="AY1879" s="22"/>
      <c r="AZ1879" s="22"/>
      <c r="BA1879" s="22"/>
      <c r="BB1879" s="22"/>
      <c r="BC1879" s="22"/>
      <c r="BD1879" s="22"/>
      <c r="BE1879" s="22"/>
      <c r="BF1879" s="22"/>
      <c r="BG1879" s="22"/>
      <c r="BH1879" s="22"/>
      <c r="BI1879" s="22"/>
      <c r="BJ1879" s="22"/>
    </row>
    <row r="1880" spans="1:62" s="21" customFormat="1" x14ac:dyDescent="0.25">
      <c r="A1880" s="5">
        <f>biomasses!$A$36</f>
        <v>34</v>
      </c>
      <c r="B1880" s="4"/>
      <c r="C1880" s="7"/>
      <c r="D1880" s="25"/>
      <c r="E1880" s="4"/>
      <c r="F1880" s="4"/>
      <c r="G1880" s="4"/>
      <c r="H1880" s="4"/>
      <c r="I1880" s="7"/>
      <c r="J1880" s="25"/>
      <c r="K1880" s="4"/>
      <c r="L1880" s="4"/>
      <c r="M1880" s="4"/>
      <c r="N1880" s="4"/>
      <c r="O1880" s="7"/>
      <c r="P1880" s="25"/>
      <c r="Q1880" s="4"/>
      <c r="R1880" s="4"/>
      <c r="S1880" s="4"/>
      <c r="T1880" s="4"/>
      <c r="U1880" s="7"/>
      <c r="V1880" s="25"/>
      <c r="W1880" s="4"/>
      <c r="X1880" s="4"/>
      <c r="Y1880" s="4"/>
      <c r="Z1880" s="4"/>
      <c r="AA1880" s="7"/>
      <c r="AB1880" s="25"/>
      <c r="AC1880" s="4"/>
      <c r="AD1880" s="4"/>
      <c r="AE1880" s="4"/>
      <c r="AF1880" s="4"/>
      <c r="AG1880" s="7"/>
      <c r="AH1880" s="25"/>
      <c r="AI1880" s="4"/>
      <c r="AJ1880" s="22"/>
      <c r="AK1880" s="22"/>
      <c r="AL1880" s="22"/>
      <c r="AM1880" s="22"/>
      <c r="AN1880" s="22"/>
      <c r="AO1880" s="22"/>
      <c r="AP1880" s="22"/>
      <c r="AQ1880" s="22"/>
      <c r="AR1880" s="22"/>
      <c r="AS1880" s="22"/>
      <c r="AT1880" s="22"/>
      <c r="AU1880" s="22"/>
      <c r="AV1880" s="22"/>
      <c r="AW1880" s="22"/>
      <c r="AX1880" s="22"/>
      <c r="AY1880" s="22"/>
      <c r="AZ1880" s="22"/>
      <c r="BA1880" s="22"/>
      <c r="BB1880" s="22"/>
      <c r="BC1880" s="22"/>
      <c r="BD1880" s="22"/>
      <c r="BE1880" s="22"/>
      <c r="BF1880" s="22"/>
      <c r="BG1880" s="22"/>
      <c r="BH1880" s="22"/>
      <c r="BI1880" s="22"/>
      <c r="BJ1880" s="22"/>
    </row>
    <row r="1881" spans="1:62" s="21" customFormat="1" x14ac:dyDescent="0.25">
      <c r="A1881" s="5">
        <f>biomasses!$A$36</f>
        <v>34</v>
      </c>
      <c r="B1881" s="4"/>
      <c r="C1881" s="7"/>
      <c r="D1881" s="25"/>
      <c r="E1881" s="4"/>
      <c r="F1881" s="4"/>
      <c r="G1881" s="4"/>
      <c r="H1881" s="4"/>
      <c r="I1881" s="7"/>
      <c r="J1881" s="25"/>
      <c r="K1881" s="4"/>
      <c r="L1881" s="4"/>
      <c r="M1881" s="4"/>
      <c r="N1881" s="4"/>
      <c r="O1881" s="7"/>
      <c r="P1881" s="25"/>
      <c r="Q1881" s="4"/>
      <c r="R1881" s="4"/>
      <c r="S1881" s="4"/>
      <c r="T1881" s="4"/>
      <c r="U1881" s="7"/>
      <c r="V1881" s="25"/>
      <c r="W1881" s="4"/>
      <c r="X1881" s="4"/>
      <c r="Y1881" s="4"/>
      <c r="Z1881" s="4"/>
      <c r="AA1881" s="7"/>
      <c r="AB1881" s="25"/>
      <c r="AC1881" s="4"/>
      <c r="AD1881" s="4"/>
      <c r="AE1881" s="4"/>
      <c r="AF1881" s="4"/>
      <c r="AG1881" s="7"/>
      <c r="AH1881" s="25"/>
      <c r="AI1881" s="4"/>
      <c r="AJ1881" s="22"/>
      <c r="AK1881" s="22"/>
      <c r="AL1881" s="22"/>
      <c r="AM1881" s="22"/>
      <c r="AN1881" s="22"/>
      <c r="AO1881" s="22"/>
      <c r="AP1881" s="22"/>
      <c r="AQ1881" s="22"/>
      <c r="AR1881" s="22"/>
      <c r="AS1881" s="22"/>
      <c r="AT1881" s="22"/>
      <c r="AU1881" s="22"/>
      <c r="AV1881" s="22"/>
      <c r="AW1881" s="22"/>
      <c r="AX1881" s="22"/>
      <c r="AY1881" s="22"/>
      <c r="AZ1881" s="22"/>
      <c r="BA1881" s="22"/>
      <c r="BB1881" s="22"/>
      <c r="BC1881" s="22"/>
      <c r="BD1881" s="22"/>
      <c r="BE1881" s="22"/>
      <c r="BF1881" s="22"/>
      <c r="BG1881" s="22"/>
      <c r="BH1881" s="22"/>
      <c r="BI1881" s="22"/>
      <c r="BJ1881" s="22"/>
    </row>
    <row r="1882" spans="1:62" s="21" customFormat="1" x14ac:dyDescent="0.25">
      <c r="A1882" s="5">
        <f>biomasses!$A$36</f>
        <v>34</v>
      </c>
      <c r="B1882" s="4"/>
      <c r="C1882" s="7"/>
      <c r="D1882" s="25"/>
      <c r="E1882" s="4"/>
      <c r="F1882" s="4"/>
      <c r="G1882" s="4"/>
      <c r="H1882" s="4"/>
      <c r="I1882" s="7"/>
      <c r="J1882" s="25"/>
      <c r="K1882" s="4"/>
      <c r="L1882" s="4"/>
      <c r="M1882" s="4"/>
      <c r="N1882" s="4"/>
      <c r="O1882" s="7"/>
      <c r="P1882" s="25"/>
      <c r="Q1882" s="4"/>
      <c r="R1882" s="4"/>
      <c r="S1882" s="4"/>
      <c r="T1882" s="4"/>
      <c r="U1882" s="7"/>
      <c r="V1882" s="25"/>
      <c r="W1882" s="4"/>
      <c r="X1882" s="4"/>
      <c r="Y1882" s="4"/>
      <c r="Z1882" s="4"/>
      <c r="AA1882" s="7"/>
      <c r="AB1882" s="25"/>
      <c r="AC1882" s="4"/>
      <c r="AD1882" s="4"/>
      <c r="AE1882" s="4"/>
      <c r="AF1882" s="4"/>
      <c r="AG1882" s="7"/>
      <c r="AH1882" s="25"/>
      <c r="AI1882" s="4"/>
      <c r="AJ1882" s="22"/>
      <c r="AK1882" s="22"/>
      <c r="AL1882" s="22"/>
      <c r="AM1882" s="22"/>
      <c r="AN1882" s="22"/>
      <c r="AO1882" s="22"/>
      <c r="AP1882" s="22"/>
      <c r="AQ1882" s="22"/>
      <c r="AR1882" s="22"/>
      <c r="AS1882" s="22"/>
      <c r="AT1882" s="22"/>
      <c r="AU1882" s="22"/>
      <c r="AV1882" s="22"/>
      <c r="AW1882" s="22"/>
      <c r="AX1882" s="22"/>
      <c r="AY1882" s="22"/>
      <c r="AZ1882" s="22"/>
      <c r="BA1882" s="22"/>
      <c r="BB1882" s="22"/>
      <c r="BC1882" s="22"/>
      <c r="BD1882" s="22"/>
      <c r="BE1882" s="22"/>
      <c r="BF1882" s="22"/>
      <c r="BG1882" s="22"/>
      <c r="BH1882" s="22"/>
      <c r="BI1882" s="22"/>
      <c r="BJ1882" s="22"/>
    </row>
    <row r="1883" spans="1:62" s="21" customFormat="1" x14ac:dyDescent="0.25">
      <c r="A1883" s="5">
        <f>biomasses!$A$36</f>
        <v>34</v>
      </c>
      <c r="B1883" s="4"/>
      <c r="C1883" s="7"/>
      <c r="D1883" s="25"/>
      <c r="E1883" s="4"/>
      <c r="F1883" s="4"/>
      <c r="G1883" s="4"/>
      <c r="H1883" s="4"/>
      <c r="I1883" s="7"/>
      <c r="J1883" s="25"/>
      <c r="K1883" s="4"/>
      <c r="L1883" s="4"/>
      <c r="M1883" s="4"/>
      <c r="N1883" s="4"/>
      <c r="O1883" s="7"/>
      <c r="P1883" s="25"/>
      <c r="Q1883" s="4"/>
      <c r="R1883" s="4"/>
      <c r="S1883" s="4"/>
      <c r="T1883" s="4"/>
      <c r="U1883" s="7"/>
      <c r="V1883" s="25"/>
      <c r="W1883" s="4"/>
      <c r="X1883" s="4"/>
      <c r="Y1883" s="4"/>
      <c r="Z1883" s="4"/>
      <c r="AA1883" s="7"/>
      <c r="AB1883" s="25"/>
      <c r="AC1883" s="4"/>
      <c r="AD1883" s="4"/>
      <c r="AE1883" s="4"/>
      <c r="AF1883" s="4"/>
      <c r="AG1883" s="7"/>
      <c r="AH1883" s="25"/>
      <c r="AI1883" s="4"/>
      <c r="AJ1883" s="22"/>
      <c r="AK1883" s="22"/>
      <c r="AL1883" s="22"/>
      <c r="AM1883" s="22"/>
      <c r="AN1883" s="22"/>
      <c r="AO1883" s="22"/>
      <c r="AP1883" s="22"/>
      <c r="AQ1883" s="22"/>
      <c r="AR1883" s="22"/>
      <c r="AS1883" s="22"/>
      <c r="AT1883" s="22"/>
      <c r="AU1883" s="22"/>
      <c r="AV1883" s="22"/>
      <c r="AW1883" s="22"/>
      <c r="AX1883" s="22"/>
      <c r="AY1883" s="22"/>
      <c r="AZ1883" s="22"/>
      <c r="BA1883" s="22"/>
      <c r="BB1883" s="22"/>
      <c r="BC1883" s="22"/>
      <c r="BD1883" s="22"/>
      <c r="BE1883" s="22"/>
      <c r="BF1883" s="22"/>
      <c r="BG1883" s="22"/>
      <c r="BH1883" s="22"/>
      <c r="BI1883" s="22"/>
      <c r="BJ1883" s="22"/>
    </row>
    <row r="1884" spans="1:62" s="21" customFormat="1" x14ac:dyDescent="0.25">
      <c r="A1884" s="5">
        <f>biomasses!$A$36</f>
        <v>34</v>
      </c>
      <c r="B1884" s="4"/>
      <c r="C1884" s="7"/>
      <c r="D1884" s="25"/>
      <c r="E1884" s="4"/>
      <c r="F1884" s="4"/>
      <c r="G1884" s="4"/>
      <c r="H1884" s="4"/>
      <c r="I1884" s="7"/>
      <c r="J1884" s="25"/>
      <c r="K1884" s="4"/>
      <c r="L1884" s="4"/>
      <c r="M1884" s="4"/>
      <c r="N1884" s="4"/>
      <c r="O1884" s="7"/>
      <c r="P1884" s="25"/>
      <c r="Q1884" s="4"/>
      <c r="R1884" s="4"/>
      <c r="S1884" s="4"/>
      <c r="T1884" s="4"/>
      <c r="U1884" s="7"/>
      <c r="V1884" s="25"/>
      <c r="W1884" s="4"/>
      <c r="X1884" s="4"/>
      <c r="Y1884" s="4"/>
      <c r="Z1884" s="4"/>
      <c r="AA1884" s="7"/>
      <c r="AB1884" s="25"/>
      <c r="AC1884" s="4"/>
      <c r="AD1884" s="4"/>
      <c r="AE1884" s="4"/>
      <c r="AF1884" s="4"/>
      <c r="AG1884" s="7"/>
      <c r="AH1884" s="25"/>
      <c r="AI1884" s="4"/>
      <c r="AJ1884" s="22"/>
      <c r="AK1884" s="22"/>
      <c r="AL1884" s="22"/>
      <c r="AM1884" s="22"/>
      <c r="AN1884" s="22"/>
      <c r="AO1884" s="22"/>
      <c r="AP1884" s="22"/>
      <c r="AQ1884" s="22"/>
      <c r="AR1884" s="22"/>
      <c r="AS1884" s="22"/>
      <c r="AT1884" s="22"/>
      <c r="AU1884" s="22"/>
      <c r="AV1884" s="22"/>
      <c r="AW1884" s="22"/>
      <c r="AX1884" s="22"/>
      <c r="AY1884" s="22"/>
      <c r="AZ1884" s="22"/>
      <c r="BA1884" s="22"/>
      <c r="BB1884" s="22"/>
      <c r="BC1884" s="22"/>
      <c r="BD1884" s="22"/>
      <c r="BE1884" s="22"/>
      <c r="BF1884" s="22"/>
      <c r="BG1884" s="22"/>
      <c r="BH1884" s="22"/>
      <c r="BI1884" s="22"/>
      <c r="BJ1884" s="22"/>
    </row>
    <row r="1885" spans="1:62" s="21" customFormat="1" x14ac:dyDescent="0.25">
      <c r="A1885" s="5">
        <f>biomasses!$A$36</f>
        <v>34</v>
      </c>
      <c r="B1885" s="4"/>
      <c r="C1885" s="7"/>
      <c r="D1885" s="25"/>
      <c r="E1885" s="4"/>
      <c r="F1885" s="4"/>
      <c r="G1885" s="4"/>
      <c r="H1885" s="4"/>
      <c r="I1885" s="7"/>
      <c r="J1885" s="25"/>
      <c r="K1885" s="4"/>
      <c r="L1885" s="4"/>
      <c r="M1885" s="4"/>
      <c r="N1885" s="4"/>
      <c r="O1885" s="7"/>
      <c r="P1885" s="25"/>
      <c r="Q1885" s="4"/>
      <c r="R1885" s="4"/>
      <c r="S1885" s="4"/>
      <c r="T1885" s="4"/>
      <c r="U1885" s="7"/>
      <c r="V1885" s="25"/>
      <c r="W1885" s="4"/>
      <c r="X1885" s="4"/>
      <c r="Y1885" s="4"/>
      <c r="Z1885" s="4"/>
      <c r="AA1885" s="7"/>
      <c r="AB1885" s="25"/>
      <c r="AC1885" s="4"/>
      <c r="AD1885" s="4"/>
      <c r="AE1885" s="4"/>
      <c r="AF1885" s="4"/>
      <c r="AG1885" s="7"/>
      <c r="AH1885" s="25"/>
      <c r="AI1885" s="4"/>
      <c r="AJ1885" s="22"/>
      <c r="AK1885" s="22"/>
      <c r="AL1885" s="22"/>
      <c r="AM1885" s="22"/>
      <c r="AN1885" s="22"/>
      <c r="AO1885" s="22"/>
      <c r="AP1885" s="22"/>
      <c r="AQ1885" s="22"/>
      <c r="AR1885" s="22"/>
      <c r="AS1885" s="22"/>
      <c r="AT1885" s="22"/>
      <c r="AU1885" s="22"/>
      <c r="AV1885" s="22"/>
      <c r="AW1885" s="22"/>
      <c r="AX1885" s="22"/>
      <c r="AY1885" s="22"/>
      <c r="AZ1885" s="22"/>
      <c r="BA1885" s="22"/>
      <c r="BB1885" s="22"/>
      <c r="BC1885" s="22"/>
      <c r="BD1885" s="22"/>
      <c r="BE1885" s="22"/>
      <c r="BF1885" s="22"/>
      <c r="BG1885" s="22"/>
      <c r="BH1885" s="22"/>
      <c r="BI1885" s="22"/>
      <c r="BJ1885" s="22"/>
    </row>
    <row r="1886" spans="1:62" s="21" customFormat="1" x14ac:dyDescent="0.25">
      <c r="A1886" s="5">
        <f>biomasses!$A$36</f>
        <v>34</v>
      </c>
      <c r="B1886" s="4"/>
      <c r="C1886" s="7"/>
      <c r="D1886" s="25"/>
      <c r="E1886" s="4"/>
      <c r="F1886" s="4"/>
      <c r="G1886" s="4"/>
      <c r="H1886" s="4"/>
      <c r="I1886" s="7"/>
      <c r="J1886" s="25"/>
      <c r="K1886" s="4"/>
      <c r="L1886" s="4"/>
      <c r="M1886" s="4"/>
      <c r="N1886" s="4"/>
      <c r="O1886" s="7"/>
      <c r="P1886" s="25"/>
      <c r="Q1886" s="4"/>
      <c r="R1886" s="4"/>
      <c r="S1886" s="4"/>
      <c r="T1886" s="4"/>
      <c r="U1886" s="7"/>
      <c r="V1886" s="25"/>
      <c r="W1886" s="4"/>
      <c r="X1886" s="4"/>
      <c r="Y1886" s="4"/>
      <c r="Z1886" s="4"/>
      <c r="AA1886" s="7"/>
      <c r="AB1886" s="25"/>
      <c r="AC1886" s="4"/>
      <c r="AD1886" s="4"/>
      <c r="AE1886" s="4"/>
      <c r="AF1886" s="4"/>
      <c r="AG1886" s="7"/>
      <c r="AH1886" s="25"/>
      <c r="AI1886" s="4"/>
      <c r="AJ1886" s="22"/>
      <c r="AK1886" s="22"/>
      <c r="AL1886" s="22"/>
      <c r="AM1886" s="22"/>
      <c r="AN1886" s="22"/>
      <c r="AO1886" s="22"/>
      <c r="AP1886" s="22"/>
      <c r="AQ1886" s="22"/>
      <c r="AR1886" s="22"/>
      <c r="AS1886" s="22"/>
      <c r="AT1886" s="22"/>
      <c r="AU1886" s="22"/>
      <c r="AV1886" s="22"/>
      <c r="AW1886" s="22"/>
      <c r="AX1886" s="22"/>
      <c r="AY1886" s="22"/>
      <c r="AZ1886" s="22"/>
      <c r="BA1886" s="22"/>
      <c r="BB1886" s="22"/>
      <c r="BC1886" s="22"/>
      <c r="BD1886" s="22"/>
      <c r="BE1886" s="22"/>
      <c r="BF1886" s="22"/>
      <c r="BG1886" s="22"/>
      <c r="BH1886" s="22"/>
      <c r="BI1886" s="22"/>
      <c r="BJ1886" s="22"/>
    </row>
    <row r="1887" spans="1:62" s="21" customFormat="1" x14ac:dyDescent="0.25">
      <c r="A1887" s="5">
        <f>biomasses!$A$36</f>
        <v>34</v>
      </c>
      <c r="B1887" s="4"/>
      <c r="C1887" s="7"/>
      <c r="D1887" s="25"/>
      <c r="E1887" s="4"/>
      <c r="F1887" s="4"/>
      <c r="G1887" s="4"/>
      <c r="H1887" s="4"/>
      <c r="I1887" s="7"/>
      <c r="J1887" s="25"/>
      <c r="K1887" s="4"/>
      <c r="L1887" s="4"/>
      <c r="M1887" s="4"/>
      <c r="N1887" s="4"/>
      <c r="O1887" s="7"/>
      <c r="P1887" s="25"/>
      <c r="Q1887" s="4"/>
      <c r="R1887" s="4"/>
      <c r="S1887" s="4"/>
      <c r="T1887" s="4"/>
      <c r="U1887" s="7"/>
      <c r="V1887" s="25"/>
      <c r="W1887" s="4"/>
      <c r="X1887" s="4"/>
      <c r="Y1887" s="4"/>
      <c r="Z1887" s="4"/>
      <c r="AA1887" s="7"/>
      <c r="AB1887" s="25"/>
      <c r="AC1887" s="4"/>
      <c r="AD1887" s="4"/>
      <c r="AE1887" s="4"/>
      <c r="AF1887" s="4"/>
      <c r="AG1887" s="7"/>
      <c r="AH1887" s="25"/>
      <c r="AI1887" s="4"/>
      <c r="AJ1887" s="22"/>
      <c r="AK1887" s="22"/>
      <c r="AL1887" s="22"/>
      <c r="AM1887" s="22"/>
      <c r="AN1887" s="22"/>
      <c r="AO1887" s="22"/>
      <c r="AP1887" s="22"/>
      <c r="AQ1887" s="22"/>
      <c r="AR1887" s="22"/>
      <c r="AS1887" s="22"/>
      <c r="AT1887" s="22"/>
      <c r="AU1887" s="22"/>
      <c r="AV1887" s="22"/>
      <c r="AW1887" s="22"/>
      <c r="AX1887" s="22"/>
      <c r="AY1887" s="22"/>
      <c r="AZ1887" s="22"/>
      <c r="BA1887" s="22"/>
      <c r="BB1887" s="22"/>
      <c r="BC1887" s="22"/>
      <c r="BD1887" s="22"/>
      <c r="BE1887" s="22"/>
      <c r="BF1887" s="22"/>
      <c r="BG1887" s="22"/>
      <c r="BH1887" s="22"/>
      <c r="BI1887" s="22"/>
      <c r="BJ1887" s="22"/>
    </row>
    <row r="1888" spans="1:62" s="21" customFormat="1" x14ac:dyDescent="0.25">
      <c r="A1888" s="5">
        <f>biomasses!$A$36</f>
        <v>34</v>
      </c>
      <c r="B1888" s="4"/>
      <c r="C1888" s="7"/>
      <c r="D1888" s="25"/>
      <c r="E1888" s="4"/>
      <c r="F1888" s="4"/>
      <c r="G1888" s="4"/>
      <c r="H1888" s="4"/>
      <c r="I1888" s="7"/>
      <c r="J1888" s="25"/>
      <c r="K1888" s="4"/>
      <c r="L1888" s="4"/>
      <c r="M1888" s="4"/>
      <c r="N1888" s="4"/>
      <c r="O1888" s="7"/>
      <c r="P1888" s="25"/>
      <c r="Q1888" s="4"/>
      <c r="R1888" s="4"/>
      <c r="S1888" s="4"/>
      <c r="T1888" s="4"/>
      <c r="U1888" s="7"/>
      <c r="V1888" s="25"/>
      <c r="W1888" s="4"/>
      <c r="X1888" s="4"/>
      <c r="Y1888" s="4"/>
      <c r="Z1888" s="4"/>
      <c r="AA1888" s="7"/>
      <c r="AB1888" s="25"/>
      <c r="AC1888" s="4"/>
      <c r="AD1888" s="4"/>
      <c r="AE1888" s="4"/>
      <c r="AF1888" s="4"/>
      <c r="AG1888" s="7"/>
      <c r="AH1888" s="25"/>
      <c r="AI1888" s="4"/>
      <c r="AJ1888" s="22"/>
      <c r="AK1888" s="22"/>
      <c r="AL1888" s="22"/>
      <c r="AM1888" s="22"/>
      <c r="AN1888" s="22"/>
      <c r="AO1888" s="22"/>
      <c r="AP1888" s="22"/>
      <c r="AQ1888" s="22"/>
      <c r="AR1888" s="22"/>
      <c r="AS1888" s="22"/>
      <c r="AT1888" s="22"/>
      <c r="AU1888" s="22"/>
      <c r="AV1888" s="22"/>
      <c r="AW1888" s="22"/>
      <c r="AX1888" s="22"/>
      <c r="AY1888" s="22"/>
      <c r="AZ1888" s="22"/>
      <c r="BA1888" s="22"/>
      <c r="BB1888" s="22"/>
      <c r="BC1888" s="22"/>
      <c r="BD1888" s="22"/>
      <c r="BE1888" s="22"/>
      <c r="BF1888" s="22"/>
      <c r="BG1888" s="22"/>
      <c r="BH1888" s="22"/>
      <c r="BI1888" s="22"/>
      <c r="BJ1888" s="22"/>
    </row>
    <row r="1889" spans="1:62" s="21" customFormat="1" x14ac:dyDescent="0.25">
      <c r="A1889" s="5">
        <f>biomasses!$A$36</f>
        <v>34</v>
      </c>
      <c r="B1889" s="4"/>
      <c r="C1889" s="7"/>
      <c r="D1889" s="25"/>
      <c r="E1889" s="4"/>
      <c r="F1889" s="4"/>
      <c r="G1889" s="4"/>
      <c r="H1889" s="4"/>
      <c r="I1889" s="7"/>
      <c r="J1889" s="25"/>
      <c r="K1889" s="4"/>
      <c r="L1889" s="4"/>
      <c r="M1889" s="4"/>
      <c r="N1889" s="4"/>
      <c r="O1889" s="7"/>
      <c r="P1889" s="25"/>
      <c r="Q1889" s="4"/>
      <c r="R1889" s="4"/>
      <c r="S1889" s="4"/>
      <c r="T1889" s="4"/>
      <c r="U1889" s="7"/>
      <c r="V1889" s="25"/>
      <c r="W1889" s="4"/>
      <c r="X1889" s="4"/>
      <c r="Y1889" s="4"/>
      <c r="Z1889" s="4"/>
      <c r="AA1889" s="7"/>
      <c r="AB1889" s="25"/>
      <c r="AC1889" s="4"/>
      <c r="AD1889" s="4"/>
      <c r="AE1889" s="4"/>
      <c r="AF1889" s="4"/>
      <c r="AG1889" s="7"/>
      <c r="AH1889" s="25"/>
      <c r="AI1889" s="4"/>
      <c r="AJ1889" s="22"/>
      <c r="AK1889" s="22"/>
      <c r="AL1889" s="22"/>
      <c r="AM1889" s="22"/>
      <c r="AN1889" s="22"/>
      <c r="AO1889" s="22"/>
      <c r="AP1889" s="22"/>
      <c r="AQ1889" s="22"/>
      <c r="AR1889" s="22"/>
      <c r="AS1889" s="22"/>
      <c r="AT1889" s="22"/>
      <c r="AU1889" s="22"/>
      <c r="AV1889" s="22"/>
      <c r="AW1889" s="22"/>
      <c r="AX1889" s="22"/>
      <c r="AY1889" s="22"/>
      <c r="AZ1889" s="22"/>
      <c r="BA1889" s="22"/>
      <c r="BB1889" s="22"/>
      <c r="BC1889" s="22"/>
      <c r="BD1889" s="22"/>
      <c r="BE1889" s="22"/>
      <c r="BF1889" s="22"/>
      <c r="BG1889" s="22"/>
      <c r="BH1889" s="22"/>
      <c r="BI1889" s="22"/>
      <c r="BJ1889" s="22"/>
    </row>
    <row r="1890" spans="1:62" s="21" customFormat="1" x14ac:dyDescent="0.25">
      <c r="A1890" s="5">
        <f>biomasses!$A$36</f>
        <v>34</v>
      </c>
      <c r="B1890" s="4"/>
      <c r="C1890" s="7"/>
      <c r="D1890" s="25"/>
      <c r="E1890" s="4"/>
      <c r="F1890" s="4"/>
      <c r="G1890" s="4"/>
      <c r="H1890" s="4"/>
      <c r="I1890" s="7"/>
      <c r="J1890" s="25"/>
      <c r="K1890" s="4"/>
      <c r="L1890" s="4"/>
      <c r="M1890" s="4"/>
      <c r="N1890" s="4"/>
      <c r="O1890" s="7"/>
      <c r="P1890" s="25"/>
      <c r="Q1890" s="4"/>
      <c r="R1890" s="4"/>
      <c r="S1890" s="4"/>
      <c r="T1890" s="4"/>
      <c r="U1890" s="7"/>
      <c r="V1890" s="25"/>
      <c r="W1890" s="4"/>
      <c r="X1890" s="4"/>
      <c r="Y1890" s="4"/>
      <c r="Z1890" s="4"/>
      <c r="AA1890" s="7"/>
      <c r="AB1890" s="25"/>
      <c r="AC1890" s="4"/>
      <c r="AD1890" s="4"/>
      <c r="AE1890" s="4"/>
      <c r="AF1890" s="4"/>
      <c r="AG1890" s="7"/>
      <c r="AH1890" s="25"/>
      <c r="AI1890" s="4"/>
      <c r="AJ1890" s="22"/>
      <c r="AK1890" s="22"/>
      <c r="AL1890" s="22"/>
      <c r="AM1890" s="22"/>
      <c r="AN1890" s="22"/>
      <c r="AO1890" s="22"/>
      <c r="AP1890" s="22"/>
      <c r="AQ1890" s="22"/>
      <c r="AR1890" s="22"/>
      <c r="AS1890" s="22"/>
      <c r="AT1890" s="22"/>
      <c r="AU1890" s="22"/>
      <c r="AV1890" s="22"/>
      <c r="AW1890" s="22"/>
      <c r="AX1890" s="22"/>
      <c r="AY1890" s="22"/>
      <c r="AZ1890" s="22"/>
      <c r="BA1890" s="22"/>
      <c r="BB1890" s="22"/>
      <c r="BC1890" s="22"/>
      <c r="BD1890" s="22"/>
      <c r="BE1890" s="22"/>
      <c r="BF1890" s="22"/>
      <c r="BG1890" s="22"/>
      <c r="BH1890" s="22"/>
      <c r="BI1890" s="22"/>
      <c r="BJ1890" s="22"/>
    </row>
    <row r="1891" spans="1:62" s="21" customFormat="1" x14ac:dyDescent="0.25">
      <c r="A1891" s="5">
        <f>biomasses!$A$36</f>
        <v>34</v>
      </c>
      <c r="B1891" s="4"/>
      <c r="C1891" s="7"/>
      <c r="D1891" s="25"/>
      <c r="E1891" s="4"/>
      <c r="F1891" s="4"/>
      <c r="G1891" s="4"/>
      <c r="H1891" s="4"/>
      <c r="I1891" s="7"/>
      <c r="J1891" s="25"/>
      <c r="K1891" s="4"/>
      <c r="L1891" s="4"/>
      <c r="M1891" s="4"/>
      <c r="N1891" s="4"/>
      <c r="O1891" s="7"/>
      <c r="P1891" s="25"/>
      <c r="Q1891" s="4"/>
      <c r="R1891" s="4"/>
      <c r="S1891" s="4"/>
      <c r="T1891" s="4"/>
      <c r="U1891" s="7"/>
      <c r="V1891" s="25"/>
      <c r="W1891" s="4"/>
      <c r="X1891" s="4"/>
      <c r="Y1891" s="4"/>
      <c r="Z1891" s="4"/>
      <c r="AA1891" s="7"/>
      <c r="AB1891" s="25"/>
      <c r="AC1891" s="4"/>
      <c r="AD1891" s="4"/>
      <c r="AE1891" s="4"/>
      <c r="AF1891" s="4"/>
      <c r="AG1891" s="7"/>
      <c r="AH1891" s="25"/>
      <c r="AI1891" s="4"/>
      <c r="AJ1891" s="22"/>
      <c r="AK1891" s="22"/>
      <c r="AL1891" s="22"/>
      <c r="AM1891" s="22"/>
      <c r="AN1891" s="22"/>
      <c r="AO1891" s="22"/>
      <c r="AP1891" s="22"/>
      <c r="AQ1891" s="22"/>
      <c r="AR1891" s="22"/>
      <c r="AS1891" s="22"/>
      <c r="AT1891" s="22"/>
      <c r="AU1891" s="22"/>
      <c r="AV1891" s="22"/>
      <c r="AW1891" s="22"/>
      <c r="AX1891" s="22"/>
      <c r="AY1891" s="22"/>
      <c r="AZ1891" s="22"/>
      <c r="BA1891" s="22"/>
      <c r="BB1891" s="22"/>
      <c r="BC1891" s="22"/>
      <c r="BD1891" s="22"/>
      <c r="BE1891" s="22"/>
      <c r="BF1891" s="22"/>
      <c r="BG1891" s="22"/>
      <c r="BH1891" s="22"/>
      <c r="BI1891" s="22"/>
      <c r="BJ1891" s="22"/>
    </row>
    <row r="1892" spans="1:62" s="21" customFormat="1" x14ac:dyDescent="0.25">
      <c r="A1892" s="5">
        <f>biomasses!$A$36</f>
        <v>34</v>
      </c>
      <c r="B1892" s="4"/>
      <c r="C1892" s="7"/>
      <c r="D1892" s="25"/>
      <c r="E1892" s="4"/>
      <c r="F1892" s="4"/>
      <c r="G1892" s="4"/>
      <c r="H1892" s="4"/>
      <c r="I1892" s="7"/>
      <c r="J1892" s="25"/>
      <c r="K1892" s="4"/>
      <c r="L1892" s="4"/>
      <c r="M1892" s="4"/>
      <c r="N1892" s="4"/>
      <c r="O1892" s="7"/>
      <c r="P1892" s="25"/>
      <c r="Q1892" s="4"/>
      <c r="R1892" s="4"/>
      <c r="S1892" s="4"/>
      <c r="T1892" s="4"/>
      <c r="U1892" s="7"/>
      <c r="V1892" s="25"/>
      <c r="W1892" s="4"/>
      <c r="X1892" s="4"/>
      <c r="Y1892" s="4"/>
      <c r="Z1892" s="4"/>
      <c r="AA1892" s="7"/>
      <c r="AB1892" s="25"/>
      <c r="AC1892" s="4"/>
      <c r="AD1892" s="4"/>
      <c r="AE1892" s="4"/>
      <c r="AF1892" s="4"/>
      <c r="AG1892" s="7"/>
      <c r="AH1892" s="25"/>
      <c r="AI1892" s="4"/>
      <c r="AJ1892" s="22"/>
      <c r="AK1892" s="22"/>
      <c r="AL1892" s="22"/>
      <c r="AM1892" s="22"/>
      <c r="AN1892" s="22"/>
      <c r="AO1892" s="22"/>
      <c r="AP1892" s="22"/>
      <c r="AQ1892" s="22"/>
      <c r="AR1892" s="22"/>
      <c r="AS1892" s="22"/>
      <c r="AT1892" s="22"/>
      <c r="AU1892" s="22"/>
      <c r="AV1892" s="22"/>
      <c r="AW1892" s="22"/>
      <c r="AX1892" s="22"/>
      <c r="AY1892" s="22"/>
      <c r="AZ1892" s="22"/>
      <c r="BA1892" s="22"/>
      <c r="BB1892" s="22"/>
      <c r="BC1892" s="22"/>
      <c r="BD1892" s="22"/>
      <c r="BE1892" s="22"/>
      <c r="BF1892" s="22"/>
      <c r="BG1892" s="22"/>
      <c r="BH1892" s="22"/>
      <c r="BI1892" s="22"/>
      <c r="BJ1892" s="22"/>
    </row>
    <row r="1893" spans="1:62" s="21" customFormat="1" x14ac:dyDescent="0.25">
      <c r="A1893" s="5">
        <f>biomasses!$A$36</f>
        <v>34</v>
      </c>
      <c r="B1893" s="4"/>
      <c r="C1893" s="7"/>
      <c r="D1893" s="25"/>
      <c r="E1893" s="4"/>
      <c r="F1893" s="4"/>
      <c r="G1893" s="4"/>
      <c r="H1893" s="4"/>
      <c r="I1893" s="7"/>
      <c r="J1893" s="25"/>
      <c r="K1893" s="4"/>
      <c r="L1893" s="4"/>
      <c r="M1893" s="4"/>
      <c r="N1893" s="4"/>
      <c r="O1893" s="7"/>
      <c r="P1893" s="25"/>
      <c r="Q1893" s="4"/>
      <c r="R1893" s="4"/>
      <c r="S1893" s="4"/>
      <c r="T1893" s="4"/>
      <c r="U1893" s="7"/>
      <c r="V1893" s="25"/>
      <c r="W1893" s="4"/>
      <c r="X1893" s="4"/>
      <c r="Y1893" s="4"/>
      <c r="Z1893" s="4"/>
      <c r="AA1893" s="7"/>
      <c r="AB1893" s="25"/>
      <c r="AC1893" s="4"/>
      <c r="AD1893" s="4"/>
      <c r="AE1893" s="4"/>
      <c r="AF1893" s="4"/>
      <c r="AG1893" s="7"/>
      <c r="AH1893" s="25"/>
      <c r="AI1893" s="4"/>
      <c r="AJ1893" s="22"/>
      <c r="AK1893" s="22"/>
      <c r="AL1893" s="22"/>
      <c r="AM1893" s="22"/>
      <c r="AN1893" s="22"/>
      <c r="AO1893" s="22"/>
      <c r="AP1893" s="22"/>
      <c r="AQ1893" s="22"/>
      <c r="AR1893" s="22"/>
      <c r="AS1893" s="22"/>
      <c r="AT1893" s="22"/>
      <c r="AU1893" s="22"/>
      <c r="AV1893" s="22"/>
      <c r="AW1893" s="22"/>
      <c r="AX1893" s="22"/>
      <c r="AY1893" s="22"/>
      <c r="AZ1893" s="22"/>
      <c r="BA1893" s="22"/>
      <c r="BB1893" s="22"/>
      <c r="BC1893" s="22"/>
      <c r="BD1893" s="22"/>
      <c r="BE1893" s="22"/>
      <c r="BF1893" s="22"/>
      <c r="BG1893" s="22"/>
      <c r="BH1893" s="22"/>
      <c r="BI1893" s="22"/>
      <c r="BJ1893" s="22"/>
    </row>
    <row r="1894" spans="1:62" s="21" customFormat="1" x14ac:dyDescent="0.25">
      <c r="A1894" s="5">
        <f>biomasses!$A$36</f>
        <v>34</v>
      </c>
      <c r="B1894" s="4"/>
      <c r="C1894" s="7"/>
      <c r="D1894" s="25"/>
      <c r="E1894" s="4"/>
      <c r="F1894" s="4"/>
      <c r="G1894" s="4"/>
      <c r="H1894" s="4"/>
      <c r="I1894" s="7"/>
      <c r="J1894" s="25"/>
      <c r="K1894" s="4"/>
      <c r="L1894" s="4"/>
      <c r="M1894" s="4"/>
      <c r="N1894" s="4"/>
      <c r="O1894" s="7"/>
      <c r="P1894" s="25"/>
      <c r="Q1894" s="4"/>
      <c r="R1894" s="4"/>
      <c r="S1894" s="4"/>
      <c r="T1894" s="4"/>
      <c r="U1894" s="7"/>
      <c r="V1894" s="25"/>
      <c r="W1894" s="4"/>
      <c r="X1894" s="4"/>
      <c r="Y1894" s="4"/>
      <c r="Z1894" s="4"/>
      <c r="AA1894" s="7"/>
      <c r="AB1894" s="25"/>
      <c r="AC1894" s="4"/>
      <c r="AD1894" s="4"/>
      <c r="AE1894" s="4"/>
      <c r="AF1894" s="4"/>
      <c r="AG1894" s="7"/>
      <c r="AH1894" s="25"/>
      <c r="AI1894" s="4"/>
      <c r="AJ1894" s="22"/>
      <c r="AK1894" s="22"/>
      <c r="AL1894" s="22"/>
      <c r="AM1894" s="22"/>
      <c r="AN1894" s="22"/>
      <c r="AO1894" s="22"/>
      <c r="AP1894" s="22"/>
      <c r="AQ1894" s="22"/>
      <c r="AR1894" s="22"/>
      <c r="AS1894" s="22"/>
      <c r="AT1894" s="22"/>
      <c r="AU1894" s="22"/>
      <c r="AV1894" s="22"/>
      <c r="AW1894" s="22"/>
      <c r="AX1894" s="22"/>
      <c r="AY1894" s="22"/>
      <c r="AZ1894" s="22"/>
      <c r="BA1894" s="22"/>
      <c r="BB1894" s="22"/>
      <c r="BC1894" s="22"/>
      <c r="BD1894" s="22"/>
      <c r="BE1894" s="22"/>
      <c r="BF1894" s="22"/>
      <c r="BG1894" s="22"/>
      <c r="BH1894" s="22"/>
      <c r="BI1894" s="22"/>
      <c r="BJ1894" s="22"/>
    </row>
    <row r="1895" spans="1:62" s="21" customFormat="1" x14ac:dyDescent="0.25">
      <c r="A1895" s="5">
        <f>biomasses!$A$36</f>
        <v>34</v>
      </c>
      <c r="B1895" s="4"/>
      <c r="C1895" s="7"/>
      <c r="D1895" s="25"/>
      <c r="E1895" s="4"/>
      <c r="F1895" s="4"/>
      <c r="G1895" s="4"/>
      <c r="H1895" s="4"/>
      <c r="I1895" s="7"/>
      <c r="J1895" s="25"/>
      <c r="K1895" s="4"/>
      <c r="L1895" s="4"/>
      <c r="M1895" s="4"/>
      <c r="N1895" s="4"/>
      <c r="O1895" s="7"/>
      <c r="P1895" s="25"/>
      <c r="Q1895" s="4"/>
      <c r="R1895" s="4"/>
      <c r="S1895" s="4"/>
      <c r="T1895" s="4"/>
      <c r="U1895" s="7"/>
      <c r="V1895" s="25"/>
      <c r="W1895" s="4"/>
      <c r="X1895" s="4"/>
      <c r="Y1895" s="4"/>
      <c r="Z1895" s="4"/>
      <c r="AA1895" s="7"/>
      <c r="AB1895" s="25"/>
      <c r="AC1895" s="4"/>
      <c r="AD1895" s="4"/>
      <c r="AE1895" s="4"/>
      <c r="AF1895" s="4"/>
      <c r="AG1895" s="7"/>
      <c r="AH1895" s="25"/>
      <c r="AI1895" s="4"/>
      <c r="AJ1895" s="22"/>
      <c r="AK1895" s="22"/>
      <c r="AL1895" s="22"/>
      <c r="AM1895" s="22"/>
      <c r="AN1895" s="22"/>
      <c r="AO1895" s="22"/>
      <c r="AP1895" s="22"/>
      <c r="AQ1895" s="22"/>
      <c r="AR1895" s="22"/>
      <c r="AS1895" s="22"/>
      <c r="AT1895" s="22"/>
      <c r="AU1895" s="22"/>
      <c r="AV1895" s="22"/>
      <c r="AW1895" s="22"/>
      <c r="AX1895" s="22"/>
      <c r="AY1895" s="22"/>
      <c r="AZ1895" s="22"/>
      <c r="BA1895" s="22"/>
      <c r="BB1895" s="22"/>
      <c r="BC1895" s="22"/>
      <c r="BD1895" s="22"/>
      <c r="BE1895" s="22"/>
      <c r="BF1895" s="22"/>
      <c r="BG1895" s="22"/>
      <c r="BH1895" s="22"/>
      <c r="BI1895" s="22"/>
      <c r="BJ1895" s="22"/>
    </row>
    <row r="1896" spans="1:62" s="21" customFormat="1" x14ac:dyDescent="0.25">
      <c r="A1896" s="5">
        <f>biomasses!$A$36</f>
        <v>34</v>
      </c>
      <c r="B1896" s="4"/>
      <c r="C1896" s="7"/>
      <c r="D1896" s="25"/>
      <c r="E1896" s="4"/>
      <c r="F1896" s="4"/>
      <c r="G1896" s="4"/>
      <c r="H1896" s="4"/>
      <c r="I1896" s="7"/>
      <c r="J1896" s="25"/>
      <c r="K1896" s="4"/>
      <c r="L1896" s="4"/>
      <c r="M1896" s="4"/>
      <c r="N1896" s="4"/>
      <c r="O1896" s="7"/>
      <c r="P1896" s="25"/>
      <c r="Q1896" s="4"/>
      <c r="R1896" s="4"/>
      <c r="S1896" s="4"/>
      <c r="T1896" s="4"/>
      <c r="U1896" s="7"/>
      <c r="V1896" s="25"/>
      <c r="W1896" s="4"/>
      <c r="X1896" s="4"/>
      <c r="Y1896" s="4"/>
      <c r="Z1896" s="4"/>
      <c r="AA1896" s="7"/>
      <c r="AB1896" s="25"/>
      <c r="AC1896" s="4"/>
      <c r="AD1896" s="4"/>
      <c r="AE1896" s="4"/>
      <c r="AF1896" s="4"/>
      <c r="AG1896" s="7"/>
      <c r="AH1896" s="25"/>
      <c r="AI1896" s="4"/>
      <c r="AJ1896" s="22"/>
      <c r="AK1896" s="22"/>
      <c r="AL1896" s="22"/>
      <c r="AM1896" s="22"/>
      <c r="AN1896" s="22"/>
      <c r="AO1896" s="22"/>
      <c r="AP1896" s="22"/>
      <c r="AQ1896" s="22"/>
      <c r="AR1896" s="22"/>
      <c r="AS1896" s="22"/>
      <c r="AT1896" s="22"/>
      <c r="AU1896" s="22"/>
      <c r="AV1896" s="22"/>
      <c r="AW1896" s="22"/>
      <c r="AX1896" s="22"/>
      <c r="AY1896" s="22"/>
      <c r="AZ1896" s="22"/>
      <c r="BA1896" s="22"/>
      <c r="BB1896" s="22"/>
      <c r="BC1896" s="22"/>
      <c r="BD1896" s="22"/>
      <c r="BE1896" s="22"/>
      <c r="BF1896" s="22"/>
      <c r="BG1896" s="22"/>
      <c r="BH1896" s="22"/>
      <c r="BI1896" s="22"/>
      <c r="BJ1896" s="22"/>
    </row>
    <row r="1897" spans="1:62" s="21" customFormat="1" x14ac:dyDescent="0.25">
      <c r="A1897" s="5">
        <f>biomasses!$A$36</f>
        <v>34</v>
      </c>
      <c r="B1897" s="4"/>
      <c r="C1897" s="7"/>
      <c r="D1897" s="25"/>
      <c r="E1897" s="4"/>
      <c r="F1897" s="4"/>
      <c r="G1897" s="4"/>
      <c r="H1897" s="4"/>
      <c r="I1897" s="7"/>
      <c r="J1897" s="25"/>
      <c r="K1897" s="4"/>
      <c r="L1897" s="4"/>
      <c r="M1897" s="4"/>
      <c r="N1897" s="4"/>
      <c r="O1897" s="7"/>
      <c r="P1897" s="25"/>
      <c r="Q1897" s="4"/>
      <c r="R1897" s="4"/>
      <c r="S1897" s="4"/>
      <c r="T1897" s="4"/>
      <c r="U1897" s="7"/>
      <c r="V1897" s="25"/>
      <c r="W1897" s="4"/>
      <c r="X1897" s="4"/>
      <c r="Y1897" s="4"/>
      <c r="Z1897" s="4"/>
      <c r="AA1897" s="7"/>
      <c r="AB1897" s="25"/>
      <c r="AC1897" s="4"/>
      <c r="AD1897" s="4"/>
      <c r="AE1897" s="4"/>
      <c r="AF1897" s="4"/>
      <c r="AG1897" s="7"/>
      <c r="AH1897" s="25"/>
      <c r="AI1897" s="4"/>
      <c r="AJ1897" s="22"/>
      <c r="AK1897" s="22"/>
      <c r="AL1897" s="22"/>
      <c r="AM1897" s="22"/>
      <c r="AN1897" s="22"/>
      <c r="AO1897" s="22"/>
      <c r="AP1897" s="22"/>
      <c r="AQ1897" s="22"/>
      <c r="AR1897" s="22"/>
      <c r="AS1897" s="22"/>
      <c r="AT1897" s="22"/>
      <c r="AU1897" s="22"/>
      <c r="AV1897" s="22"/>
      <c r="AW1897" s="22"/>
      <c r="AX1897" s="22"/>
      <c r="AY1897" s="22"/>
      <c r="AZ1897" s="22"/>
      <c r="BA1897" s="22"/>
      <c r="BB1897" s="22"/>
      <c r="BC1897" s="22"/>
      <c r="BD1897" s="22"/>
      <c r="BE1897" s="22"/>
      <c r="BF1897" s="22"/>
      <c r="BG1897" s="22"/>
      <c r="BH1897" s="22"/>
      <c r="BI1897" s="22"/>
      <c r="BJ1897" s="22"/>
    </row>
    <row r="1898" spans="1:62" s="21" customFormat="1" x14ac:dyDescent="0.25">
      <c r="A1898" s="5">
        <f>biomasses!$A$36</f>
        <v>34</v>
      </c>
      <c r="B1898" s="4"/>
      <c r="C1898" s="7"/>
      <c r="D1898" s="25"/>
      <c r="E1898" s="4"/>
      <c r="F1898" s="4"/>
      <c r="G1898" s="4"/>
      <c r="H1898" s="4"/>
      <c r="I1898" s="7"/>
      <c r="J1898" s="25"/>
      <c r="K1898" s="4"/>
      <c r="L1898" s="4"/>
      <c r="M1898" s="4"/>
      <c r="N1898" s="4"/>
      <c r="O1898" s="7"/>
      <c r="P1898" s="25"/>
      <c r="Q1898" s="4"/>
      <c r="R1898" s="4"/>
      <c r="S1898" s="4"/>
      <c r="T1898" s="4"/>
      <c r="U1898" s="7"/>
      <c r="V1898" s="25"/>
      <c r="W1898" s="4"/>
      <c r="X1898" s="4"/>
      <c r="Y1898" s="4"/>
      <c r="Z1898" s="4"/>
      <c r="AA1898" s="7"/>
      <c r="AB1898" s="25"/>
      <c r="AC1898" s="4"/>
      <c r="AD1898" s="4"/>
      <c r="AE1898" s="4"/>
      <c r="AF1898" s="4"/>
      <c r="AG1898" s="7"/>
      <c r="AH1898" s="25"/>
      <c r="AI1898" s="4"/>
      <c r="AJ1898" s="22"/>
      <c r="AK1898" s="22"/>
      <c r="AL1898" s="22"/>
      <c r="AM1898" s="22"/>
      <c r="AN1898" s="22"/>
      <c r="AO1898" s="22"/>
      <c r="AP1898" s="22"/>
      <c r="AQ1898" s="22"/>
      <c r="AR1898" s="22"/>
      <c r="AS1898" s="22"/>
      <c r="AT1898" s="22"/>
      <c r="AU1898" s="22"/>
      <c r="AV1898" s="22"/>
      <c r="AW1898" s="22"/>
      <c r="AX1898" s="22"/>
      <c r="AY1898" s="22"/>
      <c r="AZ1898" s="22"/>
      <c r="BA1898" s="22"/>
      <c r="BB1898" s="22"/>
      <c r="BC1898" s="22"/>
      <c r="BD1898" s="22"/>
      <c r="BE1898" s="22"/>
      <c r="BF1898" s="22"/>
      <c r="BG1898" s="22"/>
      <c r="BH1898" s="22"/>
      <c r="BI1898" s="22"/>
      <c r="BJ1898" s="22"/>
    </row>
    <row r="1899" spans="1:62" s="21" customFormat="1" x14ac:dyDescent="0.25">
      <c r="A1899" s="5">
        <f>biomasses!$A$36</f>
        <v>34</v>
      </c>
      <c r="B1899" s="4"/>
      <c r="C1899" s="7"/>
      <c r="D1899" s="25"/>
      <c r="E1899" s="4"/>
      <c r="F1899" s="4"/>
      <c r="G1899" s="4"/>
      <c r="H1899" s="4"/>
      <c r="I1899" s="7"/>
      <c r="J1899" s="25"/>
      <c r="K1899" s="4"/>
      <c r="L1899" s="4"/>
      <c r="M1899" s="4"/>
      <c r="N1899" s="4"/>
      <c r="O1899" s="7"/>
      <c r="P1899" s="25"/>
      <c r="Q1899" s="4"/>
      <c r="R1899" s="4"/>
      <c r="S1899" s="4"/>
      <c r="T1899" s="4"/>
      <c r="U1899" s="7"/>
      <c r="V1899" s="25"/>
      <c r="W1899" s="4"/>
      <c r="X1899" s="4"/>
      <c r="Y1899" s="4"/>
      <c r="Z1899" s="4"/>
      <c r="AA1899" s="7"/>
      <c r="AB1899" s="25"/>
      <c r="AC1899" s="4"/>
      <c r="AD1899" s="4"/>
      <c r="AE1899" s="4"/>
      <c r="AF1899" s="4"/>
      <c r="AG1899" s="7"/>
      <c r="AH1899" s="25"/>
      <c r="AI1899" s="4"/>
      <c r="AJ1899" s="22"/>
      <c r="AK1899" s="22"/>
      <c r="AL1899" s="22"/>
      <c r="AM1899" s="22"/>
      <c r="AN1899" s="22"/>
      <c r="AO1899" s="22"/>
      <c r="AP1899" s="22"/>
      <c r="AQ1899" s="22"/>
      <c r="AR1899" s="22"/>
      <c r="AS1899" s="22"/>
      <c r="AT1899" s="22"/>
      <c r="AU1899" s="22"/>
      <c r="AV1899" s="22"/>
      <c r="AW1899" s="22"/>
      <c r="AX1899" s="22"/>
      <c r="AY1899" s="22"/>
      <c r="AZ1899" s="22"/>
      <c r="BA1899" s="22"/>
      <c r="BB1899" s="22"/>
      <c r="BC1899" s="22"/>
      <c r="BD1899" s="22"/>
      <c r="BE1899" s="22"/>
      <c r="BF1899" s="22"/>
      <c r="BG1899" s="22"/>
      <c r="BH1899" s="22"/>
      <c r="BI1899" s="22"/>
      <c r="BJ1899" s="22"/>
    </row>
    <row r="1900" spans="1:62" s="21" customFormat="1" x14ac:dyDescent="0.25">
      <c r="A1900" s="5">
        <f>biomasses!$A$36</f>
        <v>34</v>
      </c>
      <c r="B1900" s="4"/>
      <c r="C1900" s="7"/>
      <c r="D1900" s="25"/>
      <c r="E1900" s="4"/>
      <c r="F1900" s="4"/>
      <c r="G1900" s="4"/>
      <c r="H1900" s="4"/>
      <c r="I1900" s="7"/>
      <c r="J1900" s="25"/>
      <c r="K1900" s="4"/>
      <c r="L1900" s="4"/>
      <c r="M1900" s="4"/>
      <c r="N1900" s="4"/>
      <c r="O1900" s="7"/>
      <c r="P1900" s="25"/>
      <c r="Q1900" s="4"/>
      <c r="R1900" s="4"/>
      <c r="S1900" s="4"/>
      <c r="T1900" s="4"/>
      <c r="U1900" s="7"/>
      <c r="V1900" s="25"/>
      <c r="W1900" s="4"/>
      <c r="X1900" s="4"/>
      <c r="Y1900" s="4"/>
      <c r="Z1900" s="4"/>
      <c r="AA1900" s="7"/>
      <c r="AB1900" s="25"/>
      <c r="AC1900" s="4"/>
      <c r="AD1900" s="4"/>
      <c r="AE1900" s="4"/>
      <c r="AF1900" s="4"/>
      <c r="AG1900" s="7"/>
      <c r="AH1900" s="25"/>
      <c r="AI1900" s="4"/>
      <c r="AJ1900" s="22"/>
      <c r="AK1900" s="22"/>
      <c r="AL1900" s="22"/>
      <c r="AM1900" s="22"/>
      <c r="AN1900" s="22"/>
      <c r="AO1900" s="22"/>
      <c r="AP1900" s="22"/>
      <c r="AQ1900" s="22"/>
      <c r="AR1900" s="22"/>
      <c r="AS1900" s="22"/>
      <c r="AT1900" s="22"/>
      <c r="AU1900" s="22"/>
      <c r="AV1900" s="22"/>
      <c r="AW1900" s="22"/>
      <c r="AX1900" s="22"/>
      <c r="AY1900" s="22"/>
      <c r="AZ1900" s="22"/>
      <c r="BA1900" s="22"/>
      <c r="BB1900" s="22"/>
      <c r="BC1900" s="22"/>
      <c r="BD1900" s="22"/>
      <c r="BE1900" s="22"/>
      <c r="BF1900" s="22"/>
      <c r="BG1900" s="22"/>
      <c r="BH1900" s="22"/>
      <c r="BI1900" s="22"/>
      <c r="BJ1900" s="22"/>
    </row>
    <row r="1901" spans="1:62" s="21" customFormat="1" x14ac:dyDescent="0.25">
      <c r="A1901" s="5">
        <f>biomasses!$A$36</f>
        <v>34</v>
      </c>
      <c r="B1901" s="4"/>
      <c r="C1901" s="7"/>
      <c r="D1901" s="25"/>
      <c r="E1901" s="4"/>
      <c r="F1901" s="4"/>
      <c r="G1901" s="4"/>
      <c r="H1901" s="4"/>
      <c r="I1901" s="7"/>
      <c r="J1901" s="25"/>
      <c r="K1901" s="4"/>
      <c r="L1901" s="4"/>
      <c r="M1901" s="4"/>
      <c r="N1901" s="4"/>
      <c r="O1901" s="7"/>
      <c r="P1901" s="25"/>
      <c r="Q1901" s="4"/>
      <c r="R1901" s="4"/>
      <c r="S1901" s="4"/>
      <c r="T1901" s="4"/>
      <c r="U1901" s="7"/>
      <c r="V1901" s="25"/>
      <c r="W1901" s="4"/>
      <c r="X1901" s="4"/>
      <c r="Y1901" s="4"/>
      <c r="Z1901" s="4"/>
      <c r="AA1901" s="7"/>
      <c r="AB1901" s="25"/>
      <c r="AC1901" s="4"/>
      <c r="AD1901" s="4"/>
      <c r="AE1901" s="4"/>
      <c r="AF1901" s="4"/>
      <c r="AG1901" s="7"/>
      <c r="AH1901" s="25"/>
      <c r="AI1901" s="4"/>
      <c r="AJ1901" s="22"/>
      <c r="AK1901" s="22"/>
      <c r="AL1901" s="22"/>
      <c r="AM1901" s="22"/>
      <c r="AN1901" s="22"/>
      <c r="AO1901" s="22"/>
      <c r="AP1901" s="22"/>
      <c r="AQ1901" s="22"/>
      <c r="AR1901" s="22"/>
      <c r="AS1901" s="22"/>
      <c r="AT1901" s="22"/>
      <c r="AU1901" s="22"/>
      <c r="AV1901" s="22"/>
      <c r="AW1901" s="22"/>
      <c r="AX1901" s="22"/>
      <c r="AY1901" s="22"/>
      <c r="AZ1901" s="22"/>
      <c r="BA1901" s="22"/>
      <c r="BB1901" s="22"/>
      <c r="BC1901" s="22"/>
      <c r="BD1901" s="22"/>
      <c r="BE1901" s="22"/>
      <c r="BF1901" s="22"/>
      <c r="BG1901" s="22"/>
      <c r="BH1901" s="22"/>
      <c r="BI1901" s="22"/>
      <c r="BJ1901" s="22"/>
    </row>
    <row r="1902" spans="1:62" s="21" customFormat="1" x14ac:dyDescent="0.25">
      <c r="A1902" s="5">
        <f>biomasses!$A$36</f>
        <v>34</v>
      </c>
      <c r="B1902" s="4"/>
      <c r="C1902" s="7"/>
      <c r="D1902" s="25"/>
      <c r="E1902" s="4"/>
      <c r="F1902" s="4"/>
      <c r="G1902" s="4"/>
      <c r="H1902" s="4"/>
      <c r="I1902" s="7"/>
      <c r="J1902" s="25"/>
      <c r="K1902" s="4"/>
      <c r="L1902" s="4"/>
      <c r="M1902" s="4"/>
      <c r="N1902" s="4"/>
      <c r="O1902" s="7"/>
      <c r="P1902" s="25"/>
      <c r="Q1902" s="4"/>
      <c r="R1902" s="4"/>
      <c r="S1902" s="4"/>
      <c r="T1902" s="4"/>
      <c r="U1902" s="7"/>
      <c r="V1902" s="25"/>
      <c r="W1902" s="4"/>
      <c r="X1902" s="4"/>
      <c r="Y1902" s="4"/>
      <c r="Z1902" s="4"/>
      <c r="AA1902" s="7"/>
      <c r="AB1902" s="25"/>
      <c r="AC1902" s="4"/>
      <c r="AD1902" s="4"/>
      <c r="AE1902" s="4"/>
      <c r="AF1902" s="4"/>
      <c r="AG1902" s="7"/>
      <c r="AH1902" s="25"/>
      <c r="AI1902" s="4"/>
      <c r="AJ1902" s="22"/>
      <c r="AK1902" s="22"/>
      <c r="AL1902" s="22"/>
      <c r="AM1902" s="22"/>
      <c r="AN1902" s="22"/>
      <c r="AO1902" s="22"/>
      <c r="AP1902" s="22"/>
      <c r="AQ1902" s="22"/>
      <c r="AR1902" s="22"/>
      <c r="AS1902" s="22"/>
      <c r="AT1902" s="22"/>
      <c r="AU1902" s="22"/>
      <c r="AV1902" s="22"/>
      <c r="AW1902" s="22"/>
      <c r="AX1902" s="22"/>
      <c r="AY1902" s="22"/>
      <c r="AZ1902" s="22"/>
      <c r="BA1902" s="22"/>
      <c r="BB1902" s="22"/>
      <c r="BC1902" s="22"/>
      <c r="BD1902" s="22"/>
      <c r="BE1902" s="22"/>
      <c r="BF1902" s="22"/>
      <c r="BG1902" s="22"/>
      <c r="BH1902" s="22"/>
      <c r="BI1902" s="22"/>
      <c r="BJ1902" s="22"/>
    </row>
    <row r="1903" spans="1:62" s="21" customFormat="1" x14ac:dyDescent="0.25">
      <c r="A1903" s="5">
        <f>biomasses!$A$36</f>
        <v>34</v>
      </c>
      <c r="B1903" s="4"/>
      <c r="C1903" s="7"/>
      <c r="D1903" s="25"/>
      <c r="E1903" s="4"/>
      <c r="F1903" s="4"/>
      <c r="G1903" s="4"/>
      <c r="H1903" s="4"/>
      <c r="I1903" s="7"/>
      <c r="J1903" s="25"/>
      <c r="K1903" s="4"/>
      <c r="L1903" s="4"/>
      <c r="M1903" s="4"/>
      <c r="N1903" s="4"/>
      <c r="O1903" s="7"/>
      <c r="P1903" s="25"/>
      <c r="Q1903" s="4"/>
      <c r="R1903" s="4"/>
      <c r="S1903" s="4"/>
      <c r="T1903" s="4"/>
      <c r="U1903" s="7"/>
      <c r="V1903" s="25"/>
      <c r="W1903" s="4"/>
      <c r="X1903" s="4"/>
      <c r="Y1903" s="4"/>
      <c r="Z1903" s="4"/>
      <c r="AA1903" s="7"/>
      <c r="AB1903" s="25"/>
      <c r="AC1903" s="4"/>
      <c r="AD1903" s="4"/>
      <c r="AE1903" s="4"/>
      <c r="AF1903" s="4"/>
      <c r="AG1903" s="7"/>
      <c r="AH1903" s="25"/>
      <c r="AI1903" s="4"/>
      <c r="AJ1903" s="22"/>
      <c r="AK1903" s="22"/>
      <c r="AL1903" s="22"/>
      <c r="AM1903" s="22"/>
      <c r="AN1903" s="22"/>
      <c r="AO1903" s="22"/>
      <c r="AP1903" s="22"/>
      <c r="AQ1903" s="22"/>
      <c r="AR1903" s="22"/>
      <c r="AS1903" s="22"/>
      <c r="AT1903" s="22"/>
      <c r="AU1903" s="22"/>
      <c r="AV1903" s="22"/>
      <c r="AW1903" s="22"/>
      <c r="AX1903" s="22"/>
      <c r="AY1903" s="22"/>
      <c r="AZ1903" s="22"/>
      <c r="BA1903" s="22"/>
      <c r="BB1903" s="22"/>
      <c r="BC1903" s="22"/>
      <c r="BD1903" s="22"/>
      <c r="BE1903" s="22"/>
      <c r="BF1903" s="22"/>
      <c r="BG1903" s="22"/>
      <c r="BH1903" s="22"/>
      <c r="BI1903" s="22"/>
      <c r="BJ1903" s="22"/>
    </row>
    <row r="1904" spans="1:62" s="21" customFormat="1" x14ac:dyDescent="0.25">
      <c r="A1904" s="5">
        <f>biomasses!$A$36</f>
        <v>34</v>
      </c>
      <c r="B1904" s="4"/>
      <c r="C1904" s="7"/>
      <c r="D1904" s="25"/>
      <c r="E1904" s="4"/>
      <c r="F1904" s="4"/>
      <c r="G1904" s="4"/>
      <c r="H1904" s="4"/>
      <c r="I1904" s="7"/>
      <c r="J1904" s="25"/>
      <c r="K1904" s="4"/>
      <c r="L1904" s="4"/>
      <c r="M1904" s="4"/>
      <c r="N1904" s="4"/>
      <c r="O1904" s="7"/>
      <c r="P1904" s="25"/>
      <c r="Q1904" s="4"/>
      <c r="R1904" s="4"/>
      <c r="S1904" s="4"/>
      <c r="T1904" s="4"/>
      <c r="U1904" s="7"/>
      <c r="V1904" s="25"/>
      <c r="W1904" s="4"/>
      <c r="X1904" s="4"/>
      <c r="Y1904" s="4"/>
      <c r="Z1904" s="4"/>
      <c r="AA1904" s="7"/>
      <c r="AB1904" s="25"/>
      <c r="AC1904" s="4"/>
      <c r="AD1904" s="4"/>
      <c r="AE1904" s="4"/>
      <c r="AF1904" s="4"/>
      <c r="AG1904" s="7"/>
      <c r="AH1904" s="25"/>
      <c r="AI1904" s="4"/>
      <c r="AJ1904" s="22"/>
      <c r="AK1904" s="22"/>
      <c r="AL1904" s="22"/>
      <c r="AM1904" s="22"/>
      <c r="AN1904" s="22"/>
      <c r="AO1904" s="22"/>
      <c r="AP1904" s="22"/>
      <c r="AQ1904" s="22"/>
      <c r="AR1904" s="22"/>
      <c r="AS1904" s="22"/>
      <c r="AT1904" s="22"/>
      <c r="AU1904" s="22"/>
      <c r="AV1904" s="22"/>
      <c r="AW1904" s="22"/>
      <c r="AX1904" s="22"/>
      <c r="AY1904" s="22"/>
      <c r="AZ1904" s="22"/>
      <c r="BA1904" s="22"/>
      <c r="BB1904" s="22"/>
      <c r="BC1904" s="22"/>
      <c r="BD1904" s="22"/>
      <c r="BE1904" s="22"/>
      <c r="BF1904" s="22"/>
      <c r="BG1904" s="22"/>
      <c r="BH1904" s="22"/>
      <c r="BI1904" s="22"/>
      <c r="BJ1904" s="22"/>
    </row>
    <row r="1905" spans="1:62" s="21" customFormat="1" x14ac:dyDescent="0.25">
      <c r="A1905" s="5">
        <f>biomasses!$A$36</f>
        <v>34</v>
      </c>
      <c r="B1905" s="4"/>
      <c r="C1905" s="7"/>
      <c r="D1905" s="25"/>
      <c r="E1905" s="4"/>
      <c r="F1905" s="4"/>
      <c r="G1905" s="4"/>
      <c r="H1905" s="4"/>
      <c r="I1905" s="7"/>
      <c r="J1905" s="25"/>
      <c r="K1905" s="4"/>
      <c r="L1905" s="4"/>
      <c r="M1905" s="4"/>
      <c r="N1905" s="4"/>
      <c r="O1905" s="7"/>
      <c r="P1905" s="25"/>
      <c r="Q1905" s="4"/>
      <c r="R1905" s="4"/>
      <c r="S1905" s="4"/>
      <c r="T1905" s="4"/>
      <c r="U1905" s="7"/>
      <c r="V1905" s="25"/>
      <c r="W1905" s="4"/>
      <c r="X1905" s="4"/>
      <c r="Y1905" s="4"/>
      <c r="Z1905" s="4"/>
      <c r="AA1905" s="7"/>
      <c r="AB1905" s="25"/>
      <c r="AC1905" s="4"/>
      <c r="AD1905" s="4"/>
      <c r="AE1905" s="4"/>
      <c r="AF1905" s="4"/>
      <c r="AG1905" s="7"/>
      <c r="AH1905" s="25"/>
      <c r="AI1905" s="4"/>
      <c r="AJ1905" s="22"/>
      <c r="AK1905" s="22"/>
      <c r="AL1905" s="22"/>
      <c r="AM1905" s="22"/>
      <c r="AN1905" s="22"/>
      <c r="AO1905" s="22"/>
      <c r="AP1905" s="22"/>
      <c r="AQ1905" s="22"/>
      <c r="AR1905" s="22"/>
      <c r="AS1905" s="22"/>
      <c r="AT1905" s="22"/>
      <c r="AU1905" s="22"/>
      <c r="AV1905" s="22"/>
      <c r="AW1905" s="22"/>
      <c r="AX1905" s="22"/>
      <c r="AY1905" s="22"/>
      <c r="AZ1905" s="22"/>
      <c r="BA1905" s="22"/>
      <c r="BB1905" s="22"/>
      <c r="BC1905" s="22"/>
      <c r="BD1905" s="22"/>
      <c r="BE1905" s="22"/>
      <c r="BF1905" s="22"/>
      <c r="BG1905" s="22"/>
      <c r="BH1905" s="22"/>
      <c r="BI1905" s="22"/>
      <c r="BJ1905" s="22"/>
    </row>
    <row r="1906" spans="1:62" s="21" customFormat="1" x14ac:dyDescent="0.25">
      <c r="A1906" s="5">
        <f>biomasses!$A$36</f>
        <v>34</v>
      </c>
      <c r="B1906" s="4"/>
      <c r="C1906" s="7"/>
      <c r="D1906" s="25"/>
      <c r="E1906" s="4"/>
      <c r="F1906" s="4"/>
      <c r="G1906" s="4"/>
      <c r="H1906" s="4"/>
      <c r="I1906" s="7"/>
      <c r="J1906" s="25"/>
      <c r="K1906" s="4"/>
      <c r="L1906" s="4"/>
      <c r="M1906" s="4"/>
      <c r="N1906" s="4"/>
      <c r="O1906" s="7"/>
      <c r="P1906" s="25"/>
      <c r="Q1906" s="4"/>
      <c r="R1906" s="4"/>
      <c r="S1906" s="4"/>
      <c r="T1906" s="4"/>
      <c r="U1906" s="7"/>
      <c r="V1906" s="25"/>
      <c r="W1906" s="4"/>
      <c r="X1906" s="4"/>
      <c r="Y1906" s="4"/>
      <c r="Z1906" s="4"/>
      <c r="AA1906" s="7"/>
      <c r="AB1906" s="25"/>
      <c r="AC1906" s="4"/>
      <c r="AD1906" s="4"/>
      <c r="AE1906" s="4"/>
      <c r="AF1906" s="4"/>
      <c r="AG1906" s="7"/>
      <c r="AH1906" s="25"/>
      <c r="AI1906" s="4"/>
      <c r="AJ1906" s="22"/>
      <c r="AK1906" s="22"/>
      <c r="AL1906" s="22"/>
      <c r="AM1906" s="22"/>
      <c r="AN1906" s="22"/>
      <c r="AO1906" s="22"/>
      <c r="AP1906" s="22"/>
      <c r="AQ1906" s="22"/>
      <c r="AR1906" s="22"/>
      <c r="AS1906" s="22"/>
      <c r="AT1906" s="22"/>
      <c r="AU1906" s="22"/>
      <c r="AV1906" s="22"/>
      <c r="AW1906" s="22"/>
      <c r="AX1906" s="22"/>
      <c r="AY1906" s="22"/>
      <c r="AZ1906" s="22"/>
      <c r="BA1906" s="22"/>
      <c r="BB1906" s="22"/>
      <c r="BC1906" s="22"/>
      <c r="BD1906" s="22"/>
      <c r="BE1906" s="22"/>
      <c r="BF1906" s="22"/>
      <c r="BG1906" s="22"/>
      <c r="BH1906" s="22"/>
      <c r="BI1906" s="22"/>
      <c r="BJ1906" s="22"/>
    </row>
    <row r="1907" spans="1:62" s="21" customFormat="1" x14ac:dyDescent="0.25">
      <c r="A1907" s="5">
        <f>biomasses!$A$36</f>
        <v>34</v>
      </c>
      <c r="B1907" s="4"/>
      <c r="C1907" s="7"/>
      <c r="D1907" s="25"/>
      <c r="E1907" s="4"/>
      <c r="F1907" s="4"/>
      <c r="G1907" s="4"/>
      <c r="H1907" s="4"/>
      <c r="I1907" s="7"/>
      <c r="J1907" s="25"/>
      <c r="K1907" s="4"/>
      <c r="L1907" s="4"/>
      <c r="M1907" s="4"/>
      <c r="N1907" s="4"/>
      <c r="O1907" s="7"/>
      <c r="P1907" s="25"/>
      <c r="Q1907" s="4"/>
      <c r="R1907" s="4"/>
      <c r="S1907" s="4"/>
      <c r="T1907" s="4"/>
      <c r="U1907" s="7"/>
      <c r="V1907" s="25"/>
      <c r="W1907" s="4"/>
      <c r="X1907" s="4"/>
      <c r="Y1907" s="4"/>
      <c r="Z1907" s="4"/>
      <c r="AA1907" s="7"/>
      <c r="AB1907" s="25"/>
      <c r="AC1907" s="4"/>
      <c r="AD1907" s="4"/>
      <c r="AE1907" s="4"/>
      <c r="AF1907" s="4"/>
      <c r="AG1907" s="7"/>
      <c r="AH1907" s="25"/>
      <c r="AI1907" s="4"/>
      <c r="AJ1907" s="22"/>
      <c r="AK1907" s="22"/>
      <c r="AL1907" s="22"/>
      <c r="AM1907" s="22"/>
      <c r="AN1907" s="22"/>
      <c r="AO1907" s="22"/>
      <c r="AP1907" s="22"/>
      <c r="AQ1907" s="22"/>
      <c r="AR1907" s="22"/>
      <c r="AS1907" s="22"/>
      <c r="AT1907" s="22"/>
      <c r="AU1907" s="22"/>
      <c r="AV1907" s="22"/>
      <c r="AW1907" s="22"/>
      <c r="AX1907" s="22"/>
      <c r="AY1907" s="22"/>
      <c r="AZ1907" s="22"/>
      <c r="BA1907" s="22"/>
      <c r="BB1907" s="22"/>
      <c r="BC1907" s="22"/>
      <c r="BD1907" s="22"/>
      <c r="BE1907" s="22"/>
      <c r="BF1907" s="22"/>
      <c r="BG1907" s="22"/>
      <c r="BH1907" s="22"/>
      <c r="BI1907" s="22"/>
      <c r="BJ1907" s="22"/>
    </row>
    <row r="1908" spans="1:62" s="21" customFormat="1" x14ac:dyDescent="0.25">
      <c r="A1908" s="5">
        <f>biomasses!$A$36</f>
        <v>34</v>
      </c>
      <c r="B1908" s="4"/>
      <c r="C1908" s="7"/>
      <c r="D1908" s="25"/>
      <c r="E1908" s="4"/>
      <c r="F1908" s="4"/>
      <c r="G1908" s="4"/>
      <c r="H1908" s="4"/>
      <c r="I1908" s="7"/>
      <c r="J1908" s="25"/>
      <c r="K1908" s="4"/>
      <c r="L1908" s="4"/>
      <c r="M1908" s="4"/>
      <c r="N1908" s="4"/>
      <c r="O1908" s="7"/>
      <c r="P1908" s="25"/>
      <c r="Q1908" s="4"/>
      <c r="R1908" s="4"/>
      <c r="S1908" s="4"/>
      <c r="T1908" s="4"/>
      <c r="U1908" s="7"/>
      <c r="V1908" s="25"/>
      <c r="W1908" s="4"/>
      <c r="X1908" s="4"/>
      <c r="Y1908" s="4"/>
      <c r="Z1908" s="4"/>
      <c r="AA1908" s="7"/>
      <c r="AB1908" s="25"/>
      <c r="AC1908" s="4"/>
      <c r="AD1908" s="4"/>
      <c r="AE1908" s="4"/>
      <c r="AF1908" s="4"/>
      <c r="AG1908" s="7"/>
      <c r="AH1908" s="25"/>
      <c r="AI1908" s="4"/>
      <c r="AJ1908" s="22"/>
      <c r="AK1908" s="22"/>
      <c r="AL1908" s="22"/>
      <c r="AM1908" s="22"/>
      <c r="AN1908" s="22"/>
      <c r="AO1908" s="22"/>
      <c r="AP1908" s="22"/>
      <c r="AQ1908" s="22"/>
      <c r="AR1908" s="22"/>
      <c r="AS1908" s="22"/>
      <c r="AT1908" s="22"/>
      <c r="AU1908" s="22"/>
      <c r="AV1908" s="22"/>
      <c r="AW1908" s="22"/>
      <c r="AX1908" s="22"/>
      <c r="AY1908" s="22"/>
      <c r="AZ1908" s="22"/>
      <c r="BA1908" s="22"/>
      <c r="BB1908" s="22"/>
      <c r="BC1908" s="22"/>
      <c r="BD1908" s="22"/>
      <c r="BE1908" s="22"/>
      <c r="BF1908" s="22"/>
      <c r="BG1908" s="22"/>
      <c r="BH1908" s="22"/>
      <c r="BI1908" s="22"/>
      <c r="BJ1908" s="22"/>
    </row>
    <row r="1909" spans="1:62" s="21" customFormat="1" x14ac:dyDescent="0.25">
      <c r="A1909" s="5">
        <f>biomasses!$A$36</f>
        <v>34</v>
      </c>
      <c r="B1909" s="4"/>
      <c r="C1909" s="7"/>
      <c r="D1909" s="25"/>
      <c r="E1909" s="4"/>
      <c r="F1909" s="4"/>
      <c r="G1909" s="4"/>
      <c r="H1909" s="4"/>
      <c r="I1909" s="7"/>
      <c r="J1909" s="25"/>
      <c r="K1909" s="4"/>
      <c r="L1909" s="4"/>
      <c r="M1909" s="4"/>
      <c r="N1909" s="4"/>
      <c r="O1909" s="7"/>
      <c r="P1909" s="25"/>
      <c r="Q1909" s="4"/>
      <c r="R1909" s="4"/>
      <c r="S1909" s="4"/>
      <c r="T1909" s="4"/>
      <c r="U1909" s="7"/>
      <c r="V1909" s="25"/>
      <c r="W1909" s="4"/>
      <c r="X1909" s="4"/>
      <c r="Y1909" s="4"/>
      <c r="Z1909" s="4"/>
      <c r="AA1909" s="7"/>
      <c r="AB1909" s="25"/>
      <c r="AC1909" s="4"/>
      <c r="AD1909" s="4"/>
      <c r="AE1909" s="4"/>
      <c r="AF1909" s="4"/>
      <c r="AG1909" s="7"/>
      <c r="AH1909" s="25"/>
      <c r="AI1909" s="4"/>
      <c r="AJ1909" s="22"/>
      <c r="AK1909" s="22"/>
      <c r="AL1909" s="22"/>
      <c r="AM1909" s="22"/>
      <c r="AN1909" s="22"/>
      <c r="AO1909" s="22"/>
      <c r="AP1909" s="22"/>
      <c r="AQ1909" s="22"/>
      <c r="AR1909" s="22"/>
      <c r="AS1909" s="22"/>
      <c r="AT1909" s="22"/>
      <c r="AU1909" s="22"/>
      <c r="AV1909" s="22"/>
      <c r="AW1909" s="22"/>
      <c r="AX1909" s="22"/>
      <c r="AY1909" s="22"/>
      <c r="AZ1909" s="22"/>
      <c r="BA1909" s="22"/>
      <c r="BB1909" s="22"/>
      <c r="BC1909" s="22"/>
      <c r="BD1909" s="22"/>
      <c r="BE1909" s="22"/>
      <c r="BF1909" s="22"/>
      <c r="BG1909" s="22"/>
      <c r="BH1909" s="22"/>
      <c r="BI1909" s="22"/>
      <c r="BJ1909" s="22"/>
    </row>
    <row r="1910" spans="1:62" s="21" customFormat="1" x14ac:dyDescent="0.25">
      <c r="A1910" s="5">
        <f>biomasses!$A$36</f>
        <v>34</v>
      </c>
      <c r="B1910" s="4"/>
      <c r="C1910" s="7"/>
      <c r="D1910" s="25"/>
      <c r="E1910" s="4"/>
      <c r="F1910" s="4"/>
      <c r="G1910" s="4"/>
      <c r="H1910" s="4"/>
      <c r="I1910" s="7"/>
      <c r="J1910" s="25"/>
      <c r="K1910" s="4"/>
      <c r="L1910" s="4"/>
      <c r="M1910" s="4"/>
      <c r="N1910" s="4"/>
      <c r="O1910" s="7"/>
      <c r="P1910" s="25"/>
      <c r="Q1910" s="4"/>
      <c r="R1910" s="4"/>
      <c r="S1910" s="4"/>
      <c r="T1910" s="4"/>
      <c r="U1910" s="7"/>
      <c r="V1910" s="25"/>
      <c r="W1910" s="4"/>
      <c r="X1910" s="4"/>
      <c r="Y1910" s="4"/>
      <c r="Z1910" s="4"/>
      <c r="AA1910" s="7"/>
      <c r="AB1910" s="25"/>
      <c r="AC1910" s="4"/>
      <c r="AD1910" s="4"/>
      <c r="AE1910" s="4"/>
      <c r="AF1910" s="4"/>
      <c r="AG1910" s="7"/>
      <c r="AH1910" s="25"/>
      <c r="AI1910" s="4"/>
      <c r="AJ1910" s="22"/>
      <c r="AK1910" s="22"/>
      <c r="AL1910" s="22"/>
      <c r="AM1910" s="22"/>
      <c r="AN1910" s="22"/>
      <c r="AO1910" s="22"/>
      <c r="AP1910" s="22"/>
      <c r="AQ1910" s="22"/>
      <c r="AR1910" s="22"/>
      <c r="AS1910" s="22"/>
      <c r="AT1910" s="22"/>
      <c r="AU1910" s="22"/>
      <c r="AV1910" s="22"/>
      <c r="AW1910" s="22"/>
      <c r="AX1910" s="22"/>
      <c r="AY1910" s="22"/>
      <c r="AZ1910" s="22"/>
      <c r="BA1910" s="22"/>
      <c r="BB1910" s="22"/>
      <c r="BC1910" s="22"/>
      <c r="BD1910" s="22"/>
      <c r="BE1910" s="22"/>
      <c r="BF1910" s="22"/>
      <c r="BG1910" s="22"/>
      <c r="BH1910" s="22"/>
      <c r="BI1910" s="22"/>
      <c r="BJ1910" s="22"/>
    </row>
    <row r="1911" spans="1:62" s="21" customFormat="1" x14ac:dyDescent="0.25">
      <c r="A1911" s="5">
        <f>biomasses!$A$36</f>
        <v>34</v>
      </c>
      <c r="B1911" s="4"/>
      <c r="C1911" s="7"/>
      <c r="D1911" s="25"/>
      <c r="E1911" s="4"/>
      <c r="F1911" s="4"/>
      <c r="G1911" s="4"/>
      <c r="H1911" s="4"/>
      <c r="I1911" s="7"/>
      <c r="J1911" s="25"/>
      <c r="K1911" s="4"/>
      <c r="L1911" s="4"/>
      <c r="M1911" s="4"/>
      <c r="N1911" s="4"/>
      <c r="O1911" s="7"/>
      <c r="P1911" s="25"/>
      <c r="Q1911" s="4"/>
      <c r="R1911" s="4"/>
      <c r="S1911" s="4"/>
      <c r="T1911" s="4"/>
      <c r="U1911" s="7"/>
      <c r="V1911" s="25"/>
      <c r="W1911" s="4"/>
      <c r="X1911" s="4"/>
      <c r="Y1911" s="4"/>
      <c r="Z1911" s="4"/>
      <c r="AA1911" s="7"/>
      <c r="AB1911" s="25"/>
      <c r="AC1911" s="4"/>
      <c r="AD1911" s="4"/>
      <c r="AE1911" s="4"/>
      <c r="AF1911" s="4"/>
      <c r="AG1911" s="7"/>
      <c r="AH1911" s="25"/>
      <c r="AI1911" s="4"/>
      <c r="AJ1911" s="22"/>
      <c r="AK1911" s="22"/>
      <c r="AL1911" s="22"/>
      <c r="AM1911" s="22"/>
      <c r="AN1911" s="22"/>
      <c r="AO1911" s="22"/>
      <c r="AP1911" s="22"/>
      <c r="AQ1911" s="22"/>
      <c r="AR1911" s="22"/>
      <c r="AS1911" s="22"/>
      <c r="AT1911" s="22"/>
      <c r="AU1911" s="22"/>
      <c r="AV1911" s="22"/>
      <c r="AW1911" s="22"/>
      <c r="AX1911" s="22"/>
      <c r="AY1911" s="22"/>
      <c r="AZ1911" s="22"/>
      <c r="BA1911" s="22"/>
      <c r="BB1911" s="22"/>
      <c r="BC1911" s="22"/>
      <c r="BD1911" s="22"/>
      <c r="BE1911" s="22"/>
      <c r="BF1911" s="22"/>
      <c r="BG1911" s="22"/>
      <c r="BH1911" s="22"/>
      <c r="BI1911" s="22"/>
      <c r="BJ1911" s="22"/>
    </row>
    <row r="1912" spans="1:62" s="21" customFormat="1" x14ac:dyDescent="0.25">
      <c r="A1912" s="5">
        <f>biomasses!$A$36</f>
        <v>34</v>
      </c>
      <c r="B1912" s="4"/>
      <c r="C1912" s="7"/>
      <c r="D1912" s="25"/>
      <c r="E1912" s="4"/>
      <c r="F1912" s="4"/>
      <c r="G1912" s="4"/>
      <c r="H1912" s="4"/>
      <c r="I1912" s="7"/>
      <c r="J1912" s="25"/>
      <c r="K1912" s="4"/>
      <c r="L1912" s="4"/>
      <c r="M1912" s="4"/>
      <c r="N1912" s="4"/>
      <c r="O1912" s="7"/>
      <c r="P1912" s="25"/>
      <c r="Q1912" s="4"/>
      <c r="R1912" s="4"/>
      <c r="S1912" s="4"/>
      <c r="T1912" s="4"/>
      <c r="U1912" s="7"/>
      <c r="V1912" s="25"/>
      <c r="W1912" s="4"/>
      <c r="X1912" s="4"/>
      <c r="Y1912" s="4"/>
      <c r="Z1912" s="4"/>
      <c r="AA1912" s="7"/>
      <c r="AB1912" s="25"/>
      <c r="AC1912" s="4"/>
      <c r="AD1912" s="4"/>
      <c r="AE1912" s="4"/>
      <c r="AF1912" s="4"/>
      <c r="AG1912" s="7"/>
      <c r="AH1912" s="25"/>
      <c r="AI1912" s="4"/>
      <c r="AJ1912" s="22"/>
      <c r="AK1912" s="22"/>
      <c r="AL1912" s="22"/>
      <c r="AM1912" s="22"/>
      <c r="AN1912" s="22"/>
      <c r="AO1912" s="22"/>
      <c r="AP1912" s="22"/>
      <c r="AQ1912" s="22"/>
      <c r="AR1912" s="22"/>
      <c r="AS1912" s="22"/>
      <c r="AT1912" s="22"/>
      <c r="AU1912" s="22"/>
      <c r="AV1912" s="22"/>
      <c r="AW1912" s="22"/>
      <c r="AX1912" s="22"/>
      <c r="AY1912" s="22"/>
      <c r="AZ1912" s="22"/>
      <c r="BA1912" s="22"/>
      <c r="BB1912" s="22"/>
      <c r="BC1912" s="22"/>
      <c r="BD1912" s="22"/>
      <c r="BE1912" s="22"/>
      <c r="BF1912" s="22"/>
      <c r="BG1912" s="22"/>
      <c r="BH1912" s="22"/>
      <c r="BI1912" s="22"/>
      <c r="BJ1912" s="22"/>
    </row>
    <row r="1913" spans="1:62" s="21" customFormat="1" x14ac:dyDescent="0.25">
      <c r="A1913" s="5">
        <f>biomasses!$A$36</f>
        <v>34</v>
      </c>
      <c r="B1913" s="4"/>
      <c r="C1913" s="7"/>
      <c r="D1913" s="25"/>
      <c r="E1913" s="4"/>
      <c r="F1913" s="4"/>
      <c r="G1913" s="4"/>
      <c r="H1913" s="4"/>
      <c r="I1913" s="7"/>
      <c r="J1913" s="25"/>
      <c r="K1913" s="4"/>
      <c r="L1913" s="4"/>
      <c r="M1913" s="4"/>
      <c r="N1913" s="4"/>
      <c r="O1913" s="7"/>
      <c r="P1913" s="25"/>
      <c r="Q1913" s="4"/>
      <c r="R1913" s="4"/>
      <c r="S1913" s="4"/>
      <c r="T1913" s="4"/>
      <c r="U1913" s="7"/>
      <c r="V1913" s="25"/>
      <c r="W1913" s="4"/>
      <c r="X1913" s="4"/>
      <c r="Y1913" s="4"/>
      <c r="Z1913" s="4"/>
      <c r="AA1913" s="7"/>
      <c r="AB1913" s="25"/>
      <c r="AC1913" s="4"/>
      <c r="AD1913" s="4"/>
      <c r="AE1913" s="4"/>
      <c r="AF1913" s="4"/>
      <c r="AG1913" s="7"/>
      <c r="AH1913" s="25"/>
      <c r="AI1913" s="4"/>
      <c r="AJ1913" s="22"/>
      <c r="AK1913" s="22"/>
      <c r="AL1913" s="22"/>
      <c r="AM1913" s="22"/>
      <c r="AN1913" s="22"/>
      <c r="AO1913" s="22"/>
      <c r="AP1913" s="22"/>
      <c r="AQ1913" s="22"/>
      <c r="AR1913" s="22"/>
      <c r="AS1913" s="22"/>
      <c r="AT1913" s="22"/>
      <c r="AU1913" s="22"/>
      <c r="AV1913" s="22"/>
      <c r="AW1913" s="22"/>
      <c r="AX1913" s="22"/>
      <c r="AY1913" s="22"/>
      <c r="AZ1913" s="22"/>
      <c r="BA1913" s="22"/>
      <c r="BB1913" s="22"/>
      <c r="BC1913" s="22"/>
      <c r="BD1913" s="22"/>
      <c r="BE1913" s="22"/>
      <c r="BF1913" s="22"/>
      <c r="BG1913" s="22"/>
      <c r="BH1913" s="22"/>
      <c r="BI1913" s="22"/>
      <c r="BJ1913" s="22"/>
    </row>
    <row r="1914" spans="1:62" s="21" customFormat="1" x14ac:dyDescent="0.25">
      <c r="A1914" s="5">
        <f>biomasses!$A$36</f>
        <v>34</v>
      </c>
      <c r="B1914" s="4"/>
      <c r="C1914" s="7"/>
      <c r="D1914" s="25"/>
      <c r="E1914" s="4"/>
      <c r="F1914" s="4"/>
      <c r="G1914" s="4"/>
      <c r="H1914" s="4"/>
      <c r="I1914" s="7"/>
      <c r="J1914" s="25"/>
      <c r="K1914" s="4"/>
      <c r="L1914" s="4"/>
      <c r="M1914" s="4"/>
      <c r="N1914" s="4"/>
      <c r="O1914" s="7"/>
      <c r="P1914" s="25"/>
      <c r="Q1914" s="4"/>
      <c r="R1914" s="4"/>
      <c r="S1914" s="4"/>
      <c r="T1914" s="4"/>
      <c r="U1914" s="7"/>
      <c r="V1914" s="25"/>
      <c r="W1914" s="4"/>
      <c r="X1914" s="4"/>
      <c r="Y1914" s="4"/>
      <c r="Z1914" s="4"/>
      <c r="AA1914" s="7"/>
      <c r="AB1914" s="25"/>
      <c r="AC1914" s="4"/>
      <c r="AD1914" s="4"/>
      <c r="AE1914" s="4"/>
      <c r="AF1914" s="4"/>
      <c r="AG1914" s="7"/>
      <c r="AH1914" s="25"/>
      <c r="AI1914" s="4"/>
      <c r="AJ1914" s="22"/>
      <c r="AK1914" s="22"/>
      <c r="AL1914" s="22"/>
      <c r="AM1914" s="22"/>
      <c r="AN1914" s="22"/>
      <c r="AO1914" s="22"/>
      <c r="AP1914" s="22"/>
      <c r="AQ1914" s="22"/>
      <c r="AR1914" s="22"/>
      <c r="AS1914" s="22"/>
      <c r="AT1914" s="22"/>
      <c r="AU1914" s="22"/>
      <c r="AV1914" s="22"/>
      <c r="AW1914" s="22"/>
      <c r="AX1914" s="22"/>
      <c r="AY1914" s="22"/>
      <c r="AZ1914" s="22"/>
      <c r="BA1914" s="22"/>
      <c r="BB1914" s="22"/>
      <c r="BC1914" s="22"/>
      <c r="BD1914" s="22"/>
      <c r="BE1914" s="22"/>
      <c r="BF1914" s="22"/>
      <c r="BG1914" s="22"/>
      <c r="BH1914" s="22"/>
      <c r="BI1914" s="22"/>
      <c r="BJ1914" s="22"/>
    </row>
    <row r="1915" spans="1:62" s="21" customFormat="1" x14ac:dyDescent="0.25">
      <c r="A1915" s="5">
        <f>biomasses!$A$36</f>
        <v>34</v>
      </c>
      <c r="B1915" s="4"/>
      <c r="C1915" s="7"/>
      <c r="D1915" s="25"/>
      <c r="E1915" s="4"/>
      <c r="F1915" s="4"/>
      <c r="G1915" s="4"/>
      <c r="H1915" s="4"/>
      <c r="I1915" s="7"/>
      <c r="J1915" s="25"/>
      <c r="K1915" s="4"/>
      <c r="L1915" s="4"/>
      <c r="M1915" s="4"/>
      <c r="N1915" s="4"/>
      <c r="O1915" s="7"/>
      <c r="P1915" s="25"/>
      <c r="Q1915" s="4"/>
      <c r="R1915" s="4"/>
      <c r="S1915" s="4"/>
      <c r="T1915" s="4"/>
      <c r="U1915" s="7"/>
      <c r="V1915" s="25"/>
      <c r="W1915" s="4"/>
      <c r="X1915" s="4"/>
      <c r="Y1915" s="4"/>
      <c r="Z1915" s="4"/>
      <c r="AA1915" s="7"/>
      <c r="AB1915" s="25"/>
      <c r="AC1915" s="4"/>
      <c r="AD1915" s="4"/>
      <c r="AE1915" s="4"/>
      <c r="AF1915" s="4"/>
      <c r="AG1915" s="7"/>
      <c r="AH1915" s="25"/>
      <c r="AI1915" s="4"/>
      <c r="AJ1915" s="22"/>
      <c r="AK1915" s="22"/>
      <c r="AL1915" s="22"/>
      <c r="AM1915" s="22"/>
      <c r="AN1915" s="22"/>
      <c r="AO1915" s="22"/>
      <c r="AP1915" s="22"/>
      <c r="AQ1915" s="22"/>
      <c r="AR1915" s="22"/>
      <c r="AS1915" s="22"/>
      <c r="AT1915" s="22"/>
      <c r="AU1915" s="22"/>
      <c r="AV1915" s="22"/>
      <c r="AW1915" s="22"/>
      <c r="AX1915" s="22"/>
      <c r="AY1915" s="22"/>
      <c r="AZ1915" s="22"/>
      <c r="BA1915" s="22"/>
      <c r="BB1915" s="22"/>
      <c r="BC1915" s="22"/>
      <c r="BD1915" s="22"/>
      <c r="BE1915" s="22"/>
      <c r="BF1915" s="22"/>
      <c r="BG1915" s="22"/>
      <c r="BH1915" s="22"/>
      <c r="BI1915" s="22"/>
      <c r="BJ1915" s="22"/>
    </row>
    <row r="1916" spans="1:62" s="21" customFormat="1" x14ac:dyDescent="0.25">
      <c r="A1916" s="5">
        <f>biomasses!$A$36</f>
        <v>34</v>
      </c>
      <c r="B1916" s="4"/>
      <c r="C1916" s="7"/>
      <c r="D1916" s="25"/>
      <c r="E1916" s="4"/>
      <c r="F1916" s="4"/>
      <c r="G1916" s="4"/>
      <c r="H1916" s="4"/>
      <c r="I1916" s="7"/>
      <c r="J1916" s="25"/>
      <c r="K1916" s="4"/>
      <c r="L1916" s="4"/>
      <c r="M1916" s="4"/>
      <c r="N1916" s="4"/>
      <c r="O1916" s="7"/>
      <c r="P1916" s="25"/>
      <c r="Q1916" s="4"/>
      <c r="R1916" s="4"/>
      <c r="S1916" s="4"/>
      <c r="T1916" s="4"/>
      <c r="U1916" s="7"/>
      <c r="V1916" s="25"/>
      <c r="W1916" s="4"/>
      <c r="X1916" s="4"/>
      <c r="Y1916" s="4"/>
      <c r="Z1916" s="4"/>
      <c r="AA1916" s="7"/>
      <c r="AB1916" s="25"/>
      <c r="AC1916" s="4"/>
      <c r="AD1916" s="4"/>
      <c r="AE1916" s="4"/>
      <c r="AF1916" s="4"/>
      <c r="AG1916" s="7"/>
      <c r="AH1916" s="25"/>
      <c r="AI1916" s="4"/>
      <c r="AJ1916" s="22"/>
      <c r="AK1916" s="22"/>
      <c r="AL1916" s="22"/>
      <c r="AM1916" s="22"/>
      <c r="AN1916" s="22"/>
      <c r="AO1916" s="22"/>
      <c r="AP1916" s="22"/>
      <c r="AQ1916" s="22"/>
      <c r="AR1916" s="22"/>
      <c r="AS1916" s="22"/>
      <c r="AT1916" s="22"/>
      <c r="AU1916" s="22"/>
      <c r="AV1916" s="22"/>
      <c r="AW1916" s="22"/>
      <c r="AX1916" s="22"/>
      <c r="AY1916" s="22"/>
      <c r="AZ1916" s="22"/>
      <c r="BA1916" s="22"/>
      <c r="BB1916" s="22"/>
      <c r="BC1916" s="22"/>
      <c r="BD1916" s="22"/>
      <c r="BE1916" s="22"/>
      <c r="BF1916" s="22"/>
      <c r="BG1916" s="22"/>
      <c r="BH1916" s="22"/>
      <c r="BI1916" s="22"/>
      <c r="BJ1916" s="22"/>
    </row>
    <row r="1917" spans="1:62" s="21" customFormat="1" x14ac:dyDescent="0.25">
      <c r="A1917" s="5">
        <f>biomasses!$A$36</f>
        <v>34</v>
      </c>
      <c r="B1917" s="4"/>
      <c r="C1917" s="7"/>
      <c r="D1917" s="25"/>
      <c r="E1917" s="4"/>
      <c r="F1917" s="4"/>
      <c r="G1917" s="4"/>
      <c r="H1917" s="4"/>
      <c r="I1917" s="7"/>
      <c r="J1917" s="25"/>
      <c r="K1917" s="4"/>
      <c r="L1917" s="4"/>
      <c r="M1917" s="4"/>
      <c r="N1917" s="4"/>
      <c r="O1917" s="7"/>
      <c r="P1917" s="25"/>
      <c r="Q1917" s="4"/>
      <c r="R1917" s="4"/>
      <c r="S1917" s="4"/>
      <c r="T1917" s="4"/>
      <c r="U1917" s="7"/>
      <c r="V1917" s="25"/>
      <c r="W1917" s="4"/>
      <c r="X1917" s="4"/>
      <c r="Y1917" s="4"/>
      <c r="Z1917" s="4"/>
      <c r="AA1917" s="7"/>
      <c r="AB1917" s="25"/>
      <c r="AC1917" s="4"/>
      <c r="AD1917" s="4"/>
      <c r="AE1917" s="4"/>
      <c r="AF1917" s="4"/>
      <c r="AG1917" s="7"/>
      <c r="AH1917" s="25"/>
      <c r="AI1917" s="4"/>
      <c r="AJ1917" s="22"/>
      <c r="AK1917" s="22"/>
      <c r="AL1917" s="22"/>
      <c r="AM1917" s="22"/>
      <c r="AN1917" s="22"/>
      <c r="AO1917" s="22"/>
      <c r="AP1917" s="22"/>
      <c r="AQ1917" s="22"/>
      <c r="AR1917" s="22"/>
      <c r="AS1917" s="22"/>
      <c r="AT1917" s="22"/>
      <c r="AU1917" s="22"/>
      <c r="AV1917" s="22"/>
      <c r="AW1917" s="22"/>
      <c r="AX1917" s="22"/>
      <c r="AY1917" s="22"/>
      <c r="AZ1917" s="22"/>
      <c r="BA1917" s="22"/>
      <c r="BB1917" s="22"/>
      <c r="BC1917" s="22"/>
      <c r="BD1917" s="22"/>
      <c r="BE1917" s="22"/>
      <c r="BF1917" s="22"/>
      <c r="BG1917" s="22"/>
      <c r="BH1917" s="22"/>
      <c r="BI1917" s="22"/>
      <c r="BJ1917" s="22"/>
    </row>
    <row r="1918" spans="1:62" s="21" customFormat="1" x14ac:dyDescent="0.25">
      <c r="A1918" s="5">
        <f>biomasses!$A$36</f>
        <v>34</v>
      </c>
      <c r="B1918" s="4"/>
      <c r="C1918" s="7"/>
      <c r="D1918" s="25"/>
      <c r="E1918" s="4"/>
      <c r="F1918" s="4"/>
      <c r="G1918" s="4"/>
      <c r="H1918" s="4"/>
      <c r="I1918" s="7"/>
      <c r="J1918" s="25"/>
      <c r="K1918" s="4"/>
      <c r="L1918" s="4"/>
      <c r="M1918" s="4"/>
      <c r="N1918" s="4"/>
      <c r="O1918" s="7"/>
      <c r="P1918" s="25"/>
      <c r="Q1918" s="4"/>
      <c r="R1918" s="4"/>
      <c r="S1918" s="4"/>
      <c r="T1918" s="4"/>
      <c r="U1918" s="7"/>
      <c r="V1918" s="25"/>
      <c r="W1918" s="4"/>
      <c r="X1918" s="4"/>
      <c r="Y1918" s="4"/>
      <c r="Z1918" s="4"/>
      <c r="AA1918" s="7"/>
      <c r="AB1918" s="25"/>
      <c r="AC1918" s="4"/>
      <c r="AD1918" s="4"/>
      <c r="AE1918" s="4"/>
      <c r="AF1918" s="4"/>
      <c r="AG1918" s="7"/>
      <c r="AH1918" s="25"/>
      <c r="AI1918" s="4"/>
      <c r="AJ1918" s="22"/>
      <c r="AK1918" s="22"/>
      <c r="AL1918" s="22"/>
      <c r="AM1918" s="22"/>
      <c r="AN1918" s="22"/>
      <c r="AO1918" s="22"/>
      <c r="AP1918" s="22"/>
      <c r="AQ1918" s="22"/>
      <c r="AR1918" s="22"/>
      <c r="AS1918" s="22"/>
      <c r="AT1918" s="22"/>
      <c r="AU1918" s="22"/>
      <c r="AV1918" s="22"/>
      <c r="AW1918" s="22"/>
      <c r="AX1918" s="22"/>
      <c r="AY1918" s="22"/>
      <c r="AZ1918" s="22"/>
      <c r="BA1918" s="22"/>
      <c r="BB1918" s="22"/>
      <c r="BC1918" s="22"/>
      <c r="BD1918" s="22"/>
      <c r="BE1918" s="22"/>
      <c r="BF1918" s="22"/>
      <c r="BG1918" s="22"/>
      <c r="BH1918" s="22"/>
      <c r="BI1918" s="22"/>
      <c r="BJ1918" s="22"/>
    </row>
    <row r="1919" spans="1:62" s="21" customFormat="1" x14ac:dyDescent="0.25">
      <c r="A1919" s="5">
        <f>biomasses!$A$36</f>
        <v>34</v>
      </c>
      <c r="B1919" s="4"/>
      <c r="C1919" s="7"/>
      <c r="D1919" s="25"/>
      <c r="E1919" s="4"/>
      <c r="F1919" s="4"/>
      <c r="G1919" s="4"/>
      <c r="H1919" s="4"/>
      <c r="I1919" s="7"/>
      <c r="J1919" s="25"/>
      <c r="K1919" s="4"/>
      <c r="L1919" s="4"/>
      <c r="M1919" s="4"/>
      <c r="N1919" s="4"/>
      <c r="O1919" s="7"/>
      <c r="P1919" s="25"/>
      <c r="Q1919" s="4"/>
      <c r="R1919" s="4"/>
      <c r="S1919" s="4"/>
      <c r="T1919" s="4"/>
      <c r="U1919" s="7"/>
      <c r="V1919" s="25"/>
      <c r="W1919" s="4"/>
      <c r="X1919" s="4"/>
      <c r="Y1919" s="4"/>
      <c r="Z1919" s="4"/>
      <c r="AA1919" s="7"/>
      <c r="AB1919" s="25"/>
      <c r="AC1919" s="4"/>
      <c r="AD1919" s="4"/>
      <c r="AE1919" s="4"/>
      <c r="AF1919" s="4"/>
      <c r="AG1919" s="7"/>
      <c r="AH1919" s="25"/>
      <c r="AI1919" s="4"/>
      <c r="AJ1919" s="22"/>
      <c r="AK1919" s="22"/>
      <c r="AL1919" s="22"/>
      <c r="AM1919" s="22"/>
      <c r="AN1919" s="22"/>
      <c r="AO1919" s="22"/>
      <c r="AP1919" s="22"/>
      <c r="AQ1919" s="22"/>
      <c r="AR1919" s="22"/>
      <c r="AS1919" s="22"/>
      <c r="AT1919" s="22"/>
      <c r="AU1919" s="22"/>
      <c r="AV1919" s="22"/>
      <c r="AW1919" s="22"/>
      <c r="AX1919" s="22"/>
      <c r="AY1919" s="22"/>
      <c r="AZ1919" s="22"/>
      <c r="BA1919" s="22"/>
      <c r="BB1919" s="22"/>
      <c r="BC1919" s="22"/>
      <c r="BD1919" s="22"/>
      <c r="BE1919" s="22"/>
      <c r="BF1919" s="22"/>
      <c r="BG1919" s="22"/>
      <c r="BH1919" s="22"/>
      <c r="BI1919" s="22"/>
      <c r="BJ1919" s="22"/>
    </row>
    <row r="1920" spans="1:62" s="21" customFormat="1" x14ac:dyDescent="0.25">
      <c r="A1920" s="5">
        <f>biomasses!$A$36</f>
        <v>34</v>
      </c>
      <c r="B1920" s="4"/>
      <c r="C1920" s="7"/>
      <c r="D1920" s="25"/>
      <c r="E1920" s="4"/>
      <c r="F1920" s="4"/>
      <c r="G1920" s="4"/>
      <c r="H1920" s="4"/>
      <c r="I1920" s="7"/>
      <c r="J1920" s="25"/>
      <c r="K1920" s="4"/>
      <c r="L1920" s="4"/>
      <c r="M1920" s="4"/>
      <c r="N1920" s="4"/>
      <c r="O1920" s="7"/>
      <c r="P1920" s="25"/>
      <c r="Q1920" s="4"/>
      <c r="R1920" s="4"/>
      <c r="S1920" s="4"/>
      <c r="T1920" s="4"/>
      <c r="U1920" s="7"/>
      <c r="V1920" s="25"/>
      <c r="W1920" s="4"/>
      <c r="X1920" s="4"/>
      <c r="Y1920" s="4"/>
      <c r="Z1920" s="4"/>
      <c r="AA1920" s="7"/>
      <c r="AB1920" s="25"/>
      <c r="AC1920" s="4"/>
      <c r="AD1920" s="4"/>
      <c r="AE1920" s="4"/>
      <c r="AF1920" s="4"/>
      <c r="AG1920" s="7"/>
      <c r="AH1920" s="25"/>
      <c r="AI1920" s="4"/>
      <c r="AJ1920" s="22"/>
      <c r="AK1920" s="22"/>
      <c r="AL1920" s="22"/>
      <c r="AM1920" s="22"/>
      <c r="AN1920" s="22"/>
      <c r="AO1920" s="22"/>
      <c r="AP1920" s="22"/>
      <c r="AQ1920" s="22"/>
      <c r="AR1920" s="22"/>
      <c r="AS1920" s="22"/>
      <c r="AT1920" s="22"/>
      <c r="AU1920" s="22"/>
      <c r="AV1920" s="22"/>
      <c r="AW1920" s="22"/>
      <c r="AX1920" s="22"/>
      <c r="AY1920" s="22"/>
      <c r="AZ1920" s="22"/>
      <c r="BA1920" s="22"/>
      <c r="BB1920" s="22"/>
      <c r="BC1920" s="22"/>
      <c r="BD1920" s="22"/>
      <c r="BE1920" s="22"/>
      <c r="BF1920" s="22"/>
      <c r="BG1920" s="22"/>
      <c r="BH1920" s="22"/>
      <c r="BI1920" s="22"/>
      <c r="BJ1920" s="22"/>
    </row>
    <row r="1921" spans="1:62" s="21" customFormat="1" x14ac:dyDescent="0.25">
      <c r="A1921" s="5">
        <f>biomasses!$A$36</f>
        <v>34</v>
      </c>
      <c r="B1921" s="4"/>
      <c r="C1921" s="7"/>
      <c r="D1921" s="25"/>
      <c r="E1921" s="4"/>
      <c r="F1921" s="4"/>
      <c r="G1921" s="4"/>
      <c r="H1921" s="4"/>
      <c r="I1921" s="7"/>
      <c r="J1921" s="25"/>
      <c r="K1921" s="4"/>
      <c r="L1921" s="4"/>
      <c r="M1921" s="4"/>
      <c r="N1921" s="4"/>
      <c r="O1921" s="7"/>
      <c r="P1921" s="25"/>
      <c r="Q1921" s="4"/>
      <c r="R1921" s="4"/>
      <c r="S1921" s="4"/>
      <c r="T1921" s="4"/>
      <c r="U1921" s="7"/>
      <c r="V1921" s="25"/>
      <c r="W1921" s="4"/>
      <c r="X1921" s="4"/>
      <c r="Y1921" s="4"/>
      <c r="Z1921" s="4"/>
      <c r="AA1921" s="7"/>
      <c r="AB1921" s="25"/>
      <c r="AC1921" s="4"/>
      <c r="AD1921" s="4"/>
      <c r="AE1921" s="4"/>
      <c r="AF1921" s="4"/>
      <c r="AG1921" s="7"/>
      <c r="AH1921" s="25"/>
      <c r="AI1921" s="4"/>
      <c r="AJ1921" s="22"/>
      <c r="AK1921" s="22"/>
      <c r="AL1921" s="22"/>
      <c r="AM1921" s="22"/>
      <c r="AN1921" s="22"/>
      <c r="AO1921" s="22"/>
      <c r="AP1921" s="22"/>
      <c r="AQ1921" s="22"/>
      <c r="AR1921" s="22"/>
      <c r="AS1921" s="22"/>
      <c r="AT1921" s="22"/>
      <c r="AU1921" s="22"/>
      <c r="AV1921" s="22"/>
      <c r="AW1921" s="22"/>
      <c r="AX1921" s="22"/>
      <c r="AY1921" s="22"/>
      <c r="AZ1921" s="22"/>
      <c r="BA1921" s="22"/>
      <c r="BB1921" s="22"/>
      <c r="BC1921" s="22"/>
      <c r="BD1921" s="22"/>
      <c r="BE1921" s="22"/>
      <c r="BF1921" s="22"/>
      <c r="BG1921" s="22"/>
      <c r="BH1921" s="22"/>
      <c r="BI1921" s="22"/>
      <c r="BJ1921" s="22"/>
    </row>
    <row r="1922" spans="1:62" s="21" customFormat="1" x14ac:dyDescent="0.25">
      <c r="A1922" s="5">
        <f>biomasses!$A$36</f>
        <v>34</v>
      </c>
      <c r="B1922" s="4"/>
      <c r="C1922" s="7"/>
      <c r="D1922" s="25"/>
      <c r="E1922" s="4"/>
      <c r="F1922" s="4"/>
      <c r="G1922" s="4"/>
      <c r="H1922" s="4"/>
      <c r="I1922" s="7"/>
      <c r="J1922" s="25"/>
      <c r="K1922" s="4"/>
      <c r="L1922" s="4"/>
      <c r="M1922" s="4"/>
      <c r="N1922" s="4"/>
      <c r="O1922" s="7"/>
      <c r="P1922" s="25"/>
      <c r="Q1922" s="4"/>
      <c r="R1922" s="4"/>
      <c r="S1922" s="4"/>
      <c r="T1922" s="4"/>
      <c r="U1922" s="7"/>
      <c r="V1922" s="25"/>
      <c r="W1922" s="4"/>
      <c r="X1922" s="4"/>
      <c r="Y1922" s="4"/>
      <c r="Z1922" s="4"/>
      <c r="AA1922" s="7"/>
      <c r="AB1922" s="25"/>
      <c r="AC1922" s="4"/>
      <c r="AD1922" s="4"/>
      <c r="AE1922" s="4"/>
      <c r="AF1922" s="4"/>
      <c r="AG1922" s="7"/>
      <c r="AH1922" s="25"/>
      <c r="AI1922" s="4"/>
      <c r="AJ1922" s="22"/>
      <c r="AK1922" s="22"/>
      <c r="AL1922" s="22"/>
      <c r="AM1922" s="22"/>
      <c r="AN1922" s="22"/>
      <c r="AO1922" s="22"/>
      <c r="AP1922" s="22"/>
      <c r="AQ1922" s="22"/>
      <c r="AR1922" s="22"/>
      <c r="AS1922" s="22"/>
      <c r="AT1922" s="22"/>
      <c r="AU1922" s="22"/>
      <c r="AV1922" s="22"/>
      <c r="AW1922" s="22"/>
      <c r="AX1922" s="22"/>
      <c r="AY1922" s="22"/>
      <c r="AZ1922" s="22"/>
      <c r="BA1922" s="22"/>
      <c r="BB1922" s="22"/>
      <c r="BC1922" s="22"/>
      <c r="BD1922" s="22"/>
      <c r="BE1922" s="22"/>
      <c r="BF1922" s="22"/>
      <c r="BG1922" s="22"/>
      <c r="BH1922" s="22"/>
      <c r="BI1922" s="22"/>
      <c r="BJ1922" s="22"/>
    </row>
    <row r="1923" spans="1:62" s="21" customFormat="1" x14ac:dyDescent="0.25">
      <c r="A1923" s="5">
        <f>biomasses!$A$36</f>
        <v>34</v>
      </c>
      <c r="B1923" s="4"/>
      <c r="C1923" s="7"/>
      <c r="D1923" s="25"/>
      <c r="E1923" s="4"/>
      <c r="F1923" s="4"/>
      <c r="G1923" s="4"/>
      <c r="H1923" s="4"/>
      <c r="I1923" s="7"/>
      <c r="J1923" s="25"/>
      <c r="K1923" s="4"/>
      <c r="L1923" s="4"/>
      <c r="M1923" s="4"/>
      <c r="N1923" s="4"/>
      <c r="O1923" s="7"/>
      <c r="P1923" s="25"/>
      <c r="Q1923" s="4"/>
      <c r="R1923" s="4"/>
      <c r="S1923" s="4"/>
      <c r="T1923" s="4"/>
      <c r="U1923" s="7"/>
      <c r="V1923" s="25"/>
      <c r="W1923" s="4"/>
      <c r="X1923" s="4"/>
      <c r="Y1923" s="4"/>
      <c r="Z1923" s="4"/>
      <c r="AA1923" s="7"/>
      <c r="AB1923" s="25"/>
      <c r="AC1923" s="4"/>
      <c r="AD1923" s="4"/>
      <c r="AE1923" s="4"/>
      <c r="AF1923" s="4"/>
      <c r="AG1923" s="7"/>
      <c r="AH1923" s="25"/>
      <c r="AI1923" s="4"/>
      <c r="AJ1923" s="22"/>
      <c r="AK1923" s="22"/>
      <c r="AL1923" s="22"/>
      <c r="AM1923" s="22"/>
      <c r="AN1923" s="22"/>
      <c r="AO1923" s="22"/>
      <c r="AP1923" s="22"/>
      <c r="AQ1923" s="22"/>
      <c r="AR1923" s="22"/>
      <c r="AS1923" s="22"/>
      <c r="AT1923" s="22"/>
      <c r="AU1923" s="22"/>
      <c r="AV1923" s="22"/>
      <c r="AW1923" s="22"/>
      <c r="AX1923" s="22"/>
      <c r="AY1923" s="22"/>
      <c r="AZ1923" s="22"/>
      <c r="BA1923" s="22"/>
      <c r="BB1923" s="22"/>
      <c r="BC1923" s="22"/>
      <c r="BD1923" s="22"/>
      <c r="BE1923" s="22"/>
      <c r="BF1923" s="22"/>
      <c r="BG1923" s="22"/>
      <c r="BH1923" s="22"/>
      <c r="BI1923" s="22"/>
      <c r="BJ1923" s="22"/>
    </row>
    <row r="1924" spans="1:62" s="21" customFormat="1" x14ac:dyDescent="0.25">
      <c r="A1924" s="5">
        <f>biomasses!$A$36</f>
        <v>34</v>
      </c>
      <c r="B1924" s="4"/>
      <c r="C1924" s="7"/>
      <c r="D1924" s="25"/>
      <c r="E1924" s="4"/>
      <c r="F1924" s="4"/>
      <c r="G1924" s="4"/>
      <c r="H1924" s="4"/>
      <c r="I1924" s="7"/>
      <c r="J1924" s="25"/>
      <c r="K1924" s="4"/>
      <c r="L1924" s="4"/>
      <c r="M1924" s="4"/>
      <c r="N1924" s="4"/>
      <c r="O1924" s="7"/>
      <c r="P1924" s="25"/>
      <c r="Q1924" s="4"/>
      <c r="R1924" s="4"/>
      <c r="S1924" s="4"/>
      <c r="T1924" s="4"/>
      <c r="U1924" s="7"/>
      <c r="V1924" s="25"/>
      <c r="W1924" s="4"/>
      <c r="X1924" s="4"/>
      <c r="Y1924" s="4"/>
      <c r="Z1924" s="4"/>
      <c r="AA1924" s="7"/>
      <c r="AB1924" s="25"/>
      <c r="AC1924" s="4"/>
      <c r="AD1924" s="4"/>
      <c r="AE1924" s="4"/>
      <c r="AF1924" s="4"/>
      <c r="AG1924" s="7"/>
      <c r="AH1924" s="25"/>
      <c r="AI1924" s="4"/>
      <c r="AJ1924" s="22"/>
      <c r="AK1924" s="22"/>
      <c r="AL1924" s="22"/>
      <c r="AM1924" s="22"/>
      <c r="AN1924" s="22"/>
      <c r="AO1924" s="22"/>
      <c r="AP1924" s="22"/>
      <c r="AQ1924" s="22"/>
      <c r="AR1924" s="22"/>
      <c r="AS1924" s="22"/>
      <c r="AT1924" s="22"/>
      <c r="AU1924" s="22"/>
      <c r="AV1924" s="22"/>
      <c r="AW1924" s="22"/>
      <c r="AX1924" s="22"/>
      <c r="AY1924" s="22"/>
      <c r="AZ1924" s="22"/>
      <c r="BA1924" s="22"/>
      <c r="BB1924" s="22"/>
      <c r="BC1924" s="22"/>
      <c r="BD1924" s="22"/>
      <c r="BE1924" s="22"/>
      <c r="BF1924" s="22"/>
      <c r="BG1924" s="22"/>
      <c r="BH1924" s="22"/>
      <c r="BI1924" s="22"/>
      <c r="BJ1924" s="22"/>
    </row>
    <row r="1925" spans="1:62" s="21" customFormat="1" x14ac:dyDescent="0.25">
      <c r="A1925" s="5">
        <f>biomasses!$A$36</f>
        <v>34</v>
      </c>
      <c r="B1925" s="4"/>
      <c r="C1925" s="7"/>
      <c r="D1925" s="25"/>
      <c r="E1925" s="4"/>
      <c r="F1925" s="4"/>
      <c r="G1925" s="4"/>
      <c r="H1925" s="4"/>
      <c r="I1925" s="7"/>
      <c r="J1925" s="25"/>
      <c r="K1925" s="4"/>
      <c r="L1925" s="4"/>
      <c r="M1925" s="4"/>
      <c r="N1925" s="4"/>
      <c r="O1925" s="7"/>
      <c r="P1925" s="25"/>
      <c r="Q1925" s="4"/>
      <c r="R1925" s="4"/>
      <c r="S1925" s="4"/>
      <c r="T1925" s="4"/>
      <c r="U1925" s="7"/>
      <c r="V1925" s="25"/>
      <c r="W1925" s="4"/>
      <c r="X1925" s="4"/>
      <c r="Y1925" s="4"/>
      <c r="Z1925" s="4"/>
      <c r="AA1925" s="7"/>
      <c r="AB1925" s="25"/>
      <c r="AC1925" s="4"/>
      <c r="AD1925" s="4"/>
      <c r="AE1925" s="4"/>
      <c r="AF1925" s="4"/>
      <c r="AG1925" s="7"/>
      <c r="AH1925" s="25"/>
      <c r="AI1925" s="4"/>
      <c r="AJ1925" s="22"/>
      <c r="AK1925" s="22"/>
      <c r="AL1925" s="22"/>
      <c r="AM1925" s="22"/>
      <c r="AN1925" s="22"/>
      <c r="AO1925" s="22"/>
      <c r="AP1925" s="22"/>
      <c r="AQ1925" s="22"/>
      <c r="AR1925" s="22"/>
      <c r="AS1925" s="22"/>
      <c r="AT1925" s="22"/>
      <c r="AU1925" s="22"/>
      <c r="AV1925" s="22"/>
      <c r="AW1925" s="22"/>
      <c r="AX1925" s="22"/>
      <c r="AY1925" s="22"/>
      <c r="AZ1925" s="22"/>
      <c r="BA1925" s="22"/>
      <c r="BB1925" s="22"/>
      <c r="BC1925" s="22"/>
      <c r="BD1925" s="22"/>
      <c r="BE1925" s="22"/>
      <c r="BF1925" s="22"/>
      <c r="BG1925" s="22"/>
      <c r="BH1925" s="22"/>
      <c r="BI1925" s="22"/>
      <c r="BJ1925" s="22"/>
    </row>
    <row r="1926" spans="1:62" s="21" customFormat="1" x14ac:dyDescent="0.25">
      <c r="A1926" s="5">
        <f>biomasses!$A$36</f>
        <v>34</v>
      </c>
      <c r="B1926" s="4"/>
      <c r="C1926" s="7"/>
      <c r="D1926" s="25"/>
      <c r="E1926" s="4"/>
      <c r="F1926" s="4"/>
      <c r="G1926" s="4"/>
      <c r="H1926" s="4"/>
      <c r="I1926" s="7"/>
      <c r="J1926" s="25"/>
      <c r="K1926" s="4"/>
      <c r="L1926" s="4"/>
      <c r="M1926" s="4"/>
      <c r="N1926" s="4"/>
      <c r="O1926" s="7"/>
      <c r="P1926" s="25"/>
      <c r="Q1926" s="4"/>
      <c r="R1926" s="4"/>
      <c r="S1926" s="4"/>
      <c r="T1926" s="4"/>
      <c r="U1926" s="7"/>
      <c r="V1926" s="25"/>
      <c r="W1926" s="4"/>
      <c r="X1926" s="4"/>
      <c r="Y1926" s="4"/>
      <c r="Z1926" s="4"/>
      <c r="AA1926" s="7"/>
      <c r="AB1926" s="25"/>
      <c r="AC1926" s="4"/>
      <c r="AD1926" s="4"/>
      <c r="AE1926" s="4"/>
      <c r="AF1926" s="4"/>
      <c r="AG1926" s="7"/>
      <c r="AH1926" s="25"/>
      <c r="AI1926" s="4"/>
      <c r="AJ1926" s="22"/>
      <c r="AK1926" s="22"/>
      <c r="AL1926" s="22"/>
      <c r="AM1926" s="22"/>
      <c r="AN1926" s="22"/>
      <c r="AO1926" s="22"/>
      <c r="AP1926" s="22"/>
      <c r="AQ1926" s="22"/>
      <c r="AR1926" s="22"/>
      <c r="AS1926" s="22"/>
      <c r="AT1926" s="22"/>
      <c r="AU1926" s="22"/>
      <c r="AV1926" s="22"/>
      <c r="AW1926" s="22"/>
      <c r="AX1926" s="22"/>
      <c r="AY1926" s="22"/>
      <c r="AZ1926" s="22"/>
      <c r="BA1926" s="22"/>
      <c r="BB1926" s="22"/>
      <c r="BC1926" s="22"/>
      <c r="BD1926" s="22"/>
      <c r="BE1926" s="22"/>
      <c r="BF1926" s="22"/>
      <c r="BG1926" s="22"/>
      <c r="BH1926" s="22"/>
      <c r="BI1926" s="22"/>
      <c r="BJ1926" s="22"/>
    </row>
    <row r="1927" spans="1:62" s="21" customFormat="1" x14ac:dyDescent="0.25">
      <c r="A1927" s="5">
        <f>biomasses!$A$36</f>
        <v>34</v>
      </c>
      <c r="B1927" s="4"/>
      <c r="C1927" s="7"/>
      <c r="D1927" s="25"/>
      <c r="E1927" s="4"/>
      <c r="F1927" s="4"/>
      <c r="G1927" s="4"/>
      <c r="H1927" s="4"/>
      <c r="I1927" s="7"/>
      <c r="J1927" s="25"/>
      <c r="K1927" s="4"/>
      <c r="L1927" s="4"/>
      <c r="M1927" s="4"/>
      <c r="N1927" s="4"/>
      <c r="O1927" s="7"/>
      <c r="P1927" s="25"/>
      <c r="Q1927" s="4"/>
      <c r="R1927" s="4"/>
      <c r="S1927" s="4"/>
      <c r="T1927" s="4"/>
      <c r="U1927" s="7"/>
      <c r="V1927" s="25"/>
      <c r="W1927" s="4"/>
      <c r="X1927" s="4"/>
      <c r="Y1927" s="4"/>
      <c r="Z1927" s="4"/>
      <c r="AA1927" s="7"/>
      <c r="AB1927" s="25"/>
      <c r="AC1927" s="4"/>
      <c r="AD1927" s="4"/>
      <c r="AE1927" s="4"/>
      <c r="AF1927" s="4"/>
      <c r="AG1927" s="7"/>
      <c r="AH1927" s="25"/>
      <c r="AI1927" s="4"/>
      <c r="AJ1927" s="22"/>
      <c r="AK1927" s="22"/>
      <c r="AL1927" s="22"/>
      <c r="AM1927" s="22"/>
      <c r="AN1927" s="22"/>
      <c r="AO1927" s="22"/>
      <c r="AP1927" s="22"/>
      <c r="AQ1927" s="22"/>
      <c r="AR1927" s="22"/>
      <c r="AS1927" s="22"/>
      <c r="AT1927" s="22"/>
      <c r="AU1927" s="22"/>
      <c r="AV1927" s="22"/>
      <c r="AW1927" s="22"/>
      <c r="AX1927" s="22"/>
      <c r="AY1927" s="22"/>
      <c r="AZ1927" s="22"/>
      <c r="BA1927" s="22"/>
      <c r="BB1927" s="22"/>
      <c r="BC1927" s="22"/>
      <c r="BD1927" s="22"/>
      <c r="BE1927" s="22"/>
      <c r="BF1927" s="22"/>
      <c r="BG1927" s="22"/>
      <c r="BH1927" s="22"/>
      <c r="BI1927" s="22"/>
      <c r="BJ1927" s="22"/>
    </row>
    <row r="1928" spans="1:62" s="21" customFormat="1" x14ac:dyDescent="0.25">
      <c r="A1928" s="5">
        <f>biomasses!$A$36</f>
        <v>34</v>
      </c>
      <c r="B1928" s="4"/>
      <c r="C1928" s="7"/>
      <c r="D1928" s="25"/>
      <c r="E1928" s="4"/>
      <c r="F1928" s="4"/>
      <c r="G1928" s="4"/>
      <c r="H1928" s="4"/>
      <c r="I1928" s="7"/>
      <c r="J1928" s="25"/>
      <c r="K1928" s="4"/>
      <c r="L1928" s="4"/>
      <c r="M1928" s="4"/>
      <c r="N1928" s="4"/>
      <c r="O1928" s="7"/>
      <c r="P1928" s="25"/>
      <c r="Q1928" s="4"/>
      <c r="R1928" s="4"/>
      <c r="S1928" s="4"/>
      <c r="T1928" s="4"/>
      <c r="U1928" s="7"/>
      <c r="V1928" s="25"/>
      <c r="W1928" s="4"/>
      <c r="X1928" s="4"/>
      <c r="Y1928" s="4"/>
      <c r="Z1928" s="4"/>
      <c r="AA1928" s="7"/>
      <c r="AB1928" s="25"/>
      <c r="AC1928" s="4"/>
      <c r="AD1928" s="4"/>
      <c r="AE1928" s="4"/>
      <c r="AF1928" s="4"/>
      <c r="AG1928" s="7"/>
      <c r="AH1928" s="25"/>
      <c r="AI1928" s="4"/>
      <c r="AJ1928" s="22"/>
      <c r="AK1928" s="22"/>
      <c r="AL1928" s="22"/>
      <c r="AM1928" s="22"/>
      <c r="AN1928" s="22"/>
      <c r="AO1928" s="22"/>
      <c r="AP1928" s="22"/>
      <c r="AQ1928" s="22"/>
      <c r="AR1928" s="22"/>
      <c r="AS1928" s="22"/>
      <c r="AT1928" s="22"/>
      <c r="AU1928" s="22"/>
      <c r="AV1928" s="22"/>
      <c r="AW1928" s="22"/>
      <c r="AX1928" s="22"/>
      <c r="AY1928" s="22"/>
      <c r="AZ1928" s="22"/>
      <c r="BA1928" s="22"/>
      <c r="BB1928" s="22"/>
      <c r="BC1928" s="22"/>
      <c r="BD1928" s="22"/>
      <c r="BE1928" s="22"/>
      <c r="BF1928" s="22"/>
      <c r="BG1928" s="22"/>
      <c r="BH1928" s="22"/>
      <c r="BI1928" s="22"/>
      <c r="BJ1928" s="22"/>
    </row>
    <row r="1929" spans="1:62" s="21" customFormat="1" x14ac:dyDescent="0.25">
      <c r="A1929" s="5">
        <f>biomasses!$A$36</f>
        <v>34</v>
      </c>
      <c r="B1929" s="4"/>
      <c r="C1929" s="7"/>
      <c r="D1929" s="25"/>
      <c r="E1929" s="4"/>
      <c r="F1929" s="4"/>
      <c r="G1929" s="4"/>
      <c r="H1929" s="4"/>
      <c r="I1929" s="7"/>
      <c r="J1929" s="25"/>
      <c r="K1929" s="4"/>
      <c r="L1929" s="4"/>
      <c r="M1929" s="4"/>
      <c r="N1929" s="4"/>
      <c r="O1929" s="7"/>
      <c r="P1929" s="25"/>
      <c r="Q1929" s="4"/>
      <c r="R1929" s="4"/>
      <c r="S1929" s="4"/>
      <c r="T1929" s="4"/>
      <c r="U1929" s="7"/>
      <c r="V1929" s="25"/>
      <c r="W1929" s="4"/>
      <c r="X1929" s="4"/>
      <c r="Y1929" s="4"/>
      <c r="Z1929" s="4"/>
      <c r="AA1929" s="7"/>
      <c r="AB1929" s="25"/>
      <c r="AC1929" s="4"/>
      <c r="AD1929" s="4"/>
      <c r="AE1929" s="4"/>
      <c r="AF1929" s="4"/>
      <c r="AG1929" s="7"/>
      <c r="AH1929" s="25"/>
      <c r="AI1929" s="4"/>
      <c r="AJ1929" s="22"/>
      <c r="AK1929" s="22"/>
      <c r="AL1929" s="22"/>
      <c r="AM1929" s="22"/>
      <c r="AN1929" s="22"/>
      <c r="AO1929" s="22"/>
      <c r="AP1929" s="22"/>
      <c r="AQ1929" s="22"/>
      <c r="AR1929" s="22"/>
      <c r="AS1929" s="22"/>
      <c r="AT1929" s="22"/>
      <c r="AU1929" s="22"/>
      <c r="AV1929" s="22"/>
      <c r="AW1929" s="22"/>
      <c r="AX1929" s="22"/>
      <c r="AY1929" s="22"/>
      <c r="AZ1929" s="22"/>
      <c r="BA1929" s="22"/>
      <c r="BB1929" s="22"/>
      <c r="BC1929" s="22"/>
      <c r="BD1929" s="22"/>
      <c r="BE1929" s="22"/>
      <c r="BF1929" s="22"/>
      <c r="BG1929" s="22"/>
      <c r="BH1929" s="22"/>
      <c r="BI1929" s="22"/>
      <c r="BJ1929" s="22"/>
    </row>
    <row r="1930" spans="1:62" s="21" customFormat="1" x14ac:dyDescent="0.25">
      <c r="A1930" s="5">
        <f>biomasses!$A$36</f>
        <v>34</v>
      </c>
      <c r="B1930" s="4"/>
      <c r="C1930" s="7"/>
      <c r="D1930" s="25"/>
      <c r="E1930" s="4"/>
      <c r="F1930" s="4"/>
      <c r="G1930" s="4"/>
      <c r="H1930" s="4"/>
      <c r="I1930" s="7"/>
      <c r="J1930" s="25"/>
      <c r="K1930" s="4"/>
      <c r="L1930" s="4"/>
      <c r="M1930" s="4"/>
      <c r="N1930" s="4"/>
      <c r="O1930" s="7"/>
      <c r="P1930" s="25"/>
      <c r="Q1930" s="4"/>
      <c r="R1930" s="4"/>
      <c r="S1930" s="4"/>
      <c r="T1930" s="4"/>
      <c r="U1930" s="7"/>
      <c r="V1930" s="25"/>
      <c r="W1930" s="4"/>
      <c r="X1930" s="4"/>
      <c r="Y1930" s="4"/>
      <c r="Z1930" s="4"/>
      <c r="AA1930" s="7"/>
      <c r="AB1930" s="25"/>
      <c r="AC1930" s="4"/>
      <c r="AD1930" s="4"/>
      <c r="AE1930" s="4"/>
      <c r="AF1930" s="4"/>
      <c r="AG1930" s="7"/>
      <c r="AH1930" s="25"/>
      <c r="AI1930" s="4"/>
      <c r="AJ1930" s="22"/>
      <c r="AK1930" s="22"/>
      <c r="AL1930" s="22"/>
      <c r="AM1930" s="22"/>
      <c r="AN1930" s="22"/>
      <c r="AO1930" s="22"/>
      <c r="AP1930" s="22"/>
      <c r="AQ1930" s="22"/>
      <c r="AR1930" s="22"/>
      <c r="AS1930" s="22"/>
      <c r="AT1930" s="22"/>
      <c r="AU1930" s="22"/>
      <c r="AV1930" s="22"/>
      <c r="AW1930" s="22"/>
      <c r="AX1930" s="22"/>
      <c r="AY1930" s="22"/>
      <c r="AZ1930" s="22"/>
      <c r="BA1930" s="22"/>
      <c r="BB1930" s="22"/>
      <c r="BC1930" s="22"/>
      <c r="BD1930" s="22"/>
      <c r="BE1930" s="22"/>
      <c r="BF1930" s="22"/>
      <c r="BG1930" s="22"/>
      <c r="BH1930" s="22"/>
      <c r="BI1930" s="22"/>
      <c r="BJ1930" s="22"/>
    </row>
    <row r="1931" spans="1:62" s="21" customFormat="1" x14ac:dyDescent="0.25">
      <c r="A1931" s="5">
        <f>biomasses!$A$36</f>
        <v>34</v>
      </c>
      <c r="B1931" s="4"/>
      <c r="C1931" s="7"/>
      <c r="D1931" s="25"/>
      <c r="E1931" s="4"/>
      <c r="F1931" s="4"/>
      <c r="G1931" s="4"/>
      <c r="H1931" s="4"/>
      <c r="I1931" s="7"/>
      <c r="J1931" s="25"/>
      <c r="K1931" s="4"/>
      <c r="L1931" s="4"/>
      <c r="M1931" s="4"/>
      <c r="N1931" s="4"/>
      <c r="O1931" s="7"/>
      <c r="P1931" s="25"/>
      <c r="Q1931" s="4"/>
      <c r="R1931" s="4"/>
      <c r="S1931" s="4"/>
      <c r="T1931" s="4"/>
      <c r="U1931" s="7"/>
      <c r="V1931" s="25"/>
      <c r="W1931" s="4"/>
      <c r="X1931" s="4"/>
      <c r="Y1931" s="4"/>
      <c r="Z1931" s="4"/>
      <c r="AA1931" s="7"/>
      <c r="AB1931" s="25"/>
      <c r="AC1931" s="4"/>
      <c r="AD1931" s="4"/>
      <c r="AE1931" s="4"/>
      <c r="AF1931" s="4"/>
      <c r="AG1931" s="7"/>
      <c r="AH1931" s="25"/>
      <c r="AI1931" s="4"/>
      <c r="AJ1931" s="22"/>
      <c r="AK1931" s="22"/>
      <c r="AL1931" s="22"/>
      <c r="AM1931" s="22"/>
      <c r="AN1931" s="22"/>
      <c r="AO1931" s="22"/>
      <c r="AP1931" s="22"/>
      <c r="AQ1931" s="22"/>
      <c r="AR1931" s="22"/>
      <c r="AS1931" s="22"/>
      <c r="AT1931" s="22"/>
      <c r="AU1931" s="22"/>
      <c r="AV1931" s="22"/>
      <c r="AW1931" s="22"/>
      <c r="AX1931" s="22"/>
      <c r="AY1931" s="22"/>
      <c r="AZ1931" s="22"/>
      <c r="BA1931" s="22"/>
      <c r="BB1931" s="22"/>
      <c r="BC1931" s="22"/>
      <c r="BD1931" s="22"/>
      <c r="BE1931" s="22"/>
      <c r="BF1931" s="22"/>
      <c r="BG1931" s="22"/>
      <c r="BH1931" s="22"/>
      <c r="BI1931" s="22"/>
      <c r="BJ1931" s="22"/>
    </row>
    <row r="1932" spans="1:62" s="21" customFormat="1" x14ac:dyDescent="0.25">
      <c r="A1932" s="5">
        <f>biomasses!$A$36</f>
        <v>34</v>
      </c>
      <c r="B1932" s="4"/>
      <c r="C1932" s="7"/>
      <c r="D1932" s="25"/>
      <c r="E1932" s="4"/>
      <c r="F1932" s="4"/>
      <c r="G1932" s="4"/>
      <c r="H1932" s="4"/>
      <c r="I1932" s="7"/>
      <c r="J1932" s="25"/>
      <c r="K1932" s="4"/>
      <c r="L1932" s="4"/>
      <c r="M1932" s="4"/>
      <c r="N1932" s="4"/>
      <c r="O1932" s="7"/>
      <c r="P1932" s="25"/>
      <c r="Q1932" s="4"/>
      <c r="R1932" s="4"/>
      <c r="S1932" s="4"/>
      <c r="T1932" s="4"/>
      <c r="U1932" s="7"/>
      <c r="V1932" s="25"/>
      <c r="W1932" s="4"/>
      <c r="X1932" s="4"/>
      <c r="Y1932" s="4"/>
      <c r="Z1932" s="4"/>
      <c r="AA1932" s="7"/>
      <c r="AB1932" s="25"/>
      <c r="AC1932" s="4"/>
      <c r="AD1932" s="4"/>
      <c r="AE1932" s="4"/>
      <c r="AF1932" s="4"/>
      <c r="AG1932" s="7"/>
      <c r="AH1932" s="25"/>
      <c r="AI1932" s="4"/>
      <c r="AJ1932" s="22"/>
      <c r="AK1932" s="22"/>
      <c r="AL1932" s="22"/>
      <c r="AM1932" s="22"/>
      <c r="AN1932" s="22"/>
      <c r="AO1932" s="22"/>
      <c r="AP1932" s="22"/>
      <c r="AQ1932" s="22"/>
      <c r="AR1932" s="22"/>
      <c r="AS1932" s="22"/>
      <c r="AT1932" s="22"/>
      <c r="AU1932" s="22"/>
      <c r="AV1932" s="22"/>
      <c r="AW1932" s="22"/>
      <c r="AX1932" s="22"/>
      <c r="AY1932" s="22"/>
      <c r="AZ1932" s="22"/>
      <c r="BA1932" s="22"/>
      <c r="BB1932" s="22"/>
      <c r="BC1932" s="22"/>
      <c r="BD1932" s="22"/>
      <c r="BE1932" s="22"/>
      <c r="BF1932" s="22"/>
      <c r="BG1932" s="22"/>
      <c r="BH1932" s="22"/>
      <c r="BI1932" s="22"/>
      <c r="BJ1932" s="22"/>
    </row>
    <row r="1933" spans="1:62" s="21" customFormat="1" x14ac:dyDescent="0.25">
      <c r="A1933" s="5">
        <f>biomasses!$A$36</f>
        <v>34</v>
      </c>
      <c r="B1933" s="4"/>
      <c r="C1933" s="7"/>
      <c r="D1933" s="25"/>
      <c r="E1933" s="4"/>
      <c r="F1933" s="4"/>
      <c r="G1933" s="4"/>
      <c r="H1933" s="4"/>
      <c r="I1933" s="7"/>
      <c r="J1933" s="25"/>
      <c r="K1933" s="4"/>
      <c r="L1933" s="4"/>
      <c r="M1933" s="4"/>
      <c r="N1933" s="4"/>
      <c r="O1933" s="7"/>
      <c r="P1933" s="25"/>
      <c r="Q1933" s="4"/>
      <c r="R1933" s="4"/>
      <c r="S1933" s="4"/>
      <c r="T1933" s="4"/>
      <c r="U1933" s="7"/>
      <c r="V1933" s="25"/>
      <c r="W1933" s="4"/>
      <c r="X1933" s="4"/>
      <c r="Y1933" s="4"/>
      <c r="Z1933" s="4"/>
      <c r="AA1933" s="7"/>
      <c r="AB1933" s="25"/>
      <c r="AC1933" s="4"/>
      <c r="AD1933" s="4"/>
      <c r="AE1933" s="4"/>
      <c r="AF1933" s="4"/>
      <c r="AG1933" s="7"/>
      <c r="AH1933" s="25"/>
      <c r="AI1933" s="4"/>
      <c r="AJ1933" s="22"/>
      <c r="AK1933" s="22"/>
      <c r="AL1933" s="22"/>
      <c r="AM1933" s="22"/>
      <c r="AN1933" s="22"/>
      <c r="AO1933" s="22"/>
      <c r="AP1933" s="22"/>
      <c r="AQ1933" s="22"/>
      <c r="AR1933" s="22"/>
      <c r="AS1933" s="22"/>
      <c r="AT1933" s="22"/>
      <c r="AU1933" s="22"/>
      <c r="AV1933" s="22"/>
      <c r="AW1933" s="22"/>
      <c r="AX1933" s="22"/>
      <c r="AY1933" s="22"/>
      <c r="AZ1933" s="22"/>
      <c r="BA1933" s="22"/>
      <c r="BB1933" s="22"/>
      <c r="BC1933" s="22"/>
      <c r="BD1933" s="22"/>
      <c r="BE1933" s="22"/>
      <c r="BF1933" s="22"/>
      <c r="BG1933" s="22"/>
      <c r="BH1933" s="22"/>
      <c r="BI1933" s="22"/>
      <c r="BJ1933" s="22"/>
    </row>
    <row r="1934" spans="1:62" s="21" customFormat="1" x14ac:dyDescent="0.25">
      <c r="A1934" s="5">
        <f>biomasses!$A$36</f>
        <v>34</v>
      </c>
      <c r="B1934" s="4"/>
      <c r="C1934" s="7"/>
      <c r="D1934" s="25"/>
      <c r="E1934" s="4"/>
      <c r="F1934" s="4"/>
      <c r="G1934" s="4"/>
      <c r="H1934" s="4"/>
      <c r="I1934" s="7"/>
      <c r="J1934" s="25"/>
      <c r="K1934" s="4"/>
      <c r="L1934" s="4"/>
      <c r="M1934" s="4"/>
      <c r="N1934" s="4"/>
      <c r="O1934" s="7"/>
      <c r="P1934" s="25"/>
      <c r="Q1934" s="4"/>
      <c r="R1934" s="4"/>
      <c r="S1934" s="4"/>
      <c r="T1934" s="4"/>
      <c r="U1934" s="7"/>
      <c r="V1934" s="25"/>
      <c r="W1934" s="4"/>
      <c r="X1934" s="4"/>
      <c r="Y1934" s="4"/>
      <c r="Z1934" s="4"/>
      <c r="AA1934" s="7"/>
      <c r="AB1934" s="25"/>
      <c r="AC1934" s="4"/>
      <c r="AD1934" s="4"/>
      <c r="AE1934" s="4"/>
      <c r="AF1934" s="4"/>
      <c r="AG1934" s="7"/>
      <c r="AH1934" s="25"/>
      <c r="AI1934" s="4"/>
      <c r="AJ1934" s="22"/>
      <c r="AK1934" s="22"/>
      <c r="AL1934" s="22"/>
      <c r="AM1934" s="22"/>
      <c r="AN1934" s="22"/>
      <c r="AO1934" s="22"/>
      <c r="AP1934" s="22"/>
      <c r="AQ1934" s="22"/>
      <c r="AR1934" s="22"/>
      <c r="AS1934" s="22"/>
      <c r="AT1934" s="22"/>
      <c r="AU1934" s="22"/>
      <c r="AV1934" s="22"/>
      <c r="AW1934" s="22"/>
      <c r="AX1934" s="22"/>
      <c r="AY1934" s="22"/>
      <c r="AZ1934" s="22"/>
      <c r="BA1934" s="22"/>
      <c r="BB1934" s="22"/>
      <c r="BC1934" s="22"/>
      <c r="BD1934" s="22"/>
      <c r="BE1934" s="22"/>
      <c r="BF1934" s="22"/>
      <c r="BG1934" s="22"/>
      <c r="BH1934" s="22"/>
      <c r="BI1934" s="22"/>
      <c r="BJ1934" s="22"/>
    </row>
    <row r="1935" spans="1:62" s="21" customFormat="1" x14ac:dyDescent="0.25">
      <c r="A1935" s="5">
        <f>biomasses!$A$36</f>
        <v>34</v>
      </c>
      <c r="B1935" s="4"/>
      <c r="C1935" s="7"/>
      <c r="D1935" s="25"/>
      <c r="E1935" s="4"/>
      <c r="F1935" s="4"/>
      <c r="G1935" s="4"/>
      <c r="H1935" s="4"/>
      <c r="I1935" s="7"/>
      <c r="J1935" s="25"/>
      <c r="K1935" s="4"/>
      <c r="L1935" s="4"/>
      <c r="M1935" s="4"/>
      <c r="N1935" s="4"/>
      <c r="O1935" s="7"/>
      <c r="P1935" s="25"/>
      <c r="Q1935" s="4"/>
      <c r="R1935" s="4"/>
      <c r="S1935" s="4"/>
      <c r="T1935" s="4"/>
      <c r="U1935" s="7"/>
      <c r="V1935" s="25"/>
      <c r="W1935" s="4"/>
      <c r="X1935" s="4"/>
      <c r="Y1935" s="4"/>
      <c r="Z1935" s="4"/>
      <c r="AA1935" s="7"/>
      <c r="AB1935" s="25"/>
      <c r="AC1935" s="4"/>
      <c r="AD1935" s="4"/>
      <c r="AE1935" s="4"/>
      <c r="AF1935" s="4"/>
      <c r="AG1935" s="7"/>
      <c r="AH1935" s="25"/>
      <c r="AI1935" s="4"/>
      <c r="AJ1935" s="22"/>
      <c r="AK1935" s="22"/>
      <c r="AL1935" s="22"/>
      <c r="AM1935" s="22"/>
      <c r="AN1935" s="22"/>
      <c r="AO1935" s="22"/>
      <c r="AP1935" s="22"/>
      <c r="AQ1935" s="22"/>
      <c r="AR1935" s="22"/>
      <c r="AS1935" s="22"/>
      <c r="AT1935" s="22"/>
      <c r="AU1935" s="22"/>
      <c r="AV1935" s="22"/>
      <c r="AW1935" s="22"/>
      <c r="AX1935" s="22"/>
      <c r="AY1935" s="22"/>
      <c r="AZ1935" s="22"/>
      <c r="BA1935" s="22"/>
      <c r="BB1935" s="22"/>
      <c r="BC1935" s="22"/>
      <c r="BD1935" s="22"/>
      <c r="BE1935" s="22"/>
      <c r="BF1935" s="22"/>
      <c r="BG1935" s="22"/>
      <c r="BH1935" s="22"/>
      <c r="BI1935" s="22"/>
      <c r="BJ1935" s="22"/>
    </row>
    <row r="1936" spans="1:62" s="21" customFormat="1" x14ac:dyDescent="0.25">
      <c r="A1936" s="5">
        <f>biomasses!$A$36</f>
        <v>34</v>
      </c>
      <c r="B1936" s="4"/>
      <c r="C1936" s="7"/>
      <c r="D1936" s="25"/>
      <c r="E1936" s="4"/>
      <c r="F1936" s="4"/>
      <c r="G1936" s="4"/>
      <c r="H1936" s="4"/>
      <c r="I1936" s="7"/>
      <c r="J1936" s="25"/>
      <c r="K1936" s="4"/>
      <c r="L1936" s="4"/>
      <c r="M1936" s="4"/>
      <c r="N1936" s="4"/>
      <c r="O1936" s="7"/>
      <c r="P1936" s="25"/>
      <c r="Q1936" s="4"/>
      <c r="R1936" s="4"/>
      <c r="S1936" s="4"/>
      <c r="T1936" s="4"/>
      <c r="U1936" s="7"/>
      <c r="V1936" s="25"/>
      <c r="W1936" s="4"/>
      <c r="X1936" s="4"/>
      <c r="Y1936" s="4"/>
      <c r="Z1936" s="4"/>
      <c r="AA1936" s="7"/>
      <c r="AB1936" s="25"/>
      <c r="AC1936" s="4"/>
      <c r="AD1936" s="4"/>
      <c r="AE1936" s="4"/>
      <c r="AF1936" s="4"/>
      <c r="AG1936" s="7"/>
      <c r="AH1936" s="25"/>
      <c r="AI1936" s="4"/>
      <c r="AJ1936" s="22"/>
      <c r="AK1936" s="22"/>
      <c r="AL1936" s="22"/>
      <c r="AM1936" s="22"/>
      <c r="AN1936" s="22"/>
      <c r="AO1936" s="22"/>
      <c r="AP1936" s="22"/>
      <c r="AQ1936" s="22"/>
      <c r="AR1936" s="22"/>
      <c r="AS1936" s="22"/>
      <c r="AT1936" s="22"/>
      <c r="AU1936" s="22"/>
      <c r="AV1936" s="22"/>
      <c r="AW1936" s="22"/>
      <c r="AX1936" s="22"/>
      <c r="AY1936" s="22"/>
      <c r="AZ1936" s="22"/>
      <c r="BA1936" s="22"/>
      <c r="BB1936" s="22"/>
      <c r="BC1936" s="22"/>
      <c r="BD1936" s="22"/>
      <c r="BE1936" s="22"/>
      <c r="BF1936" s="22"/>
      <c r="BG1936" s="22"/>
      <c r="BH1936" s="22"/>
      <c r="BI1936" s="22"/>
      <c r="BJ1936" s="22"/>
    </row>
    <row r="1937" spans="1:62" s="21" customFormat="1" x14ac:dyDescent="0.25">
      <c r="A1937" s="5">
        <f>biomasses!$A$36</f>
        <v>34</v>
      </c>
      <c r="B1937" s="4"/>
      <c r="C1937" s="7"/>
      <c r="D1937" s="25"/>
      <c r="E1937" s="4"/>
      <c r="F1937" s="4"/>
      <c r="G1937" s="4"/>
      <c r="H1937" s="4"/>
      <c r="I1937" s="7"/>
      <c r="J1937" s="25"/>
      <c r="K1937" s="4"/>
      <c r="L1937" s="4"/>
      <c r="M1937" s="4"/>
      <c r="N1937" s="4"/>
      <c r="O1937" s="7"/>
      <c r="P1937" s="25"/>
      <c r="Q1937" s="4"/>
      <c r="R1937" s="4"/>
      <c r="S1937" s="4"/>
      <c r="T1937" s="4"/>
      <c r="U1937" s="7"/>
      <c r="V1937" s="25"/>
      <c r="W1937" s="4"/>
      <c r="X1937" s="4"/>
      <c r="Y1937" s="4"/>
      <c r="Z1937" s="4"/>
      <c r="AA1937" s="7"/>
      <c r="AB1937" s="25"/>
      <c r="AC1937" s="4"/>
      <c r="AD1937" s="4"/>
      <c r="AE1937" s="4"/>
      <c r="AF1937" s="4"/>
      <c r="AG1937" s="7"/>
      <c r="AH1937" s="25"/>
      <c r="AI1937" s="4"/>
      <c r="AJ1937" s="22"/>
      <c r="AK1937" s="22"/>
      <c r="AL1937" s="22"/>
      <c r="AM1937" s="22"/>
      <c r="AN1937" s="22"/>
      <c r="AO1937" s="22"/>
      <c r="AP1937" s="22"/>
      <c r="AQ1937" s="22"/>
      <c r="AR1937" s="22"/>
      <c r="AS1937" s="22"/>
      <c r="AT1937" s="22"/>
      <c r="AU1937" s="22"/>
      <c r="AV1937" s="22"/>
      <c r="AW1937" s="22"/>
      <c r="AX1937" s="22"/>
      <c r="AY1937" s="22"/>
      <c r="AZ1937" s="22"/>
      <c r="BA1937" s="22"/>
      <c r="BB1937" s="22"/>
      <c r="BC1937" s="22"/>
      <c r="BD1937" s="22"/>
      <c r="BE1937" s="22"/>
      <c r="BF1937" s="22"/>
      <c r="BG1937" s="22"/>
      <c r="BH1937" s="22"/>
      <c r="BI1937" s="22"/>
      <c r="BJ1937" s="22"/>
    </row>
    <row r="1938" spans="1:62" s="21" customFormat="1" x14ac:dyDescent="0.25">
      <c r="A1938" s="5">
        <f>biomasses!$A$36</f>
        <v>34</v>
      </c>
      <c r="B1938" s="4"/>
      <c r="C1938" s="7"/>
      <c r="D1938" s="25"/>
      <c r="E1938" s="4"/>
      <c r="F1938" s="4"/>
      <c r="G1938" s="4"/>
      <c r="H1938" s="4"/>
      <c r="I1938" s="7"/>
      <c r="J1938" s="25"/>
      <c r="K1938" s="4"/>
      <c r="L1938" s="4"/>
      <c r="M1938" s="4"/>
      <c r="N1938" s="4"/>
      <c r="O1938" s="7"/>
      <c r="P1938" s="25"/>
      <c r="Q1938" s="4"/>
      <c r="R1938" s="4"/>
      <c r="S1938" s="4"/>
      <c r="T1938" s="4"/>
      <c r="U1938" s="7"/>
      <c r="V1938" s="25"/>
      <c r="W1938" s="4"/>
      <c r="X1938" s="4"/>
      <c r="Y1938" s="4"/>
      <c r="Z1938" s="4"/>
      <c r="AA1938" s="7"/>
      <c r="AB1938" s="25"/>
      <c r="AC1938" s="4"/>
      <c r="AD1938" s="4"/>
      <c r="AE1938" s="4"/>
      <c r="AF1938" s="4"/>
      <c r="AG1938" s="7"/>
      <c r="AH1938" s="25"/>
      <c r="AI1938" s="4"/>
      <c r="AJ1938" s="22"/>
      <c r="AK1938" s="22"/>
      <c r="AL1938" s="22"/>
      <c r="AM1938" s="22"/>
      <c r="AN1938" s="22"/>
      <c r="AO1938" s="22"/>
      <c r="AP1938" s="22"/>
      <c r="AQ1938" s="22"/>
      <c r="AR1938" s="22"/>
      <c r="AS1938" s="22"/>
      <c r="AT1938" s="22"/>
      <c r="AU1938" s="22"/>
      <c r="AV1938" s="22"/>
      <c r="AW1938" s="22"/>
      <c r="AX1938" s="22"/>
      <c r="AY1938" s="22"/>
      <c r="AZ1938" s="22"/>
      <c r="BA1938" s="22"/>
      <c r="BB1938" s="22"/>
      <c r="BC1938" s="22"/>
      <c r="BD1938" s="22"/>
      <c r="BE1938" s="22"/>
      <c r="BF1938" s="22"/>
      <c r="BG1938" s="22"/>
      <c r="BH1938" s="22"/>
      <c r="BI1938" s="22"/>
      <c r="BJ1938" s="22"/>
    </row>
    <row r="1939" spans="1:62" s="21" customFormat="1" x14ac:dyDescent="0.25">
      <c r="A1939" s="5">
        <f>biomasses!$A$36</f>
        <v>34</v>
      </c>
      <c r="B1939" s="4"/>
      <c r="C1939" s="7"/>
      <c r="D1939" s="25"/>
      <c r="E1939" s="4"/>
      <c r="F1939" s="4"/>
      <c r="G1939" s="4"/>
      <c r="H1939" s="4"/>
      <c r="I1939" s="7"/>
      <c r="J1939" s="25"/>
      <c r="K1939" s="4"/>
      <c r="L1939" s="4"/>
      <c r="M1939" s="4"/>
      <c r="N1939" s="4"/>
      <c r="O1939" s="7"/>
      <c r="P1939" s="25"/>
      <c r="Q1939" s="4"/>
      <c r="R1939" s="4"/>
      <c r="S1939" s="4"/>
      <c r="T1939" s="4"/>
      <c r="U1939" s="7"/>
      <c r="V1939" s="25"/>
      <c r="W1939" s="4"/>
      <c r="X1939" s="4"/>
      <c r="Y1939" s="4"/>
      <c r="Z1939" s="4"/>
      <c r="AA1939" s="7"/>
      <c r="AB1939" s="25"/>
      <c r="AC1939" s="4"/>
      <c r="AD1939" s="4"/>
      <c r="AE1939" s="4"/>
      <c r="AF1939" s="4"/>
      <c r="AG1939" s="7"/>
      <c r="AH1939" s="25"/>
      <c r="AI1939" s="4"/>
      <c r="AJ1939" s="22"/>
      <c r="AK1939" s="22"/>
      <c r="AL1939" s="22"/>
      <c r="AM1939" s="22"/>
      <c r="AN1939" s="22"/>
      <c r="AO1939" s="22"/>
      <c r="AP1939" s="22"/>
      <c r="AQ1939" s="22"/>
      <c r="AR1939" s="22"/>
      <c r="AS1939" s="22"/>
      <c r="AT1939" s="22"/>
      <c r="AU1939" s="22"/>
      <c r="AV1939" s="22"/>
      <c r="AW1939" s="22"/>
      <c r="AX1939" s="22"/>
      <c r="AY1939" s="22"/>
      <c r="AZ1939" s="22"/>
      <c r="BA1939" s="22"/>
      <c r="BB1939" s="22"/>
      <c r="BC1939" s="22"/>
      <c r="BD1939" s="22"/>
      <c r="BE1939" s="22"/>
      <c r="BF1939" s="22"/>
      <c r="BG1939" s="22"/>
      <c r="BH1939" s="22"/>
      <c r="BI1939" s="22"/>
      <c r="BJ1939" s="22"/>
    </row>
    <row r="1940" spans="1:62" s="21" customFormat="1" x14ac:dyDescent="0.25">
      <c r="A1940" s="5">
        <f>biomasses!$A$36</f>
        <v>34</v>
      </c>
      <c r="B1940" s="4"/>
      <c r="C1940" s="7"/>
      <c r="D1940" s="25"/>
      <c r="E1940" s="4"/>
      <c r="F1940" s="4"/>
      <c r="G1940" s="4"/>
      <c r="H1940" s="4"/>
      <c r="I1940" s="7"/>
      <c r="J1940" s="25"/>
      <c r="K1940" s="4"/>
      <c r="L1940" s="4"/>
      <c r="M1940" s="4"/>
      <c r="N1940" s="4"/>
      <c r="O1940" s="7"/>
      <c r="P1940" s="25"/>
      <c r="Q1940" s="4"/>
      <c r="R1940" s="4"/>
      <c r="S1940" s="4"/>
      <c r="T1940" s="4"/>
      <c r="U1940" s="7"/>
      <c r="V1940" s="25"/>
      <c r="W1940" s="4"/>
      <c r="X1940" s="4"/>
      <c r="Y1940" s="4"/>
      <c r="Z1940" s="4"/>
      <c r="AA1940" s="7"/>
      <c r="AB1940" s="25"/>
      <c r="AC1940" s="4"/>
      <c r="AD1940" s="4"/>
      <c r="AE1940" s="4"/>
      <c r="AF1940" s="4"/>
      <c r="AG1940" s="7"/>
      <c r="AH1940" s="25"/>
      <c r="AI1940" s="4"/>
      <c r="AJ1940" s="22"/>
      <c r="AK1940" s="22"/>
      <c r="AL1940" s="22"/>
      <c r="AM1940" s="22"/>
      <c r="AN1940" s="22"/>
      <c r="AO1940" s="22"/>
      <c r="AP1940" s="22"/>
      <c r="AQ1940" s="22"/>
      <c r="AR1940" s="22"/>
      <c r="AS1940" s="22"/>
      <c r="AT1940" s="22"/>
      <c r="AU1940" s="22"/>
      <c r="AV1940" s="22"/>
      <c r="AW1940" s="22"/>
      <c r="AX1940" s="22"/>
      <c r="AY1940" s="22"/>
      <c r="AZ1940" s="22"/>
      <c r="BA1940" s="22"/>
      <c r="BB1940" s="22"/>
      <c r="BC1940" s="22"/>
      <c r="BD1940" s="22"/>
      <c r="BE1940" s="22"/>
      <c r="BF1940" s="22"/>
      <c r="BG1940" s="22"/>
      <c r="BH1940" s="22"/>
      <c r="BI1940" s="22"/>
      <c r="BJ1940" s="22"/>
    </row>
    <row r="1941" spans="1:62" s="21" customFormat="1" x14ac:dyDescent="0.25">
      <c r="A1941" s="5">
        <f>biomasses!$A$36</f>
        <v>34</v>
      </c>
      <c r="B1941" s="4"/>
      <c r="C1941" s="7"/>
      <c r="D1941" s="25"/>
      <c r="E1941" s="4"/>
      <c r="F1941" s="4"/>
      <c r="G1941" s="4"/>
      <c r="H1941" s="4"/>
      <c r="I1941" s="7"/>
      <c r="J1941" s="25"/>
      <c r="K1941" s="4"/>
      <c r="L1941" s="4"/>
      <c r="M1941" s="4"/>
      <c r="N1941" s="4"/>
      <c r="O1941" s="7"/>
      <c r="P1941" s="25"/>
      <c r="Q1941" s="4"/>
      <c r="R1941" s="4"/>
      <c r="S1941" s="4"/>
      <c r="T1941" s="4"/>
      <c r="U1941" s="7"/>
      <c r="V1941" s="25"/>
      <c r="W1941" s="4"/>
      <c r="X1941" s="4"/>
      <c r="Y1941" s="4"/>
      <c r="Z1941" s="4"/>
      <c r="AA1941" s="7"/>
      <c r="AB1941" s="25"/>
      <c r="AC1941" s="4"/>
      <c r="AD1941" s="4"/>
      <c r="AE1941" s="4"/>
      <c r="AF1941" s="4"/>
      <c r="AG1941" s="7"/>
      <c r="AH1941" s="25"/>
      <c r="AI1941" s="4"/>
      <c r="AJ1941" s="22"/>
      <c r="AK1941" s="22"/>
      <c r="AL1941" s="22"/>
      <c r="AM1941" s="22"/>
      <c r="AN1941" s="22"/>
      <c r="AO1941" s="22"/>
      <c r="AP1941" s="22"/>
      <c r="AQ1941" s="22"/>
      <c r="AR1941" s="22"/>
      <c r="AS1941" s="22"/>
      <c r="AT1941" s="22"/>
      <c r="AU1941" s="22"/>
      <c r="AV1941" s="22"/>
      <c r="AW1941" s="22"/>
      <c r="AX1941" s="22"/>
      <c r="AY1941" s="22"/>
      <c r="AZ1941" s="22"/>
      <c r="BA1941" s="22"/>
      <c r="BB1941" s="22"/>
      <c r="BC1941" s="22"/>
      <c r="BD1941" s="22"/>
      <c r="BE1941" s="22"/>
      <c r="BF1941" s="22"/>
      <c r="BG1941" s="22"/>
      <c r="BH1941" s="22"/>
      <c r="BI1941" s="22"/>
      <c r="BJ1941" s="22"/>
    </row>
    <row r="1942" spans="1:62" s="21" customFormat="1" x14ac:dyDescent="0.25">
      <c r="A1942" s="5">
        <f>biomasses!$A$36</f>
        <v>34</v>
      </c>
      <c r="B1942" s="4"/>
      <c r="C1942" s="7"/>
      <c r="D1942" s="25"/>
      <c r="E1942" s="4"/>
      <c r="F1942" s="4"/>
      <c r="G1942" s="4"/>
      <c r="H1942" s="4"/>
      <c r="I1942" s="7"/>
      <c r="J1942" s="25"/>
      <c r="K1942" s="4"/>
      <c r="L1942" s="4"/>
      <c r="M1942" s="4"/>
      <c r="N1942" s="4"/>
      <c r="O1942" s="7"/>
      <c r="P1942" s="25"/>
      <c r="Q1942" s="4"/>
      <c r="R1942" s="4"/>
      <c r="S1942" s="4"/>
      <c r="T1942" s="4"/>
      <c r="U1942" s="7"/>
      <c r="V1942" s="25"/>
      <c r="W1942" s="4"/>
      <c r="X1942" s="4"/>
      <c r="Y1942" s="4"/>
      <c r="Z1942" s="4"/>
      <c r="AA1942" s="7"/>
      <c r="AB1942" s="25"/>
      <c r="AC1942" s="4"/>
      <c r="AD1942" s="4"/>
      <c r="AE1942" s="4"/>
      <c r="AF1942" s="4"/>
      <c r="AG1942" s="7"/>
      <c r="AH1942" s="25"/>
      <c r="AI1942" s="4"/>
      <c r="AJ1942" s="22"/>
      <c r="AK1942" s="22"/>
      <c r="AL1942" s="22"/>
      <c r="AM1942" s="22"/>
      <c r="AN1942" s="22"/>
      <c r="AO1942" s="22"/>
      <c r="AP1942" s="22"/>
      <c r="AQ1942" s="22"/>
      <c r="AR1942" s="22"/>
      <c r="AS1942" s="22"/>
      <c r="AT1942" s="22"/>
      <c r="AU1942" s="22"/>
      <c r="AV1942" s="22"/>
      <c r="AW1942" s="22"/>
      <c r="AX1942" s="22"/>
      <c r="AY1942" s="22"/>
      <c r="AZ1942" s="22"/>
      <c r="BA1942" s="22"/>
      <c r="BB1942" s="22"/>
      <c r="BC1942" s="22"/>
      <c r="BD1942" s="22"/>
      <c r="BE1942" s="22"/>
      <c r="BF1942" s="22"/>
      <c r="BG1942" s="22"/>
      <c r="BH1942" s="22"/>
      <c r="BI1942" s="22"/>
      <c r="BJ1942" s="22"/>
    </row>
    <row r="1943" spans="1:62" s="21" customFormat="1" x14ac:dyDescent="0.25">
      <c r="A1943" s="5">
        <f>biomasses!$A$36</f>
        <v>34</v>
      </c>
      <c r="B1943" s="4"/>
      <c r="C1943" s="7"/>
      <c r="D1943" s="25"/>
      <c r="E1943" s="4"/>
      <c r="F1943" s="4"/>
      <c r="G1943" s="4"/>
      <c r="H1943" s="4"/>
      <c r="I1943" s="7"/>
      <c r="J1943" s="25"/>
      <c r="K1943" s="4"/>
      <c r="L1943" s="4"/>
      <c r="M1943" s="4"/>
      <c r="N1943" s="4"/>
      <c r="O1943" s="7"/>
      <c r="P1943" s="25"/>
      <c r="Q1943" s="4"/>
      <c r="R1943" s="4"/>
      <c r="S1943" s="4"/>
      <c r="T1943" s="4"/>
      <c r="U1943" s="7"/>
      <c r="V1943" s="25"/>
      <c r="W1943" s="4"/>
      <c r="X1943" s="4"/>
      <c r="Y1943" s="4"/>
      <c r="Z1943" s="4"/>
      <c r="AA1943" s="7"/>
      <c r="AB1943" s="25"/>
      <c r="AC1943" s="4"/>
      <c r="AD1943" s="4"/>
      <c r="AE1943" s="4"/>
      <c r="AF1943" s="4"/>
      <c r="AG1943" s="7"/>
      <c r="AH1943" s="25"/>
      <c r="AI1943" s="4"/>
      <c r="AJ1943" s="22"/>
      <c r="AK1943" s="22"/>
      <c r="AL1943" s="22"/>
      <c r="AM1943" s="22"/>
      <c r="AN1943" s="22"/>
      <c r="AO1943" s="22"/>
      <c r="AP1943" s="22"/>
      <c r="AQ1943" s="22"/>
      <c r="AR1943" s="22"/>
      <c r="AS1943" s="22"/>
      <c r="AT1943" s="22"/>
      <c r="AU1943" s="22"/>
      <c r="AV1943" s="22"/>
      <c r="AW1943" s="22"/>
      <c r="AX1943" s="22"/>
      <c r="AY1943" s="22"/>
      <c r="AZ1943" s="22"/>
      <c r="BA1943" s="22"/>
      <c r="BB1943" s="22"/>
      <c r="BC1943" s="22"/>
      <c r="BD1943" s="22"/>
      <c r="BE1943" s="22"/>
      <c r="BF1943" s="22"/>
      <c r="BG1943" s="22"/>
      <c r="BH1943" s="22"/>
      <c r="BI1943" s="22"/>
      <c r="BJ1943" s="22"/>
    </row>
    <row r="1944" spans="1:62" s="21" customFormat="1" x14ac:dyDescent="0.25">
      <c r="A1944" s="5">
        <f>biomasses!$A$36</f>
        <v>34</v>
      </c>
      <c r="B1944" s="4"/>
      <c r="C1944" s="7"/>
      <c r="D1944" s="25"/>
      <c r="E1944" s="4"/>
      <c r="F1944" s="4"/>
      <c r="G1944" s="4"/>
      <c r="H1944" s="4"/>
      <c r="I1944" s="7"/>
      <c r="J1944" s="25"/>
      <c r="K1944" s="4"/>
      <c r="L1944" s="4"/>
      <c r="M1944" s="4"/>
      <c r="N1944" s="4"/>
      <c r="O1944" s="7"/>
      <c r="P1944" s="25"/>
      <c r="Q1944" s="4"/>
      <c r="R1944" s="4"/>
      <c r="S1944" s="4"/>
      <c r="T1944" s="4"/>
      <c r="U1944" s="7"/>
      <c r="V1944" s="25"/>
      <c r="W1944" s="4"/>
      <c r="X1944" s="4"/>
      <c r="Y1944" s="4"/>
      <c r="Z1944" s="4"/>
      <c r="AA1944" s="7"/>
      <c r="AB1944" s="25"/>
      <c r="AC1944" s="4"/>
      <c r="AD1944" s="4"/>
      <c r="AE1944" s="4"/>
      <c r="AF1944" s="4"/>
      <c r="AG1944" s="7"/>
      <c r="AH1944" s="25"/>
      <c r="AI1944" s="4"/>
      <c r="AJ1944" s="22"/>
      <c r="AK1944" s="22"/>
      <c r="AL1944" s="22"/>
      <c r="AM1944" s="22"/>
      <c r="AN1944" s="22"/>
      <c r="AO1944" s="22"/>
      <c r="AP1944" s="22"/>
      <c r="AQ1944" s="22"/>
      <c r="AR1944" s="22"/>
      <c r="AS1944" s="22"/>
      <c r="AT1944" s="22"/>
      <c r="AU1944" s="22"/>
      <c r="AV1944" s="22"/>
      <c r="AW1944" s="22"/>
      <c r="AX1944" s="22"/>
      <c r="AY1944" s="22"/>
      <c r="AZ1944" s="22"/>
      <c r="BA1944" s="22"/>
      <c r="BB1944" s="22"/>
      <c r="BC1944" s="22"/>
      <c r="BD1944" s="22"/>
      <c r="BE1944" s="22"/>
      <c r="BF1944" s="22"/>
      <c r="BG1944" s="22"/>
      <c r="BH1944" s="22"/>
      <c r="BI1944" s="22"/>
      <c r="BJ1944" s="22"/>
    </row>
    <row r="1945" spans="1:62" s="21" customFormat="1" x14ac:dyDescent="0.25">
      <c r="A1945" s="5">
        <f>biomasses!$A$36</f>
        <v>34</v>
      </c>
      <c r="B1945" s="4"/>
      <c r="C1945" s="7"/>
      <c r="D1945" s="25"/>
      <c r="E1945" s="4"/>
      <c r="F1945" s="4"/>
      <c r="G1945" s="4"/>
      <c r="H1945" s="4"/>
      <c r="I1945" s="7"/>
      <c r="J1945" s="25"/>
      <c r="K1945" s="4"/>
      <c r="L1945" s="4"/>
      <c r="M1945" s="4"/>
      <c r="N1945" s="4"/>
      <c r="O1945" s="7"/>
      <c r="P1945" s="25"/>
      <c r="Q1945" s="4"/>
      <c r="R1945" s="4"/>
      <c r="S1945" s="4"/>
      <c r="T1945" s="4"/>
      <c r="U1945" s="7"/>
      <c r="V1945" s="25"/>
      <c r="W1945" s="4"/>
      <c r="X1945" s="4"/>
      <c r="Y1945" s="4"/>
      <c r="Z1945" s="4"/>
      <c r="AA1945" s="7"/>
      <c r="AB1945" s="25"/>
      <c r="AC1945" s="4"/>
      <c r="AD1945" s="4"/>
      <c r="AE1945" s="4"/>
      <c r="AF1945" s="4"/>
      <c r="AG1945" s="7"/>
      <c r="AH1945" s="25"/>
      <c r="AI1945" s="4"/>
      <c r="AJ1945" s="22"/>
      <c r="AK1945" s="22"/>
      <c r="AL1945" s="22"/>
      <c r="AM1945" s="22"/>
      <c r="AN1945" s="22"/>
      <c r="AO1945" s="22"/>
      <c r="AP1945" s="22"/>
      <c r="AQ1945" s="22"/>
      <c r="AR1945" s="22"/>
      <c r="AS1945" s="22"/>
      <c r="AT1945" s="22"/>
      <c r="AU1945" s="22"/>
      <c r="AV1945" s="22"/>
      <c r="AW1945" s="22"/>
      <c r="AX1945" s="22"/>
      <c r="AY1945" s="22"/>
      <c r="AZ1945" s="22"/>
      <c r="BA1945" s="22"/>
      <c r="BB1945" s="22"/>
      <c r="BC1945" s="22"/>
      <c r="BD1945" s="22"/>
      <c r="BE1945" s="22"/>
      <c r="BF1945" s="22"/>
      <c r="BG1945" s="22"/>
      <c r="BH1945" s="22"/>
      <c r="BI1945" s="22"/>
      <c r="BJ1945" s="22"/>
    </row>
    <row r="1946" spans="1:62" s="21" customFormat="1" x14ac:dyDescent="0.25">
      <c r="A1946" s="5">
        <f>biomasses!$A$36</f>
        <v>34</v>
      </c>
      <c r="B1946" s="4"/>
      <c r="C1946" s="7"/>
      <c r="D1946" s="25"/>
      <c r="E1946" s="4"/>
      <c r="F1946" s="4"/>
      <c r="G1946" s="4"/>
      <c r="H1946" s="4"/>
      <c r="I1946" s="7"/>
      <c r="J1946" s="25"/>
      <c r="K1946" s="4"/>
      <c r="L1946" s="4"/>
      <c r="M1946" s="4"/>
      <c r="N1946" s="4"/>
      <c r="O1946" s="7"/>
      <c r="P1946" s="25"/>
      <c r="Q1946" s="4"/>
      <c r="R1946" s="4"/>
      <c r="S1946" s="4"/>
      <c r="T1946" s="4"/>
      <c r="U1946" s="7"/>
      <c r="V1946" s="25"/>
      <c r="W1946" s="4"/>
      <c r="X1946" s="4"/>
      <c r="Y1946" s="4"/>
      <c r="Z1946" s="4"/>
      <c r="AA1946" s="7"/>
      <c r="AB1946" s="25"/>
      <c r="AC1946" s="4"/>
      <c r="AD1946" s="4"/>
      <c r="AE1946" s="4"/>
      <c r="AF1946" s="4"/>
      <c r="AG1946" s="7"/>
      <c r="AH1946" s="25"/>
      <c r="AI1946" s="4"/>
      <c r="AJ1946" s="22"/>
      <c r="AK1946" s="22"/>
      <c r="AL1946" s="22"/>
      <c r="AM1946" s="22"/>
      <c r="AN1946" s="22"/>
      <c r="AO1946" s="22"/>
      <c r="AP1946" s="22"/>
      <c r="AQ1946" s="22"/>
      <c r="AR1946" s="22"/>
      <c r="AS1946" s="22"/>
      <c r="AT1946" s="22"/>
      <c r="AU1946" s="22"/>
      <c r="AV1946" s="22"/>
      <c r="AW1946" s="22"/>
      <c r="AX1946" s="22"/>
      <c r="AY1946" s="22"/>
      <c r="AZ1946" s="22"/>
      <c r="BA1946" s="22"/>
      <c r="BB1946" s="22"/>
      <c r="BC1946" s="22"/>
      <c r="BD1946" s="22"/>
      <c r="BE1946" s="22"/>
      <c r="BF1946" s="22"/>
      <c r="BG1946" s="22"/>
      <c r="BH1946" s="22"/>
      <c r="BI1946" s="22"/>
      <c r="BJ1946" s="22"/>
    </row>
    <row r="1947" spans="1:62" s="21" customFormat="1" x14ac:dyDescent="0.25">
      <c r="A1947" s="5">
        <f>biomasses!$A$36</f>
        <v>34</v>
      </c>
      <c r="B1947" s="4"/>
      <c r="C1947" s="7"/>
      <c r="D1947" s="25"/>
      <c r="E1947" s="4"/>
      <c r="F1947" s="4"/>
      <c r="G1947" s="4"/>
      <c r="H1947" s="4"/>
      <c r="I1947" s="7"/>
      <c r="J1947" s="25"/>
      <c r="K1947" s="4"/>
      <c r="L1947" s="4"/>
      <c r="M1947" s="4"/>
      <c r="N1947" s="4"/>
      <c r="O1947" s="7"/>
      <c r="P1947" s="25"/>
      <c r="Q1947" s="4"/>
      <c r="R1947" s="4"/>
      <c r="S1947" s="4"/>
      <c r="T1947" s="4"/>
      <c r="U1947" s="7"/>
      <c r="V1947" s="25"/>
      <c r="W1947" s="4"/>
      <c r="X1947" s="4"/>
      <c r="Y1947" s="4"/>
      <c r="Z1947" s="4"/>
      <c r="AA1947" s="7"/>
      <c r="AB1947" s="25"/>
      <c r="AC1947" s="4"/>
      <c r="AD1947" s="4"/>
      <c r="AE1947" s="4"/>
      <c r="AF1947" s="4"/>
      <c r="AG1947" s="7"/>
      <c r="AH1947" s="25"/>
      <c r="AI1947" s="4"/>
      <c r="AJ1947" s="22"/>
      <c r="AK1947" s="22"/>
      <c r="AL1947" s="22"/>
      <c r="AM1947" s="22"/>
      <c r="AN1947" s="22"/>
      <c r="AO1947" s="22"/>
      <c r="AP1947" s="22"/>
      <c r="AQ1947" s="22"/>
      <c r="AR1947" s="22"/>
      <c r="AS1947" s="22"/>
      <c r="AT1947" s="22"/>
      <c r="AU1947" s="22"/>
      <c r="AV1947" s="22"/>
      <c r="AW1947" s="22"/>
      <c r="AX1947" s="22"/>
      <c r="AY1947" s="22"/>
      <c r="AZ1947" s="22"/>
      <c r="BA1947" s="22"/>
      <c r="BB1947" s="22"/>
      <c r="BC1947" s="22"/>
      <c r="BD1947" s="22"/>
      <c r="BE1947" s="22"/>
      <c r="BF1947" s="22"/>
      <c r="BG1947" s="22"/>
      <c r="BH1947" s="22"/>
      <c r="BI1947" s="22"/>
      <c r="BJ1947" s="22"/>
    </row>
    <row r="1948" spans="1:62" s="21" customFormat="1" x14ac:dyDescent="0.25">
      <c r="A1948" s="5">
        <f>biomasses!$A$36</f>
        <v>34</v>
      </c>
      <c r="B1948" s="4"/>
      <c r="C1948" s="7"/>
      <c r="D1948" s="25"/>
      <c r="E1948" s="4"/>
      <c r="F1948" s="4"/>
      <c r="G1948" s="4"/>
      <c r="H1948" s="4"/>
      <c r="I1948" s="7"/>
      <c r="J1948" s="25"/>
      <c r="K1948" s="4"/>
      <c r="L1948" s="4"/>
      <c r="M1948" s="4"/>
      <c r="N1948" s="4"/>
      <c r="O1948" s="7"/>
      <c r="P1948" s="25"/>
      <c r="Q1948" s="4"/>
      <c r="R1948" s="4"/>
      <c r="S1948" s="4"/>
      <c r="T1948" s="4"/>
      <c r="U1948" s="7"/>
      <c r="V1948" s="25"/>
      <c r="W1948" s="4"/>
      <c r="X1948" s="4"/>
      <c r="Y1948" s="4"/>
      <c r="Z1948" s="4"/>
      <c r="AA1948" s="7"/>
      <c r="AB1948" s="25"/>
      <c r="AC1948" s="4"/>
      <c r="AD1948" s="4"/>
      <c r="AE1948" s="4"/>
      <c r="AF1948" s="4"/>
      <c r="AG1948" s="7"/>
      <c r="AH1948" s="25"/>
      <c r="AI1948" s="4"/>
      <c r="AJ1948" s="22"/>
      <c r="AK1948" s="22"/>
      <c r="AL1948" s="22"/>
      <c r="AM1948" s="22"/>
      <c r="AN1948" s="22"/>
      <c r="AO1948" s="22"/>
      <c r="AP1948" s="22"/>
      <c r="AQ1948" s="22"/>
      <c r="AR1948" s="22"/>
      <c r="AS1948" s="22"/>
      <c r="AT1948" s="22"/>
      <c r="AU1948" s="22"/>
      <c r="AV1948" s="22"/>
      <c r="AW1948" s="22"/>
      <c r="AX1948" s="22"/>
      <c r="AY1948" s="22"/>
      <c r="AZ1948" s="22"/>
      <c r="BA1948" s="22"/>
      <c r="BB1948" s="22"/>
      <c r="BC1948" s="22"/>
      <c r="BD1948" s="22"/>
      <c r="BE1948" s="22"/>
      <c r="BF1948" s="22"/>
      <c r="BG1948" s="22"/>
      <c r="BH1948" s="22"/>
      <c r="BI1948" s="22"/>
      <c r="BJ1948" s="22"/>
    </row>
    <row r="1949" spans="1:62" s="21" customFormat="1" x14ac:dyDescent="0.25">
      <c r="A1949" s="5">
        <f>biomasses!$A$36</f>
        <v>34</v>
      </c>
      <c r="B1949" s="4"/>
      <c r="C1949" s="7"/>
      <c r="D1949" s="25"/>
      <c r="E1949" s="4"/>
      <c r="F1949" s="4"/>
      <c r="G1949" s="4"/>
      <c r="H1949" s="4"/>
      <c r="I1949" s="7"/>
      <c r="J1949" s="25"/>
      <c r="K1949" s="4"/>
      <c r="L1949" s="4"/>
      <c r="M1949" s="4"/>
      <c r="N1949" s="4"/>
      <c r="O1949" s="7"/>
      <c r="P1949" s="25"/>
      <c r="Q1949" s="4"/>
      <c r="R1949" s="4"/>
      <c r="S1949" s="4"/>
      <c r="T1949" s="4"/>
      <c r="U1949" s="7"/>
      <c r="V1949" s="25"/>
      <c r="W1949" s="4"/>
      <c r="X1949" s="4"/>
      <c r="Y1949" s="4"/>
      <c r="Z1949" s="4"/>
      <c r="AA1949" s="7"/>
      <c r="AB1949" s="25"/>
      <c r="AC1949" s="4"/>
      <c r="AD1949" s="4"/>
      <c r="AE1949" s="4"/>
      <c r="AF1949" s="4"/>
      <c r="AG1949" s="7"/>
      <c r="AH1949" s="25"/>
      <c r="AI1949" s="4"/>
      <c r="AJ1949" s="22"/>
      <c r="AK1949" s="22"/>
      <c r="AL1949" s="22"/>
      <c r="AM1949" s="22"/>
      <c r="AN1949" s="22"/>
      <c r="AO1949" s="22"/>
      <c r="AP1949" s="22"/>
      <c r="AQ1949" s="22"/>
      <c r="AR1949" s="22"/>
      <c r="AS1949" s="22"/>
      <c r="AT1949" s="22"/>
      <c r="AU1949" s="22"/>
      <c r="AV1949" s="22"/>
      <c r="AW1949" s="22"/>
      <c r="AX1949" s="22"/>
      <c r="AY1949" s="22"/>
      <c r="AZ1949" s="22"/>
      <c r="BA1949" s="22"/>
      <c r="BB1949" s="22"/>
      <c r="BC1949" s="22"/>
      <c r="BD1949" s="22"/>
      <c r="BE1949" s="22"/>
      <c r="BF1949" s="22"/>
      <c r="BG1949" s="22"/>
      <c r="BH1949" s="22"/>
      <c r="BI1949" s="22"/>
      <c r="BJ1949" s="22"/>
    </row>
    <row r="1950" spans="1:62" s="21" customFormat="1" x14ac:dyDescent="0.25">
      <c r="A1950" s="5">
        <f>biomasses!$A$36</f>
        <v>34</v>
      </c>
      <c r="B1950" s="4"/>
      <c r="C1950" s="7"/>
      <c r="D1950" s="25"/>
      <c r="E1950" s="4"/>
      <c r="F1950" s="4"/>
      <c r="G1950" s="4"/>
      <c r="H1950" s="4"/>
      <c r="I1950" s="7"/>
      <c r="J1950" s="25"/>
      <c r="K1950" s="4"/>
      <c r="L1950" s="4"/>
      <c r="M1950" s="4"/>
      <c r="N1950" s="4"/>
      <c r="O1950" s="7"/>
      <c r="P1950" s="25"/>
      <c r="Q1950" s="4"/>
      <c r="R1950" s="4"/>
      <c r="S1950" s="4"/>
      <c r="T1950" s="4"/>
      <c r="U1950" s="7"/>
      <c r="V1950" s="25"/>
      <c r="W1950" s="4"/>
      <c r="X1950" s="4"/>
      <c r="Y1950" s="4"/>
      <c r="Z1950" s="4"/>
      <c r="AA1950" s="7"/>
      <c r="AB1950" s="25"/>
      <c r="AC1950" s="4"/>
      <c r="AD1950" s="4"/>
      <c r="AE1950" s="4"/>
      <c r="AF1950" s="4"/>
      <c r="AG1950" s="7"/>
      <c r="AH1950" s="25"/>
      <c r="AI1950" s="4"/>
      <c r="AJ1950" s="22"/>
      <c r="AK1950" s="22"/>
      <c r="AL1950" s="22"/>
      <c r="AM1950" s="22"/>
      <c r="AN1950" s="22"/>
      <c r="AO1950" s="22"/>
      <c r="AP1950" s="22"/>
      <c r="AQ1950" s="22"/>
      <c r="AR1950" s="22"/>
      <c r="AS1950" s="22"/>
      <c r="AT1950" s="22"/>
      <c r="AU1950" s="22"/>
      <c r="AV1950" s="22"/>
      <c r="AW1950" s="22"/>
      <c r="AX1950" s="22"/>
      <c r="AY1950" s="22"/>
      <c r="AZ1950" s="22"/>
      <c r="BA1950" s="22"/>
      <c r="BB1950" s="22"/>
      <c r="BC1950" s="22"/>
      <c r="BD1950" s="22"/>
      <c r="BE1950" s="22"/>
      <c r="BF1950" s="22"/>
      <c r="BG1950" s="22"/>
      <c r="BH1950" s="22"/>
      <c r="BI1950" s="22"/>
      <c r="BJ1950" s="22"/>
    </row>
    <row r="1951" spans="1:62" s="21" customFormat="1" x14ac:dyDescent="0.25">
      <c r="A1951" s="5">
        <f>biomasses!$A$36</f>
        <v>34</v>
      </c>
      <c r="B1951" s="4"/>
      <c r="C1951" s="7"/>
      <c r="D1951" s="25"/>
      <c r="E1951" s="4"/>
      <c r="F1951" s="4"/>
      <c r="G1951" s="4"/>
      <c r="H1951" s="4"/>
      <c r="I1951" s="7"/>
      <c r="J1951" s="25"/>
      <c r="K1951" s="4"/>
      <c r="L1951" s="4"/>
      <c r="M1951" s="4"/>
      <c r="N1951" s="4"/>
      <c r="O1951" s="7"/>
      <c r="P1951" s="25"/>
      <c r="Q1951" s="4"/>
      <c r="R1951" s="4"/>
      <c r="S1951" s="4"/>
      <c r="T1951" s="4"/>
      <c r="U1951" s="7"/>
      <c r="V1951" s="25"/>
      <c r="W1951" s="4"/>
      <c r="X1951" s="4"/>
      <c r="Y1951" s="4"/>
      <c r="Z1951" s="4"/>
      <c r="AA1951" s="7"/>
      <c r="AB1951" s="25"/>
      <c r="AC1951" s="4"/>
      <c r="AD1951" s="4"/>
      <c r="AE1951" s="4"/>
      <c r="AF1951" s="4"/>
      <c r="AG1951" s="7"/>
      <c r="AH1951" s="25"/>
      <c r="AI1951" s="4"/>
      <c r="AJ1951" s="22"/>
      <c r="AK1951" s="22"/>
      <c r="AL1951" s="22"/>
      <c r="AM1951" s="22"/>
      <c r="AN1951" s="22"/>
      <c r="AO1951" s="22"/>
      <c r="AP1951" s="22"/>
      <c r="AQ1951" s="22"/>
      <c r="AR1951" s="22"/>
      <c r="AS1951" s="22"/>
      <c r="AT1951" s="22"/>
      <c r="AU1951" s="22"/>
      <c r="AV1951" s="22"/>
      <c r="AW1951" s="22"/>
      <c r="AX1951" s="22"/>
      <c r="AY1951" s="22"/>
      <c r="AZ1951" s="22"/>
      <c r="BA1951" s="22"/>
      <c r="BB1951" s="22"/>
      <c r="BC1951" s="22"/>
      <c r="BD1951" s="22"/>
      <c r="BE1951" s="22"/>
      <c r="BF1951" s="22"/>
      <c r="BG1951" s="22"/>
      <c r="BH1951" s="22"/>
      <c r="BI1951" s="22"/>
      <c r="BJ1951" s="22"/>
    </row>
    <row r="1952" spans="1:62" s="21" customFormat="1" x14ac:dyDescent="0.25">
      <c r="A1952" s="5">
        <f>biomasses!$A$36</f>
        <v>34</v>
      </c>
      <c r="B1952" s="4"/>
      <c r="C1952" s="7"/>
      <c r="D1952" s="25"/>
      <c r="E1952" s="4"/>
      <c r="F1952" s="4"/>
      <c r="G1952" s="4"/>
      <c r="H1952" s="4"/>
      <c r="I1952" s="7"/>
      <c r="J1952" s="25"/>
      <c r="K1952" s="4"/>
      <c r="L1952" s="4"/>
      <c r="M1952" s="4"/>
      <c r="N1952" s="4"/>
      <c r="O1952" s="7"/>
      <c r="P1952" s="25"/>
      <c r="Q1952" s="4"/>
      <c r="R1952" s="4"/>
      <c r="S1952" s="4"/>
      <c r="T1952" s="4"/>
      <c r="U1952" s="7"/>
      <c r="V1952" s="25"/>
      <c r="W1952" s="4"/>
      <c r="X1952" s="4"/>
      <c r="Y1952" s="4"/>
      <c r="Z1952" s="4"/>
      <c r="AA1952" s="7"/>
      <c r="AB1952" s="25"/>
      <c r="AC1952" s="4"/>
      <c r="AD1952" s="4"/>
      <c r="AE1952" s="4"/>
      <c r="AF1952" s="4"/>
      <c r="AG1952" s="7"/>
      <c r="AH1952" s="25"/>
      <c r="AI1952" s="4"/>
      <c r="AJ1952" s="22"/>
      <c r="AK1952" s="22"/>
      <c r="AL1952" s="22"/>
      <c r="AM1952" s="22"/>
      <c r="AN1952" s="22"/>
      <c r="AO1952" s="22"/>
      <c r="AP1952" s="22"/>
      <c r="AQ1952" s="22"/>
      <c r="AR1952" s="22"/>
      <c r="AS1952" s="22"/>
      <c r="AT1952" s="22"/>
      <c r="AU1952" s="22"/>
      <c r="AV1952" s="22"/>
      <c r="AW1952" s="22"/>
      <c r="AX1952" s="22"/>
      <c r="AY1952" s="22"/>
      <c r="AZ1952" s="22"/>
      <c r="BA1952" s="22"/>
      <c r="BB1952" s="22"/>
      <c r="BC1952" s="22"/>
      <c r="BD1952" s="22"/>
      <c r="BE1952" s="22"/>
      <c r="BF1952" s="22"/>
      <c r="BG1952" s="22"/>
      <c r="BH1952" s="22"/>
      <c r="BI1952" s="22"/>
      <c r="BJ1952" s="22"/>
    </row>
    <row r="1953" spans="1:62" s="21" customFormat="1" x14ac:dyDescent="0.25">
      <c r="A1953" s="5">
        <f>biomasses!$A$36</f>
        <v>34</v>
      </c>
      <c r="B1953" s="4"/>
      <c r="C1953" s="7"/>
      <c r="D1953" s="25"/>
      <c r="E1953" s="4"/>
      <c r="F1953" s="4"/>
      <c r="G1953" s="4"/>
      <c r="H1953" s="4"/>
      <c r="I1953" s="7"/>
      <c r="J1953" s="25"/>
      <c r="K1953" s="4"/>
      <c r="L1953" s="4"/>
      <c r="M1953" s="4"/>
      <c r="N1953" s="4"/>
      <c r="O1953" s="7"/>
      <c r="P1953" s="25"/>
      <c r="Q1953" s="4"/>
      <c r="R1953" s="4"/>
      <c r="S1953" s="4"/>
      <c r="T1953" s="4"/>
      <c r="U1953" s="7"/>
      <c r="V1953" s="25"/>
      <c r="W1953" s="4"/>
      <c r="X1953" s="4"/>
      <c r="Y1953" s="4"/>
      <c r="Z1953" s="4"/>
      <c r="AA1953" s="7"/>
      <c r="AB1953" s="25"/>
      <c r="AC1953" s="4"/>
      <c r="AD1953" s="4"/>
      <c r="AE1953" s="4"/>
      <c r="AF1953" s="4"/>
      <c r="AG1953" s="7"/>
      <c r="AH1953" s="25"/>
      <c r="AI1953" s="4"/>
      <c r="AJ1953" s="22"/>
      <c r="AK1953" s="22"/>
      <c r="AL1953" s="22"/>
      <c r="AM1953" s="22"/>
      <c r="AN1953" s="22"/>
      <c r="AO1953" s="22"/>
      <c r="AP1953" s="22"/>
      <c r="AQ1953" s="22"/>
      <c r="AR1953" s="22"/>
      <c r="AS1953" s="22"/>
      <c r="AT1953" s="22"/>
      <c r="AU1953" s="22"/>
      <c r="AV1953" s="22"/>
      <c r="AW1953" s="22"/>
      <c r="AX1953" s="22"/>
      <c r="AY1953" s="22"/>
      <c r="AZ1953" s="22"/>
      <c r="BA1953" s="22"/>
      <c r="BB1953" s="22"/>
      <c r="BC1953" s="22"/>
      <c r="BD1953" s="22"/>
      <c r="BE1953" s="22"/>
      <c r="BF1953" s="22"/>
      <c r="BG1953" s="22"/>
      <c r="BH1953" s="22"/>
      <c r="BI1953" s="22"/>
      <c r="BJ1953" s="22"/>
    </row>
    <row r="1954" spans="1:62" s="21" customFormat="1" x14ac:dyDescent="0.25">
      <c r="A1954" s="5">
        <f>biomasses!$A$36</f>
        <v>34</v>
      </c>
      <c r="B1954" s="4"/>
      <c r="C1954" s="7"/>
      <c r="D1954" s="25"/>
      <c r="E1954" s="4"/>
      <c r="F1954" s="4"/>
      <c r="G1954" s="4"/>
      <c r="H1954" s="4"/>
      <c r="I1954" s="7"/>
      <c r="J1954" s="25"/>
      <c r="K1954" s="4"/>
      <c r="L1954" s="4"/>
      <c r="M1954" s="4"/>
      <c r="N1954" s="4"/>
      <c r="O1954" s="7"/>
      <c r="P1954" s="25"/>
      <c r="Q1954" s="4"/>
      <c r="R1954" s="4"/>
      <c r="S1954" s="4"/>
      <c r="T1954" s="4"/>
      <c r="U1954" s="7"/>
      <c r="V1954" s="25"/>
      <c r="W1954" s="4"/>
      <c r="X1954" s="4"/>
      <c r="Y1954" s="4"/>
      <c r="Z1954" s="4"/>
      <c r="AA1954" s="7"/>
      <c r="AB1954" s="25"/>
      <c r="AC1954" s="4"/>
      <c r="AD1954" s="4"/>
      <c r="AE1954" s="4"/>
      <c r="AF1954" s="4"/>
      <c r="AG1954" s="7"/>
      <c r="AH1954" s="25"/>
      <c r="AI1954" s="4"/>
      <c r="AJ1954" s="22"/>
      <c r="AK1954" s="22"/>
      <c r="AL1954" s="22"/>
      <c r="AM1954" s="22"/>
      <c r="AN1954" s="22"/>
      <c r="AO1954" s="22"/>
      <c r="AP1954" s="22"/>
      <c r="AQ1954" s="22"/>
      <c r="AR1954" s="22"/>
      <c r="AS1954" s="22"/>
      <c r="AT1954" s="22"/>
      <c r="AU1954" s="22"/>
      <c r="AV1954" s="22"/>
      <c r="AW1954" s="22"/>
      <c r="AX1954" s="22"/>
      <c r="AY1954" s="22"/>
      <c r="AZ1954" s="22"/>
      <c r="BA1954" s="22"/>
      <c r="BB1954" s="22"/>
      <c r="BC1954" s="22"/>
      <c r="BD1954" s="22"/>
      <c r="BE1954" s="22"/>
      <c r="BF1954" s="22"/>
      <c r="BG1954" s="22"/>
      <c r="BH1954" s="22"/>
      <c r="BI1954" s="22"/>
      <c r="BJ1954" s="22"/>
    </row>
    <row r="1955" spans="1:62" s="21" customFormat="1" x14ac:dyDescent="0.25">
      <c r="A1955" s="5">
        <f>biomasses!$A$36</f>
        <v>34</v>
      </c>
      <c r="B1955" s="4"/>
      <c r="C1955" s="7"/>
      <c r="D1955" s="25"/>
      <c r="E1955" s="4"/>
      <c r="F1955" s="4"/>
      <c r="G1955" s="4"/>
      <c r="H1955" s="4"/>
      <c r="I1955" s="7"/>
      <c r="J1955" s="25"/>
      <c r="K1955" s="4"/>
      <c r="L1955" s="4"/>
      <c r="M1955" s="4"/>
      <c r="N1955" s="4"/>
      <c r="O1955" s="7"/>
      <c r="P1955" s="25"/>
      <c r="Q1955" s="4"/>
      <c r="R1955" s="4"/>
      <c r="S1955" s="4"/>
      <c r="T1955" s="4"/>
      <c r="U1955" s="7"/>
      <c r="V1955" s="25"/>
      <c r="W1955" s="4"/>
      <c r="X1955" s="4"/>
      <c r="Y1955" s="4"/>
      <c r="Z1955" s="4"/>
      <c r="AA1955" s="7"/>
      <c r="AB1955" s="25"/>
      <c r="AC1955" s="4"/>
      <c r="AD1955" s="4"/>
      <c r="AE1955" s="4"/>
      <c r="AF1955" s="4"/>
      <c r="AG1955" s="7"/>
      <c r="AH1955" s="25"/>
      <c r="AI1955" s="4"/>
      <c r="AJ1955" s="22"/>
      <c r="AK1955" s="22"/>
      <c r="AL1955" s="22"/>
      <c r="AM1955" s="22"/>
      <c r="AN1955" s="22"/>
      <c r="AO1955" s="22"/>
      <c r="AP1955" s="22"/>
      <c r="AQ1955" s="22"/>
      <c r="AR1955" s="22"/>
      <c r="AS1955" s="22"/>
      <c r="AT1955" s="22"/>
      <c r="AU1955" s="22"/>
      <c r="AV1955" s="22"/>
      <c r="AW1955" s="22"/>
      <c r="AX1955" s="22"/>
      <c r="AY1955" s="22"/>
      <c r="AZ1955" s="22"/>
      <c r="BA1955" s="22"/>
      <c r="BB1955" s="22"/>
      <c r="BC1955" s="22"/>
      <c r="BD1955" s="22"/>
      <c r="BE1955" s="22"/>
      <c r="BF1955" s="22"/>
      <c r="BG1955" s="22"/>
      <c r="BH1955" s="22"/>
      <c r="BI1955" s="22"/>
      <c r="BJ1955" s="22"/>
    </row>
    <row r="1956" spans="1:62" s="21" customFormat="1" x14ac:dyDescent="0.25">
      <c r="A1956" s="5">
        <f>biomasses!$A$36</f>
        <v>34</v>
      </c>
      <c r="B1956" s="4"/>
      <c r="C1956" s="7"/>
      <c r="D1956" s="25"/>
      <c r="E1956" s="4"/>
      <c r="F1956" s="4"/>
      <c r="G1956" s="4"/>
      <c r="H1956" s="4"/>
      <c r="I1956" s="7"/>
      <c r="J1956" s="25"/>
      <c r="K1956" s="4"/>
      <c r="L1956" s="4"/>
      <c r="M1956" s="4"/>
      <c r="N1956" s="4"/>
      <c r="O1956" s="7"/>
      <c r="P1956" s="25"/>
      <c r="Q1956" s="4"/>
      <c r="R1956" s="4"/>
      <c r="S1956" s="4"/>
      <c r="T1956" s="4"/>
      <c r="U1956" s="7"/>
      <c r="V1956" s="25"/>
      <c r="W1956" s="4"/>
      <c r="X1956" s="4"/>
      <c r="Y1956" s="4"/>
      <c r="Z1956" s="4"/>
      <c r="AA1956" s="7"/>
      <c r="AB1956" s="25"/>
      <c r="AC1956" s="4"/>
      <c r="AD1956" s="4"/>
      <c r="AE1956" s="4"/>
      <c r="AF1956" s="4"/>
      <c r="AG1956" s="7"/>
      <c r="AH1956" s="25"/>
      <c r="AI1956" s="4"/>
      <c r="AJ1956" s="22"/>
      <c r="AK1956" s="22"/>
      <c r="AL1956" s="22"/>
      <c r="AM1956" s="22"/>
      <c r="AN1956" s="22"/>
      <c r="AO1956" s="22"/>
      <c r="AP1956" s="22"/>
      <c r="AQ1956" s="22"/>
      <c r="AR1956" s="22"/>
      <c r="AS1956" s="22"/>
      <c r="AT1956" s="22"/>
      <c r="AU1956" s="22"/>
      <c r="AV1956" s="22"/>
      <c r="AW1956" s="22"/>
      <c r="AX1956" s="22"/>
      <c r="AY1956" s="22"/>
      <c r="AZ1956" s="22"/>
      <c r="BA1956" s="22"/>
      <c r="BB1956" s="22"/>
      <c r="BC1956" s="22"/>
      <c r="BD1956" s="22"/>
      <c r="BE1956" s="22"/>
      <c r="BF1956" s="22"/>
      <c r="BG1956" s="22"/>
      <c r="BH1956" s="22"/>
      <c r="BI1956" s="22"/>
      <c r="BJ1956" s="22"/>
    </row>
    <row r="1957" spans="1:62" s="21" customFormat="1" x14ac:dyDescent="0.25">
      <c r="A1957" s="5">
        <f>biomasses!$A$36</f>
        <v>34</v>
      </c>
      <c r="B1957" s="4"/>
      <c r="C1957" s="7"/>
      <c r="D1957" s="25"/>
      <c r="E1957" s="4"/>
      <c r="F1957" s="4"/>
      <c r="G1957" s="4"/>
      <c r="H1957" s="4"/>
      <c r="I1957" s="7"/>
      <c r="J1957" s="25"/>
      <c r="K1957" s="4"/>
      <c r="L1957" s="4"/>
      <c r="M1957" s="4"/>
      <c r="N1957" s="4"/>
      <c r="O1957" s="7"/>
      <c r="P1957" s="25"/>
      <c r="Q1957" s="4"/>
      <c r="R1957" s="4"/>
      <c r="S1957" s="4"/>
      <c r="T1957" s="4"/>
      <c r="U1957" s="7"/>
      <c r="V1957" s="25"/>
      <c r="W1957" s="4"/>
      <c r="X1957" s="4"/>
      <c r="Y1957" s="4"/>
      <c r="Z1957" s="4"/>
      <c r="AA1957" s="7"/>
      <c r="AB1957" s="25"/>
      <c r="AC1957" s="4"/>
      <c r="AD1957" s="4"/>
      <c r="AE1957" s="4"/>
      <c r="AF1957" s="4"/>
      <c r="AG1957" s="7"/>
      <c r="AH1957" s="25"/>
      <c r="AI1957" s="4"/>
      <c r="AJ1957" s="22"/>
      <c r="AK1957" s="22"/>
      <c r="AL1957" s="22"/>
      <c r="AM1957" s="22"/>
      <c r="AN1957" s="22"/>
      <c r="AO1957" s="22"/>
      <c r="AP1957" s="22"/>
      <c r="AQ1957" s="22"/>
      <c r="AR1957" s="22"/>
      <c r="AS1957" s="22"/>
      <c r="AT1957" s="22"/>
      <c r="AU1957" s="22"/>
      <c r="AV1957" s="22"/>
      <c r="AW1957" s="22"/>
      <c r="AX1957" s="22"/>
      <c r="AY1957" s="22"/>
      <c r="AZ1957" s="22"/>
      <c r="BA1957" s="22"/>
      <c r="BB1957" s="22"/>
      <c r="BC1957" s="22"/>
      <c r="BD1957" s="22"/>
      <c r="BE1957" s="22"/>
      <c r="BF1957" s="22"/>
      <c r="BG1957" s="22"/>
      <c r="BH1957" s="22"/>
      <c r="BI1957" s="22"/>
      <c r="BJ1957" s="22"/>
    </row>
    <row r="1958" spans="1:62" s="21" customFormat="1" x14ac:dyDescent="0.25">
      <c r="A1958" s="5">
        <f>biomasses!$A$36</f>
        <v>34</v>
      </c>
      <c r="B1958" s="4"/>
      <c r="C1958" s="7"/>
      <c r="D1958" s="25"/>
      <c r="E1958" s="4"/>
      <c r="F1958" s="4"/>
      <c r="G1958" s="4"/>
      <c r="H1958" s="4"/>
      <c r="I1958" s="7"/>
      <c r="J1958" s="25"/>
      <c r="K1958" s="4"/>
      <c r="L1958" s="4"/>
      <c r="M1958" s="4"/>
      <c r="N1958" s="4"/>
      <c r="O1958" s="7"/>
      <c r="P1958" s="25"/>
      <c r="Q1958" s="4"/>
      <c r="R1958" s="4"/>
      <c r="S1958" s="4"/>
      <c r="T1958" s="4"/>
      <c r="U1958" s="7"/>
      <c r="V1958" s="25"/>
      <c r="W1958" s="4"/>
      <c r="X1958" s="4"/>
      <c r="Y1958" s="4"/>
      <c r="Z1958" s="4"/>
      <c r="AA1958" s="7"/>
      <c r="AB1958" s="25"/>
      <c r="AC1958" s="4"/>
      <c r="AD1958" s="4"/>
      <c r="AE1958" s="4"/>
      <c r="AF1958" s="4"/>
      <c r="AG1958" s="7"/>
      <c r="AH1958" s="25"/>
      <c r="AI1958" s="4"/>
      <c r="AJ1958" s="22"/>
      <c r="AK1958" s="22"/>
      <c r="AL1958" s="22"/>
      <c r="AM1958" s="22"/>
      <c r="AN1958" s="22"/>
      <c r="AO1958" s="22"/>
      <c r="AP1958" s="22"/>
      <c r="AQ1958" s="22"/>
      <c r="AR1958" s="22"/>
      <c r="AS1958" s="22"/>
      <c r="AT1958" s="22"/>
      <c r="AU1958" s="22"/>
      <c r="AV1958" s="22"/>
      <c r="AW1958" s="22"/>
      <c r="AX1958" s="22"/>
      <c r="AY1958" s="22"/>
      <c r="AZ1958" s="22"/>
      <c r="BA1958" s="22"/>
      <c r="BB1958" s="22"/>
      <c r="BC1958" s="22"/>
      <c r="BD1958" s="22"/>
      <c r="BE1958" s="22"/>
      <c r="BF1958" s="22"/>
      <c r="BG1958" s="22"/>
      <c r="BH1958" s="22"/>
      <c r="BI1958" s="22"/>
      <c r="BJ1958" s="22"/>
    </row>
    <row r="1959" spans="1:62" s="21" customFormat="1" x14ac:dyDescent="0.25">
      <c r="A1959" s="5">
        <f>biomasses!$A$36</f>
        <v>34</v>
      </c>
      <c r="B1959" s="4"/>
      <c r="C1959" s="7"/>
      <c r="D1959" s="25"/>
      <c r="E1959" s="4"/>
      <c r="F1959" s="4"/>
      <c r="G1959" s="4"/>
      <c r="H1959" s="4"/>
      <c r="I1959" s="7"/>
      <c r="J1959" s="25"/>
      <c r="K1959" s="4"/>
      <c r="L1959" s="4"/>
      <c r="M1959" s="4"/>
      <c r="N1959" s="4"/>
      <c r="O1959" s="7"/>
      <c r="P1959" s="25"/>
      <c r="Q1959" s="4"/>
      <c r="R1959" s="4"/>
      <c r="S1959" s="4"/>
      <c r="T1959" s="4"/>
      <c r="U1959" s="7"/>
      <c r="V1959" s="25"/>
      <c r="W1959" s="4"/>
      <c r="X1959" s="4"/>
      <c r="Y1959" s="4"/>
      <c r="Z1959" s="4"/>
      <c r="AA1959" s="7"/>
      <c r="AB1959" s="25"/>
      <c r="AC1959" s="4"/>
      <c r="AD1959" s="4"/>
      <c r="AE1959" s="4"/>
      <c r="AF1959" s="4"/>
      <c r="AG1959" s="7"/>
      <c r="AH1959" s="25"/>
      <c r="AI1959" s="4"/>
      <c r="AJ1959" s="22"/>
      <c r="AK1959" s="22"/>
      <c r="AL1959" s="22"/>
      <c r="AM1959" s="22"/>
      <c r="AN1959" s="22"/>
      <c r="AO1959" s="22"/>
      <c r="AP1959" s="22"/>
      <c r="AQ1959" s="22"/>
      <c r="AR1959" s="22"/>
      <c r="AS1959" s="22"/>
      <c r="AT1959" s="22"/>
      <c r="AU1959" s="22"/>
      <c r="AV1959" s="22"/>
      <c r="AW1959" s="22"/>
      <c r="AX1959" s="22"/>
      <c r="AY1959" s="22"/>
      <c r="AZ1959" s="22"/>
      <c r="BA1959" s="22"/>
      <c r="BB1959" s="22"/>
      <c r="BC1959" s="22"/>
      <c r="BD1959" s="22"/>
      <c r="BE1959" s="22"/>
      <c r="BF1959" s="22"/>
      <c r="BG1959" s="22"/>
      <c r="BH1959" s="22"/>
      <c r="BI1959" s="22"/>
      <c r="BJ1959" s="22"/>
    </row>
    <row r="1960" spans="1:62" s="21" customFormat="1" x14ac:dyDescent="0.25">
      <c r="A1960" s="5">
        <f>biomasses!$A$36</f>
        <v>34</v>
      </c>
      <c r="B1960" s="4"/>
      <c r="C1960" s="7"/>
      <c r="D1960" s="25"/>
      <c r="E1960" s="4"/>
      <c r="F1960" s="4"/>
      <c r="G1960" s="4"/>
      <c r="H1960" s="4"/>
      <c r="I1960" s="7"/>
      <c r="J1960" s="25"/>
      <c r="K1960" s="4"/>
      <c r="L1960" s="4"/>
      <c r="M1960" s="4"/>
      <c r="N1960" s="4"/>
      <c r="O1960" s="7"/>
      <c r="P1960" s="25"/>
      <c r="Q1960" s="4"/>
      <c r="R1960" s="4"/>
      <c r="S1960" s="4"/>
      <c r="T1960" s="4"/>
      <c r="U1960" s="7"/>
      <c r="V1960" s="25"/>
      <c r="W1960" s="4"/>
      <c r="X1960" s="4"/>
      <c r="Y1960" s="4"/>
      <c r="Z1960" s="4"/>
      <c r="AA1960" s="7"/>
      <c r="AB1960" s="25"/>
      <c r="AC1960" s="4"/>
      <c r="AD1960" s="4"/>
      <c r="AE1960" s="4"/>
      <c r="AF1960" s="4"/>
      <c r="AG1960" s="7"/>
      <c r="AH1960" s="25"/>
      <c r="AI1960" s="4"/>
      <c r="AJ1960" s="22"/>
      <c r="AK1960" s="22"/>
      <c r="AL1960" s="22"/>
      <c r="AM1960" s="22"/>
      <c r="AN1960" s="22"/>
      <c r="AO1960" s="22"/>
      <c r="AP1960" s="22"/>
      <c r="AQ1960" s="22"/>
      <c r="AR1960" s="22"/>
      <c r="AS1960" s="22"/>
      <c r="AT1960" s="22"/>
      <c r="AU1960" s="22"/>
      <c r="AV1960" s="22"/>
      <c r="AW1960" s="22"/>
      <c r="AX1960" s="22"/>
      <c r="AY1960" s="22"/>
      <c r="AZ1960" s="22"/>
      <c r="BA1960" s="22"/>
      <c r="BB1960" s="22"/>
      <c r="BC1960" s="22"/>
      <c r="BD1960" s="22"/>
      <c r="BE1960" s="22"/>
      <c r="BF1960" s="22"/>
      <c r="BG1960" s="22"/>
      <c r="BH1960" s="22"/>
      <c r="BI1960" s="22"/>
      <c r="BJ1960" s="22"/>
    </row>
    <row r="1961" spans="1:62" s="21" customFormat="1" x14ac:dyDescent="0.25">
      <c r="A1961" s="5">
        <f>biomasses!$A$36</f>
        <v>34</v>
      </c>
      <c r="B1961" s="4"/>
      <c r="C1961" s="7"/>
      <c r="D1961" s="25"/>
      <c r="E1961" s="4"/>
      <c r="F1961" s="4"/>
      <c r="G1961" s="4"/>
      <c r="H1961" s="4"/>
      <c r="I1961" s="7"/>
      <c r="J1961" s="25"/>
      <c r="K1961" s="4"/>
      <c r="L1961" s="4"/>
      <c r="M1961" s="4"/>
      <c r="N1961" s="4"/>
      <c r="O1961" s="7"/>
      <c r="P1961" s="25"/>
      <c r="Q1961" s="4"/>
      <c r="R1961" s="4"/>
      <c r="S1961" s="4"/>
      <c r="T1961" s="4"/>
      <c r="U1961" s="7"/>
      <c r="V1961" s="25"/>
      <c r="W1961" s="4"/>
      <c r="X1961" s="4"/>
      <c r="Y1961" s="4"/>
      <c r="Z1961" s="4"/>
      <c r="AA1961" s="7"/>
      <c r="AB1961" s="25"/>
      <c r="AC1961" s="4"/>
      <c r="AD1961" s="4"/>
      <c r="AE1961" s="4"/>
      <c r="AF1961" s="4"/>
      <c r="AG1961" s="7"/>
      <c r="AH1961" s="25"/>
      <c r="AI1961" s="4"/>
      <c r="AJ1961" s="22"/>
      <c r="AK1961" s="22"/>
      <c r="AL1961" s="22"/>
      <c r="AM1961" s="22"/>
      <c r="AN1961" s="22"/>
      <c r="AO1961" s="22"/>
      <c r="AP1961" s="22"/>
      <c r="AQ1961" s="22"/>
      <c r="AR1961" s="22"/>
      <c r="AS1961" s="22"/>
      <c r="AT1961" s="22"/>
      <c r="AU1961" s="22"/>
      <c r="AV1961" s="22"/>
      <c r="AW1961" s="22"/>
      <c r="AX1961" s="22"/>
      <c r="AY1961" s="22"/>
      <c r="AZ1961" s="22"/>
      <c r="BA1961" s="22"/>
      <c r="BB1961" s="22"/>
      <c r="BC1961" s="22"/>
      <c r="BD1961" s="22"/>
      <c r="BE1961" s="22"/>
      <c r="BF1961" s="22"/>
      <c r="BG1961" s="22"/>
      <c r="BH1961" s="22"/>
      <c r="BI1961" s="22"/>
      <c r="BJ1961" s="22"/>
    </row>
    <row r="1962" spans="1:62" s="21" customFormat="1" x14ac:dyDescent="0.25">
      <c r="A1962" s="5">
        <f>biomasses!$A$36</f>
        <v>34</v>
      </c>
      <c r="B1962" s="4"/>
      <c r="C1962" s="7"/>
      <c r="D1962" s="25"/>
      <c r="E1962" s="4"/>
      <c r="F1962" s="4"/>
      <c r="G1962" s="4"/>
      <c r="H1962" s="4"/>
      <c r="I1962" s="7"/>
      <c r="J1962" s="25"/>
      <c r="K1962" s="4"/>
      <c r="L1962" s="4"/>
      <c r="M1962" s="4"/>
      <c r="N1962" s="4"/>
      <c r="O1962" s="7"/>
      <c r="P1962" s="25"/>
      <c r="Q1962" s="4"/>
      <c r="R1962" s="4"/>
      <c r="S1962" s="4"/>
      <c r="T1962" s="4"/>
      <c r="U1962" s="7"/>
      <c r="V1962" s="25"/>
      <c r="W1962" s="4"/>
      <c r="X1962" s="4"/>
      <c r="Y1962" s="4"/>
      <c r="Z1962" s="4"/>
      <c r="AA1962" s="7"/>
      <c r="AB1962" s="25"/>
      <c r="AC1962" s="4"/>
      <c r="AD1962" s="4"/>
      <c r="AE1962" s="4"/>
      <c r="AF1962" s="4"/>
      <c r="AG1962" s="7"/>
      <c r="AH1962" s="25"/>
      <c r="AI1962" s="4"/>
      <c r="AJ1962" s="22"/>
      <c r="AK1962" s="22"/>
      <c r="AL1962" s="22"/>
      <c r="AM1962" s="22"/>
      <c r="AN1962" s="22"/>
      <c r="AO1962" s="22"/>
      <c r="AP1962" s="22"/>
      <c r="AQ1962" s="22"/>
      <c r="AR1962" s="22"/>
      <c r="AS1962" s="22"/>
      <c r="AT1962" s="22"/>
      <c r="AU1962" s="22"/>
      <c r="AV1962" s="22"/>
      <c r="AW1962" s="22"/>
      <c r="AX1962" s="22"/>
      <c r="AY1962" s="22"/>
      <c r="AZ1962" s="22"/>
      <c r="BA1962" s="22"/>
      <c r="BB1962" s="22"/>
      <c r="BC1962" s="22"/>
      <c r="BD1962" s="22"/>
      <c r="BE1962" s="22"/>
      <c r="BF1962" s="22"/>
      <c r="BG1962" s="22"/>
      <c r="BH1962" s="22"/>
      <c r="BI1962" s="22"/>
      <c r="BJ1962" s="22"/>
    </row>
    <row r="1963" spans="1:62" s="21" customFormat="1" x14ac:dyDescent="0.25">
      <c r="A1963" s="5">
        <f>biomasses!$A$36</f>
        <v>34</v>
      </c>
      <c r="B1963" s="4"/>
      <c r="C1963" s="7"/>
      <c r="D1963" s="25"/>
      <c r="E1963" s="4"/>
      <c r="F1963" s="4"/>
      <c r="G1963" s="4"/>
      <c r="H1963" s="4"/>
      <c r="I1963" s="7"/>
      <c r="J1963" s="25"/>
      <c r="K1963" s="4"/>
      <c r="L1963" s="4"/>
      <c r="M1963" s="4"/>
      <c r="N1963" s="4"/>
      <c r="O1963" s="7"/>
      <c r="P1963" s="25"/>
      <c r="Q1963" s="4"/>
      <c r="R1963" s="4"/>
      <c r="S1963" s="4"/>
      <c r="T1963" s="4"/>
      <c r="U1963" s="7"/>
      <c r="V1963" s="25"/>
      <c r="W1963" s="4"/>
      <c r="X1963" s="4"/>
      <c r="Y1963" s="4"/>
      <c r="Z1963" s="4"/>
      <c r="AA1963" s="7"/>
      <c r="AB1963" s="25"/>
      <c r="AC1963" s="4"/>
      <c r="AD1963" s="4"/>
      <c r="AE1963" s="4"/>
      <c r="AF1963" s="4"/>
      <c r="AG1963" s="7"/>
      <c r="AH1963" s="25"/>
      <c r="AI1963" s="4"/>
      <c r="AJ1963" s="22"/>
      <c r="AK1963" s="22"/>
      <c r="AL1963" s="22"/>
      <c r="AM1963" s="22"/>
      <c r="AN1963" s="22"/>
      <c r="AO1963" s="22"/>
      <c r="AP1963" s="22"/>
      <c r="AQ1963" s="22"/>
      <c r="AR1963" s="22"/>
      <c r="AS1963" s="22"/>
      <c r="AT1963" s="22"/>
      <c r="AU1963" s="22"/>
      <c r="AV1963" s="22"/>
      <c r="AW1963" s="22"/>
      <c r="AX1963" s="22"/>
      <c r="AY1963" s="22"/>
      <c r="AZ1963" s="22"/>
      <c r="BA1963" s="22"/>
      <c r="BB1963" s="22"/>
      <c r="BC1963" s="22"/>
      <c r="BD1963" s="22"/>
      <c r="BE1963" s="22"/>
      <c r="BF1963" s="22"/>
      <c r="BG1963" s="22"/>
      <c r="BH1963" s="22"/>
      <c r="BI1963" s="22"/>
      <c r="BJ1963" s="22"/>
    </row>
    <row r="1964" spans="1:62" s="21" customFormat="1" x14ac:dyDescent="0.25">
      <c r="A1964" s="5">
        <f>biomasses!$A$36</f>
        <v>34</v>
      </c>
      <c r="B1964" s="4"/>
      <c r="C1964" s="7"/>
      <c r="D1964" s="25"/>
      <c r="E1964" s="4"/>
      <c r="F1964" s="4"/>
      <c r="G1964" s="4"/>
      <c r="H1964" s="4"/>
      <c r="I1964" s="7"/>
      <c r="J1964" s="25"/>
      <c r="K1964" s="4"/>
      <c r="L1964" s="4"/>
      <c r="M1964" s="4"/>
      <c r="N1964" s="4"/>
      <c r="O1964" s="7"/>
      <c r="P1964" s="25"/>
      <c r="Q1964" s="4"/>
      <c r="R1964" s="4"/>
      <c r="S1964" s="4"/>
      <c r="T1964" s="4"/>
      <c r="U1964" s="7"/>
      <c r="V1964" s="25"/>
      <c r="W1964" s="4"/>
      <c r="X1964" s="4"/>
      <c r="Y1964" s="4"/>
      <c r="Z1964" s="4"/>
      <c r="AA1964" s="7"/>
      <c r="AB1964" s="25"/>
      <c r="AC1964" s="4"/>
      <c r="AD1964" s="4"/>
      <c r="AE1964" s="4"/>
      <c r="AF1964" s="4"/>
      <c r="AG1964" s="7"/>
      <c r="AH1964" s="25"/>
      <c r="AI1964" s="4"/>
      <c r="AJ1964" s="22"/>
      <c r="AK1964" s="22"/>
      <c r="AL1964" s="22"/>
      <c r="AM1964" s="22"/>
      <c r="AN1964" s="22"/>
      <c r="AO1964" s="22"/>
      <c r="AP1964" s="22"/>
      <c r="AQ1964" s="22"/>
      <c r="AR1964" s="22"/>
      <c r="AS1964" s="22"/>
      <c r="AT1964" s="22"/>
      <c r="AU1964" s="22"/>
      <c r="AV1964" s="22"/>
      <c r="AW1964" s="22"/>
      <c r="AX1964" s="22"/>
      <c r="AY1964" s="22"/>
      <c r="AZ1964" s="22"/>
      <c r="BA1964" s="22"/>
      <c r="BB1964" s="22"/>
      <c r="BC1964" s="22"/>
      <c r="BD1964" s="22"/>
      <c r="BE1964" s="22"/>
      <c r="BF1964" s="22"/>
      <c r="BG1964" s="22"/>
      <c r="BH1964" s="22"/>
      <c r="BI1964" s="22"/>
      <c r="BJ1964" s="22"/>
    </row>
    <row r="1965" spans="1:62" s="21" customFormat="1" x14ac:dyDescent="0.25">
      <c r="A1965" s="5">
        <f>biomasses!$A$36</f>
        <v>34</v>
      </c>
      <c r="B1965" s="4"/>
      <c r="C1965" s="7"/>
      <c r="D1965" s="25"/>
      <c r="E1965" s="4"/>
      <c r="F1965" s="4"/>
      <c r="G1965" s="4"/>
      <c r="H1965" s="4"/>
      <c r="I1965" s="7"/>
      <c r="J1965" s="25"/>
      <c r="K1965" s="4"/>
      <c r="L1965" s="4"/>
      <c r="M1965" s="4"/>
      <c r="N1965" s="4"/>
      <c r="O1965" s="7"/>
      <c r="P1965" s="25"/>
      <c r="Q1965" s="4"/>
      <c r="R1965" s="4"/>
      <c r="S1965" s="4"/>
      <c r="T1965" s="4"/>
      <c r="U1965" s="7"/>
      <c r="V1965" s="25"/>
      <c r="W1965" s="4"/>
      <c r="X1965" s="4"/>
      <c r="Y1965" s="4"/>
      <c r="Z1965" s="4"/>
      <c r="AA1965" s="7"/>
      <c r="AB1965" s="25"/>
      <c r="AC1965" s="4"/>
      <c r="AD1965" s="4"/>
      <c r="AE1965" s="4"/>
      <c r="AF1965" s="4"/>
      <c r="AG1965" s="7"/>
      <c r="AH1965" s="25"/>
      <c r="AI1965" s="4"/>
      <c r="AJ1965" s="22"/>
      <c r="AK1965" s="22"/>
      <c r="AL1965" s="22"/>
      <c r="AM1965" s="22"/>
      <c r="AN1965" s="22"/>
      <c r="AO1965" s="22"/>
      <c r="AP1965" s="22"/>
      <c r="AQ1965" s="22"/>
      <c r="AR1965" s="22"/>
      <c r="AS1965" s="22"/>
      <c r="AT1965" s="22"/>
      <c r="AU1965" s="22"/>
      <c r="AV1965" s="22"/>
      <c r="AW1965" s="22"/>
      <c r="AX1965" s="22"/>
      <c r="AY1965" s="22"/>
      <c r="AZ1965" s="22"/>
      <c r="BA1965" s="22"/>
      <c r="BB1965" s="22"/>
      <c r="BC1965" s="22"/>
      <c r="BD1965" s="22"/>
      <c r="BE1965" s="22"/>
      <c r="BF1965" s="22"/>
      <c r="BG1965" s="22"/>
      <c r="BH1965" s="22"/>
      <c r="BI1965" s="22"/>
      <c r="BJ1965" s="22"/>
    </row>
    <row r="1966" spans="1:62" s="21" customFormat="1" x14ac:dyDescent="0.25">
      <c r="A1966" s="5">
        <f>biomasses!$A$36</f>
        <v>34</v>
      </c>
      <c r="B1966" s="4"/>
      <c r="C1966" s="7"/>
      <c r="D1966" s="25"/>
      <c r="E1966" s="4"/>
      <c r="F1966" s="4"/>
      <c r="G1966" s="4"/>
      <c r="H1966" s="4"/>
      <c r="I1966" s="7"/>
      <c r="J1966" s="25"/>
      <c r="K1966" s="4"/>
      <c r="L1966" s="4"/>
      <c r="M1966" s="4"/>
      <c r="N1966" s="4"/>
      <c r="O1966" s="7"/>
      <c r="P1966" s="25"/>
      <c r="Q1966" s="4"/>
      <c r="R1966" s="4"/>
      <c r="S1966" s="4"/>
      <c r="T1966" s="4"/>
      <c r="U1966" s="7"/>
      <c r="V1966" s="25"/>
      <c r="W1966" s="4"/>
      <c r="X1966" s="4"/>
      <c r="Y1966" s="4"/>
      <c r="Z1966" s="4"/>
      <c r="AA1966" s="7"/>
      <c r="AB1966" s="25"/>
      <c r="AC1966" s="4"/>
      <c r="AD1966" s="4"/>
      <c r="AE1966" s="4"/>
      <c r="AF1966" s="4"/>
      <c r="AG1966" s="7"/>
      <c r="AH1966" s="25"/>
      <c r="AI1966" s="4"/>
      <c r="AJ1966" s="22"/>
      <c r="AK1966" s="22"/>
      <c r="AL1966" s="22"/>
      <c r="AM1966" s="22"/>
      <c r="AN1966" s="22"/>
      <c r="AO1966" s="22"/>
      <c r="AP1966" s="22"/>
      <c r="AQ1966" s="22"/>
      <c r="AR1966" s="22"/>
      <c r="AS1966" s="22"/>
      <c r="AT1966" s="22"/>
      <c r="AU1966" s="22"/>
      <c r="AV1966" s="22"/>
      <c r="AW1966" s="22"/>
      <c r="AX1966" s="22"/>
      <c r="AY1966" s="22"/>
      <c r="AZ1966" s="22"/>
      <c r="BA1966" s="22"/>
      <c r="BB1966" s="22"/>
      <c r="BC1966" s="22"/>
      <c r="BD1966" s="22"/>
      <c r="BE1966" s="22"/>
      <c r="BF1966" s="22"/>
      <c r="BG1966" s="22"/>
      <c r="BH1966" s="22"/>
      <c r="BI1966" s="22"/>
      <c r="BJ1966" s="22"/>
    </row>
    <row r="1967" spans="1:62" s="21" customFormat="1" x14ac:dyDescent="0.25">
      <c r="A1967" s="5">
        <f>biomasses!$A$36</f>
        <v>34</v>
      </c>
      <c r="B1967" s="4"/>
      <c r="C1967" s="7"/>
      <c r="D1967" s="25"/>
      <c r="E1967" s="4"/>
      <c r="F1967" s="4"/>
      <c r="G1967" s="4"/>
      <c r="H1967" s="4"/>
      <c r="I1967" s="7"/>
      <c r="J1967" s="25"/>
      <c r="K1967" s="4"/>
      <c r="L1967" s="4"/>
      <c r="M1967" s="4"/>
      <c r="N1967" s="4"/>
      <c r="O1967" s="7"/>
      <c r="P1967" s="25"/>
      <c r="Q1967" s="4"/>
      <c r="R1967" s="4"/>
      <c r="S1967" s="4"/>
      <c r="T1967" s="4"/>
      <c r="U1967" s="7"/>
      <c r="V1967" s="25"/>
      <c r="W1967" s="4"/>
      <c r="X1967" s="4"/>
      <c r="Y1967" s="4"/>
      <c r="Z1967" s="4"/>
      <c r="AA1967" s="7"/>
      <c r="AB1967" s="25"/>
      <c r="AC1967" s="4"/>
      <c r="AD1967" s="4"/>
      <c r="AE1967" s="4"/>
      <c r="AF1967" s="4"/>
      <c r="AG1967" s="7"/>
      <c r="AH1967" s="25"/>
      <c r="AI1967" s="4"/>
      <c r="AJ1967" s="22"/>
      <c r="AK1967" s="22"/>
      <c r="AL1967" s="22"/>
      <c r="AM1967" s="22"/>
      <c r="AN1967" s="22"/>
      <c r="AO1967" s="22"/>
      <c r="AP1967" s="22"/>
      <c r="AQ1967" s="22"/>
      <c r="AR1967" s="22"/>
      <c r="AS1967" s="22"/>
      <c r="AT1967" s="22"/>
      <c r="AU1967" s="22"/>
      <c r="AV1967" s="22"/>
      <c r="AW1967" s="22"/>
      <c r="AX1967" s="22"/>
      <c r="AY1967" s="22"/>
      <c r="AZ1967" s="22"/>
      <c r="BA1967" s="22"/>
      <c r="BB1967" s="22"/>
      <c r="BC1967" s="22"/>
      <c r="BD1967" s="22"/>
      <c r="BE1967" s="22"/>
      <c r="BF1967" s="22"/>
      <c r="BG1967" s="22"/>
      <c r="BH1967" s="22"/>
      <c r="BI1967" s="22"/>
      <c r="BJ1967" s="22"/>
    </row>
    <row r="1968" spans="1:62" s="21" customFormat="1" x14ac:dyDescent="0.25">
      <c r="A1968" s="5">
        <f>biomasses!$A$36</f>
        <v>34</v>
      </c>
      <c r="B1968" s="4"/>
      <c r="C1968" s="7"/>
      <c r="D1968" s="25"/>
      <c r="E1968" s="4"/>
      <c r="F1968" s="4"/>
      <c r="G1968" s="4"/>
      <c r="H1968" s="4"/>
      <c r="I1968" s="7"/>
      <c r="J1968" s="25"/>
      <c r="K1968" s="4"/>
      <c r="L1968" s="4"/>
      <c r="M1968" s="4"/>
      <c r="N1968" s="4"/>
      <c r="O1968" s="7"/>
      <c r="P1968" s="25"/>
      <c r="Q1968" s="4"/>
      <c r="R1968" s="4"/>
      <c r="S1968" s="4"/>
      <c r="T1968" s="4"/>
      <c r="U1968" s="7"/>
      <c r="V1968" s="25"/>
      <c r="W1968" s="4"/>
      <c r="X1968" s="4"/>
      <c r="Y1968" s="4"/>
      <c r="Z1968" s="4"/>
      <c r="AA1968" s="7"/>
      <c r="AB1968" s="25"/>
      <c r="AC1968" s="4"/>
      <c r="AD1968" s="4"/>
      <c r="AE1968" s="4"/>
      <c r="AF1968" s="4"/>
      <c r="AG1968" s="7"/>
      <c r="AH1968" s="25"/>
      <c r="AI1968" s="4"/>
      <c r="AJ1968" s="22"/>
      <c r="AK1968" s="22"/>
      <c r="AL1968" s="22"/>
      <c r="AM1968" s="22"/>
      <c r="AN1968" s="22"/>
      <c r="AO1968" s="22"/>
      <c r="AP1968" s="22"/>
      <c r="AQ1968" s="22"/>
      <c r="AR1968" s="22"/>
      <c r="AS1968" s="22"/>
      <c r="AT1968" s="22"/>
      <c r="AU1968" s="22"/>
      <c r="AV1968" s="22"/>
      <c r="AW1968" s="22"/>
      <c r="AX1968" s="22"/>
      <c r="AY1968" s="22"/>
      <c r="AZ1968" s="22"/>
      <c r="BA1968" s="22"/>
      <c r="BB1968" s="22"/>
      <c r="BC1968" s="22"/>
      <c r="BD1968" s="22"/>
      <c r="BE1968" s="22"/>
      <c r="BF1968" s="22"/>
      <c r="BG1968" s="22"/>
      <c r="BH1968" s="22"/>
      <c r="BI1968" s="22"/>
      <c r="BJ1968" s="22"/>
    </row>
    <row r="1969" spans="1:62" s="21" customFormat="1" x14ac:dyDescent="0.25">
      <c r="A1969" s="5">
        <f>biomasses!$A$36</f>
        <v>34</v>
      </c>
      <c r="B1969" s="4"/>
      <c r="C1969" s="7"/>
      <c r="D1969" s="25"/>
      <c r="E1969" s="4"/>
      <c r="F1969" s="4"/>
      <c r="G1969" s="4"/>
      <c r="H1969" s="4"/>
      <c r="I1969" s="7"/>
      <c r="J1969" s="25"/>
      <c r="K1969" s="4"/>
      <c r="L1969" s="4"/>
      <c r="M1969" s="4"/>
      <c r="N1969" s="4"/>
      <c r="O1969" s="7"/>
      <c r="P1969" s="25"/>
      <c r="Q1969" s="4"/>
      <c r="R1969" s="4"/>
      <c r="S1969" s="4"/>
      <c r="T1969" s="4"/>
      <c r="U1969" s="7"/>
      <c r="V1969" s="25"/>
      <c r="W1969" s="4"/>
      <c r="X1969" s="4"/>
      <c r="Y1969" s="4"/>
      <c r="Z1969" s="4"/>
      <c r="AA1969" s="7"/>
      <c r="AB1969" s="25"/>
      <c r="AC1969" s="4"/>
      <c r="AD1969" s="4"/>
      <c r="AE1969" s="4"/>
      <c r="AF1969" s="4"/>
      <c r="AG1969" s="7"/>
      <c r="AH1969" s="25"/>
      <c r="AI1969" s="4"/>
      <c r="AJ1969" s="22"/>
      <c r="AK1969" s="22"/>
      <c r="AL1969" s="22"/>
      <c r="AM1969" s="22"/>
      <c r="AN1969" s="22"/>
      <c r="AO1969" s="22"/>
      <c r="AP1969" s="22"/>
      <c r="AQ1969" s="22"/>
      <c r="AR1969" s="22"/>
      <c r="AS1969" s="22"/>
      <c r="AT1969" s="22"/>
      <c r="AU1969" s="22"/>
      <c r="AV1969" s="22"/>
      <c r="AW1969" s="22"/>
      <c r="AX1969" s="22"/>
      <c r="AY1969" s="22"/>
      <c r="AZ1969" s="22"/>
      <c r="BA1969" s="22"/>
      <c r="BB1969" s="22"/>
      <c r="BC1969" s="22"/>
      <c r="BD1969" s="22"/>
      <c r="BE1969" s="22"/>
      <c r="BF1969" s="22"/>
      <c r="BG1969" s="22"/>
      <c r="BH1969" s="22"/>
      <c r="BI1969" s="22"/>
      <c r="BJ1969" s="22"/>
    </row>
    <row r="1970" spans="1:62" s="21" customFormat="1" x14ac:dyDescent="0.25">
      <c r="A1970" s="5">
        <f>biomasses!$A$36</f>
        <v>34</v>
      </c>
      <c r="B1970" s="4"/>
      <c r="C1970" s="7"/>
      <c r="D1970" s="25"/>
      <c r="E1970" s="4"/>
      <c r="F1970" s="4"/>
      <c r="G1970" s="4"/>
      <c r="H1970" s="4"/>
      <c r="I1970" s="7"/>
      <c r="J1970" s="25"/>
      <c r="K1970" s="4"/>
      <c r="L1970" s="4"/>
      <c r="M1970" s="4"/>
      <c r="N1970" s="4"/>
      <c r="O1970" s="7"/>
      <c r="P1970" s="25"/>
      <c r="Q1970" s="4"/>
      <c r="R1970" s="4"/>
      <c r="S1970" s="4"/>
      <c r="T1970" s="4"/>
      <c r="U1970" s="7"/>
      <c r="V1970" s="25"/>
      <c r="W1970" s="4"/>
      <c r="X1970" s="4"/>
      <c r="Y1970" s="4"/>
      <c r="Z1970" s="4"/>
      <c r="AA1970" s="7"/>
      <c r="AB1970" s="25"/>
      <c r="AC1970" s="4"/>
      <c r="AD1970" s="4"/>
      <c r="AE1970" s="4"/>
      <c r="AF1970" s="4"/>
      <c r="AG1970" s="7"/>
      <c r="AH1970" s="25"/>
      <c r="AI1970" s="4"/>
      <c r="AJ1970" s="22"/>
      <c r="AK1970" s="22"/>
      <c r="AL1970" s="22"/>
      <c r="AM1970" s="22"/>
      <c r="AN1970" s="22"/>
      <c r="AO1970" s="22"/>
      <c r="AP1970" s="22"/>
      <c r="AQ1970" s="22"/>
      <c r="AR1970" s="22"/>
      <c r="AS1970" s="22"/>
      <c r="AT1970" s="22"/>
      <c r="AU1970" s="22"/>
      <c r="AV1970" s="22"/>
      <c r="AW1970" s="22"/>
      <c r="AX1970" s="22"/>
      <c r="AY1970" s="22"/>
      <c r="AZ1970" s="22"/>
      <c r="BA1970" s="22"/>
      <c r="BB1970" s="22"/>
      <c r="BC1970" s="22"/>
      <c r="BD1970" s="22"/>
      <c r="BE1970" s="22"/>
      <c r="BF1970" s="22"/>
      <c r="BG1970" s="22"/>
      <c r="BH1970" s="22"/>
      <c r="BI1970" s="22"/>
      <c r="BJ1970" s="22"/>
    </row>
    <row r="1971" spans="1:62" s="21" customFormat="1" x14ac:dyDescent="0.25">
      <c r="A1971" s="5">
        <f>biomasses!$A$36</f>
        <v>34</v>
      </c>
      <c r="B1971" s="4"/>
      <c r="C1971" s="7"/>
      <c r="D1971" s="25"/>
      <c r="E1971" s="4"/>
      <c r="F1971" s="4"/>
      <c r="G1971" s="4"/>
      <c r="H1971" s="4"/>
      <c r="I1971" s="7"/>
      <c r="J1971" s="25"/>
      <c r="K1971" s="4"/>
      <c r="L1971" s="4"/>
      <c r="M1971" s="4"/>
      <c r="N1971" s="4"/>
      <c r="O1971" s="7"/>
      <c r="P1971" s="25"/>
      <c r="Q1971" s="4"/>
      <c r="R1971" s="4"/>
      <c r="S1971" s="4"/>
      <c r="T1971" s="4"/>
      <c r="U1971" s="7"/>
      <c r="V1971" s="25"/>
      <c r="W1971" s="4"/>
      <c r="X1971" s="4"/>
      <c r="Y1971" s="4"/>
      <c r="Z1971" s="4"/>
      <c r="AA1971" s="7"/>
      <c r="AB1971" s="25"/>
      <c r="AC1971" s="4"/>
      <c r="AD1971" s="4"/>
      <c r="AE1971" s="4"/>
      <c r="AF1971" s="4"/>
      <c r="AG1971" s="7"/>
      <c r="AH1971" s="25"/>
      <c r="AI1971" s="4"/>
      <c r="AJ1971" s="22"/>
      <c r="AK1971" s="22"/>
      <c r="AL1971" s="22"/>
      <c r="AM1971" s="22"/>
      <c r="AN1971" s="22"/>
      <c r="AO1971" s="22"/>
      <c r="AP1971" s="22"/>
      <c r="AQ1971" s="22"/>
      <c r="AR1971" s="22"/>
      <c r="AS1971" s="22"/>
      <c r="AT1971" s="22"/>
      <c r="AU1971" s="22"/>
      <c r="AV1971" s="22"/>
      <c r="AW1971" s="22"/>
      <c r="AX1971" s="22"/>
      <c r="AY1971" s="22"/>
      <c r="AZ1971" s="22"/>
      <c r="BA1971" s="22"/>
      <c r="BB1971" s="22"/>
      <c r="BC1971" s="22"/>
      <c r="BD1971" s="22"/>
      <c r="BE1971" s="22"/>
      <c r="BF1971" s="22"/>
      <c r="BG1971" s="22"/>
      <c r="BH1971" s="22"/>
      <c r="BI1971" s="22"/>
      <c r="BJ1971" s="22"/>
    </row>
    <row r="1972" spans="1:62" s="21" customFormat="1" x14ac:dyDescent="0.25">
      <c r="A1972" s="5">
        <f>biomasses!$A$36</f>
        <v>34</v>
      </c>
      <c r="B1972" s="4"/>
      <c r="C1972" s="7"/>
      <c r="D1972" s="25"/>
      <c r="E1972" s="4"/>
      <c r="F1972" s="4"/>
      <c r="G1972" s="4"/>
      <c r="H1972" s="4"/>
      <c r="I1972" s="7"/>
      <c r="J1972" s="25"/>
      <c r="K1972" s="4"/>
      <c r="L1972" s="4"/>
      <c r="M1972" s="4"/>
      <c r="N1972" s="4"/>
      <c r="O1972" s="7"/>
      <c r="P1972" s="25"/>
      <c r="Q1972" s="4"/>
      <c r="R1972" s="4"/>
      <c r="S1972" s="4"/>
      <c r="T1972" s="4"/>
      <c r="U1972" s="7"/>
      <c r="V1972" s="25"/>
      <c r="W1972" s="4"/>
      <c r="X1972" s="4"/>
      <c r="Y1972" s="4"/>
      <c r="Z1972" s="4"/>
      <c r="AA1972" s="7"/>
      <c r="AB1972" s="25"/>
      <c r="AC1972" s="4"/>
      <c r="AD1972" s="4"/>
      <c r="AE1972" s="4"/>
      <c r="AF1972" s="4"/>
      <c r="AG1972" s="7"/>
      <c r="AH1972" s="25"/>
      <c r="AI1972" s="4"/>
      <c r="AJ1972" s="22"/>
      <c r="AK1972" s="22"/>
      <c r="AL1972" s="22"/>
      <c r="AM1972" s="22"/>
      <c r="AN1972" s="22"/>
      <c r="AO1972" s="22"/>
      <c r="AP1972" s="22"/>
      <c r="AQ1972" s="22"/>
      <c r="AR1972" s="22"/>
      <c r="AS1972" s="22"/>
      <c r="AT1972" s="22"/>
      <c r="AU1972" s="22"/>
      <c r="AV1972" s="22"/>
      <c r="AW1972" s="22"/>
      <c r="AX1972" s="22"/>
      <c r="AY1972" s="22"/>
      <c r="AZ1972" s="22"/>
      <c r="BA1972" s="22"/>
      <c r="BB1972" s="22"/>
      <c r="BC1972" s="22"/>
      <c r="BD1972" s="22"/>
      <c r="BE1972" s="22"/>
      <c r="BF1972" s="22"/>
      <c r="BG1972" s="22"/>
      <c r="BH1972" s="22"/>
      <c r="BI1972" s="22"/>
      <c r="BJ1972" s="22"/>
    </row>
    <row r="1973" spans="1:62" s="21" customFormat="1" x14ac:dyDescent="0.25">
      <c r="A1973" s="5">
        <f>biomasses!$A$36</f>
        <v>34</v>
      </c>
      <c r="B1973" s="4"/>
      <c r="C1973" s="7"/>
      <c r="D1973" s="25"/>
      <c r="E1973" s="4"/>
      <c r="F1973" s="4"/>
      <c r="G1973" s="4"/>
      <c r="H1973" s="4"/>
      <c r="I1973" s="7"/>
      <c r="J1973" s="25"/>
      <c r="K1973" s="4"/>
      <c r="L1973" s="4"/>
      <c r="M1973" s="4"/>
      <c r="N1973" s="4"/>
      <c r="O1973" s="7"/>
      <c r="P1973" s="25"/>
      <c r="Q1973" s="4"/>
      <c r="R1973" s="4"/>
      <c r="S1973" s="4"/>
      <c r="T1973" s="4"/>
      <c r="U1973" s="7"/>
      <c r="V1973" s="25"/>
      <c r="W1973" s="4"/>
      <c r="X1973" s="4"/>
      <c r="Y1973" s="4"/>
      <c r="Z1973" s="4"/>
      <c r="AA1973" s="7"/>
      <c r="AB1973" s="25"/>
      <c r="AC1973" s="4"/>
      <c r="AD1973" s="4"/>
      <c r="AE1973" s="4"/>
      <c r="AF1973" s="4"/>
      <c r="AG1973" s="7"/>
      <c r="AH1973" s="25"/>
      <c r="AI1973" s="4"/>
      <c r="AJ1973" s="22"/>
      <c r="AK1973" s="22"/>
      <c r="AL1973" s="22"/>
      <c r="AM1973" s="22"/>
      <c r="AN1973" s="22"/>
      <c r="AO1973" s="22"/>
      <c r="AP1973" s="22"/>
      <c r="AQ1973" s="22"/>
      <c r="AR1973" s="22"/>
      <c r="AS1973" s="22"/>
      <c r="AT1973" s="22"/>
      <c r="AU1973" s="22"/>
      <c r="AV1973" s="22"/>
      <c r="AW1973" s="22"/>
      <c r="AX1973" s="22"/>
      <c r="AY1973" s="22"/>
      <c r="AZ1973" s="22"/>
      <c r="BA1973" s="22"/>
      <c r="BB1973" s="22"/>
      <c r="BC1973" s="22"/>
      <c r="BD1973" s="22"/>
      <c r="BE1973" s="22"/>
      <c r="BF1973" s="22"/>
      <c r="BG1973" s="22"/>
      <c r="BH1973" s="22"/>
      <c r="BI1973" s="22"/>
      <c r="BJ1973" s="22"/>
    </row>
    <row r="1974" spans="1:62" s="21" customFormat="1" x14ac:dyDescent="0.25">
      <c r="A1974" s="5">
        <f>biomasses!$A$36</f>
        <v>34</v>
      </c>
      <c r="B1974" s="4"/>
      <c r="C1974" s="7"/>
      <c r="D1974" s="25"/>
      <c r="E1974" s="4"/>
      <c r="F1974" s="4"/>
      <c r="G1974" s="4"/>
      <c r="H1974" s="4"/>
      <c r="I1974" s="7"/>
      <c r="J1974" s="25"/>
      <c r="K1974" s="4"/>
      <c r="L1974" s="4"/>
      <c r="M1974" s="4"/>
      <c r="N1974" s="4"/>
      <c r="O1974" s="7"/>
      <c r="P1974" s="25"/>
      <c r="Q1974" s="4"/>
      <c r="R1974" s="4"/>
      <c r="S1974" s="4"/>
      <c r="T1974" s="4"/>
      <c r="U1974" s="7"/>
      <c r="V1974" s="25"/>
      <c r="W1974" s="4"/>
      <c r="X1974" s="4"/>
      <c r="Y1974" s="4"/>
      <c r="Z1974" s="4"/>
      <c r="AA1974" s="7"/>
      <c r="AB1974" s="25"/>
      <c r="AC1974" s="4"/>
      <c r="AD1974" s="4"/>
      <c r="AE1974" s="4"/>
      <c r="AF1974" s="4"/>
      <c r="AG1974" s="7"/>
      <c r="AH1974" s="25"/>
      <c r="AI1974" s="4"/>
      <c r="AJ1974" s="22"/>
      <c r="AK1974" s="22"/>
      <c r="AL1974" s="22"/>
      <c r="AM1974" s="22"/>
      <c r="AN1974" s="22"/>
      <c r="AO1974" s="22"/>
      <c r="AP1974" s="22"/>
      <c r="AQ1974" s="22"/>
      <c r="AR1974" s="22"/>
      <c r="AS1974" s="22"/>
      <c r="AT1974" s="22"/>
      <c r="AU1974" s="22"/>
      <c r="AV1974" s="22"/>
      <c r="AW1974" s="22"/>
      <c r="AX1974" s="22"/>
      <c r="AY1974" s="22"/>
      <c r="AZ1974" s="22"/>
      <c r="BA1974" s="22"/>
      <c r="BB1974" s="22"/>
      <c r="BC1974" s="22"/>
      <c r="BD1974" s="22"/>
      <c r="BE1974" s="22"/>
      <c r="BF1974" s="22"/>
      <c r="BG1974" s="22"/>
      <c r="BH1974" s="22"/>
      <c r="BI1974" s="22"/>
      <c r="BJ1974" s="22"/>
    </row>
    <row r="1975" spans="1:62" s="21" customFormat="1" x14ac:dyDescent="0.25">
      <c r="A1975" s="5">
        <f>biomasses!$A$36</f>
        <v>34</v>
      </c>
      <c r="B1975" s="4"/>
      <c r="C1975" s="7"/>
      <c r="D1975" s="25"/>
      <c r="E1975" s="4"/>
      <c r="F1975" s="4"/>
      <c r="G1975" s="4"/>
      <c r="H1975" s="4"/>
      <c r="I1975" s="7"/>
      <c r="J1975" s="25"/>
      <c r="K1975" s="4"/>
      <c r="L1975" s="4"/>
      <c r="M1975" s="4"/>
      <c r="N1975" s="4"/>
      <c r="O1975" s="7"/>
      <c r="P1975" s="25"/>
      <c r="Q1975" s="4"/>
      <c r="R1975" s="4"/>
      <c r="S1975" s="4"/>
      <c r="T1975" s="4"/>
      <c r="U1975" s="7"/>
      <c r="V1975" s="25"/>
      <c r="W1975" s="4"/>
      <c r="X1975" s="4"/>
      <c r="Y1975" s="4"/>
      <c r="Z1975" s="4"/>
      <c r="AA1975" s="7"/>
      <c r="AB1975" s="25"/>
      <c r="AC1975" s="4"/>
      <c r="AD1975" s="4"/>
      <c r="AE1975" s="4"/>
      <c r="AF1975" s="4"/>
      <c r="AG1975" s="7"/>
      <c r="AH1975" s="25"/>
      <c r="AI1975" s="4"/>
      <c r="AJ1975" s="22"/>
      <c r="AK1975" s="22"/>
      <c r="AL1975" s="22"/>
      <c r="AM1975" s="22"/>
      <c r="AN1975" s="22"/>
      <c r="AO1975" s="22"/>
      <c r="AP1975" s="22"/>
      <c r="AQ1975" s="22"/>
      <c r="AR1975" s="22"/>
      <c r="AS1975" s="22"/>
      <c r="AT1975" s="22"/>
      <c r="AU1975" s="22"/>
      <c r="AV1975" s="22"/>
      <c r="AW1975" s="22"/>
      <c r="AX1975" s="22"/>
      <c r="AY1975" s="22"/>
      <c r="AZ1975" s="22"/>
      <c r="BA1975" s="22"/>
      <c r="BB1975" s="22"/>
      <c r="BC1975" s="22"/>
      <c r="BD1975" s="22"/>
      <c r="BE1975" s="22"/>
      <c r="BF1975" s="22"/>
      <c r="BG1975" s="22"/>
      <c r="BH1975" s="22"/>
      <c r="BI1975" s="22"/>
      <c r="BJ1975" s="22"/>
    </row>
    <row r="1976" spans="1:62" s="21" customFormat="1" x14ac:dyDescent="0.25">
      <c r="A1976" s="5">
        <f>biomasses!$A$36</f>
        <v>34</v>
      </c>
      <c r="B1976" s="4"/>
      <c r="C1976" s="7"/>
      <c r="D1976" s="25"/>
      <c r="E1976" s="4"/>
      <c r="F1976" s="4"/>
      <c r="G1976" s="4"/>
      <c r="H1976" s="4"/>
      <c r="I1976" s="7"/>
      <c r="J1976" s="25"/>
      <c r="K1976" s="4"/>
      <c r="L1976" s="4"/>
      <c r="M1976" s="4"/>
      <c r="N1976" s="4"/>
      <c r="O1976" s="7"/>
      <c r="P1976" s="25"/>
      <c r="Q1976" s="4"/>
      <c r="R1976" s="4"/>
      <c r="S1976" s="4"/>
      <c r="T1976" s="4"/>
      <c r="U1976" s="7"/>
      <c r="V1976" s="25"/>
      <c r="W1976" s="4"/>
      <c r="X1976" s="4"/>
      <c r="Y1976" s="4"/>
      <c r="Z1976" s="4"/>
      <c r="AA1976" s="7"/>
      <c r="AB1976" s="25"/>
      <c r="AC1976" s="4"/>
      <c r="AD1976" s="4"/>
      <c r="AE1976" s="4"/>
      <c r="AF1976" s="4"/>
      <c r="AG1976" s="7"/>
      <c r="AH1976" s="25"/>
      <c r="AI1976" s="4"/>
      <c r="AJ1976" s="22"/>
      <c r="AK1976" s="22"/>
      <c r="AL1976" s="22"/>
      <c r="AM1976" s="22"/>
      <c r="AN1976" s="22"/>
      <c r="AO1976" s="22"/>
      <c r="AP1976" s="22"/>
      <c r="AQ1976" s="22"/>
      <c r="AR1976" s="22"/>
      <c r="AS1976" s="22"/>
      <c r="AT1976" s="22"/>
      <c r="AU1976" s="22"/>
      <c r="AV1976" s="22"/>
      <c r="AW1976" s="22"/>
      <c r="AX1976" s="22"/>
      <c r="AY1976" s="22"/>
      <c r="AZ1976" s="22"/>
      <c r="BA1976" s="22"/>
      <c r="BB1976" s="22"/>
      <c r="BC1976" s="22"/>
      <c r="BD1976" s="22"/>
      <c r="BE1976" s="22"/>
      <c r="BF1976" s="22"/>
      <c r="BG1976" s="22"/>
      <c r="BH1976" s="22"/>
      <c r="BI1976" s="22"/>
      <c r="BJ1976" s="22"/>
    </row>
    <row r="1977" spans="1:62" s="21" customFormat="1" x14ac:dyDescent="0.25">
      <c r="A1977" s="5">
        <f>biomasses!$A$36</f>
        <v>34</v>
      </c>
      <c r="B1977" s="4"/>
      <c r="C1977" s="7"/>
      <c r="D1977" s="25"/>
      <c r="E1977" s="4"/>
      <c r="F1977" s="4"/>
      <c r="G1977" s="4"/>
      <c r="H1977" s="4"/>
      <c r="I1977" s="7"/>
      <c r="J1977" s="25"/>
      <c r="K1977" s="4"/>
      <c r="L1977" s="4"/>
      <c r="M1977" s="4"/>
      <c r="N1977" s="4"/>
      <c r="O1977" s="7"/>
      <c r="P1977" s="25"/>
      <c r="Q1977" s="4"/>
      <c r="R1977" s="4"/>
      <c r="S1977" s="4"/>
      <c r="T1977" s="4"/>
      <c r="U1977" s="7"/>
      <c r="V1977" s="25"/>
      <c r="W1977" s="4"/>
      <c r="X1977" s="4"/>
      <c r="Y1977" s="4"/>
      <c r="Z1977" s="4"/>
      <c r="AA1977" s="7"/>
      <c r="AB1977" s="25"/>
      <c r="AC1977" s="4"/>
      <c r="AD1977" s="4"/>
      <c r="AE1977" s="4"/>
      <c r="AF1977" s="4"/>
      <c r="AG1977" s="7"/>
      <c r="AH1977" s="25"/>
      <c r="AI1977" s="4"/>
      <c r="AJ1977" s="22"/>
      <c r="AK1977" s="22"/>
      <c r="AL1977" s="22"/>
      <c r="AM1977" s="22"/>
      <c r="AN1977" s="22"/>
      <c r="AO1977" s="22"/>
      <c r="AP1977" s="22"/>
      <c r="AQ1977" s="22"/>
      <c r="AR1977" s="22"/>
      <c r="AS1977" s="22"/>
      <c r="AT1977" s="22"/>
      <c r="AU1977" s="22"/>
      <c r="AV1977" s="22"/>
      <c r="AW1977" s="22"/>
      <c r="AX1977" s="22"/>
      <c r="AY1977" s="22"/>
      <c r="AZ1977" s="22"/>
      <c r="BA1977" s="22"/>
      <c r="BB1977" s="22"/>
      <c r="BC1977" s="22"/>
      <c r="BD1977" s="22"/>
      <c r="BE1977" s="22"/>
      <c r="BF1977" s="22"/>
      <c r="BG1977" s="22"/>
      <c r="BH1977" s="22"/>
      <c r="BI1977" s="22"/>
      <c r="BJ1977" s="22"/>
    </row>
    <row r="1978" spans="1:62" s="21" customFormat="1" x14ac:dyDescent="0.25">
      <c r="A1978" s="5">
        <f>biomasses!$A$36</f>
        <v>34</v>
      </c>
      <c r="B1978" s="4"/>
      <c r="C1978" s="7"/>
      <c r="D1978" s="25"/>
      <c r="E1978" s="4"/>
      <c r="F1978" s="4"/>
      <c r="G1978" s="4"/>
      <c r="H1978" s="4"/>
      <c r="I1978" s="7"/>
      <c r="J1978" s="25"/>
      <c r="K1978" s="4"/>
      <c r="L1978" s="4"/>
      <c r="M1978" s="4"/>
      <c r="N1978" s="4"/>
      <c r="O1978" s="7"/>
      <c r="P1978" s="25"/>
      <c r="Q1978" s="4"/>
      <c r="R1978" s="4"/>
      <c r="S1978" s="4"/>
      <c r="T1978" s="4"/>
      <c r="U1978" s="7"/>
      <c r="V1978" s="25"/>
      <c r="W1978" s="4"/>
      <c r="X1978" s="4"/>
      <c r="Y1978" s="4"/>
      <c r="Z1978" s="4"/>
      <c r="AA1978" s="7"/>
      <c r="AB1978" s="25"/>
      <c r="AC1978" s="4"/>
      <c r="AD1978" s="4"/>
      <c r="AE1978" s="4"/>
      <c r="AF1978" s="4"/>
      <c r="AG1978" s="7"/>
      <c r="AH1978" s="25"/>
      <c r="AI1978" s="4"/>
      <c r="AJ1978" s="22"/>
      <c r="AK1978" s="22"/>
      <c r="AL1978" s="22"/>
      <c r="AM1978" s="22"/>
      <c r="AN1978" s="22"/>
      <c r="AO1978" s="22"/>
      <c r="AP1978" s="22"/>
      <c r="AQ1978" s="22"/>
      <c r="AR1978" s="22"/>
      <c r="AS1978" s="22"/>
      <c r="AT1978" s="22"/>
      <c r="AU1978" s="22"/>
      <c r="AV1978" s="22"/>
      <c r="AW1978" s="22"/>
      <c r="AX1978" s="22"/>
      <c r="AY1978" s="22"/>
      <c r="AZ1978" s="22"/>
      <c r="BA1978" s="22"/>
      <c r="BB1978" s="22"/>
      <c r="BC1978" s="22"/>
      <c r="BD1978" s="22"/>
      <c r="BE1978" s="22"/>
      <c r="BF1978" s="22"/>
      <c r="BG1978" s="22"/>
      <c r="BH1978" s="22"/>
      <c r="BI1978" s="22"/>
      <c r="BJ1978" s="22"/>
    </row>
    <row r="1979" spans="1:62" s="21" customFormat="1" x14ac:dyDescent="0.25">
      <c r="A1979" s="5">
        <f>biomasses!$A$36</f>
        <v>34</v>
      </c>
      <c r="B1979" s="4"/>
      <c r="C1979" s="7"/>
      <c r="D1979" s="25"/>
      <c r="E1979" s="4"/>
      <c r="F1979" s="4"/>
      <c r="G1979" s="4"/>
      <c r="H1979" s="4"/>
      <c r="I1979" s="7"/>
      <c r="J1979" s="25"/>
      <c r="K1979" s="4"/>
      <c r="L1979" s="4"/>
      <c r="M1979" s="4"/>
      <c r="N1979" s="4"/>
      <c r="O1979" s="7"/>
      <c r="P1979" s="25"/>
      <c r="Q1979" s="4"/>
      <c r="R1979" s="4"/>
      <c r="S1979" s="4"/>
      <c r="T1979" s="4"/>
      <c r="U1979" s="7"/>
      <c r="V1979" s="25"/>
      <c r="W1979" s="4"/>
      <c r="X1979" s="4"/>
      <c r="Y1979" s="4"/>
      <c r="Z1979" s="4"/>
      <c r="AA1979" s="7"/>
      <c r="AB1979" s="25"/>
      <c r="AC1979" s="4"/>
      <c r="AD1979" s="4"/>
      <c r="AE1979" s="4"/>
      <c r="AF1979" s="4"/>
      <c r="AG1979" s="7"/>
      <c r="AH1979" s="25"/>
      <c r="AI1979" s="4"/>
      <c r="AJ1979" s="22"/>
      <c r="AK1979" s="22"/>
      <c r="AL1979" s="22"/>
      <c r="AM1979" s="22"/>
      <c r="AN1979" s="22"/>
      <c r="AO1979" s="22"/>
      <c r="AP1979" s="22"/>
      <c r="AQ1979" s="22"/>
      <c r="AR1979" s="22"/>
      <c r="AS1979" s="22"/>
      <c r="AT1979" s="22"/>
      <c r="AU1979" s="22"/>
      <c r="AV1979" s="22"/>
      <c r="AW1979" s="22"/>
      <c r="AX1979" s="22"/>
      <c r="AY1979" s="22"/>
      <c r="AZ1979" s="22"/>
      <c r="BA1979" s="22"/>
      <c r="BB1979" s="22"/>
      <c r="BC1979" s="22"/>
      <c r="BD1979" s="22"/>
      <c r="BE1979" s="22"/>
      <c r="BF1979" s="22"/>
      <c r="BG1979" s="22"/>
      <c r="BH1979" s="22"/>
      <c r="BI1979" s="22"/>
      <c r="BJ1979" s="22"/>
    </row>
    <row r="1980" spans="1:62" s="21" customFormat="1" x14ac:dyDescent="0.25">
      <c r="A1980" s="5">
        <f>biomasses!$A$36</f>
        <v>34</v>
      </c>
      <c r="B1980" s="4"/>
      <c r="C1980" s="7"/>
      <c r="D1980" s="25"/>
      <c r="E1980" s="4"/>
      <c r="F1980" s="4"/>
      <c r="G1980" s="4"/>
      <c r="H1980" s="4"/>
      <c r="I1980" s="7"/>
      <c r="J1980" s="25"/>
      <c r="K1980" s="4"/>
      <c r="L1980" s="4"/>
      <c r="M1980" s="4"/>
      <c r="N1980" s="4"/>
      <c r="O1980" s="7"/>
      <c r="P1980" s="25"/>
      <c r="Q1980" s="4"/>
      <c r="R1980" s="4"/>
      <c r="S1980" s="4"/>
      <c r="T1980" s="4"/>
      <c r="U1980" s="7"/>
      <c r="V1980" s="25"/>
      <c r="W1980" s="4"/>
      <c r="X1980" s="4"/>
      <c r="Y1980" s="4"/>
      <c r="Z1980" s="4"/>
      <c r="AA1980" s="7"/>
      <c r="AB1980" s="25"/>
      <c r="AC1980" s="4"/>
      <c r="AD1980" s="4"/>
      <c r="AE1980" s="4"/>
      <c r="AF1980" s="4"/>
      <c r="AG1980" s="7"/>
      <c r="AH1980" s="25"/>
      <c r="AI1980" s="4"/>
      <c r="AJ1980" s="22"/>
      <c r="AK1980" s="22"/>
      <c r="AL1980" s="22"/>
      <c r="AM1980" s="22"/>
      <c r="AN1980" s="22"/>
      <c r="AO1980" s="22"/>
      <c r="AP1980" s="22"/>
      <c r="AQ1980" s="22"/>
      <c r="AR1980" s="22"/>
      <c r="AS1980" s="22"/>
      <c r="AT1980" s="22"/>
      <c r="AU1980" s="22"/>
      <c r="AV1980" s="22"/>
      <c r="AW1980" s="22"/>
      <c r="AX1980" s="22"/>
      <c r="AY1980" s="22"/>
      <c r="AZ1980" s="22"/>
      <c r="BA1980" s="22"/>
      <c r="BB1980" s="22"/>
      <c r="BC1980" s="22"/>
      <c r="BD1980" s="22"/>
      <c r="BE1980" s="22"/>
      <c r="BF1980" s="22"/>
      <c r="BG1980" s="22"/>
      <c r="BH1980" s="22"/>
      <c r="BI1980" s="22"/>
      <c r="BJ1980" s="22"/>
    </row>
    <row r="1981" spans="1:62" s="21" customFormat="1" x14ac:dyDescent="0.25">
      <c r="A1981" s="5">
        <f>biomasses!$A$36</f>
        <v>34</v>
      </c>
      <c r="B1981" s="4"/>
      <c r="C1981" s="7"/>
      <c r="D1981" s="25"/>
      <c r="E1981" s="4"/>
      <c r="F1981" s="4"/>
      <c r="G1981" s="4"/>
      <c r="H1981" s="4"/>
      <c r="I1981" s="7"/>
      <c r="J1981" s="25"/>
      <c r="K1981" s="4"/>
      <c r="L1981" s="4"/>
      <c r="M1981" s="4"/>
      <c r="N1981" s="4"/>
      <c r="O1981" s="7"/>
      <c r="P1981" s="25"/>
      <c r="Q1981" s="4"/>
      <c r="R1981" s="4"/>
      <c r="S1981" s="4"/>
      <c r="T1981" s="4"/>
      <c r="U1981" s="7"/>
      <c r="V1981" s="25"/>
      <c r="W1981" s="4"/>
      <c r="X1981" s="4"/>
      <c r="Y1981" s="4"/>
      <c r="Z1981" s="4"/>
      <c r="AA1981" s="7"/>
      <c r="AB1981" s="25"/>
      <c r="AC1981" s="4"/>
      <c r="AD1981" s="4"/>
      <c r="AE1981" s="4"/>
      <c r="AF1981" s="4"/>
      <c r="AG1981" s="7"/>
      <c r="AH1981" s="25"/>
      <c r="AI1981" s="4"/>
      <c r="AJ1981" s="22"/>
      <c r="AK1981" s="22"/>
      <c r="AL1981" s="22"/>
      <c r="AM1981" s="22"/>
      <c r="AN1981" s="22"/>
      <c r="AO1981" s="22"/>
      <c r="AP1981" s="22"/>
      <c r="AQ1981" s="22"/>
      <c r="AR1981" s="22"/>
      <c r="AS1981" s="22"/>
      <c r="AT1981" s="22"/>
      <c r="AU1981" s="22"/>
      <c r="AV1981" s="22"/>
      <c r="AW1981" s="22"/>
      <c r="AX1981" s="22"/>
      <c r="AY1981" s="22"/>
      <c r="AZ1981" s="22"/>
      <c r="BA1981" s="22"/>
      <c r="BB1981" s="22"/>
      <c r="BC1981" s="22"/>
      <c r="BD1981" s="22"/>
      <c r="BE1981" s="22"/>
      <c r="BF1981" s="22"/>
      <c r="BG1981" s="22"/>
      <c r="BH1981" s="22"/>
      <c r="BI1981" s="22"/>
      <c r="BJ1981" s="22"/>
    </row>
    <row r="1982" spans="1:62" s="21" customFormat="1" x14ac:dyDescent="0.25">
      <c r="A1982" s="5">
        <f>biomasses!$A$36</f>
        <v>34</v>
      </c>
      <c r="B1982" s="4"/>
      <c r="C1982" s="7"/>
      <c r="D1982" s="25"/>
      <c r="E1982" s="4"/>
      <c r="F1982" s="4"/>
      <c r="G1982" s="4"/>
      <c r="H1982" s="4"/>
      <c r="I1982" s="7"/>
      <c r="J1982" s="25"/>
      <c r="K1982" s="4"/>
      <c r="L1982" s="4"/>
      <c r="M1982" s="4"/>
      <c r="N1982" s="4"/>
      <c r="O1982" s="7"/>
      <c r="P1982" s="25"/>
      <c r="Q1982" s="4"/>
      <c r="R1982" s="4"/>
      <c r="S1982" s="4"/>
      <c r="T1982" s="4"/>
      <c r="U1982" s="7"/>
      <c r="V1982" s="25"/>
      <c r="W1982" s="4"/>
      <c r="X1982" s="4"/>
      <c r="Y1982" s="4"/>
      <c r="Z1982" s="4"/>
      <c r="AA1982" s="7"/>
      <c r="AB1982" s="25"/>
      <c r="AC1982" s="4"/>
      <c r="AD1982" s="4"/>
      <c r="AE1982" s="4"/>
      <c r="AF1982" s="4"/>
      <c r="AG1982" s="7"/>
      <c r="AH1982" s="25"/>
      <c r="AI1982" s="4"/>
      <c r="AJ1982" s="22"/>
      <c r="AK1982" s="22"/>
      <c r="AL1982" s="22"/>
      <c r="AM1982" s="22"/>
      <c r="AN1982" s="22"/>
      <c r="AO1982" s="22"/>
      <c r="AP1982" s="22"/>
      <c r="AQ1982" s="22"/>
      <c r="AR1982" s="22"/>
      <c r="AS1982" s="22"/>
      <c r="AT1982" s="22"/>
      <c r="AU1982" s="22"/>
      <c r="AV1982" s="22"/>
      <c r="AW1982" s="22"/>
      <c r="AX1982" s="22"/>
      <c r="AY1982" s="22"/>
      <c r="AZ1982" s="22"/>
      <c r="BA1982" s="22"/>
      <c r="BB1982" s="22"/>
      <c r="BC1982" s="22"/>
      <c r="BD1982" s="22"/>
      <c r="BE1982" s="22"/>
      <c r="BF1982" s="22"/>
      <c r="BG1982" s="22"/>
      <c r="BH1982" s="22"/>
      <c r="BI1982" s="22"/>
      <c r="BJ1982" s="22"/>
    </row>
    <row r="1983" spans="1:62" s="21" customFormat="1" x14ac:dyDescent="0.25">
      <c r="A1983" s="5">
        <f>biomasses!$A$36</f>
        <v>34</v>
      </c>
      <c r="B1983" s="4"/>
      <c r="C1983" s="7"/>
      <c r="D1983" s="25"/>
      <c r="E1983" s="4"/>
      <c r="F1983" s="4"/>
      <c r="G1983" s="4"/>
      <c r="H1983" s="4"/>
      <c r="I1983" s="7"/>
      <c r="J1983" s="25"/>
      <c r="K1983" s="4"/>
      <c r="L1983" s="4"/>
      <c r="M1983" s="4"/>
      <c r="N1983" s="4"/>
      <c r="O1983" s="7"/>
      <c r="P1983" s="25"/>
      <c r="Q1983" s="4"/>
      <c r="R1983" s="4"/>
      <c r="S1983" s="4"/>
      <c r="T1983" s="4"/>
      <c r="U1983" s="7"/>
      <c r="V1983" s="25"/>
      <c r="W1983" s="4"/>
      <c r="X1983" s="4"/>
      <c r="Y1983" s="4"/>
      <c r="Z1983" s="4"/>
      <c r="AA1983" s="7"/>
      <c r="AB1983" s="25"/>
      <c r="AC1983" s="4"/>
      <c r="AD1983" s="4"/>
      <c r="AE1983" s="4"/>
      <c r="AF1983" s="4"/>
      <c r="AG1983" s="7"/>
      <c r="AH1983" s="25"/>
      <c r="AI1983" s="4"/>
      <c r="AJ1983" s="22"/>
      <c r="AK1983" s="22"/>
      <c r="AL1983" s="22"/>
      <c r="AM1983" s="22"/>
      <c r="AN1983" s="22"/>
      <c r="AO1983" s="22"/>
      <c r="AP1983" s="22"/>
      <c r="AQ1983" s="22"/>
      <c r="AR1983" s="22"/>
      <c r="AS1983" s="22"/>
      <c r="AT1983" s="22"/>
      <c r="AU1983" s="22"/>
      <c r="AV1983" s="22"/>
      <c r="AW1983" s="22"/>
      <c r="AX1983" s="22"/>
      <c r="AY1983" s="22"/>
      <c r="AZ1983" s="22"/>
      <c r="BA1983" s="22"/>
      <c r="BB1983" s="22"/>
      <c r="BC1983" s="22"/>
      <c r="BD1983" s="22"/>
      <c r="BE1983" s="22"/>
      <c r="BF1983" s="22"/>
      <c r="BG1983" s="22"/>
      <c r="BH1983" s="22"/>
      <c r="BI1983" s="22"/>
      <c r="BJ1983" s="22"/>
    </row>
    <row r="1984" spans="1:62" s="21" customFormat="1" x14ac:dyDescent="0.25">
      <c r="A1984" s="5">
        <f>biomasses!$A$36</f>
        <v>34</v>
      </c>
      <c r="B1984" s="4"/>
      <c r="C1984" s="7"/>
      <c r="D1984" s="25"/>
      <c r="E1984" s="4"/>
      <c r="F1984" s="4"/>
      <c r="G1984" s="4"/>
      <c r="H1984" s="4"/>
      <c r="I1984" s="7"/>
      <c r="J1984" s="25"/>
      <c r="K1984" s="4"/>
      <c r="L1984" s="4"/>
      <c r="M1984" s="4"/>
      <c r="N1984" s="4"/>
      <c r="O1984" s="7"/>
      <c r="P1984" s="25"/>
      <c r="Q1984" s="4"/>
      <c r="R1984" s="4"/>
      <c r="S1984" s="4"/>
      <c r="T1984" s="4"/>
      <c r="U1984" s="7"/>
      <c r="V1984" s="25"/>
      <c r="W1984" s="4"/>
      <c r="X1984" s="4"/>
      <c r="Y1984" s="4"/>
      <c r="Z1984" s="4"/>
      <c r="AA1984" s="7"/>
      <c r="AB1984" s="25"/>
      <c r="AC1984" s="4"/>
      <c r="AD1984" s="4"/>
      <c r="AE1984" s="4"/>
      <c r="AF1984" s="4"/>
      <c r="AG1984" s="7"/>
      <c r="AH1984" s="25"/>
      <c r="AI1984" s="4"/>
      <c r="AJ1984" s="22"/>
      <c r="AK1984" s="22"/>
      <c r="AL1984" s="22"/>
      <c r="AM1984" s="22"/>
      <c r="AN1984" s="22"/>
      <c r="AO1984" s="22"/>
      <c r="AP1984" s="22"/>
      <c r="AQ1984" s="22"/>
      <c r="AR1984" s="22"/>
      <c r="AS1984" s="22"/>
      <c r="AT1984" s="22"/>
      <c r="AU1984" s="22"/>
      <c r="AV1984" s="22"/>
      <c r="AW1984" s="22"/>
      <c r="AX1984" s="22"/>
      <c r="AY1984" s="22"/>
      <c r="AZ1984" s="22"/>
      <c r="BA1984" s="22"/>
      <c r="BB1984" s="22"/>
      <c r="BC1984" s="22"/>
      <c r="BD1984" s="22"/>
      <c r="BE1984" s="22"/>
      <c r="BF1984" s="22"/>
      <c r="BG1984" s="22"/>
      <c r="BH1984" s="22"/>
      <c r="BI1984" s="22"/>
      <c r="BJ1984" s="22"/>
    </row>
    <row r="1985" spans="1:62" s="21" customFormat="1" x14ac:dyDescent="0.25">
      <c r="A1985" s="5">
        <f>biomasses!$A$36</f>
        <v>34</v>
      </c>
      <c r="B1985" s="4"/>
      <c r="C1985" s="7"/>
      <c r="D1985" s="25"/>
      <c r="E1985" s="4"/>
      <c r="F1985" s="4"/>
      <c r="G1985" s="4"/>
      <c r="H1985" s="4"/>
      <c r="I1985" s="7"/>
      <c r="J1985" s="25"/>
      <c r="K1985" s="4"/>
      <c r="L1985" s="4"/>
      <c r="M1985" s="4"/>
      <c r="N1985" s="4"/>
      <c r="O1985" s="7"/>
      <c r="P1985" s="25"/>
      <c r="Q1985" s="4"/>
      <c r="R1985" s="4"/>
      <c r="S1985" s="4"/>
      <c r="T1985" s="4"/>
      <c r="U1985" s="7"/>
      <c r="V1985" s="25"/>
      <c r="W1985" s="4"/>
      <c r="X1985" s="4"/>
      <c r="Y1985" s="4"/>
      <c r="Z1985" s="4"/>
      <c r="AA1985" s="7"/>
      <c r="AB1985" s="25"/>
      <c r="AC1985" s="4"/>
      <c r="AD1985" s="4"/>
      <c r="AE1985" s="4"/>
      <c r="AF1985" s="4"/>
      <c r="AG1985" s="7"/>
      <c r="AH1985" s="25"/>
      <c r="AI1985" s="4"/>
      <c r="AJ1985" s="22"/>
      <c r="AK1985" s="22"/>
      <c r="AL1985" s="22"/>
      <c r="AM1985" s="22"/>
      <c r="AN1985" s="22"/>
      <c r="AO1985" s="22"/>
      <c r="AP1985" s="22"/>
      <c r="AQ1985" s="22"/>
      <c r="AR1985" s="22"/>
      <c r="AS1985" s="22"/>
      <c r="AT1985" s="22"/>
      <c r="AU1985" s="22"/>
      <c r="AV1985" s="22"/>
      <c r="AW1985" s="22"/>
      <c r="AX1985" s="22"/>
      <c r="AY1985" s="22"/>
      <c r="AZ1985" s="22"/>
      <c r="BA1985" s="22"/>
      <c r="BB1985" s="22"/>
      <c r="BC1985" s="22"/>
      <c r="BD1985" s="22"/>
      <c r="BE1985" s="22"/>
      <c r="BF1985" s="22"/>
      <c r="BG1985" s="22"/>
      <c r="BH1985" s="22"/>
      <c r="BI1985" s="22"/>
      <c r="BJ1985" s="22"/>
    </row>
    <row r="1986" spans="1:62" s="21" customFormat="1" x14ac:dyDescent="0.25">
      <c r="A1986" s="5">
        <f>biomasses!$A$36</f>
        <v>34</v>
      </c>
      <c r="B1986" s="4"/>
      <c r="C1986" s="7"/>
      <c r="D1986" s="25"/>
      <c r="E1986" s="4"/>
      <c r="F1986" s="4"/>
      <c r="G1986" s="4"/>
      <c r="H1986" s="4"/>
      <c r="I1986" s="7"/>
      <c r="J1986" s="25"/>
      <c r="K1986" s="4"/>
      <c r="L1986" s="4"/>
      <c r="M1986" s="4"/>
      <c r="N1986" s="4"/>
      <c r="O1986" s="7"/>
      <c r="P1986" s="25"/>
      <c r="Q1986" s="4"/>
      <c r="R1986" s="4"/>
      <c r="S1986" s="4"/>
      <c r="T1986" s="4"/>
      <c r="U1986" s="7"/>
      <c r="V1986" s="25"/>
      <c r="W1986" s="4"/>
      <c r="X1986" s="4"/>
      <c r="Y1986" s="4"/>
      <c r="Z1986" s="4"/>
      <c r="AA1986" s="7"/>
      <c r="AB1986" s="25"/>
      <c r="AC1986" s="4"/>
      <c r="AD1986" s="4"/>
      <c r="AE1986" s="4"/>
      <c r="AF1986" s="4"/>
      <c r="AG1986" s="7"/>
      <c r="AH1986" s="25"/>
      <c r="AI1986" s="4"/>
      <c r="AJ1986" s="22"/>
      <c r="AK1986" s="22"/>
      <c r="AL1986" s="22"/>
      <c r="AM1986" s="22"/>
      <c r="AN1986" s="22"/>
      <c r="AO1986" s="22"/>
      <c r="AP1986" s="22"/>
      <c r="AQ1986" s="22"/>
      <c r="AR1986" s="22"/>
      <c r="AS1986" s="22"/>
      <c r="AT1986" s="22"/>
      <c r="AU1986" s="22"/>
      <c r="AV1986" s="22"/>
      <c r="AW1986" s="22"/>
      <c r="AX1986" s="22"/>
      <c r="AY1986" s="22"/>
      <c r="AZ1986" s="22"/>
      <c r="BA1986" s="22"/>
      <c r="BB1986" s="22"/>
      <c r="BC1986" s="22"/>
      <c r="BD1986" s="22"/>
      <c r="BE1986" s="22"/>
      <c r="BF1986" s="22"/>
      <c r="BG1986" s="22"/>
      <c r="BH1986" s="22"/>
      <c r="BI1986" s="22"/>
      <c r="BJ1986" s="22"/>
    </row>
    <row r="1987" spans="1:62" s="21" customFormat="1" x14ac:dyDescent="0.25">
      <c r="A1987" s="5">
        <f>biomasses!$A$36</f>
        <v>34</v>
      </c>
      <c r="B1987" s="4"/>
      <c r="C1987" s="7"/>
      <c r="D1987" s="25"/>
      <c r="E1987" s="4"/>
      <c r="F1987" s="4"/>
      <c r="G1987" s="4"/>
      <c r="H1987" s="4"/>
      <c r="I1987" s="7"/>
      <c r="J1987" s="25"/>
      <c r="K1987" s="4"/>
      <c r="L1987" s="4"/>
      <c r="M1987" s="4"/>
      <c r="N1987" s="4"/>
      <c r="O1987" s="7"/>
      <c r="P1987" s="25"/>
      <c r="Q1987" s="4"/>
      <c r="R1987" s="4"/>
      <c r="S1987" s="4"/>
      <c r="T1987" s="4"/>
      <c r="U1987" s="7"/>
      <c r="V1987" s="25"/>
      <c r="W1987" s="4"/>
      <c r="X1987" s="4"/>
      <c r="Y1987" s="4"/>
      <c r="Z1987" s="4"/>
      <c r="AA1987" s="7"/>
      <c r="AB1987" s="25"/>
      <c r="AC1987" s="4"/>
      <c r="AD1987" s="4"/>
      <c r="AE1987" s="4"/>
      <c r="AF1987" s="4"/>
      <c r="AG1987" s="7"/>
      <c r="AH1987" s="25"/>
      <c r="AI1987" s="4"/>
      <c r="AJ1987" s="22"/>
      <c r="AK1987" s="22"/>
      <c r="AL1987" s="22"/>
      <c r="AM1987" s="22"/>
      <c r="AN1987" s="22"/>
      <c r="AO1987" s="22"/>
      <c r="AP1987" s="22"/>
      <c r="AQ1987" s="22"/>
      <c r="AR1987" s="22"/>
      <c r="AS1987" s="22"/>
      <c r="AT1987" s="22"/>
      <c r="AU1987" s="22"/>
      <c r="AV1987" s="22"/>
      <c r="AW1987" s="22"/>
      <c r="AX1987" s="22"/>
      <c r="AY1987" s="22"/>
      <c r="AZ1987" s="22"/>
      <c r="BA1987" s="22"/>
      <c r="BB1987" s="22"/>
      <c r="BC1987" s="22"/>
      <c r="BD1987" s="22"/>
      <c r="BE1987" s="22"/>
      <c r="BF1987" s="22"/>
      <c r="BG1987" s="22"/>
      <c r="BH1987" s="22"/>
      <c r="BI1987" s="22"/>
      <c r="BJ1987" s="22"/>
    </row>
    <row r="1988" spans="1:62" s="21" customFormat="1" x14ac:dyDescent="0.25">
      <c r="A1988" s="5">
        <f>biomasses!$A$36</f>
        <v>34</v>
      </c>
      <c r="B1988" s="4"/>
      <c r="C1988" s="7"/>
      <c r="D1988" s="25"/>
      <c r="E1988" s="4"/>
      <c r="F1988" s="4"/>
      <c r="G1988" s="4"/>
      <c r="H1988" s="4"/>
      <c r="I1988" s="7"/>
      <c r="J1988" s="25"/>
      <c r="K1988" s="4"/>
      <c r="L1988" s="4"/>
      <c r="M1988" s="4"/>
      <c r="N1988" s="4"/>
      <c r="O1988" s="7"/>
      <c r="P1988" s="25"/>
      <c r="Q1988" s="4"/>
      <c r="R1988" s="4"/>
      <c r="S1988" s="4"/>
      <c r="T1988" s="4"/>
      <c r="U1988" s="7"/>
      <c r="V1988" s="25"/>
      <c r="W1988" s="4"/>
      <c r="X1988" s="4"/>
      <c r="Y1988" s="4"/>
      <c r="Z1988" s="4"/>
      <c r="AA1988" s="7"/>
      <c r="AB1988" s="25"/>
      <c r="AC1988" s="4"/>
      <c r="AD1988" s="4"/>
      <c r="AE1988" s="4"/>
      <c r="AF1988" s="4"/>
      <c r="AG1988" s="7"/>
      <c r="AH1988" s="25"/>
      <c r="AI1988" s="4"/>
      <c r="AJ1988" s="22"/>
      <c r="AK1988" s="22"/>
      <c r="AL1988" s="22"/>
      <c r="AM1988" s="22"/>
      <c r="AN1988" s="22"/>
      <c r="AO1988" s="22"/>
      <c r="AP1988" s="22"/>
      <c r="AQ1988" s="22"/>
      <c r="AR1988" s="22"/>
      <c r="AS1988" s="22"/>
      <c r="AT1988" s="22"/>
      <c r="AU1988" s="22"/>
      <c r="AV1988" s="22"/>
      <c r="AW1988" s="22"/>
      <c r="AX1988" s="22"/>
      <c r="AY1988" s="22"/>
      <c r="AZ1988" s="22"/>
      <c r="BA1988" s="22"/>
      <c r="BB1988" s="22"/>
      <c r="BC1988" s="22"/>
      <c r="BD1988" s="22"/>
      <c r="BE1988" s="22"/>
      <c r="BF1988" s="22"/>
      <c r="BG1988" s="22"/>
      <c r="BH1988" s="22"/>
      <c r="BI1988" s="22"/>
      <c r="BJ1988" s="22"/>
    </row>
    <row r="1989" spans="1:62" s="21" customFormat="1" x14ac:dyDescent="0.25">
      <c r="A1989" s="5">
        <f>biomasses!$A$36</f>
        <v>34</v>
      </c>
      <c r="B1989" s="4"/>
      <c r="C1989" s="7"/>
      <c r="D1989" s="25"/>
      <c r="E1989" s="4"/>
      <c r="F1989" s="4"/>
      <c r="G1989" s="4"/>
      <c r="H1989" s="4"/>
      <c r="I1989" s="7"/>
      <c r="J1989" s="25"/>
      <c r="K1989" s="4"/>
      <c r="L1989" s="4"/>
      <c r="M1989" s="4"/>
      <c r="N1989" s="4"/>
      <c r="O1989" s="7"/>
      <c r="P1989" s="25"/>
      <c r="Q1989" s="4"/>
      <c r="R1989" s="4"/>
      <c r="S1989" s="4"/>
      <c r="T1989" s="4"/>
      <c r="U1989" s="7"/>
      <c r="V1989" s="25"/>
      <c r="W1989" s="4"/>
      <c r="X1989" s="4"/>
      <c r="Y1989" s="4"/>
      <c r="Z1989" s="4"/>
      <c r="AA1989" s="7"/>
      <c r="AB1989" s="25"/>
      <c r="AC1989" s="4"/>
      <c r="AD1989" s="4"/>
      <c r="AE1989" s="4"/>
      <c r="AF1989" s="4"/>
      <c r="AG1989" s="7"/>
      <c r="AH1989" s="25"/>
      <c r="AI1989" s="4"/>
      <c r="AJ1989" s="22"/>
      <c r="AK1989" s="22"/>
      <c r="AL1989" s="22"/>
      <c r="AM1989" s="22"/>
      <c r="AN1989" s="22"/>
      <c r="AO1989" s="22"/>
      <c r="AP1989" s="22"/>
      <c r="AQ1989" s="22"/>
      <c r="AR1989" s="22"/>
      <c r="AS1989" s="22"/>
      <c r="AT1989" s="22"/>
      <c r="AU1989" s="22"/>
      <c r="AV1989" s="22"/>
      <c r="AW1989" s="22"/>
      <c r="AX1989" s="22"/>
      <c r="AY1989" s="22"/>
      <c r="AZ1989" s="22"/>
      <c r="BA1989" s="22"/>
      <c r="BB1989" s="22"/>
      <c r="BC1989" s="22"/>
      <c r="BD1989" s="22"/>
      <c r="BE1989" s="22"/>
      <c r="BF1989" s="22"/>
      <c r="BG1989" s="22"/>
      <c r="BH1989" s="22"/>
      <c r="BI1989" s="22"/>
      <c r="BJ1989" s="22"/>
    </row>
    <row r="1990" spans="1:62" s="21" customFormat="1" x14ac:dyDescent="0.25">
      <c r="A1990" s="5">
        <f>biomasses!$A$36</f>
        <v>34</v>
      </c>
      <c r="B1990" s="4"/>
      <c r="C1990" s="7"/>
      <c r="D1990" s="25"/>
      <c r="E1990" s="4"/>
      <c r="F1990" s="4"/>
      <c r="G1990" s="4"/>
      <c r="H1990" s="4"/>
      <c r="I1990" s="7"/>
      <c r="J1990" s="25"/>
      <c r="K1990" s="4"/>
      <c r="L1990" s="4"/>
      <c r="M1990" s="4"/>
      <c r="N1990" s="4"/>
      <c r="O1990" s="7"/>
      <c r="P1990" s="25"/>
      <c r="Q1990" s="4"/>
      <c r="R1990" s="4"/>
      <c r="S1990" s="4"/>
      <c r="T1990" s="4"/>
      <c r="U1990" s="7"/>
      <c r="V1990" s="25"/>
      <c r="W1990" s="4"/>
      <c r="X1990" s="4"/>
      <c r="Y1990" s="4"/>
      <c r="Z1990" s="4"/>
      <c r="AA1990" s="7"/>
      <c r="AB1990" s="25"/>
      <c r="AC1990" s="4"/>
      <c r="AD1990" s="4"/>
      <c r="AE1990" s="4"/>
      <c r="AF1990" s="4"/>
      <c r="AG1990" s="7"/>
      <c r="AH1990" s="25"/>
      <c r="AI1990" s="4"/>
      <c r="AJ1990" s="22"/>
      <c r="AK1990" s="22"/>
      <c r="AL1990" s="22"/>
      <c r="AM1990" s="22"/>
      <c r="AN1990" s="22"/>
      <c r="AO1990" s="22"/>
      <c r="AP1990" s="22"/>
      <c r="AQ1990" s="22"/>
      <c r="AR1990" s="22"/>
      <c r="AS1990" s="22"/>
      <c r="AT1990" s="22"/>
      <c r="AU1990" s="22"/>
      <c r="AV1990" s="22"/>
      <c r="AW1990" s="22"/>
      <c r="AX1990" s="22"/>
      <c r="AY1990" s="22"/>
      <c r="AZ1990" s="22"/>
      <c r="BA1990" s="22"/>
      <c r="BB1990" s="22"/>
      <c r="BC1990" s="22"/>
      <c r="BD1990" s="22"/>
      <c r="BE1990" s="22"/>
      <c r="BF1990" s="22"/>
      <c r="BG1990" s="22"/>
      <c r="BH1990" s="22"/>
      <c r="BI1990" s="22"/>
      <c r="BJ1990" s="22"/>
    </row>
    <row r="1991" spans="1:62" s="21" customFormat="1" x14ac:dyDescent="0.25">
      <c r="A1991" s="5">
        <f>biomasses!$A$36</f>
        <v>34</v>
      </c>
      <c r="B1991" s="4"/>
      <c r="C1991" s="7"/>
      <c r="D1991" s="25"/>
      <c r="E1991" s="4"/>
      <c r="F1991" s="4"/>
      <c r="G1991" s="4"/>
      <c r="H1991" s="4"/>
      <c r="I1991" s="7"/>
      <c r="J1991" s="25"/>
      <c r="K1991" s="4"/>
      <c r="L1991" s="4"/>
      <c r="M1991" s="4"/>
      <c r="N1991" s="4"/>
      <c r="O1991" s="7"/>
      <c r="P1991" s="25"/>
      <c r="Q1991" s="4"/>
      <c r="R1991" s="4"/>
      <c r="S1991" s="4"/>
      <c r="T1991" s="4"/>
      <c r="U1991" s="7"/>
      <c r="V1991" s="25"/>
      <c r="W1991" s="4"/>
      <c r="X1991" s="4"/>
      <c r="Y1991" s="4"/>
      <c r="Z1991" s="4"/>
      <c r="AA1991" s="7"/>
      <c r="AB1991" s="25"/>
      <c r="AC1991" s="4"/>
      <c r="AD1991" s="4"/>
      <c r="AE1991" s="4"/>
      <c r="AF1991" s="4"/>
      <c r="AG1991" s="7"/>
      <c r="AH1991" s="25"/>
      <c r="AI1991" s="4"/>
      <c r="AJ1991" s="22"/>
      <c r="AK1991" s="22"/>
      <c r="AL1991" s="22"/>
      <c r="AM1991" s="22"/>
      <c r="AN1991" s="22"/>
      <c r="AO1991" s="22"/>
      <c r="AP1991" s="22"/>
      <c r="AQ1991" s="22"/>
      <c r="AR1991" s="22"/>
      <c r="AS1991" s="22"/>
      <c r="AT1991" s="22"/>
      <c r="AU1991" s="22"/>
      <c r="AV1991" s="22"/>
      <c r="AW1991" s="22"/>
      <c r="AX1991" s="22"/>
      <c r="AY1991" s="22"/>
      <c r="AZ1991" s="22"/>
      <c r="BA1991" s="22"/>
      <c r="BB1991" s="22"/>
      <c r="BC1991" s="22"/>
      <c r="BD1991" s="22"/>
      <c r="BE1991" s="22"/>
      <c r="BF1991" s="22"/>
      <c r="BG1991" s="22"/>
      <c r="BH1991" s="22"/>
      <c r="BI1991" s="22"/>
      <c r="BJ1991" s="22"/>
    </row>
    <row r="1992" spans="1:62" s="21" customFormat="1" x14ac:dyDescent="0.25">
      <c r="A1992" s="5">
        <f>biomasses!$A$36</f>
        <v>34</v>
      </c>
      <c r="B1992" s="4"/>
      <c r="C1992" s="7"/>
      <c r="D1992" s="25"/>
      <c r="E1992" s="4"/>
      <c r="F1992" s="4"/>
      <c r="G1992" s="4"/>
      <c r="H1992" s="4"/>
      <c r="I1992" s="7"/>
      <c r="J1992" s="25"/>
      <c r="K1992" s="4"/>
      <c r="L1992" s="4"/>
      <c r="M1992" s="4"/>
      <c r="N1992" s="4"/>
      <c r="O1992" s="7"/>
      <c r="P1992" s="25"/>
      <c r="Q1992" s="4"/>
      <c r="R1992" s="4"/>
      <c r="S1992" s="4"/>
      <c r="T1992" s="4"/>
      <c r="U1992" s="7"/>
      <c r="V1992" s="25"/>
      <c r="W1992" s="4"/>
      <c r="X1992" s="4"/>
      <c r="Y1992" s="4"/>
      <c r="Z1992" s="4"/>
      <c r="AA1992" s="7"/>
      <c r="AB1992" s="25"/>
      <c r="AC1992" s="4"/>
      <c r="AD1992" s="4"/>
      <c r="AE1992" s="4"/>
      <c r="AF1992" s="4"/>
      <c r="AG1992" s="7"/>
      <c r="AH1992" s="25"/>
      <c r="AI1992" s="4"/>
      <c r="AJ1992" s="22"/>
      <c r="AK1992" s="22"/>
      <c r="AL1992" s="22"/>
      <c r="AM1992" s="22"/>
      <c r="AN1992" s="22"/>
      <c r="AO1992" s="22"/>
      <c r="AP1992" s="22"/>
      <c r="AQ1992" s="22"/>
      <c r="AR1992" s="22"/>
      <c r="AS1992" s="22"/>
      <c r="AT1992" s="22"/>
      <c r="AU1992" s="22"/>
      <c r="AV1992" s="22"/>
      <c r="AW1992" s="22"/>
      <c r="AX1992" s="22"/>
      <c r="AY1992" s="22"/>
      <c r="AZ1992" s="22"/>
      <c r="BA1992" s="22"/>
      <c r="BB1992" s="22"/>
      <c r="BC1992" s="22"/>
      <c r="BD1992" s="22"/>
      <c r="BE1992" s="22"/>
      <c r="BF1992" s="22"/>
      <c r="BG1992" s="22"/>
      <c r="BH1992" s="22"/>
      <c r="BI1992" s="22"/>
      <c r="BJ1992" s="22"/>
    </row>
    <row r="1993" spans="1:62" s="21" customFormat="1" x14ac:dyDescent="0.25">
      <c r="A1993" s="5">
        <f>biomasses!$A$36</f>
        <v>34</v>
      </c>
      <c r="B1993" s="4"/>
      <c r="C1993" s="7"/>
      <c r="D1993" s="25"/>
      <c r="E1993" s="4"/>
      <c r="F1993" s="4"/>
      <c r="G1993" s="4"/>
      <c r="H1993" s="4"/>
      <c r="I1993" s="7"/>
      <c r="J1993" s="25"/>
      <c r="K1993" s="4"/>
      <c r="L1993" s="4"/>
      <c r="M1993" s="4"/>
      <c r="N1993" s="4"/>
      <c r="O1993" s="7"/>
      <c r="P1993" s="25"/>
      <c r="Q1993" s="4"/>
      <c r="R1993" s="4"/>
      <c r="S1993" s="4"/>
      <c r="T1993" s="4"/>
      <c r="U1993" s="7"/>
      <c r="V1993" s="25"/>
      <c r="W1993" s="4"/>
      <c r="X1993" s="4"/>
      <c r="Y1993" s="4"/>
      <c r="Z1993" s="4"/>
      <c r="AA1993" s="7"/>
      <c r="AB1993" s="25"/>
      <c r="AC1993" s="4"/>
      <c r="AD1993" s="4"/>
      <c r="AE1993" s="4"/>
      <c r="AF1993" s="4"/>
      <c r="AG1993" s="7"/>
      <c r="AH1993" s="25"/>
      <c r="AI1993" s="4"/>
      <c r="AJ1993" s="22"/>
      <c r="AK1993" s="22"/>
      <c r="AL1993" s="22"/>
      <c r="AM1993" s="22"/>
      <c r="AN1993" s="22"/>
      <c r="AO1993" s="22"/>
      <c r="AP1993" s="22"/>
      <c r="AQ1993" s="22"/>
      <c r="AR1993" s="22"/>
      <c r="AS1993" s="22"/>
      <c r="AT1993" s="22"/>
      <c r="AU1993" s="22"/>
      <c r="AV1993" s="22"/>
      <c r="AW1993" s="22"/>
      <c r="AX1993" s="22"/>
      <c r="AY1993" s="22"/>
      <c r="AZ1993" s="22"/>
      <c r="BA1993" s="22"/>
      <c r="BB1993" s="22"/>
      <c r="BC1993" s="22"/>
      <c r="BD1993" s="22"/>
      <c r="BE1993" s="22"/>
      <c r="BF1993" s="22"/>
      <c r="BG1993" s="22"/>
      <c r="BH1993" s="22"/>
      <c r="BI1993" s="22"/>
      <c r="BJ1993" s="22"/>
    </row>
    <row r="1994" spans="1:62" s="21" customFormat="1" x14ac:dyDescent="0.25">
      <c r="A1994" s="5">
        <f>biomasses!$A$37</f>
        <v>35</v>
      </c>
      <c r="B1994" s="4"/>
      <c r="C1994" s="7"/>
      <c r="D1994" s="25"/>
      <c r="E1994" s="4"/>
      <c r="F1994" s="4"/>
      <c r="G1994" s="4"/>
      <c r="H1994" s="4"/>
      <c r="I1994" s="7"/>
      <c r="J1994" s="25"/>
      <c r="K1994" s="4"/>
      <c r="L1994" s="4"/>
      <c r="M1994" s="4"/>
      <c r="N1994" s="4"/>
      <c r="O1994" s="7"/>
      <c r="P1994" s="25"/>
      <c r="Q1994" s="4"/>
      <c r="R1994" s="4"/>
      <c r="S1994" s="4"/>
      <c r="T1994" s="4"/>
      <c r="U1994" s="7"/>
      <c r="V1994" s="25"/>
      <c r="W1994" s="4"/>
      <c r="X1994" s="4"/>
      <c r="Y1994" s="4"/>
      <c r="Z1994" s="4"/>
      <c r="AA1994" s="7"/>
      <c r="AB1994" s="25"/>
      <c r="AC1994" s="4"/>
      <c r="AD1994" s="4"/>
      <c r="AE1994" s="4"/>
      <c r="AF1994" s="4"/>
      <c r="AG1994" s="7"/>
      <c r="AH1994" s="25"/>
      <c r="AI1994" s="4"/>
      <c r="AJ1994" s="22"/>
      <c r="AK1994" s="22"/>
      <c r="AL1994" s="22"/>
      <c r="AM1994" s="22"/>
      <c r="AN1994" s="22"/>
      <c r="AO1994" s="22"/>
      <c r="AP1994" s="22"/>
      <c r="AQ1994" s="22"/>
      <c r="AR1994" s="22"/>
      <c r="AS1994" s="22"/>
      <c r="AT1994" s="22"/>
      <c r="AU1994" s="22"/>
      <c r="AV1994" s="22"/>
      <c r="AW1994" s="22"/>
      <c r="AX1994" s="22"/>
      <c r="AY1994" s="22"/>
      <c r="AZ1994" s="22"/>
      <c r="BA1994" s="22"/>
      <c r="BB1994" s="22"/>
      <c r="BC1994" s="22"/>
      <c r="BD1994" s="22"/>
      <c r="BE1994" s="22"/>
      <c r="BF1994" s="22"/>
      <c r="BG1994" s="22"/>
      <c r="BH1994" s="22"/>
      <c r="BI1994" s="22"/>
      <c r="BJ1994" s="22"/>
    </row>
    <row r="1995" spans="1:62" s="21" customFormat="1" x14ac:dyDescent="0.25">
      <c r="A1995" s="5">
        <f>biomasses!$A$37</f>
        <v>35</v>
      </c>
      <c r="B1995" s="22">
        <v>27.396999999999998</v>
      </c>
      <c r="C1995" s="22"/>
      <c r="D1995" s="22"/>
      <c r="E1995" s="22"/>
      <c r="F1995" s="22"/>
      <c r="G1995" s="22"/>
      <c r="H1995" s="22"/>
      <c r="I1995" s="22"/>
      <c r="J1995" s="22"/>
      <c r="K1995" s="22"/>
      <c r="L1995" s="22"/>
      <c r="M1995" s="22"/>
      <c r="N1995" s="22"/>
      <c r="O1995" s="22"/>
      <c r="P1995" s="22"/>
      <c r="Q1995" s="22"/>
      <c r="R1995" s="22"/>
      <c r="S1995" s="22"/>
      <c r="T1995" s="22"/>
      <c r="U1995" s="22"/>
      <c r="V1995" s="22"/>
      <c r="W1995" s="22"/>
      <c r="X1995" s="22"/>
      <c r="Y1995" s="22"/>
      <c r="Z1995" s="22"/>
      <c r="AA1995" s="22"/>
      <c r="AB1995" s="22"/>
      <c r="AC1995" s="22"/>
      <c r="AD1995" s="22"/>
      <c r="AE1995" s="22"/>
      <c r="AF1995" s="22"/>
      <c r="AG1995" s="22"/>
      <c r="AH1995" s="22"/>
      <c r="AI1995" s="22"/>
      <c r="AJ1995" s="22"/>
      <c r="AK1995" s="22"/>
      <c r="AL1995" s="22"/>
      <c r="AM1995" s="22"/>
      <c r="AN1995" s="22"/>
      <c r="AO1995" s="22"/>
      <c r="AP1995" s="22"/>
      <c r="AQ1995" s="22"/>
      <c r="AR1995" s="22"/>
      <c r="AS1995" s="22"/>
      <c r="AT1995" s="22"/>
      <c r="AU1995" s="22"/>
      <c r="AV1995" s="22"/>
      <c r="AW1995" s="22"/>
      <c r="AX1995" s="22"/>
      <c r="AY1995" s="22"/>
      <c r="AZ1995" s="22"/>
      <c r="BA1995" s="22"/>
      <c r="BB1995" s="22"/>
      <c r="BC1995" s="22"/>
      <c r="BD1995" s="22"/>
      <c r="BE1995" s="22"/>
      <c r="BF1995" s="22"/>
      <c r="BG1995" s="22"/>
      <c r="BH1995" s="22"/>
      <c r="BI1995" s="22"/>
      <c r="BJ1995" s="22"/>
    </row>
    <row r="1996" spans="1:62" s="21" customFormat="1" x14ac:dyDescent="0.25">
      <c r="A1996" s="5">
        <f>biomasses!$A$38</f>
        <v>36</v>
      </c>
      <c r="B1996" s="4"/>
      <c r="C1996" s="7"/>
      <c r="D1996" s="25"/>
      <c r="E1996" s="4"/>
      <c r="F1996" s="4"/>
      <c r="G1996" s="4"/>
      <c r="H1996" s="4"/>
      <c r="I1996" s="7"/>
      <c r="J1996" s="25"/>
      <c r="K1996" s="4"/>
      <c r="L1996" s="4"/>
      <c r="M1996" s="4"/>
      <c r="N1996" s="4"/>
      <c r="O1996" s="7"/>
      <c r="P1996" s="25"/>
      <c r="Q1996" s="4"/>
      <c r="R1996" s="4"/>
      <c r="S1996" s="4"/>
      <c r="T1996" s="4"/>
      <c r="U1996" s="7"/>
      <c r="V1996" s="25"/>
      <c r="W1996" s="4"/>
      <c r="X1996" s="4"/>
      <c r="Y1996" s="4"/>
      <c r="Z1996" s="4"/>
      <c r="AA1996" s="7"/>
      <c r="AB1996" s="25"/>
      <c r="AC1996" s="4"/>
      <c r="AD1996" s="4"/>
      <c r="AE1996" s="4"/>
      <c r="AF1996" s="4"/>
      <c r="AG1996" s="7"/>
      <c r="AH1996" s="25"/>
      <c r="AI1996" s="4"/>
      <c r="AJ1996" s="22"/>
      <c r="AK1996" s="22"/>
      <c r="AL1996" s="22"/>
      <c r="AM1996" s="22"/>
      <c r="AN1996" s="22"/>
      <c r="AO1996" s="22"/>
      <c r="AP1996" s="22"/>
      <c r="AQ1996" s="22"/>
      <c r="AR1996" s="22"/>
      <c r="AS1996" s="22"/>
      <c r="AT1996" s="22"/>
      <c r="AU1996" s="22"/>
      <c r="AV1996" s="22"/>
      <c r="AW1996" s="22"/>
      <c r="AX1996" s="22"/>
      <c r="AY1996" s="22"/>
      <c r="AZ1996" s="22"/>
      <c r="BA1996" s="22"/>
      <c r="BB1996" s="22"/>
      <c r="BC1996" s="22"/>
      <c r="BD1996" s="22"/>
      <c r="BE1996" s="22"/>
      <c r="BF1996" s="22"/>
      <c r="BG1996" s="22"/>
      <c r="BH1996" s="22"/>
      <c r="BI1996" s="22"/>
      <c r="BJ1996" s="22"/>
    </row>
    <row r="1997" spans="1:62" s="21" customFormat="1" x14ac:dyDescent="0.25">
      <c r="A1997" s="5">
        <f>biomasses!$A$38</f>
        <v>36</v>
      </c>
      <c r="B1997" s="4"/>
      <c r="C1997" s="7"/>
      <c r="D1997" s="25"/>
      <c r="E1997" s="4"/>
      <c r="F1997" s="4"/>
      <c r="G1997" s="4"/>
      <c r="H1997" s="4"/>
      <c r="I1997" s="7"/>
      <c r="J1997" s="25"/>
      <c r="K1997" s="4"/>
      <c r="L1997" s="4"/>
      <c r="M1997" s="4"/>
      <c r="N1997" s="4"/>
      <c r="O1997" s="7"/>
      <c r="P1997" s="25"/>
      <c r="Q1997" s="4"/>
      <c r="R1997" s="4"/>
      <c r="S1997" s="4"/>
      <c r="T1997" s="4"/>
      <c r="U1997" s="7"/>
      <c r="V1997" s="25"/>
      <c r="W1997" s="4"/>
      <c r="X1997" s="4"/>
      <c r="Y1997" s="4"/>
      <c r="Z1997" s="4"/>
      <c r="AA1997" s="7"/>
      <c r="AB1997" s="25"/>
      <c r="AC1997" s="4"/>
      <c r="AD1997" s="4"/>
      <c r="AE1997" s="4"/>
      <c r="AF1997" s="4"/>
      <c r="AG1997" s="7"/>
      <c r="AH1997" s="25"/>
      <c r="AI1997" s="4"/>
      <c r="AJ1997" s="22"/>
      <c r="AK1997" s="22"/>
      <c r="AL1997" s="22"/>
      <c r="AM1997" s="22"/>
      <c r="AN1997" s="22"/>
      <c r="AO1997" s="22"/>
      <c r="AP1997" s="22"/>
      <c r="AQ1997" s="22"/>
      <c r="AR1997" s="22"/>
      <c r="AS1997" s="22"/>
      <c r="AT1997" s="22"/>
      <c r="AU1997" s="22"/>
      <c r="AV1997" s="22"/>
      <c r="AW1997" s="22"/>
      <c r="AX1997" s="22"/>
      <c r="AY1997" s="22"/>
      <c r="AZ1997" s="22"/>
      <c r="BA1997" s="22"/>
      <c r="BB1997" s="22"/>
      <c r="BC1997" s="22"/>
      <c r="BD1997" s="22"/>
      <c r="BE1997" s="22"/>
      <c r="BF1997" s="22"/>
      <c r="BG1997" s="22"/>
      <c r="BH1997" s="22"/>
      <c r="BI1997" s="22"/>
      <c r="BJ1997" s="22"/>
    </row>
    <row r="1998" spans="1:62" s="21" customFormat="1" x14ac:dyDescent="0.25">
      <c r="A1998" s="5">
        <f>biomasses!$A$38</f>
        <v>36</v>
      </c>
      <c r="B1998" s="4"/>
      <c r="C1998" s="7"/>
      <c r="D1998" s="25"/>
      <c r="E1998" s="4"/>
      <c r="F1998" s="4"/>
      <c r="G1998" s="4"/>
      <c r="H1998" s="4"/>
      <c r="I1998" s="7"/>
      <c r="J1998" s="25"/>
      <c r="K1998" s="4"/>
      <c r="L1998" s="4"/>
      <c r="M1998" s="4"/>
      <c r="N1998" s="4"/>
      <c r="O1998" s="7"/>
      <c r="P1998" s="25"/>
      <c r="Q1998" s="4"/>
      <c r="R1998" s="4"/>
      <c r="S1998" s="4"/>
      <c r="T1998" s="4"/>
      <c r="U1998" s="7"/>
      <c r="V1998" s="25"/>
      <c r="W1998" s="4"/>
      <c r="X1998" s="4"/>
      <c r="Y1998" s="4"/>
      <c r="Z1998" s="4"/>
      <c r="AA1998" s="7"/>
      <c r="AB1998" s="25"/>
      <c r="AC1998" s="4"/>
      <c r="AD1998" s="4"/>
      <c r="AE1998" s="4"/>
      <c r="AF1998" s="4"/>
      <c r="AG1998" s="7"/>
      <c r="AH1998" s="25"/>
      <c r="AI1998" s="4"/>
      <c r="AJ1998" s="22"/>
      <c r="AK1998" s="22"/>
      <c r="AL1998" s="22"/>
      <c r="AM1998" s="22"/>
      <c r="AN1998" s="22"/>
      <c r="AO1998" s="22"/>
      <c r="AP1998" s="22"/>
      <c r="AQ1998" s="22"/>
      <c r="AR1998" s="22"/>
      <c r="AS1998" s="22"/>
      <c r="AT1998" s="22"/>
      <c r="AU1998" s="22"/>
      <c r="AV1998" s="22"/>
      <c r="AW1998" s="22"/>
      <c r="AX1998" s="22"/>
      <c r="AY1998" s="22"/>
      <c r="AZ1998" s="22"/>
      <c r="BA1998" s="22"/>
      <c r="BB1998" s="22"/>
      <c r="BC1998" s="22"/>
      <c r="BD1998" s="22"/>
      <c r="BE1998" s="22"/>
      <c r="BF1998" s="22"/>
      <c r="BG1998" s="22"/>
      <c r="BH1998" s="22"/>
      <c r="BI1998" s="22"/>
      <c r="BJ1998" s="22"/>
    </row>
    <row r="1999" spans="1:62" s="21" customFormat="1" x14ac:dyDescent="0.25">
      <c r="A1999" s="5">
        <f>biomasses!$A$38</f>
        <v>36</v>
      </c>
      <c r="B1999" s="4"/>
      <c r="C1999" s="7"/>
      <c r="D1999" s="25"/>
      <c r="E1999" s="4"/>
      <c r="F1999" s="4"/>
      <c r="G1999" s="4"/>
      <c r="H1999" s="4"/>
      <c r="I1999" s="7"/>
      <c r="J1999" s="25"/>
      <c r="K1999" s="4"/>
      <c r="L1999" s="4"/>
      <c r="M1999" s="4"/>
      <c r="N1999" s="4"/>
      <c r="O1999" s="7"/>
      <c r="P1999" s="25"/>
      <c r="Q1999" s="4"/>
      <c r="R1999" s="4"/>
      <c r="S1999" s="4"/>
      <c r="T1999" s="4"/>
      <c r="U1999" s="7"/>
      <c r="V1999" s="25"/>
      <c r="W1999" s="4"/>
      <c r="X1999" s="4"/>
      <c r="Y1999" s="4"/>
      <c r="Z1999" s="4"/>
      <c r="AA1999" s="7"/>
      <c r="AB1999" s="25"/>
      <c r="AC1999" s="4"/>
      <c r="AD1999" s="4"/>
      <c r="AE1999" s="4"/>
      <c r="AF1999" s="4"/>
      <c r="AG1999" s="7"/>
      <c r="AH1999" s="25"/>
      <c r="AI1999" s="4"/>
      <c r="AJ1999" s="22"/>
      <c r="AK1999" s="22"/>
      <c r="AL1999" s="22"/>
      <c r="AM1999" s="22"/>
      <c r="AN1999" s="22"/>
      <c r="AO1999" s="22"/>
      <c r="AP1999" s="22"/>
      <c r="AQ1999" s="22"/>
      <c r="AR1999" s="22"/>
      <c r="AS1999" s="22"/>
      <c r="AT1999" s="22"/>
      <c r="AU1999" s="22"/>
      <c r="AV1999" s="22"/>
      <c r="AW1999" s="22"/>
      <c r="AX1999" s="22"/>
      <c r="AY1999" s="22"/>
      <c r="AZ1999" s="22"/>
      <c r="BA1999" s="22"/>
      <c r="BB1999" s="22"/>
      <c r="BC1999" s="22"/>
      <c r="BD1999" s="22"/>
      <c r="BE1999" s="22"/>
      <c r="BF1999" s="22"/>
      <c r="BG1999" s="22"/>
      <c r="BH1999" s="22"/>
      <c r="BI1999" s="22"/>
      <c r="BJ1999" s="22"/>
    </row>
    <row r="2000" spans="1:62" s="21" customFormat="1" x14ac:dyDescent="0.25">
      <c r="A2000" s="5">
        <f>biomasses!$A$38</f>
        <v>36</v>
      </c>
      <c r="B2000" s="4"/>
      <c r="C2000" s="7"/>
      <c r="D2000" s="25"/>
      <c r="E2000" s="4"/>
      <c r="F2000" s="4"/>
      <c r="G2000" s="4"/>
      <c r="H2000" s="4"/>
      <c r="I2000" s="7"/>
      <c r="J2000" s="25"/>
      <c r="K2000" s="4"/>
      <c r="L2000" s="4"/>
      <c r="M2000" s="4"/>
      <c r="N2000" s="4"/>
      <c r="O2000" s="7"/>
      <c r="P2000" s="25"/>
      <c r="Q2000" s="4"/>
      <c r="R2000" s="4"/>
      <c r="S2000" s="4"/>
      <c r="T2000" s="4"/>
      <c r="U2000" s="7"/>
      <c r="V2000" s="25"/>
      <c r="W2000" s="4"/>
      <c r="X2000" s="4"/>
      <c r="Y2000" s="4"/>
      <c r="Z2000" s="4"/>
      <c r="AA2000" s="7"/>
      <c r="AB2000" s="25"/>
      <c r="AC2000" s="4"/>
      <c r="AD2000" s="4"/>
      <c r="AE2000" s="4"/>
      <c r="AF2000" s="4"/>
      <c r="AG2000" s="7"/>
      <c r="AH2000" s="25"/>
      <c r="AI2000" s="4"/>
      <c r="AJ2000" s="22"/>
      <c r="AK2000" s="22"/>
      <c r="AL2000" s="22"/>
      <c r="AM2000" s="22"/>
      <c r="AN2000" s="22"/>
      <c r="AO2000" s="22"/>
      <c r="AP2000" s="22"/>
      <c r="AQ2000" s="22"/>
      <c r="AR2000" s="22"/>
      <c r="AS2000" s="22"/>
      <c r="AT2000" s="22"/>
      <c r="AU2000" s="22"/>
      <c r="AV2000" s="22"/>
      <c r="AW2000" s="22"/>
      <c r="AX2000" s="22"/>
      <c r="AY2000" s="22"/>
      <c r="AZ2000" s="22"/>
      <c r="BA2000" s="22"/>
      <c r="BB2000" s="22"/>
      <c r="BC2000" s="22"/>
      <c r="BD2000" s="22"/>
      <c r="BE2000" s="22"/>
      <c r="BF2000" s="22"/>
      <c r="BG2000" s="22"/>
      <c r="BH2000" s="22"/>
      <c r="BI2000" s="22"/>
      <c r="BJ2000" s="22"/>
    </row>
    <row r="2001" spans="1:62" s="21" customFormat="1" x14ac:dyDescent="0.25">
      <c r="A2001" s="5">
        <f>biomasses!$A$38</f>
        <v>36</v>
      </c>
      <c r="B2001" s="4"/>
      <c r="C2001" s="7"/>
      <c r="D2001" s="25"/>
      <c r="E2001" s="4"/>
      <c r="F2001" s="4"/>
      <c r="G2001" s="4"/>
      <c r="H2001" s="4"/>
      <c r="I2001" s="7"/>
      <c r="J2001" s="25"/>
      <c r="K2001" s="4"/>
      <c r="L2001" s="4"/>
      <c r="M2001" s="4"/>
      <c r="N2001" s="4"/>
      <c r="O2001" s="7"/>
      <c r="P2001" s="25"/>
      <c r="Q2001" s="4"/>
      <c r="R2001" s="4"/>
      <c r="S2001" s="4"/>
      <c r="T2001" s="4"/>
      <c r="U2001" s="7"/>
      <c r="V2001" s="25"/>
      <c r="W2001" s="4"/>
      <c r="X2001" s="4"/>
      <c r="Y2001" s="4"/>
      <c r="Z2001" s="4"/>
      <c r="AA2001" s="7"/>
      <c r="AB2001" s="25"/>
      <c r="AC2001" s="4"/>
      <c r="AD2001" s="4"/>
      <c r="AE2001" s="4"/>
      <c r="AF2001" s="4"/>
      <c r="AG2001" s="7"/>
      <c r="AH2001" s="25"/>
      <c r="AI2001" s="4"/>
      <c r="AJ2001" s="22"/>
      <c r="AK2001" s="22"/>
      <c r="AL2001" s="22"/>
      <c r="AM2001" s="22"/>
      <c r="AN2001" s="22"/>
      <c r="AO2001" s="22"/>
      <c r="AP2001" s="22"/>
      <c r="AQ2001" s="22"/>
      <c r="AR2001" s="22"/>
      <c r="AS2001" s="22"/>
      <c r="AT2001" s="22"/>
      <c r="AU2001" s="22"/>
      <c r="AV2001" s="22"/>
      <c r="AW2001" s="22"/>
      <c r="AX2001" s="22"/>
      <c r="AY2001" s="22"/>
      <c r="AZ2001" s="22"/>
      <c r="BA2001" s="22"/>
      <c r="BB2001" s="22"/>
      <c r="BC2001" s="22"/>
      <c r="BD2001" s="22"/>
      <c r="BE2001" s="22"/>
      <c r="BF2001" s="22"/>
      <c r="BG2001" s="22"/>
      <c r="BH2001" s="22"/>
      <c r="BI2001" s="22"/>
      <c r="BJ2001" s="22"/>
    </row>
    <row r="2002" spans="1:62" s="21" customFormat="1" x14ac:dyDescent="0.25">
      <c r="A2002" s="5">
        <f>biomasses!$A$38</f>
        <v>36</v>
      </c>
      <c r="B2002" s="4"/>
      <c r="C2002" s="7"/>
      <c r="D2002" s="25"/>
      <c r="E2002" s="4"/>
      <c r="F2002" s="4"/>
      <c r="G2002" s="4"/>
      <c r="H2002" s="4"/>
      <c r="I2002" s="7"/>
      <c r="J2002" s="25"/>
      <c r="K2002" s="4"/>
      <c r="L2002" s="4"/>
      <c r="M2002" s="4"/>
      <c r="N2002" s="4"/>
      <c r="O2002" s="7"/>
      <c r="P2002" s="25"/>
      <c r="Q2002" s="4"/>
      <c r="R2002" s="4"/>
      <c r="S2002" s="4"/>
      <c r="T2002" s="4"/>
      <c r="U2002" s="7"/>
      <c r="V2002" s="25"/>
      <c r="W2002" s="4"/>
      <c r="X2002" s="4"/>
      <c r="Y2002" s="4"/>
      <c r="Z2002" s="4"/>
      <c r="AA2002" s="7"/>
      <c r="AB2002" s="25"/>
      <c r="AC2002" s="4"/>
      <c r="AD2002" s="4"/>
      <c r="AE2002" s="4"/>
      <c r="AF2002" s="4"/>
      <c r="AG2002" s="7"/>
      <c r="AH2002" s="25"/>
      <c r="AI2002" s="4"/>
      <c r="AJ2002" s="22"/>
      <c r="AK2002" s="22"/>
      <c r="AL2002" s="22"/>
      <c r="AM2002" s="22"/>
      <c r="AN2002" s="22"/>
      <c r="AO2002" s="22"/>
      <c r="AP2002" s="22"/>
      <c r="AQ2002" s="22"/>
      <c r="AR2002" s="22"/>
      <c r="AS2002" s="22"/>
      <c r="AT2002" s="22"/>
      <c r="AU2002" s="22"/>
      <c r="AV2002" s="22"/>
      <c r="AW2002" s="22"/>
      <c r="AX2002" s="22"/>
      <c r="AY2002" s="22"/>
      <c r="AZ2002" s="22"/>
      <c r="BA2002" s="22"/>
      <c r="BB2002" s="22"/>
      <c r="BC2002" s="22"/>
      <c r="BD2002" s="22"/>
      <c r="BE2002" s="22"/>
      <c r="BF2002" s="22"/>
      <c r="BG2002" s="22"/>
      <c r="BH2002" s="22"/>
      <c r="BI2002" s="22"/>
      <c r="BJ2002" s="22"/>
    </row>
    <row r="2003" spans="1:62" s="21" customFormat="1" ht="21" customHeight="1" x14ac:dyDescent="0.25">
      <c r="A2003" s="5">
        <f>biomasses!$A$38</f>
        <v>36</v>
      </c>
      <c r="B2003" s="4"/>
      <c r="C2003" s="7"/>
      <c r="D2003" s="25"/>
      <c r="E2003" s="4"/>
      <c r="F2003" s="4"/>
      <c r="G2003" s="4"/>
      <c r="H2003" s="4"/>
      <c r="I2003" s="7"/>
      <c r="J2003" s="25"/>
      <c r="K2003" s="4"/>
      <c r="L2003" s="4"/>
      <c r="M2003" s="4"/>
      <c r="N2003" s="4"/>
      <c r="O2003" s="7"/>
      <c r="P2003" s="25"/>
      <c r="Q2003" s="4"/>
      <c r="R2003" s="4"/>
      <c r="S2003" s="4"/>
      <c r="T2003" s="4"/>
      <c r="U2003" s="7"/>
      <c r="V2003" s="25"/>
      <c r="W2003" s="4"/>
      <c r="X2003" s="4"/>
      <c r="Y2003" s="4"/>
      <c r="Z2003" s="4"/>
      <c r="AA2003" s="7"/>
      <c r="AB2003" s="25"/>
      <c r="AC2003" s="4"/>
      <c r="AD2003" s="4"/>
      <c r="AE2003" s="4"/>
      <c r="AF2003" s="4"/>
      <c r="AG2003" s="7"/>
      <c r="AH2003" s="25"/>
      <c r="AI2003" s="4"/>
      <c r="AJ2003" s="22"/>
      <c r="AK2003" s="22"/>
      <c r="AL2003" s="22"/>
      <c r="AM2003" s="22"/>
      <c r="AN2003" s="22"/>
      <c r="AO2003" s="22"/>
      <c r="AP2003" s="22"/>
      <c r="AQ2003" s="22"/>
      <c r="AR2003" s="22"/>
      <c r="AS2003" s="22"/>
      <c r="AT2003" s="22"/>
      <c r="AU2003" s="22"/>
      <c r="AV2003" s="22"/>
      <c r="AW2003" s="22"/>
      <c r="AX2003" s="22"/>
      <c r="AY2003" s="22"/>
      <c r="AZ2003" s="22"/>
      <c r="BA2003" s="22"/>
      <c r="BB2003" s="22"/>
      <c r="BC2003" s="22"/>
      <c r="BD2003" s="22"/>
      <c r="BE2003" s="22"/>
      <c r="BF2003" s="22"/>
      <c r="BG2003" s="22"/>
      <c r="BH2003" s="22"/>
      <c r="BI2003" s="22"/>
      <c r="BJ2003" s="22"/>
    </row>
    <row r="2004" spans="1:62" s="21" customFormat="1" ht="25.5" customHeight="1" x14ac:dyDescent="0.25">
      <c r="A2004" s="5">
        <f>biomasses!$A$38</f>
        <v>36</v>
      </c>
      <c r="B2004" s="4"/>
      <c r="C2004" s="7"/>
      <c r="D2004" s="25"/>
      <c r="E2004" s="4"/>
      <c r="F2004" s="4"/>
      <c r="G2004" s="4"/>
      <c r="H2004" s="4"/>
      <c r="I2004" s="7"/>
      <c r="J2004" s="25"/>
      <c r="K2004" s="4"/>
      <c r="L2004" s="4"/>
      <c r="M2004" s="4"/>
      <c r="N2004" s="4"/>
      <c r="O2004" s="7"/>
      <c r="P2004" s="25"/>
      <c r="Q2004" s="4"/>
      <c r="R2004" s="4"/>
      <c r="S2004" s="4"/>
      <c r="T2004" s="4"/>
      <c r="U2004" s="7"/>
      <c r="V2004" s="25"/>
      <c r="W2004" s="4"/>
      <c r="X2004" s="4"/>
      <c r="Y2004" s="4"/>
      <c r="Z2004" s="4"/>
      <c r="AA2004" s="7"/>
      <c r="AB2004" s="25"/>
      <c r="AC2004" s="4"/>
      <c r="AD2004" s="4"/>
      <c r="AE2004" s="4"/>
      <c r="AF2004" s="4"/>
      <c r="AG2004" s="7"/>
      <c r="AH2004" s="25"/>
      <c r="AI2004" s="4"/>
      <c r="AJ2004" s="22"/>
      <c r="AK2004" s="22"/>
      <c r="AL2004" s="22"/>
      <c r="AM2004" s="22"/>
      <c r="AN2004" s="22"/>
      <c r="AO2004" s="22"/>
      <c r="AP2004" s="22"/>
      <c r="AQ2004" s="22"/>
      <c r="AR2004" s="22"/>
      <c r="AS2004" s="22"/>
      <c r="AT2004" s="22"/>
      <c r="AU2004" s="22"/>
      <c r="AV2004" s="22"/>
      <c r="AW2004" s="22"/>
      <c r="AX2004" s="22"/>
      <c r="AY2004" s="22"/>
      <c r="AZ2004" s="22"/>
      <c r="BA2004" s="22"/>
      <c r="BB2004" s="22"/>
      <c r="BC2004" s="22"/>
      <c r="BD2004" s="22"/>
      <c r="BE2004" s="22"/>
      <c r="BF2004" s="22"/>
      <c r="BG2004" s="22"/>
      <c r="BH2004" s="22"/>
      <c r="BI2004" s="22"/>
      <c r="BJ2004" s="22"/>
    </row>
    <row r="2005" spans="1:62" s="21" customFormat="1" ht="18" customHeight="1" x14ac:dyDescent="0.25">
      <c r="A2005" s="5">
        <f>biomasses!$A$38</f>
        <v>36</v>
      </c>
      <c r="B2005" s="4"/>
      <c r="C2005" s="7"/>
      <c r="D2005" s="25"/>
      <c r="E2005" s="4"/>
      <c r="F2005" s="4"/>
      <c r="G2005" s="4"/>
      <c r="H2005" s="4"/>
      <c r="I2005" s="7"/>
      <c r="J2005" s="25"/>
      <c r="K2005" s="4"/>
      <c r="L2005" s="4"/>
      <c r="M2005" s="4"/>
      <c r="N2005" s="4"/>
      <c r="O2005" s="7"/>
      <c r="P2005" s="25"/>
      <c r="Q2005" s="4"/>
      <c r="R2005" s="4"/>
      <c r="S2005" s="4"/>
      <c r="T2005" s="4"/>
      <c r="U2005" s="7"/>
      <c r="V2005" s="25"/>
      <c r="W2005" s="4"/>
      <c r="X2005" s="4"/>
      <c r="Y2005" s="4"/>
      <c r="Z2005" s="4"/>
      <c r="AA2005" s="7"/>
      <c r="AB2005" s="25"/>
      <c r="AC2005" s="4"/>
      <c r="AD2005" s="4"/>
      <c r="AE2005" s="4"/>
      <c r="AF2005" s="4"/>
      <c r="AG2005" s="7"/>
      <c r="AH2005" s="25"/>
      <c r="AI2005" s="4"/>
      <c r="AJ2005" s="22"/>
      <c r="AK2005" s="22"/>
      <c r="AL2005" s="22"/>
      <c r="AM2005" s="22"/>
      <c r="AN2005" s="22"/>
      <c r="AO2005" s="22"/>
      <c r="AP2005" s="22"/>
      <c r="AQ2005" s="22"/>
      <c r="AR2005" s="22"/>
      <c r="AS2005" s="22"/>
      <c r="AT2005" s="22"/>
      <c r="AU2005" s="22"/>
      <c r="AV2005" s="22"/>
      <c r="AW2005" s="22"/>
      <c r="AX2005" s="22"/>
      <c r="AY2005" s="22"/>
      <c r="AZ2005" s="22"/>
      <c r="BA2005" s="22"/>
      <c r="BB2005" s="22"/>
      <c r="BC2005" s="22"/>
      <c r="BD2005" s="22"/>
      <c r="BE2005" s="22"/>
      <c r="BF2005" s="22"/>
      <c r="BG2005" s="22"/>
      <c r="BH2005" s="22"/>
      <c r="BI2005" s="22"/>
      <c r="BJ2005" s="22"/>
    </row>
    <row r="2006" spans="1:62" s="21" customFormat="1" ht="19.5" customHeight="1" x14ac:dyDescent="0.25">
      <c r="A2006" s="5">
        <f>biomasses!$A$38</f>
        <v>36</v>
      </c>
      <c r="B2006" s="4"/>
      <c r="C2006" s="7"/>
      <c r="D2006" s="25"/>
      <c r="E2006" s="4"/>
      <c r="F2006" s="4"/>
      <c r="G2006" s="4"/>
      <c r="H2006" s="4"/>
      <c r="I2006" s="7"/>
      <c r="J2006" s="25"/>
      <c r="K2006" s="4"/>
      <c r="L2006" s="4"/>
      <c r="M2006" s="4"/>
      <c r="N2006" s="4"/>
      <c r="O2006" s="7"/>
      <c r="P2006" s="25"/>
      <c r="Q2006" s="4"/>
      <c r="R2006" s="4"/>
      <c r="S2006" s="4"/>
      <c r="T2006" s="4"/>
      <c r="U2006" s="7"/>
      <c r="V2006" s="25"/>
      <c r="W2006" s="4"/>
      <c r="X2006" s="4"/>
      <c r="Y2006" s="4"/>
      <c r="Z2006" s="4"/>
      <c r="AA2006" s="7"/>
      <c r="AB2006" s="25"/>
      <c r="AC2006" s="4"/>
      <c r="AD2006" s="4"/>
      <c r="AE2006" s="4"/>
      <c r="AF2006" s="4"/>
      <c r="AG2006" s="7"/>
      <c r="AH2006" s="25"/>
      <c r="AI2006" s="4"/>
      <c r="AJ2006" s="22"/>
      <c r="AK2006" s="22"/>
      <c r="AL2006" s="22"/>
      <c r="AM2006" s="22"/>
      <c r="AN2006" s="22"/>
      <c r="AO2006" s="22"/>
      <c r="AP2006" s="22"/>
      <c r="AQ2006" s="22"/>
      <c r="AR2006" s="22"/>
      <c r="AS2006" s="22"/>
      <c r="AT2006" s="22"/>
      <c r="AU2006" s="22"/>
      <c r="AV2006" s="22"/>
      <c r="AW2006" s="22"/>
      <c r="AX2006" s="22"/>
      <c r="AY2006" s="22"/>
      <c r="AZ2006" s="22"/>
      <c r="BA2006" s="22"/>
      <c r="BB2006" s="22"/>
      <c r="BC2006" s="22"/>
      <c r="BD2006" s="22"/>
      <c r="BE2006" s="22"/>
      <c r="BF2006" s="22"/>
      <c r="BG2006" s="22"/>
      <c r="BH2006" s="22"/>
      <c r="BI2006" s="22"/>
      <c r="BJ2006" s="22"/>
    </row>
    <row r="2007" spans="1:62" s="21" customFormat="1" ht="22.5" customHeight="1" x14ac:dyDescent="0.25">
      <c r="A2007" s="5">
        <f>biomasses!$A$38</f>
        <v>36</v>
      </c>
      <c r="B2007" s="4"/>
      <c r="C2007" s="7"/>
      <c r="D2007" s="25"/>
      <c r="E2007" s="4"/>
      <c r="F2007" s="4"/>
      <c r="G2007" s="4"/>
      <c r="H2007" s="4"/>
      <c r="I2007" s="7"/>
      <c r="J2007" s="25"/>
      <c r="K2007" s="4"/>
      <c r="L2007" s="4"/>
      <c r="M2007" s="4"/>
      <c r="N2007" s="4"/>
      <c r="O2007" s="7"/>
      <c r="P2007" s="25"/>
      <c r="Q2007" s="4"/>
      <c r="R2007" s="4"/>
      <c r="S2007" s="4"/>
      <c r="T2007" s="4"/>
      <c r="U2007" s="7"/>
      <c r="V2007" s="25"/>
      <c r="W2007" s="4"/>
      <c r="X2007" s="4"/>
      <c r="Y2007" s="4"/>
      <c r="Z2007" s="4"/>
      <c r="AA2007" s="7"/>
      <c r="AB2007" s="25"/>
      <c r="AC2007" s="4"/>
      <c r="AD2007" s="4"/>
      <c r="AE2007" s="4"/>
      <c r="AF2007" s="4"/>
      <c r="AG2007" s="7"/>
      <c r="AH2007" s="25"/>
      <c r="AI2007" s="4"/>
      <c r="AJ2007" s="22"/>
      <c r="AK2007" s="22"/>
      <c r="AL2007" s="22"/>
      <c r="AM2007" s="22"/>
      <c r="AN2007" s="22"/>
      <c r="AO2007" s="22"/>
      <c r="AP2007" s="22"/>
      <c r="AQ2007" s="22"/>
      <c r="AR2007" s="22"/>
      <c r="AS2007" s="22"/>
      <c r="AT2007" s="22"/>
      <c r="AU2007" s="22"/>
      <c r="AV2007" s="22"/>
      <c r="AW2007" s="22"/>
      <c r="AX2007" s="22"/>
      <c r="AY2007" s="22"/>
      <c r="AZ2007" s="22"/>
      <c r="BA2007" s="22"/>
      <c r="BB2007" s="22"/>
      <c r="BC2007" s="22"/>
      <c r="BD2007" s="22"/>
      <c r="BE2007" s="22"/>
      <c r="BF2007" s="22"/>
      <c r="BG2007" s="22"/>
      <c r="BH2007" s="22"/>
      <c r="BI2007" s="22"/>
      <c r="BJ2007" s="22"/>
    </row>
    <row r="2008" spans="1:62" s="21" customFormat="1" ht="24" customHeight="1" x14ac:dyDescent="0.25">
      <c r="A2008" s="5">
        <f>biomasses!$A$38</f>
        <v>36</v>
      </c>
      <c r="B2008" s="4"/>
      <c r="C2008" s="7"/>
      <c r="D2008" s="25"/>
      <c r="E2008" s="4"/>
      <c r="F2008" s="4"/>
      <c r="G2008" s="4"/>
      <c r="H2008" s="4"/>
      <c r="I2008" s="7"/>
      <c r="J2008" s="25"/>
      <c r="K2008" s="4"/>
      <c r="L2008" s="4"/>
      <c r="M2008" s="4"/>
      <c r="N2008" s="4"/>
      <c r="O2008" s="7"/>
      <c r="P2008" s="25"/>
      <c r="Q2008" s="4"/>
      <c r="R2008" s="4"/>
      <c r="S2008" s="4"/>
      <c r="T2008" s="4"/>
      <c r="U2008" s="7"/>
      <c r="V2008" s="25"/>
      <c r="W2008" s="4"/>
      <c r="X2008" s="4"/>
      <c r="Y2008" s="4"/>
      <c r="Z2008" s="4"/>
      <c r="AA2008" s="7"/>
      <c r="AB2008" s="25"/>
      <c r="AC2008" s="4"/>
      <c r="AD2008" s="4"/>
      <c r="AE2008" s="4"/>
      <c r="AF2008" s="4"/>
      <c r="AG2008" s="7"/>
      <c r="AH2008" s="25"/>
      <c r="AI2008" s="4"/>
      <c r="AJ2008" s="22"/>
      <c r="AK2008" s="22"/>
      <c r="AL2008" s="22"/>
      <c r="AM2008" s="22"/>
      <c r="AN2008" s="22"/>
      <c r="AO2008" s="22"/>
      <c r="AP2008" s="22"/>
      <c r="AQ2008" s="22"/>
      <c r="AR2008" s="22"/>
      <c r="AS2008" s="22"/>
      <c r="AT2008" s="22"/>
      <c r="AU2008" s="22"/>
      <c r="AV2008" s="22"/>
      <c r="AW2008" s="22"/>
      <c r="AX2008" s="22"/>
      <c r="AY2008" s="22"/>
      <c r="AZ2008" s="22"/>
      <c r="BA2008" s="22"/>
      <c r="BB2008" s="22"/>
      <c r="BC2008" s="22"/>
      <c r="BD2008" s="22"/>
      <c r="BE2008" s="22"/>
      <c r="BF2008" s="22"/>
      <c r="BG2008" s="22"/>
      <c r="BH2008" s="22"/>
      <c r="BI2008" s="22"/>
      <c r="BJ2008" s="22"/>
    </row>
    <row r="2009" spans="1:62" s="21" customFormat="1" ht="21.75" customHeight="1" x14ac:dyDescent="0.25">
      <c r="A2009" s="5">
        <f>biomasses!$A$38</f>
        <v>36</v>
      </c>
      <c r="B2009" s="4"/>
      <c r="C2009" s="7"/>
      <c r="D2009" s="25"/>
      <c r="E2009" s="4"/>
      <c r="F2009" s="4"/>
      <c r="G2009" s="4"/>
      <c r="H2009" s="4"/>
      <c r="I2009" s="7"/>
      <c r="J2009" s="25"/>
      <c r="K2009" s="4"/>
      <c r="L2009" s="4"/>
      <c r="M2009" s="4"/>
      <c r="N2009" s="4"/>
      <c r="O2009" s="7"/>
      <c r="P2009" s="25"/>
      <c r="Q2009" s="4"/>
      <c r="R2009" s="4"/>
      <c r="S2009" s="4"/>
      <c r="T2009" s="4"/>
      <c r="U2009" s="7"/>
      <c r="V2009" s="25"/>
      <c r="W2009" s="4"/>
      <c r="X2009" s="4"/>
      <c r="Y2009" s="4"/>
      <c r="Z2009" s="4"/>
      <c r="AA2009" s="7"/>
      <c r="AB2009" s="25"/>
      <c r="AC2009" s="4"/>
      <c r="AD2009" s="4"/>
      <c r="AE2009" s="4"/>
      <c r="AF2009" s="4"/>
      <c r="AG2009" s="7"/>
      <c r="AH2009" s="25"/>
      <c r="AI2009" s="4"/>
      <c r="AJ2009" s="22"/>
      <c r="AK2009" s="22"/>
      <c r="AL2009" s="22"/>
      <c r="AM2009" s="22"/>
      <c r="AN2009" s="22"/>
      <c r="AO2009" s="22"/>
      <c r="AP2009" s="22"/>
      <c r="AQ2009" s="22"/>
      <c r="AR2009" s="22"/>
      <c r="AS2009" s="22"/>
      <c r="AT2009" s="22"/>
      <c r="AU2009" s="22"/>
      <c r="AV2009" s="22"/>
      <c r="AW2009" s="22"/>
      <c r="AX2009" s="22"/>
      <c r="AY2009" s="22"/>
      <c r="AZ2009" s="22"/>
      <c r="BA2009" s="22"/>
      <c r="BB2009" s="22"/>
      <c r="BC2009" s="22"/>
      <c r="BD2009" s="22"/>
      <c r="BE2009" s="22"/>
      <c r="BF2009" s="22"/>
      <c r="BG2009" s="22"/>
      <c r="BH2009" s="22"/>
      <c r="BI2009" s="22"/>
      <c r="BJ2009" s="22"/>
    </row>
    <row r="2010" spans="1:62" s="21" customFormat="1" ht="19.5" customHeight="1" x14ac:dyDescent="0.25">
      <c r="A2010" s="5">
        <f>biomasses!$A$38</f>
        <v>36</v>
      </c>
      <c r="B2010" s="4"/>
      <c r="C2010" s="7"/>
      <c r="D2010" s="25"/>
      <c r="E2010" s="4"/>
      <c r="F2010" s="4"/>
      <c r="G2010" s="4"/>
      <c r="H2010" s="4"/>
      <c r="I2010" s="7"/>
      <c r="J2010" s="25"/>
      <c r="K2010" s="4"/>
      <c r="L2010" s="4"/>
      <c r="M2010" s="4"/>
      <c r="N2010" s="4"/>
      <c r="O2010" s="7"/>
      <c r="P2010" s="25"/>
      <c r="Q2010" s="4"/>
      <c r="R2010" s="4"/>
      <c r="S2010" s="4"/>
      <c r="T2010" s="4"/>
      <c r="U2010" s="7"/>
      <c r="V2010" s="25"/>
      <c r="W2010" s="4"/>
      <c r="X2010" s="4"/>
      <c r="Y2010" s="4"/>
      <c r="Z2010" s="4"/>
      <c r="AA2010" s="7"/>
      <c r="AB2010" s="25"/>
      <c r="AC2010" s="4"/>
      <c r="AD2010" s="4"/>
      <c r="AE2010" s="4"/>
      <c r="AF2010" s="4"/>
      <c r="AG2010" s="7"/>
      <c r="AH2010" s="25"/>
      <c r="AI2010" s="4"/>
      <c r="AJ2010" s="22"/>
      <c r="AK2010" s="22"/>
      <c r="AL2010" s="22"/>
      <c r="AM2010" s="22"/>
      <c r="AN2010" s="22"/>
      <c r="AO2010" s="22"/>
      <c r="AP2010" s="22"/>
      <c r="AQ2010" s="22"/>
      <c r="AR2010" s="22"/>
      <c r="AS2010" s="22"/>
      <c r="AT2010" s="22"/>
      <c r="AU2010" s="22"/>
      <c r="AV2010" s="22"/>
      <c r="AW2010" s="22"/>
      <c r="AX2010" s="22"/>
      <c r="AY2010" s="22"/>
      <c r="AZ2010" s="22"/>
      <c r="BA2010" s="22"/>
      <c r="BB2010" s="22"/>
      <c r="BC2010" s="22"/>
      <c r="BD2010" s="22"/>
      <c r="BE2010" s="22"/>
      <c r="BF2010" s="22"/>
      <c r="BG2010" s="22"/>
      <c r="BH2010" s="22"/>
      <c r="BI2010" s="22"/>
      <c r="BJ2010" s="22"/>
    </row>
    <row r="2011" spans="1:62" s="21" customFormat="1" ht="21.75" customHeight="1" x14ac:dyDescent="0.25">
      <c r="A2011" s="5">
        <f>biomasses!$A$38</f>
        <v>36</v>
      </c>
      <c r="B2011" s="4"/>
      <c r="C2011" s="7"/>
      <c r="D2011" s="25"/>
      <c r="E2011" s="4"/>
      <c r="F2011" s="4"/>
      <c r="G2011" s="4"/>
      <c r="H2011" s="4"/>
      <c r="I2011" s="7"/>
      <c r="J2011" s="25"/>
      <c r="K2011" s="4"/>
      <c r="L2011" s="4"/>
      <c r="M2011" s="4"/>
      <c r="N2011" s="4"/>
      <c r="O2011" s="7"/>
      <c r="P2011" s="25"/>
      <c r="Q2011" s="4"/>
      <c r="R2011" s="4"/>
      <c r="S2011" s="4"/>
      <c r="T2011" s="4"/>
      <c r="U2011" s="7"/>
      <c r="V2011" s="25"/>
      <c r="W2011" s="4"/>
      <c r="X2011" s="4"/>
      <c r="Y2011" s="4"/>
      <c r="Z2011" s="4"/>
      <c r="AA2011" s="7"/>
      <c r="AB2011" s="25"/>
      <c r="AC2011" s="4"/>
      <c r="AD2011" s="4"/>
      <c r="AE2011" s="4"/>
      <c r="AF2011" s="4"/>
      <c r="AG2011" s="7"/>
      <c r="AH2011" s="25"/>
      <c r="AI2011" s="4"/>
      <c r="AJ2011" s="22"/>
      <c r="AK2011" s="22"/>
      <c r="AL2011" s="22"/>
      <c r="AM2011" s="22"/>
      <c r="AN2011" s="22"/>
      <c r="AO2011" s="22"/>
      <c r="AP2011" s="22"/>
      <c r="AQ2011" s="22"/>
      <c r="AR2011" s="22"/>
      <c r="AS2011" s="22"/>
      <c r="AT2011" s="22"/>
      <c r="AU2011" s="22"/>
      <c r="AV2011" s="22"/>
      <c r="AW2011" s="22"/>
      <c r="AX2011" s="22"/>
      <c r="AY2011" s="22"/>
      <c r="AZ2011" s="22"/>
      <c r="BA2011" s="22"/>
      <c r="BB2011" s="22"/>
      <c r="BC2011" s="22"/>
      <c r="BD2011" s="22"/>
      <c r="BE2011" s="22"/>
      <c r="BF2011" s="22"/>
      <c r="BG2011" s="22"/>
      <c r="BH2011" s="22"/>
      <c r="BI2011" s="22"/>
      <c r="BJ2011" s="22"/>
    </row>
    <row r="2012" spans="1:62" s="21" customFormat="1" ht="24.75" customHeight="1" x14ac:dyDescent="0.25">
      <c r="A2012" s="5">
        <f>biomasses!$A$38</f>
        <v>36</v>
      </c>
      <c r="B2012" s="4"/>
      <c r="C2012" s="7"/>
      <c r="D2012" s="25"/>
      <c r="E2012" s="4"/>
      <c r="F2012" s="4"/>
      <c r="G2012" s="4"/>
      <c r="H2012" s="4"/>
      <c r="I2012" s="7"/>
      <c r="J2012" s="25"/>
      <c r="K2012" s="4"/>
      <c r="L2012" s="4"/>
      <c r="M2012" s="4"/>
      <c r="N2012" s="4"/>
      <c r="O2012" s="7"/>
      <c r="P2012" s="25"/>
      <c r="Q2012" s="4"/>
      <c r="R2012" s="4"/>
      <c r="S2012" s="4"/>
      <c r="T2012" s="4"/>
      <c r="U2012" s="7"/>
      <c r="V2012" s="25"/>
      <c r="W2012" s="4"/>
      <c r="X2012" s="4"/>
      <c r="Y2012" s="4"/>
      <c r="Z2012" s="4"/>
      <c r="AA2012" s="7"/>
      <c r="AB2012" s="25"/>
      <c r="AC2012" s="4"/>
      <c r="AD2012" s="4"/>
      <c r="AE2012" s="4"/>
      <c r="AF2012" s="4"/>
      <c r="AG2012" s="7"/>
      <c r="AH2012" s="25"/>
      <c r="AI2012" s="4"/>
      <c r="AJ2012" s="22"/>
      <c r="AK2012" s="22"/>
      <c r="AL2012" s="22"/>
      <c r="AM2012" s="22"/>
      <c r="AN2012" s="22"/>
      <c r="AO2012" s="22"/>
      <c r="AP2012" s="22"/>
      <c r="AQ2012" s="22"/>
      <c r="AR2012" s="22"/>
      <c r="AS2012" s="22"/>
      <c r="AT2012" s="22"/>
      <c r="AU2012" s="22"/>
      <c r="AV2012" s="22"/>
      <c r="AW2012" s="22"/>
      <c r="AX2012" s="22"/>
      <c r="AY2012" s="22"/>
      <c r="AZ2012" s="22"/>
      <c r="BA2012" s="22"/>
      <c r="BB2012" s="22"/>
      <c r="BC2012" s="22"/>
      <c r="BD2012" s="22"/>
      <c r="BE2012" s="22"/>
      <c r="BF2012" s="22"/>
      <c r="BG2012" s="22"/>
      <c r="BH2012" s="22"/>
      <c r="BI2012" s="22"/>
      <c r="BJ2012" s="22"/>
    </row>
    <row r="2013" spans="1:62" s="21" customFormat="1" ht="22.5" customHeight="1" x14ac:dyDescent="0.25">
      <c r="A2013" s="5">
        <f>biomasses!$A$38</f>
        <v>36</v>
      </c>
      <c r="B2013" s="4"/>
      <c r="C2013" s="7"/>
      <c r="D2013" s="25"/>
      <c r="E2013" s="4"/>
      <c r="F2013" s="4"/>
      <c r="G2013" s="4"/>
      <c r="H2013" s="4"/>
      <c r="I2013" s="7"/>
      <c r="J2013" s="25"/>
      <c r="K2013" s="4"/>
      <c r="L2013" s="4"/>
      <c r="M2013" s="4"/>
      <c r="N2013" s="4"/>
      <c r="O2013" s="7"/>
      <c r="P2013" s="25"/>
      <c r="Q2013" s="4"/>
      <c r="R2013" s="4"/>
      <c r="S2013" s="4"/>
      <c r="T2013" s="4"/>
      <c r="U2013" s="7"/>
      <c r="V2013" s="25"/>
      <c r="W2013" s="4"/>
      <c r="X2013" s="4"/>
      <c r="Y2013" s="4"/>
      <c r="Z2013" s="4"/>
      <c r="AA2013" s="7"/>
      <c r="AB2013" s="25"/>
      <c r="AC2013" s="4"/>
      <c r="AD2013" s="4"/>
      <c r="AE2013" s="4"/>
      <c r="AF2013" s="4"/>
      <c r="AG2013" s="7"/>
      <c r="AH2013" s="25"/>
      <c r="AI2013" s="4"/>
      <c r="AJ2013" s="22"/>
      <c r="AK2013" s="22"/>
      <c r="AL2013" s="22"/>
      <c r="AM2013" s="22"/>
      <c r="AN2013" s="22"/>
      <c r="AO2013" s="22"/>
      <c r="AP2013" s="22"/>
      <c r="AQ2013" s="22"/>
      <c r="AR2013" s="22"/>
      <c r="AS2013" s="22"/>
      <c r="AT2013" s="22"/>
      <c r="AU2013" s="22"/>
      <c r="AV2013" s="22"/>
      <c r="AW2013" s="22"/>
      <c r="AX2013" s="22"/>
      <c r="AY2013" s="22"/>
      <c r="AZ2013" s="22"/>
      <c r="BA2013" s="22"/>
      <c r="BB2013" s="22"/>
      <c r="BC2013" s="22"/>
      <c r="BD2013" s="22"/>
      <c r="BE2013" s="22"/>
      <c r="BF2013" s="22"/>
      <c r="BG2013" s="22"/>
      <c r="BH2013" s="22"/>
      <c r="BI2013" s="22"/>
      <c r="BJ2013" s="22"/>
    </row>
    <row r="2014" spans="1:62" s="21" customFormat="1" x14ac:dyDescent="0.25">
      <c r="A2014" s="5">
        <f>biomasses!$A$38</f>
        <v>36</v>
      </c>
      <c r="B2014" s="4"/>
      <c r="C2014" s="7"/>
      <c r="D2014" s="25"/>
      <c r="E2014" s="4"/>
      <c r="F2014" s="4"/>
      <c r="G2014" s="4"/>
      <c r="H2014" s="4"/>
      <c r="I2014" s="7"/>
      <c r="J2014" s="25"/>
      <c r="K2014" s="4"/>
      <c r="L2014" s="4"/>
      <c r="M2014" s="4"/>
      <c r="N2014" s="4"/>
      <c r="O2014" s="7"/>
      <c r="P2014" s="25"/>
      <c r="Q2014" s="4"/>
      <c r="R2014" s="4"/>
      <c r="S2014" s="4"/>
      <c r="T2014" s="4"/>
      <c r="U2014" s="7"/>
      <c r="V2014" s="25"/>
      <c r="W2014" s="4"/>
      <c r="X2014" s="4"/>
      <c r="Y2014" s="4"/>
      <c r="Z2014" s="4"/>
      <c r="AA2014" s="7"/>
      <c r="AB2014" s="25"/>
      <c r="AC2014" s="4"/>
      <c r="AD2014" s="4"/>
      <c r="AE2014" s="4"/>
      <c r="AF2014" s="4"/>
      <c r="AG2014" s="7"/>
      <c r="AH2014" s="25"/>
      <c r="AI2014" s="4"/>
      <c r="AJ2014" s="22"/>
      <c r="AK2014" s="22"/>
      <c r="AL2014" s="22"/>
      <c r="AM2014" s="22"/>
      <c r="AN2014" s="22"/>
      <c r="AO2014" s="22"/>
      <c r="AP2014" s="22"/>
      <c r="AQ2014" s="22"/>
      <c r="AR2014" s="22"/>
      <c r="AS2014" s="22"/>
      <c r="AT2014" s="22"/>
      <c r="AU2014" s="22"/>
      <c r="AV2014" s="22"/>
      <c r="AW2014" s="22"/>
      <c r="AX2014" s="22"/>
      <c r="AY2014" s="22"/>
      <c r="AZ2014" s="22"/>
      <c r="BA2014" s="22"/>
      <c r="BB2014" s="22"/>
      <c r="BC2014" s="22"/>
      <c r="BD2014" s="22"/>
      <c r="BE2014" s="22"/>
      <c r="BF2014" s="22"/>
      <c r="BG2014" s="22"/>
      <c r="BH2014" s="22"/>
      <c r="BI2014" s="22"/>
      <c r="BJ2014" s="22"/>
    </row>
    <row r="2015" spans="1:62" s="21" customFormat="1" x14ac:dyDescent="0.25">
      <c r="A2015" s="5">
        <f>biomasses!$A$38</f>
        <v>36</v>
      </c>
      <c r="B2015" s="4"/>
      <c r="C2015" s="7"/>
      <c r="D2015" s="25"/>
      <c r="E2015" s="4"/>
      <c r="F2015" s="4"/>
      <c r="G2015" s="4"/>
      <c r="H2015" s="4"/>
      <c r="I2015" s="7"/>
      <c r="J2015" s="25"/>
      <c r="K2015" s="4"/>
      <c r="L2015" s="4"/>
      <c r="M2015" s="4"/>
      <c r="N2015" s="4"/>
      <c r="O2015" s="7"/>
      <c r="P2015" s="25"/>
      <c r="Q2015" s="4"/>
      <c r="R2015" s="4"/>
      <c r="S2015" s="4"/>
      <c r="T2015" s="4"/>
      <c r="U2015" s="7"/>
      <c r="V2015" s="25"/>
      <c r="W2015" s="4"/>
      <c r="X2015" s="4"/>
      <c r="Y2015" s="4"/>
      <c r="Z2015" s="4"/>
      <c r="AA2015" s="7"/>
      <c r="AB2015" s="25"/>
      <c r="AC2015" s="4"/>
      <c r="AD2015" s="4"/>
      <c r="AE2015" s="4"/>
      <c r="AF2015" s="4"/>
      <c r="AG2015" s="7"/>
      <c r="AH2015" s="25"/>
      <c r="AI2015" s="4"/>
      <c r="AJ2015" s="22"/>
      <c r="AK2015" s="22"/>
      <c r="AL2015" s="22"/>
      <c r="AM2015" s="22"/>
      <c r="AN2015" s="22"/>
      <c r="AO2015" s="22"/>
      <c r="AP2015" s="22"/>
      <c r="AQ2015" s="22"/>
      <c r="AR2015" s="22"/>
      <c r="AS2015" s="22"/>
      <c r="AT2015" s="22"/>
      <c r="AU2015" s="22"/>
      <c r="AV2015" s="22"/>
      <c r="AW2015" s="22"/>
      <c r="AX2015" s="22"/>
      <c r="AY2015" s="22"/>
      <c r="AZ2015" s="22"/>
      <c r="BA2015" s="22"/>
      <c r="BB2015" s="22"/>
      <c r="BC2015" s="22"/>
      <c r="BD2015" s="22"/>
      <c r="BE2015" s="22"/>
      <c r="BF2015" s="22"/>
      <c r="BG2015" s="22"/>
      <c r="BH2015" s="22"/>
      <c r="BI2015" s="22"/>
      <c r="BJ2015" s="22"/>
    </row>
    <row r="2016" spans="1:62" s="21" customFormat="1" x14ac:dyDescent="0.25">
      <c r="A2016" s="5">
        <f>biomasses!$A$38</f>
        <v>36</v>
      </c>
      <c r="B2016" s="4"/>
      <c r="C2016" s="7"/>
      <c r="D2016" s="25"/>
      <c r="E2016" s="4"/>
      <c r="F2016" s="4"/>
      <c r="G2016" s="4"/>
      <c r="H2016" s="4"/>
      <c r="I2016" s="7"/>
      <c r="J2016" s="25"/>
      <c r="K2016" s="4"/>
      <c r="L2016" s="4"/>
      <c r="M2016" s="4"/>
      <c r="N2016" s="4"/>
      <c r="O2016" s="7"/>
      <c r="P2016" s="25"/>
      <c r="Q2016" s="4"/>
      <c r="R2016" s="4"/>
      <c r="S2016" s="4"/>
      <c r="T2016" s="4"/>
      <c r="U2016" s="7"/>
      <c r="V2016" s="25"/>
      <c r="W2016" s="4"/>
      <c r="X2016" s="4"/>
      <c r="Y2016" s="4"/>
      <c r="Z2016" s="4"/>
      <c r="AA2016" s="7"/>
      <c r="AB2016" s="25"/>
      <c r="AC2016" s="4"/>
      <c r="AD2016" s="4"/>
      <c r="AE2016" s="4"/>
      <c r="AF2016" s="4"/>
      <c r="AG2016" s="7"/>
      <c r="AH2016" s="25"/>
      <c r="AI2016" s="4"/>
      <c r="AJ2016" s="22"/>
      <c r="AK2016" s="22"/>
      <c r="AL2016" s="22"/>
      <c r="AM2016" s="22"/>
      <c r="AN2016" s="22"/>
      <c r="AO2016" s="22"/>
      <c r="AP2016" s="22"/>
      <c r="AQ2016" s="22"/>
      <c r="AR2016" s="22"/>
      <c r="AS2016" s="22"/>
      <c r="AT2016" s="22"/>
      <c r="AU2016" s="22"/>
      <c r="AV2016" s="22"/>
      <c r="AW2016" s="22"/>
      <c r="AX2016" s="22"/>
      <c r="AY2016" s="22"/>
      <c r="AZ2016" s="22"/>
      <c r="BA2016" s="22"/>
      <c r="BB2016" s="22"/>
      <c r="BC2016" s="22"/>
      <c r="BD2016" s="22"/>
      <c r="BE2016" s="22"/>
      <c r="BF2016" s="22"/>
      <c r="BG2016" s="22"/>
      <c r="BH2016" s="22"/>
      <c r="BI2016" s="22"/>
      <c r="BJ2016" s="22"/>
    </row>
    <row r="2017" spans="1:62" s="21" customFormat="1" x14ac:dyDescent="0.25">
      <c r="A2017" s="5">
        <f>biomasses!$A$38</f>
        <v>36</v>
      </c>
      <c r="B2017" s="4"/>
      <c r="C2017" s="7"/>
      <c r="D2017" s="25"/>
      <c r="E2017" s="4"/>
      <c r="F2017" s="4"/>
      <c r="G2017" s="4"/>
      <c r="H2017" s="4"/>
      <c r="I2017" s="7"/>
      <c r="J2017" s="25"/>
      <c r="K2017" s="4"/>
      <c r="L2017" s="4"/>
      <c r="M2017" s="4"/>
      <c r="N2017" s="4"/>
      <c r="O2017" s="7"/>
      <c r="P2017" s="25"/>
      <c r="Q2017" s="4"/>
      <c r="R2017" s="4"/>
      <c r="S2017" s="4"/>
      <c r="T2017" s="4"/>
      <c r="U2017" s="7"/>
      <c r="V2017" s="25"/>
      <c r="W2017" s="4"/>
      <c r="X2017" s="4"/>
      <c r="Y2017" s="4"/>
      <c r="Z2017" s="4"/>
      <c r="AA2017" s="7"/>
      <c r="AB2017" s="25"/>
      <c r="AC2017" s="4"/>
      <c r="AD2017" s="4"/>
      <c r="AE2017" s="4"/>
      <c r="AF2017" s="4"/>
      <c r="AG2017" s="7"/>
      <c r="AH2017" s="25"/>
      <c r="AI2017" s="4"/>
      <c r="AJ2017" s="22"/>
      <c r="AK2017" s="22"/>
      <c r="AL2017" s="22"/>
      <c r="AM2017" s="22"/>
      <c r="AN2017" s="22"/>
      <c r="AO2017" s="22"/>
      <c r="AP2017" s="22"/>
      <c r="AQ2017" s="22"/>
      <c r="AR2017" s="22"/>
      <c r="AS2017" s="22"/>
      <c r="AT2017" s="22"/>
      <c r="AU2017" s="22"/>
      <c r="AV2017" s="22"/>
      <c r="AW2017" s="22"/>
      <c r="AX2017" s="22"/>
      <c r="AY2017" s="22"/>
      <c r="AZ2017" s="22"/>
      <c r="BA2017" s="22"/>
      <c r="BB2017" s="22"/>
      <c r="BC2017" s="22"/>
      <c r="BD2017" s="22"/>
      <c r="BE2017" s="22"/>
      <c r="BF2017" s="22"/>
      <c r="BG2017" s="22"/>
      <c r="BH2017" s="22"/>
      <c r="BI2017" s="22"/>
      <c r="BJ2017" s="22"/>
    </row>
    <row r="2018" spans="1:62" s="21" customFormat="1" x14ac:dyDescent="0.25">
      <c r="A2018" s="5">
        <f>biomasses!$A$38</f>
        <v>36</v>
      </c>
      <c r="B2018" s="4"/>
      <c r="C2018" s="7"/>
      <c r="D2018" s="25"/>
      <c r="E2018" s="4"/>
      <c r="F2018" s="4"/>
      <c r="G2018" s="4"/>
      <c r="H2018" s="4"/>
      <c r="I2018" s="7"/>
      <c r="J2018" s="25"/>
      <c r="K2018" s="4"/>
      <c r="L2018" s="4"/>
      <c r="M2018" s="4"/>
      <c r="N2018" s="4"/>
      <c r="O2018" s="7"/>
      <c r="P2018" s="25"/>
      <c r="Q2018" s="4"/>
      <c r="R2018" s="4"/>
      <c r="S2018" s="4"/>
      <c r="T2018" s="4"/>
      <c r="U2018" s="7"/>
      <c r="V2018" s="25"/>
      <c r="W2018" s="4"/>
      <c r="X2018" s="4"/>
      <c r="Y2018" s="4"/>
      <c r="Z2018" s="4"/>
      <c r="AA2018" s="7"/>
      <c r="AB2018" s="25"/>
      <c r="AC2018" s="4"/>
      <c r="AD2018" s="4"/>
      <c r="AE2018" s="4"/>
      <c r="AF2018" s="4"/>
      <c r="AG2018" s="7"/>
      <c r="AH2018" s="25"/>
      <c r="AI2018" s="4"/>
      <c r="AJ2018" s="22"/>
      <c r="AK2018" s="22"/>
      <c r="AL2018" s="22"/>
      <c r="AM2018" s="22"/>
      <c r="AN2018" s="22"/>
      <c r="AO2018" s="22"/>
      <c r="AP2018" s="22"/>
      <c r="AQ2018" s="22"/>
      <c r="AR2018" s="22"/>
      <c r="AS2018" s="22"/>
      <c r="AT2018" s="22"/>
      <c r="AU2018" s="22"/>
      <c r="AV2018" s="22"/>
      <c r="AW2018" s="22"/>
      <c r="AX2018" s="22"/>
      <c r="AY2018" s="22"/>
      <c r="AZ2018" s="22"/>
      <c r="BA2018" s="22"/>
      <c r="BB2018" s="22"/>
      <c r="BC2018" s="22"/>
      <c r="BD2018" s="22"/>
      <c r="BE2018" s="22"/>
      <c r="BF2018" s="22"/>
      <c r="BG2018" s="22"/>
      <c r="BH2018" s="22"/>
      <c r="BI2018" s="22"/>
      <c r="BJ2018" s="22"/>
    </row>
    <row r="2019" spans="1:62" s="21" customFormat="1" x14ac:dyDescent="0.25">
      <c r="A2019" s="5">
        <f>biomasses!$A$38</f>
        <v>36</v>
      </c>
      <c r="B2019" s="4"/>
      <c r="C2019" s="7"/>
      <c r="D2019" s="25"/>
      <c r="E2019" s="4"/>
      <c r="F2019" s="4"/>
      <c r="G2019" s="4"/>
      <c r="H2019" s="4"/>
      <c r="I2019" s="7"/>
      <c r="J2019" s="25"/>
      <c r="K2019" s="4"/>
      <c r="L2019" s="4"/>
      <c r="M2019" s="4"/>
      <c r="N2019" s="4"/>
      <c r="O2019" s="7"/>
      <c r="P2019" s="25"/>
      <c r="Q2019" s="4"/>
      <c r="R2019" s="4"/>
      <c r="S2019" s="4"/>
      <c r="T2019" s="4"/>
      <c r="U2019" s="7"/>
      <c r="V2019" s="25"/>
      <c r="W2019" s="4"/>
      <c r="X2019" s="4"/>
      <c r="Y2019" s="4"/>
      <c r="Z2019" s="4"/>
      <c r="AA2019" s="7"/>
      <c r="AB2019" s="25"/>
      <c r="AC2019" s="4"/>
      <c r="AD2019" s="4"/>
      <c r="AE2019" s="4"/>
      <c r="AF2019" s="4"/>
      <c r="AG2019" s="7"/>
      <c r="AH2019" s="25"/>
      <c r="AI2019" s="4"/>
      <c r="AJ2019" s="22"/>
      <c r="AK2019" s="22"/>
      <c r="AL2019" s="22"/>
      <c r="AM2019" s="22"/>
      <c r="AN2019" s="22"/>
      <c r="AO2019" s="22"/>
      <c r="AP2019" s="22"/>
      <c r="AQ2019" s="22"/>
      <c r="AR2019" s="22"/>
      <c r="AS2019" s="22"/>
      <c r="AT2019" s="22"/>
      <c r="AU2019" s="22"/>
      <c r="AV2019" s="22"/>
      <c r="AW2019" s="22"/>
      <c r="AX2019" s="22"/>
      <c r="AY2019" s="22"/>
      <c r="AZ2019" s="22"/>
      <c r="BA2019" s="22"/>
      <c r="BB2019" s="22"/>
      <c r="BC2019" s="22"/>
      <c r="BD2019" s="22"/>
      <c r="BE2019" s="22"/>
      <c r="BF2019" s="22"/>
      <c r="BG2019" s="22"/>
      <c r="BH2019" s="22"/>
      <c r="BI2019" s="22"/>
      <c r="BJ2019" s="22"/>
    </row>
    <row r="2020" spans="1:62" s="21" customFormat="1" x14ac:dyDescent="0.25">
      <c r="A2020" s="5">
        <f>biomasses!$A$38</f>
        <v>36</v>
      </c>
      <c r="B2020" s="4"/>
      <c r="C2020" s="7"/>
      <c r="D2020" s="25"/>
      <c r="E2020" s="4"/>
      <c r="F2020" s="4"/>
      <c r="G2020" s="4"/>
      <c r="H2020" s="4"/>
      <c r="I2020" s="7"/>
      <c r="J2020" s="25"/>
      <c r="K2020" s="4"/>
      <c r="L2020" s="4"/>
      <c r="M2020" s="4"/>
      <c r="N2020" s="4"/>
      <c r="O2020" s="7"/>
      <c r="P2020" s="25"/>
      <c r="Q2020" s="4"/>
      <c r="R2020" s="4"/>
      <c r="S2020" s="4"/>
      <c r="T2020" s="4"/>
      <c r="U2020" s="7"/>
      <c r="V2020" s="25"/>
      <c r="W2020" s="4"/>
      <c r="X2020" s="4"/>
      <c r="Y2020" s="4"/>
      <c r="Z2020" s="4"/>
      <c r="AA2020" s="7"/>
      <c r="AB2020" s="25"/>
      <c r="AC2020" s="4"/>
      <c r="AD2020" s="4"/>
      <c r="AE2020" s="4"/>
      <c r="AF2020" s="4"/>
      <c r="AG2020" s="7"/>
      <c r="AH2020" s="25"/>
      <c r="AI2020" s="4"/>
      <c r="AJ2020" s="22"/>
      <c r="AK2020" s="22"/>
      <c r="AL2020" s="22"/>
      <c r="AM2020" s="22"/>
      <c r="AN2020" s="22"/>
      <c r="AO2020" s="22"/>
      <c r="AP2020" s="22"/>
      <c r="AQ2020" s="22"/>
      <c r="AR2020" s="22"/>
      <c r="AS2020" s="22"/>
      <c r="AT2020" s="22"/>
      <c r="AU2020" s="22"/>
      <c r="AV2020" s="22"/>
      <c r="AW2020" s="22"/>
      <c r="AX2020" s="22"/>
      <c r="AY2020" s="22"/>
      <c r="AZ2020" s="22"/>
      <c r="BA2020" s="22"/>
      <c r="BB2020" s="22"/>
      <c r="BC2020" s="22"/>
      <c r="BD2020" s="22"/>
      <c r="BE2020" s="22"/>
      <c r="BF2020" s="22"/>
      <c r="BG2020" s="22"/>
      <c r="BH2020" s="22"/>
      <c r="BI2020" s="22"/>
      <c r="BJ2020" s="22"/>
    </row>
    <row r="2021" spans="1:62" s="21" customFormat="1" x14ac:dyDescent="0.25">
      <c r="A2021" s="5">
        <f>biomasses!$A$38</f>
        <v>36</v>
      </c>
      <c r="B2021" s="4"/>
      <c r="C2021" s="7"/>
      <c r="D2021" s="25"/>
      <c r="E2021" s="4"/>
      <c r="F2021" s="4"/>
      <c r="G2021" s="4"/>
      <c r="H2021" s="4"/>
      <c r="I2021" s="7"/>
      <c r="J2021" s="25"/>
      <c r="K2021" s="4"/>
      <c r="L2021" s="4"/>
      <c r="M2021" s="4"/>
      <c r="N2021" s="4"/>
      <c r="O2021" s="7"/>
      <c r="P2021" s="25"/>
      <c r="Q2021" s="4"/>
      <c r="R2021" s="4"/>
      <c r="S2021" s="4"/>
      <c r="T2021" s="4"/>
      <c r="U2021" s="7"/>
      <c r="V2021" s="25"/>
      <c r="W2021" s="4"/>
      <c r="X2021" s="4"/>
      <c r="Y2021" s="4"/>
      <c r="Z2021" s="4"/>
      <c r="AA2021" s="7"/>
      <c r="AB2021" s="25"/>
      <c r="AC2021" s="4"/>
      <c r="AD2021" s="4"/>
      <c r="AE2021" s="4"/>
      <c r="AF2021" s="4"/>
      <c r="AG2021" s="7"/>
      <c r="AH2021" s="25"/>
      <c r="AI2021" s="4"/>
      <c r="AJ2021" s="22"/>
      <c r="AK2021" s="22"/>
      <c r="AL2021" s="22"/>
      <c r="AM2021" s="22"/>
      <c r="AN2021" s="22"/>
      <c r="AO2021" s="22"/>
      <c r="AP2021" s="22"/>
      <c r="AQ2021" s="22"/>
      <c r="AR2021" s="22"/>
      <c r="AS2021" s="22"/>
      <c r="AT2021" s="22"/>
      <c r="AU2021" s="22"/>
      <c r="AV2021" s="22"/>
      <c r="AW2021" s="22"/>
      <c r="AX2021" s="22"/>
      <c r="AY2021" s="22"/>
      <c r="AZ2021" s="22"/>
      <c r="BA2021" s="22"/>
      <c r="BB2021" s="22"/>
      <c r="BC2021" s="22"/>
      <c r="BD2021" s="22"/>
      <c r="BE2021" s="22"/>
      <c r="BF2021" s="22"/>
      <c r="BG2021" s="22"/>
      <c r="BH2021" s="22"/>
      <c r="BI2021" s="22"/>
      <c r="BJ2021" s="22"/>
    </row>
    <row r="2022" spans="1:62" s="21" customFormat="1" x14ac:dyDescent="0.25">
      <c r="A2022" s="5">
        <f>biomasses!$A$38</f>
        <v>36</v>
      </c>
      <c r="B2022" s="4"/>
      <c r="C2022" s="7"/>
      <c r="D2022" s="25"/>
      <c r="E2022" s="4"/>
      <c r="F2022" s="4"/>
      <c r="G2022" s="4"/>
      <c r="H2022" s="4"/>
      <c r="I2022" s="7"/>
      <c r="J2022" s="25"/>
      <c r="K2022" s="4"/>
      <c r="L2022" s="4"/>
      <c r="M2022" s="4"/>
      <c r="N2022" s="4"/>
      <c r="O2022" s="7"/>
      <c r="P2022" s="25"/>
      <c r="Q2022" s="4"/>
      <c r="R2022" s="4"/>
      <c r="S2022" s="4"/>
      <c r="T2022" s="4"/>
      <c r="U2022" s="7"/>
      <c r="V2022" s="25"/>
      <c r="W2022" s="4"/>
      <c r="X2022" s="4"/>
      <c r="Y2022" s="4"/>
      <c r="Z2022" s="4"/>
      <c r="AA2022" s="7"/>
      <c r="AB2022" s="25"/>
      <c r="AC2022" s="4"/>
      <c r="AD2022" s="4"/>
      <c r="AE2022" s="4"/>
      <c r="AF2022" s="4"/>
      <c r="AG2022" s="7"/>
      <c r="AH2022" s="25"/>
      <c r="AI2022" s="4"/>
      <c r="AJ2022" s="22"/>
      <c r="AK2022" s="22"/>
      <c r="AL2022" s="22"/>
      <c r="AM2022" s="22"/>
      <c r="AN2022" s="22"/>
      <c r="AO2022" s="22"/>
      <c r="AP2022" s="22"/>
      <c r="AQ2022" s="22"/>
      <c r="AR2022" s="22"/>
      <c r="AS2022" s="22"/>
      <c r="AT2022" s="22"/>
      <c r="AU2022" s="22"/>
      <c r="AV2022" s="22"/>
      <c r="AW2022" s="22"/>
      <c r="AX2022" s="22"/>
      <c r="AY2022" s="22"/>
      <c r="AZ2022" s="22"/>
      <c r="BA2022" s="22"/>
      <c r="BB2022" s="22"/>
      <c r="BC2022" s="22"/>
      <c r="BD2022" s="22"/>
      <c r="BE2022" s="22"/>
      <c r="BF2022" s="22"/>
      <c r="BG2022" s="22"/>
      <c r="BH2022" s="22"/>
      <c r="BI2022" s="22"/>
      <c r="BJ2022" s="22"/>
    </row>
    <row r="2023" spans="1:62" s="21" customFormat="1" x14ac:dyDescent="0.25">
      <c r="A2023" s="5">
        <f>biomasses!$A$38</f>
        <v>36</v>
      </c>
      <c r="B2023" s="4"/>
      <c r="C2023" s="7"/>
      <c r="D2023" s="25"/>
      <c r="E2023" s="4"/>
      <c r="F2023" s="4"/>
      <c r="G2023" s="4"/>
      <c r="H2023" s="4"/>
      <c r="I2023" s="7"/>
      <c r="J2023" s="25"/>
      <c r="K2023" s="4"/>
      <c r="L2023" s="4"/>
      <c r="M2023" s="4"/>
      <c r="N2023" s="4"/>
      <c r="O2023" s="7"/>
      <c r="P2023" s="25"/>
      <c r="Q2023" s="4"/>
      <c r="R2023" s="4"/>
      <c r="S2023" s="4"/>
      <c r="T2023" s="4"/>
      <c r="U2023" s="7"/>
      <c r="V2023" s="25"/>
      <c r="W2023" s="4"/>
      <c r="X2023" s="4"/>
      <c r="Y2023" s="4"/>
      <c r="Z2023" s="4"/>
      <c r="AA2023" s="7"/>
      <c r="AB2023" s="25"/>
      <c r="AC2023" s="4"/>
      <c r="AD2023" s="4"/>
      <c r="AE2023" s="4"/>
      <c r="AF2023" s="4"/>
      <c r="AG2023" s="7"/>
      <c r="AH2023" s="25"/>
      <c r="AI2023" s="4"/>
      <c r="AJ2023" s="22"/>
      <c r="AK2023" s="22"/>
      <c r="AL2023" s="22"/>
      <c r="AM2023" s="22"/>
      <c r="AN2023" s="22"/>
      <c r="AO2023" s="22"/>
      <c r="AP2023" s="22"/>
      <c r="AQ2023" s="22"/>
      <c r="AR2023" s="22"/>
      <c r="AS2023" s="22"/>
      <c r="AT2023" s="22"/>
      <c r="AU2023" s="22"/>
      <c r="AV2023" s="22"/>
      <c r="AW2023" s="22"/>
      <c r="AX2023" s="22"/>
      <c r="AY2023" s="22"/>
      <c r="AZ2023" s="22"/>
      <c r="BA2023" s="22"/>
      <c r="BB2023" s="22"/>
      <c r="BC2023" s="22"/>
      <c r="BD2023" s="22"/>
      <c r="BE2023" s="22"/>
      <c r="BF2023" s="22"/>
      <c r="BG2023" s="22"/>
      <c r="BH2023" s="22"/>
      <c r="BI2023" s="22"/>
      <c r="BJ2023" s="22"/>
    </row>
    <row r="2024" spans="1:62" s="21" customFormat="1" x14ac:dyDescent="0.25">
      <c r="A2024" s="5">
        <f>biomasses!$A$39</f>
        <v>37</v>
      </c>
      <c r="B2024" s="22"/>
      <c r="C2024" s="22"/>
      <c r="D2024" s="22"/>
      <c r="E2024" s="22"/>
      <c r="F2024" s="22"/>
      <c r="G2024" s="22"/>
      <c r="H2024" s="22"/>
      <c r="I2024" s="22"/>
      <c r="J2024" s="22"/>
      <c r="K2024" s="22"/>
      <c r="L2024" s="22"/>
      <c r="M2024" s="22"/>
      <c r="N2024" s="22"/>
      <c r="O2024" s="22"/>
      <c r="P2024" s="22"/>
      <c r="Q2024" s="22"/>
      <c r="R2024" s="22"/>
      <c r="S2024" s="22"/>
      <c r="T2024" s="22"/>
      <c r="U2024" s="22"/>
      <c r="V2024" s="22"/>
      <c r="W2024" s="22"/>
      <c r="X2024" s="22"/>
      <c r="Y2024" s="22"/>
      <c r="Z2024" s="22"/>
      <c r="AA2024" s="22"/>
      <c r="AB2024" s="22"/>
      <c r="AC2024" s="22"/>
      <c r="AD2024" s="22"/>
      <c r="AE2024" s="22"/>
      <c r="AF2024" s="22"/>
      <c r="AG2024" s="22"/>
      <c r="AH2024" s="22"/>
      <c r="AI2024" s="22"/>
      <c r="AJ2024" s="22"/>
      <c r="AK2024" s="22"/>
      <c r="AL2024" s="22"/>
      <c r="AM2024" s="22"/>
      <c r="AN2024" s="22"/>
      <c r="AO2024" s="22"/>
      <c r="AP2024" s="22"/>
      <c r="AQ2024" s="22"/>
      <c r="AR2024" s="22"/>
      <c r="AS2024" s="22"/>
      <c r="AT2024" s="22"/>
      <c r="AU2024" s="22"/>
      <c r="AV2024" s="22"/>
      <c r="AW2024" s="22"/>
      <c r="AX2024" s="22"/>
      <c r="AY2024" s="22"/>
      <c r="AZ2024" s="22"/>
      <c r="BA2024" s="22"/>
      <c r="BB2024" s="22"/>
      <c r="BC2024" s="22"/>
      <c r="BD2024" s="22"/>
      <c r="BE2024" s="22"/>
      <c r="BF2024" s="22"/>
      <c r="BG2024" s="22"/>
      <c r="BH2024" s="22"/>
      <c r="BI2024" s="22"/>
      <c r="BJ2024" s="22"/>
    </row>
    <row r="2025" spans="1:62" s="21" customFormat="1" x14ac:dyDescent="0.25">
      <c r="A2025" s="5">
        <f>biomasses!$A$39</f>
        <v>37</v>
      </c>
      <c r="B2025" s="22">
        <v>2.6749999999999998</v>
      </c>
      <c r="C2025" s="22"/>
      <c r="D2025" s="22"/>
      <c r="E2025" s="22"/>
      <c r="F2025" s="22"/>
      <c r="G2025" s="22"/>
      <c r="H2025" s="22"/>
      <c r="I2025" s="22"/>
      <c r="J2025" s="22"/>
      <c r="K2025" s="22"/>
      <c r="L2025" s="22"/>
      <c r="M2025" s="22"/>
      <c r="N2025" s="22"/>
      <c r="O2025" s="22"/>
      <c r="P2025" s="22"/>
      <c r="Q2025" s="22"/>
      <c r="R2025" s="22"/>
      <c r="S2025" s="22"/>
      <c r="T2025" s="22"/>
      <c r="U2025" s="22"/>
      <c r="V2025" s="22"/>
      <c r="W2025" s="22"/>
      <c r="X2025" s="22"/>
      <c r="Y2025" s="22"/>
      <c r="Z2025" s="22"/>
      <c r="AA2025" s="22"/>
      <c r="AB2025" s="22"/>
      <c r="AC2025" s="22"/>
      <c r="AD2025" s="22"/>
      <c r="AE2025" s="22"/>
      <c r="AF2025" s="22"/>
      <c r="AG2025" s="22"/>
      <c r="AH2025" s="22"/>
      <c r="AI2025" s="22"/>
      <c r="AJ2025" s="22"/>
      <c r="AK2025" s="22"/>
      <c r="AL2025" s="22"/>
      <c r="AM2025" s="22"/>
      <c r="AN2025" s="22"/>
      <c r="AO2025" s="22"/>
      <c r="AP2025" s="22"/>
      <c r="AQ2025" s="22"/>
      <c r="AR2025" s="22"/>
      <c r="AS2025" s="22"/>
      <c r="AT2025" s="22"/>
      <c r="AU2025" s="22"/>
      <c r="AV2025" s="22"/>
      <c r="AW2025" s="22"/>
      <c r="AX2025" s="22"/>
      <c r="AY2025" s="22"/>
      <c r="AZ2025" s="22"/>
      <c r="BA2025" s="22"/>
      <c r="BB2025" s="22"/>
      <c r="BC2025" s="22"/>
      <c r="BD2025" s="22"/>
      <c r="BE2025" s="22"/>
      <c r="BF2025" s="22"/>
      <c r="BG2025" s="22"/>
      <c r="BH2025" s="22"/>
      <c r="BI2025" s="22"/>
      <c r="BJ2025" s="22"/>
    </row>
    <row r="2026" spans="1:62" s="21" customFormat="1" x14ac:dyDescent="0.25">
      <c r="A2026" s="5">
        <f>biomasses!$A$39</f>
        <v>37</v>
      </c>
      <c r="B2026" s="22">
        <v>2.0966999999999998</v>
      </c>
      <c r="C2026" s="22"/>
      <c r="D2026" s="22"/>
      <c r="E2026" s="22"/>
      <c r="F2026" s="22"/>
      <c r="G2026" s="22"/>
      <c r="H2026" s="22"/>
      <c r="I2026" s="22"/>
      <c r="J2026" s="22"/>
      <c r="K2026" s="22"/>
      <c r="L2026" s="22"/>
      <c r="M2026" s="22"/>
      <c r="N2026" s="22"/>
      <c r="O2026" s="22"/>
      <c r="P2026" s="22"/>
      <c r="Q2026" s="22"/>
      <c r="R2026" s="22"/>
      <c r="S2026" s="22"/>
      <c r="T2026" s="22"/>
      <c r="U2026" s="22"/>
      <c r="V2026" s="22"/>
      <c r="W2026" s="22"/>
      <c r="X2026" s="22"/>
      <c r="Y2026" s="22"/>
      <c r="Z2026" s="22"/>
      <c r="AA2026" s="22"/>
      <c r="AB2026" s="22"/>
      <c r="AC2026" s="22"/>
      <c r="AD2026" s="22"/>
      <c r="AE2026" s="22"/>
      <c r="AF2026" s="22"/>
      <c r="AG2026" s="22"/>
      <c r="AH2026" s="22"/>
      <c r="AI2026" s="22"/>
      <c r="AJ2026" s="22"/>
      <c r="AK2026" s="22"/>
      <c r="AL2026" s="22"/>
      <c r="AM2026" s="22"/>
      <c r="AN2026" s="22"/>
      <c r="AO2026" s="22"/>
      <c r="AP2026" s="22"/>
      <c r="AQ2026" s="22"/>
      <c r="AR2026" s="22"/>
      <c r="AS2026" s="22"/>
      <c r="AT2026" s="22"/>
      <c r="AU2026" s="22"/>
      <c r="AV2026" s="22"/>
      <c r="AW2026" s="22"/>
      <c r="AX2026" s="22"/>
      <c r="AY2026" s="22"/>
      <c r="AZ2026" s="22"/>
      <c r="BA2026" s="22"/>
      <c r="BB2026" s="22"/>
      <c r="BC2026" s="22"/>
      <c r="BD2026" s="22"/>
      <c r="BE2026" s="22"/>
      <c r="BF2026" s="22"/>
      <c r="BG2026" s="22"/>
      <c r="BH2026" s="22"/>
      <c r="BI2026" s="22"/>
      <c r="BJ2026" s="22"/>
    </row>
    <row r="2027" spans="1:62" s="21" customFormat="1" x14ac:dyDescent="0.25">
      <c r="A2027" s="5">
        <f>biomasses!$A$39</f>
        <v>37</v>
      </c>
      <c r="B2027" s="22">
        <v>2.8971</v>
      </c>
      <c r="C2027" s="22"/>
      <c r="D2027" s="22"/>
      <c r="E2027" s="22"/>
      <c r="F2027" s="22"/>
      <c r="G2027" s="22"/>
      <c r="H2027" s="22"/>
      <c r="I2027" s="22"/>
      <c r="J2027" s="22"/>
      <c r="K2027" s="22"/>
      <c r="L2027" s="22"/>
      <c r="M2027" s="22"/>
      <c r="N2027" s="22"/>
      <c r="O2027" s="22"/>
      <c r="P2027" s="22"/>
      <c r="Q2027" s="22"/>
      <c r="R2027" s="22"/>
      <c r="S2027" s="22"/>
      <c r="T2027" s="22"/>
      <c r="U2027" s="22"/>
      <c r="V2027" s="22"/>
      <c r="W2027" s="22"/>
      <c r="X2027" s="22"/>
      <c r="Y2027" s="22"/>
      <c r="Z2027" s="22"/>
      <c r="AA2027" s="22"/>
      <c r="AB2027" s="22"/>
      <c r="AC2027" s="22"/>
      <c r="AD2027" s="22"/>
      <c r="AE2027" s="22"/>
      <c r="AF2027" s="22"/>
      <c r="AG2027" s="22"/>
      <c r="AH2027" s="22"/>
      <c r="AI2027" s="22"/>
      <c r="AJ2027" s="22"/>
      <c r="AK2027" s="22"/>
      <c r="AL2027" s="22"/>
      <c r="AM2027" s="22"/>
      <c r="AN2027" s="22"/>
      <c r="AO2027" s="22"/>
      <c r="AP2027" s="22"/>
      <c r="AQ2027" s="22"/>
      <c r="AR2027" s="22"/>
      <c r="AS2027" s="22"/>
      <c r="AT2027" s="22"/>
      <c r="AU2027" s="22"/>
      <c r="AV2027" s="22"/>
      <c r="AW2027" s="22"/>
      <c r="AX2027" s="22"/>
      <c r="AY2027" s="22"/>
      <c r="AZ2027" s="22"/>
      <c r="BA2027" s="22"/>
      <c r="BB2027" s="22"/>
      <c r="BC2027" s="22"/>
      <c r="BD2027" s="22"/>
      <c r="BE2027" s="22"/>
      <c r="BF2027" s="22"/>
      <c r="BG2027" s="22"/>
      <c r="BH2027" s="22"/>
      <c r="BI2027" s="22"/>
      <c r="BJ2027" s="22"/>
    </row>
    <row r="2028" spans="1:62" s="21" customFormat="1" x14ac:dyDescent="0.25">
      <c r="A2028" s="5">
        <f>biomasses!$A$39</f>
        <v>37</v>
      </c>
      <c r="B2028" s="22">
        <v>3.1753</v>
      </c>
      <c r="C2028" s="22"/>
      <c r="D2028" s="22"/>
      <c r="E2028" s="22"/>
      <c r="F2028" s="22"/>
      <c r="G2028" s="22"/>
      <c r="H2028" s="22"/>
      <c r="I2028" s="22"/>
      <c r="J2028" s="22"/>
      <c r="K2028" s="22"/>
      <c r="L2028" s="22"/>
      <c r="M2028" s="22"/>
      <c r="N2028" s="22"/>
      <c r="O2028" s="22"/>
      <c r="P2028" s="22"/>
      <c r="Q2028" s="22"/>
      <c r="R2028" s="22"/>
      <c r="S2028" s="22"/>
      <c r="T2028" s="22"/>
      <c r="U2028" s="22"/>
      <c r="V2028" s="22"/>
      <c r="W2028" s="22"/>
      <c r="X2028" s="22"/>
      <c r="Y2028" s="22"/>
      <c r="Z2028" s="22"/>
      <c r="AA2028" s="22"/>
      <c r="AB2028" s="22"/>
      <c r="AC2028" s="22"/>
      <c r="AD2028" s="22"/>
      <c r="AE2028" s="22"/>
      <c r="AF2028" s="22"/>
      <c r="AG2028" s="22"/>
      <c r="AH2028" s="22"/>
      <c r="AI2028" s="22"/>
      <c r="AJ2028" s="22"/>
      <c r="AK2028" s="22"/>
      <c r="AL2028" s="22"/>
      <c r="AM2028" s="22"/>
      <c r="AN2028" s="22"/>
      <c r="AO2028" s="22"/>
      <c r="AP2028" s="22"/>
      <c r="AQ2028" s="22"/>
      <c r="AR2028" s="22"/>
      <c r="AS2028" s="22"/>
      <c r="AT2028" s="22"/>
      <c r="AU2028" s="22"/>
      <c r="AV2028" s="22"/>
      <c r="AW2028" s="22"/>
      <c r="AX2028" s="22"/>
      <c r="AY2028" s="22"/>
      <c r="AZ2028" s="22"/>
      <c r="BA2028" s="22"/>
      <c r="BB2028" s="22"/>
      <c r="BC2028" s="22"/>
      <c r="BD2028" s="22"/>
      <c r="BE2028" s="22"/>
      <c r="BF2028" s="22"/>
      <c r="BG2028" s="22"/>
      <c r="BH2028" s="22"/>
      <c r="BI2028" s="22"/>
      <c r="BJ2028" s="22"/>
    </row>
    <row r="2029" spans="1:62" s="21" customFormat="1" x14ac:dyDescent="0.25">
      <c r="A2029" s="5">
        <f>biomasses!$A$39</f>
        <v>37</v>
      </c>
      <c r="B2029" s="22">
        <v>2.8512</v>
      </c>
      <c r="C2029" s="22"/>
      <c r="D2029" s="22"/>
      <c r="E2029" s="22"/>
      <c r="F2029" s="22"/>
      <c r="G2029" s="22"/>
      <c r="H2029" s="22"/>
      <c r="I2029" s="22"/>
      <c r="J2029" s="22"/>
      <c r="K2029" s="22"/>
      <c r="L2029" s="22"/>
      <c r="M2029" s="22"/>
      <c r="N2029" s="22"/>
      <c r="O2029" s="22"/>
      <c r="P2029" s="22"/>
      <c r="Q2029" s="22"/>
      <c r="R2029" s="22"/>
      <c r="S2029" s="22"/>
      <c r="T2029" s="22"/>
      <c r="U2029" s="22"/>
      <c r="V2029" s="22"/>
      <c r="W2029" s="22"/>
      <c r="X2029" s="22"/>
      <c r="Y2029" s="22"/>
      <c r="Z2029" s="22"/>
      <c r="AA2029" s="22"/>
      <c r="AB2029" s="22"/>
      <c r="AC2029" s="22"/>
      <c r="AD2029" s="22"/>
      <c r="AE2029" s="22"/>
      <c r="AF2029" s="22"/>
      <c r="AG2029" s="22"/>
      <c r="AH2029" s="22"/>
      <c r="AI2029" s="22"/>
      <c r="AJ2029" s="22"/>
      <c r="AK2029" s="22"/>
      <c r="AL2029" s="22"/>
      <c r="AM2029" s="22"/>
      <c r="AN2029" s="22"/>
      <c r="AO2029" s="22"/>
      <c r="AP2029" s="22"/>
      <c r="AQ2029" s="22"/>
      <c r="AR2029" s="22"/>
      <c r="AS2029" s="22"/>
      <c r="AT2029" s="22"/>
      <c r="AU2029" s="22"/>
      <c r="AV2029" s="22"/>
      <c r="AW2029" s="22"/>
      <c r="AX2029" s="22"/>
      <c r="AY2029" s="22"/>
      <c r="AZ2029" s="22"/>
      <c r="BA2029" s="22"/>
      <c r="BB2029" s="22"/>
      <c r="BC2029" s="22"/>
      <c r="BD2029" s="22"/>
      <c r="BE2029" s="22"/>
      <c r="BF2029" s="22"/>
      <c r="BG2029" s="22"/>
      <c r="BH2029" s="22"/>
      <c r="BI2029" s="22"/>
      <c r="BJ2029" s="22"/>
    </row>
    <row r="2030" spans="1:62" s="21" customFormat="1" x14ac:dyDescent="0.25">
      <c r="A2030" s="5">
        <f>biomasses!$A$39</f>
        <v>37</v>
      </c>
      <c r="B2030" s="22">
        <v>2.8807999999999998</v>
      </c>
      <c r="C2030" s="22"/>
      <c r="D2030" s="22"/>
      <c r="E2030" s="22"/>
      <c r="F2030" s="22"/>
      <c r="G2030" s="22"/>
      <c r="H2030" s="22"/>
      <c r="I2030" s="22"/>
      <c r="J2030" s="22"/>
      <c r="K2030" s="22"/>
      <c r="L2030" s="22"/>
      <c r="M2030" s="22"/>
      <c r="N2030" s="22"/>
      <c r="O2030" s="22"/>
      <c r="P2030" s="22"/>
      <c r="Q2030" s="22"/>
      <c r="R2030" s="22"/>
      <c r="S2030" s="22"/>
      <c r="T2030" s="22"/>
      <c r="U2030" s="22"/>
      <c r="V2030" s="22"/>
      <c r="W2030" s="22"/>
      <c r="X2030" s="22"/>
      <c r="Y2030" s="22"/>
      <c r="Z2030" s="22"/>
      <c r="AA2030" s="22"/>
      <c r="AB2030" s="22"/>
      <c r="AC2030" s="22"/>
      <c r="AD2030" s="22"/>
      <c r="AE2030" s="22"/>
      <c r="AF2030" s="22"/>
      <c r="AG2030" s="22"/>
      <c r="AH2030" s="22"/>
      <c r="AI2030" s="22"/>
      <c r="AJ2030" s="22"/>
      <c r="AK2030" s="22"/>
      <c r="AL2030" s="22"/>
      <c r="AM2030" s="22"/>
      <c r="AN2030" s="22"/>
      <c r="AO2030" s="22"/>
      <c r="AP2030" s="22"/>
      <c r="AQ2030" s="22"/>
      <c r="AR2030" s="22"/>
      <c r="AS2030" s="22"/>
      <c r="AT2030" s="22"/>
      <c r="AU2030" s="22"/>
      <c r="AV2030" s="22"/>
      <c r="AW2030" s="22"/>
      <c r="AX2030" s="22"/>
      <c r="AY2030" s="22"/>
      <c r="AZ2030" s="22"/>
      <c r="BA2030" s="22"/>
      <c r="BB2030" s="22"/>
      <c r="BC2030" s="22"/>
      <c r="BD2030" s="22"/>
      <c r="BE2030" s="22"/>
      <c r="BF2030" s="22"/>
      <c r="BG2030" s="22"/>
      <c r="BH2030" s="22"/>
      <c r="BI2030" s="22"/>
      <c r="BJ2030" s="22"/>
    </row>
    <row r="2031" spans="1:62" s="21" customFormat="1" x14ac:dyDescent="0.25">
      <c r="A2031" s="5">
        <f>biomasses!$A$39</f>
        <v>37</v>
      </c>
      <c r="B2031" s="22">
        <v>1.8228</v>
      </c>
      <c r="C2031" s="22"/>
      <c r="D2031" s="22"/>
      <c r="E2031" s="22"/>
      <c r="F2031" s="22"/>
      <c r="G2031" s="22"/>
      <c r="H2031" s="22"/>
      <c r="I2031" s="22"/>
      <c r="J2031" s="22"/>
      <c r="K2031" s="22"/>
      <c r="L2031" s="22"/>
      <c r="M2031" s="22"/>
      <c r="N2031" s="22"/>
      <c r="O2031" s="22"/>
      <c r="P2031" s="22"/>
      <c r="Q2031" s="22"/>
      <c r="R2031" s="22"/>
      <c r="S2031" s="22"/>
      <c r="T2031" s="22"/>
      <c r="U2031" s="22"/>
      <c r="V2031" s="22"/>
      <c r="W2031" s="22"/>
      <c r="X2031" s="22"/>
      <c r="Y2031" s="22"/>
      <c r="Z2031" s="22"/>
      <c r="AA2031" s="22"/>
      <c r="AB2031" s="22"/>
      <c r="AC2031" s="22"/>
      <c r="AD2031" s="22"/>
      <c r="AE2031" s="22"/>
      <c r="AF2031" s="22"/>
      <c r="AG2031" s="22"/>
      <c r="AH2031" s="22"/>
      <c r="AI2031" s="22"/>
      <c r="AJ2031" s="22"/>
      <c r="AK2031" s="22"/>
      <c r="AL2031" s="22"/>
      <c r="AM2031" s="22"/>
      <c r="AN2031" s="22"/>
      <c r="AO2031" s="22"/>
      <c r="AP2031" s="22"/>
      <c r="AQ2031" s="22"/>
      <c r="AR2031" s="22"/>
      <c r="AS2031" s="22"/>
      <c r="AT2031" s="22"/>
      <c r="AU2031" s="22"/>
      <c r="AV2031" s="22"/>
      <c r="AW2031" s="22"/>
      <c r="AX2031" s="22"/>
      <c r="AY2031" s="22"/>
      <c r="AZ2031" s="22"/>
      <c r="BA2031" s="22"/>
      <c r="BB2031" s="22"/>
      <c r="BC2031" s="22"/>
      <c r="BD2031" s="22"/>
      <c r="BE2031" s="22"/>
      <c r="BF2031" s="22"/>
      <c r="BG2031" s="22"/>
      <c r="BH2031" s="22"/>
      <c r="BI2031" s="22"/>
      <c r="BJ2031" s="22"/>
    </row>
    <row r="2032" spans="1:62" s="21" customFormat="1" x14ac:dyDescent="0.25">
      <c r="A2032" s="5">
        <f>biomasses!$A$39</f>
        <v>37</v>
      </c>
      <c r="B2032" s="22"/>
      <c r="C2032" s="22"/>
      <c r="D2032" s="22"/>
      <c r="E2032" s="22"/>
      <c r="F2032" s="22"/>
      <c r="G2032" s="22"/>
      <c r="H2032" s="22"/>
      <c r="I2032" s="22"/>
      <c r="J2032" s="22"/>
      <c r="K2032" s="22"/>
      <c r="L2032" s="22"/>
      <c r="M2032" s="22"/>
      <c r="N2032" s="22"/>
      <c r="O2032" s="22"/>
      <c r="P2032" s="22"/>
      <c r="Q2032" s="22"/>
      <c r="R2032" s="22"/>
      <c r="S2032" s="22"/>
      <c r="T2032" s="22"/>
      <c r="U2032" s="22"/>
      <c r="V2032" s="22"/>
      <c r="W2032" s="22"/>
      <c r="X2032" s="22"/>
      <c r="Y2032" s="22"/>
      <c r="Z2032" s="22"/>
      <c r="AA2032" s="22"/>
      <c r="AB2032" s="22"/>
      <c r="AC2032" s="22"/>
      <c r="AD2032" s="22"/>
      <c r="AE2032" s="22"/>
      <c r="AF2032" s="22"/>
      <c r="AG2032" s="22"/>
      <c r="AH2032" s="22"/>
      <c r="AI2032" s="22"/>
      <c r="AJ2032" s="22"/>
      <c r="AK2032" s="22"/>
      <c r="AL2032" s="22"/>
      <c r="AM2032" s="22"/>
      <c r="AN2032" s="22"/>
      <c r="AO2032" s="22"/>
      <c r="AP2032" s="22"/>
      <c r="AQ2032" s="22"/>
      <c r="AR2032" s="22"/>
      <c r="AS2032" s="22"/>
      <c r="AT2032" s="22"/>
      <c r="AU2032" s="22"/>
      <c r="AV2032" s="22"/>
      <c r="AW2032" s="22"/>
      <c r="AX2032" s="22"/>
      <c r="AY2032" s="22"/>
      <c r="AZ2032" s="22"/>
      <c r="BA2032" s="22"/>
      <c r="BB2032" s="22"/>
      <c r="BC2032" s="22"/>
      <c r="BD2032" s="22"/>
      <c r="BE2032" s="22"/>
      <c r="BF2032" s="22"/>
      <c r="BG2032" s="22"/>
      <c r="BH2032" s="22"/>
      <c r="BI2032" s="22"/>
      <c r="BJ2032" s="22"/>
    </row>
    <row r="2033" spans="1:62" s="21" customFormat="1" x14ac:dyDescent="0.25">
      <c r="A2033" s="5">
        <f>biomasses!$A$39</f>
        <v>37</v>
      </c>
      <c r="B2033" s="22"/>
      <c r="C2033" s="22"/>
      <c r="D2033" s="22"/>
      <c r="E2033" s="22"/>
      <c r="F2033" s="22"/>
      <c r="G2033" s="22"/>
      <c r="H2033" s="22"/>
      <c r="I2033" s="22"/>
      <c r="J2033" s="22"/>
      <c r="K2033" s="22"/>
      <c r="L2033" s="22"/>
      <c r="M2033" s="22"/>
      <c r="N2033" s="22"/>
      <c r="O2033" s="22"/>
      <c r="P2033" s="22"/>
      <c r="Q2033" s="22"/>
      <c r="R2033" s="22"/>
      <c r="S2033" s="22"/>
      <c r="T2033" s="22"/>
      <c r="U2033" s="22"/>
      <c r="V2033" s="22"/>
      <c r="W2033" s="22"/>
      <c r="X2033" s="22"/>
      <c r="Y2033" s="22"/>
      <c r="Z2033" s="22"/>
      <c r="AA2033" s="22"/>
      <c r="AB2033" s="22"/>
      <c r="AC2033" s="22"/>
      <c r="AD2033" s="22"/>
      <c r="AE2033" s="22"/>
      <c r="AF2033" s="22"/>
      <c r="AG2033" s="22"/>
      <c r="AH2033" s="22"/>
      <c r="AI2033" s="22"/>
      <c r="AJ2033" s="22"/>
      <c r="AK2033" s="22"/>
      <c r="AL2033" s="22"/>
      <c r="AM2033" s="22"/>
      <c r="AN2033" s="22"/>
      <c r="AO2033" s="22"/>
      <c r="AP2033" s="22"/>
      <c r="AQ2033" s="22"/>
      <c r="AR2033" s="22"/>
      <c r="AS2033" s="22"/>
      <c r="AT2033" s="22"/>
      <c r="AU2033" s="22"/>
      <c r="AV2033" s="22"/>
      <c r="AW2033" s="22"/>
      <c r="AX2033" s="22"/>
      <c r="AY2033" s="22"/>
      <c r="AZ2033" s="22"/>
      <c r="BA2033" s="22"/>
      <c r="BB2033" s="22"/>
      <c r="BC2033" s="22"/>
      <c r="BD2033" s="22"/>
      <c r="BE2033" s="22"/>
      <c r="BF2033" s="22"/>
      <c r="BG2033" s="22"/>
      <c r="BH2033" s="22"/>
      <c r="BI2033" s="22"/>
      <c r="BJ2033" s="22"/>
    </row>
    <row r="2034" spans="1:62" s="21" customFormat="1" x14ac:dyDescent="0.25">
      <c r="A2034" s="5">
        <f>biomasses!$A$39</f>
        <v>37</v>
      </c>
      <c r="B2034" s="4"/>
      <c r="C2034" s="7"/>
      <c r="D2034" s="25"/>
      <c r="E2034" s="4"/>
      <c r="F2034" s="4"/>
      <c r="G2034" s="4"/>
      <c r="H2034" s="4"/>
      <c r="I2034" s="7"/>
      <c r="J2034" s="25"/>
      <c r="K2034" s="4"/>
      <c r="L2034" s="4"/>
      <c r="M2034" s="4"/>
      <c r="N2034" s="4"/>
      <c r="O2034" s="7"/>
      <c r="P2034" s="25"/>
      <c r="Q2034" s="4"/>
      <c r="R2034" s="4"/>
      <c r="S2034" s="4"/>
      <c r="T2034" s="4"/>
      <c r="U2034" s="7"/>
      <c r="V2034" s="25"/>
      <c r="W2034" s="4"/>
      <c r="X2034" s="4"/>
      <c r="Y2034" s="4"/>
      <c r="Z2034" s="4"/>
      <c r="AA2034" s="7"/>
      <c r="AB2034" s="25"/>
      <c r="AC2034" s="4"/>
      <c r="AD2034" s="4"/>
      <c r="AE2034" s="4"/>
      <c r="AF2034" s="4"/>
      <c r="AG2034" s="7"/>
      <c r="AH2034" s="25"/>
      <c r="AI2034" s="4"/>
      <c r="AJ2034" s="22"/>
      <c r="AK2034" s="22"/>
      <c r="AL2034" s="22"/>
      <c r="AM2034" s="22"/>
      <c r="AN2034" s="22"/>
      <c r="AO2034" s="22"/>
      <c r="AP2034" s="22"/>
      <c r="AQ2034" s="22"/>
      <c r="AR2034" s="22"/>
      <c r="AS2034" s="22"/>
      <c r="AT2034" s="22"/>
      <c r="AU2034" s="22"/>
      <c r="AV2034" s="22"/>
      <c r="AW2034" s="22"/>
      <c r="AX2034" s="22"/>
      <c r="AY2034" s="22"/>
      <c r="AZ2034" s="22"/>
      <c r="BA2034" s="22"/>
      <c r="BB2034" s="22"/>
      <c r="BC2034" s="22"/>
      <c r="BD2034" s="22"/>
      <c r="BE2034" s="22"/>
      <c r="BF2034" s="22"/>
      <c r="BG2034" s="22"/>
      <c r="BH2034" s="22"/>
      <c r="BI2034" s="22"/>
      <c r="BJ2034" s="22"/>
    </row>
    <row r="2035" spans="1:62" s="21" customFormat="1" x14ac:dyDescent="0.25">
      <c r="A2035" s="5">
        <f>biomasses!$A$39</f>
        <v>37</v>
      </c>
      <c r="B2035" s="4"/>
      <c r="C2035" s="7"/>
      <c r="D2035" s="25"/>
      <c r="E2035" s="4"/>
      <c r="F2035" s="4"/>
      <c r="G2035" s="4"/>
      <c r="H2035" s="4"/>
      <c r="I2035" s="7"/>
      <c r="J2035" s="25"/>
      <c r="K2035" s="4"/>
      <c r="L2035" s="4"/>
      <c r="M2035" s="4"/>
      <c r="N2035" s="4"/>
      <c r="O2035" s="7"/>
      <c r="P2035" s="25"/>
      <c r="Q2035" s="4"/>
      <c r="R2035" s="4"/>
      <c r="S2035" s="4"/>
      <c r="T2035" s="4"/>
      <c r="U2035" s="7"/>
      <c r="V2035" s="25"/>
      <c r="W2035" s="4"/>
      <c r="X2035" s="4"/>
      <c r="Y2035" s="4"/>
      <c r="Z2035" s="4"/>
      <c r="AA2035" s="7"/>
      <c r="AB2035" s="25"/>
      <c r="AC2035" s="4"/>
      <c r="AD2035" s="4"/>
      <c r="AE2035" s="4"/>
      <c r="AF2035" s="4"/>
      <c r="AG2035" s="7"/>
      <c r="AH2035" s="25"/>
      <c r="AI2035" s="4"/>
      <c r="AJ2035" s="22"/>
      <c r="AK2035" s="22"/>
      <c r="AL2035" s="22"/>
      <c r="AM2035" s="22"/>
      <c r="AN2035" s="22"/>
      <c r="AO2035" s="22"/>
      <c r="AP2035" s="22"/>
      <c r="AQ2035" s="22"/>
      <c r="AR2035" s="22"/>
      <c r="AS2035" s="22"/>
      <c r="AT2035" s="22"/>
      <c r="AU2035" s="22"/>
      <c r="AV2035" s="22"/>
      <c r="AW2035" s="22"/>
      <c r="AX2035" s="22"/>
      <c r="AY2035" s="22"/>
      <c r="AZ2035" s="22"/>
      <c r="BA2035" s="22"/>
      <c r="BB2035" s="22"/>
      <c r="BC2035" s="22"/>
      <c r="BD2035" s="22"/>
      <c r="BE2035" s="22"/>
      <c r="BF2035" s="22"/>
      <c r="BG2035" s="22"/>
      <c r="BH2035" s="22"/>
      <c r="BI2035" s="22"/>
      <c r="BJ2035" s="22"/>
    </row>
    <row r="2036" spans="1:62" s="21" customFormat="1" x14ac:dyDescent="0.25">
      <c r="A2036" s="5">
        <f>biomasses!$A$39</f>
        <v>37</v>
      </c>
      <c r="B2036" s="4"/>
      <c r="C2036" s="7"/>
      <c r="D2036" s="25"/>
      <c r="E2036" s="4"/>
      <c r="F2036" s="4"/>
      <c r="G2036" s="4"/>
      <c r="H2036" s="4"/>
      <c r="I2036" s="7"/>
      <c r="J2036" s="25"/>
      <c r="K2036" s="4"/>
      <c r="L2036" s="4"/>
      <c r="M2036" s="4"/>
      <c r="N2036" s="4"/>
      <c r="O2036" s="7"/>
      <c r="P2036" s="25"/>
      <c r="Q2036" s="4"/>
      <c r="R2036" s="4"/>
      <c r="S2036" s="4"/>
      <c r="T2036" s="4"/>
      <c r="U2036" s="7"/>
      <c r="V2036" s="25"/>
      <c r="W2036" s="4"/>
      <c r="X2036" s="4"/>
      <c r="Y2036" s="4"/>
      <c r="Z2036" s="4"/>
      <c r="AA2036" s="7"/>
      <c r="AB2036" s="25"/>
      <c r="AC2036" s="4"/>
      <c r="AD2036" s="4"/>
      <c r="AE2036" s="4"/>
      <c r="AF2036" s="4"/>
      <c r="AG2036" s="7"/>
      <c r="AH2036" s="25"/>
      <c r="AI2036" s="4"/>
      <c r="AJ2036" s="22"/>
      <c r="AK2036" s="22"/>
      <c r="AL2036" s="22"/>
      <c r="AM2036" s="22"/>
      <c r="AN2036" s="22"/>
      <c r="AO2036" s="22"/>
      <c r="AP2036" s="22"/>
      <c r="AQ2036" s="22"/>
      <c r="AR2036" s="22"/>
      <c r="AS2036" s="22"/>
      <c r="AT2036" s="22"/>
      <c r="AU2036" s="22"/>
      <c r="AV2036" s="22"/>
      <c r="AW2036" s="22"/>
      <c r="AX2036" s="22"/>
      <c r="AY2036" s="22"/>
      <c r="AZ2036" s="22"/>
      <c r="BA2036" s="22"/>
      <c r="BB2036" s="22"/>
      <c r="BC2036" s="22"/>
      <c r="BD2036" s="22"/>
      <c r="BE2036" s="22"/>
      <c r="BF2036" s="22"/>
      <c r="BG2036" s="22"/>
      <c r="BH2036" s="22"/>
      <c r="BI2036" s="22"/>
      <c r="BJ2036" s="22"/>
    </row>
    <row r="2037" spans="1:62" s="21" customFormat="1" x14ac:dyDescent="0.25">
      <c r="A2037" s="5">
        <f>biomasses!$A$39</f>
        <v>37</v>
      </c>
      <c r="B2037" s="4"/>
      <c r="C2037" s="7"/>
      <c r="D2037" s="25"/>
      <c r="E2037" s="4"/>
      <c r="F2037" s="4"/>
      <c r="G2037" s="4"/>
      <c r="H2037" s="4"/>
      <c r="I2037" s="7"/>
      <c r="J2037" s="25"/>
      <c r="K2037" s="4"/>
      <c r="L2037" s="4"/>
      <c r="M2037" s="4"/>
      <c r="N2037" s="4"/>
      <c r="O2037" s="7"/>
      <c r="P2037" s="25"/>
      <c r="Q2037" s="4"/>
      <c r="R2037" s="4"/>
      <c r="S2037" s="4"/>
      <c r="T2037" s="4"/>
      <c r="U2037" s="7"/>
      <c r="V2037" s="25"/>
      <c r="W2037" s="4"/>
      <c r="X2037" s="4"/>
      <c r="Y2037" s="4"/>
      <c r="Z2037" s="4"/>
      <c r="AA2037" s="7"/>
      <c r="AB2037" s="25"/>
      <c r="AC2037" s="4"/>
      <c r="AD2037" s="4"/>
      <c r="AE2037" s="4"/>
      <c r="AF2037" s="4"/>
      <c r="AG2037" s="7"/>
      <c r="AH2037" s="25"/>
      <c r="AI2037" s="4"/>
      <c r="AJ2037" s="22"/>
      <c r="AK2037" s="22"/>
      <c r="AL2037" s="22"/>
      <c r="AM2037" s="22"/>
      <c r="AN2037" s="22"/>
      <c r="AO2037" s="22"/>
      <c r="AP2037" s="22"/>
      <c r="AQ2037" s="22"/>
      <c r="AR2037" s="22"/>
      <c r="AS2037" s="22"/>
      <c r="AT2037" s="22"/>
      <c r="AU2037" s="22"/>
      <c r="AV2037" s="22"/>
      <c r="AW2037" s="22"/>
      <c r="AX2037" s="22"/>
      <c r="AY2037" s="22"/>
      <c r="AZ2037" s="22"/>
      <c r="BA2037" s="22"/>
      <c r="BB2037" s="22"/>
      <c r="BC2037" s="22"/>
      <c r="BD2037" s="22"/>
      <c r="BE2037" s="22"/>
      <c r="BF2037" s="22"/>
      <c r="BG2037" s="22"/>
      <c r="BH2037" s="22"/>
      <c r="BI2037" s="22"/>
      <c r="BJ2037" s="22"/>
    </row>
    <row r="2038" spans="1:62" s="21" customFormat="1" x14ac:dyDescent="0.25">
      <c r="A2038" s="5">
        <f>biomasses!$A$39</f>
        <v>37</v>
      </c>
      <c r="B2038" s="4"/>
      <c r="C2038" s="7"/>
      <c r="D2038" s="25"/>
      <c r="E2038" s="4"/>
      <c r="F2038" s="4"/>
      <c r="G2038" s="4"/>
      <c r="H2038" s="4"/>
      <c r="I2038" s="7"/>
      <c r="J2038" s="25"/>
      <c r="K2038" s="4"/>
      <c r="L2038" s="4"/>
      <c r="M2038" s="4"/>
      <c r="N2038" s="4"/>
      <c r="O2038" s="7"/>
      <c r="P2038" s="25"/>
      <c r="Q2038" s="4"/>
      <c r="R2038" s="4"/>
      <c r="S2038" s="4"/>
      <c r="T2038" s="4"/>
      <c r="U2038" s="7"/>
      <c r="V2038" s="25"/>
      <c r="W2038" s="4"/>
      <c r="X2038" s="4"/>
      <c r="Y2038" s="4"/>
      <c r="Z2038" s="4"/>
      <c r="AA2038" s="7"/>
      <c r="AB2038" s="25"/>
      <c r="AC2038" s="4"/>
      <c r="AD2038" s="4"/>
      <c r="AE2038" s="4"/>
      <c r="AF2038" s="4"/>
      <c r="AG2038" s="7"/>
      <c r="AH2038" s="25"/>
      <c r="AI2038" s="4"/>
      <c r="AJ2038" s="22"/>
      <c r="AK2038" s="22"/>
      <c r="AL2038" s="22"/>
      <c r="AM2038" s="22"/>
      <c r="AN2038" s="22"/>
      <c r="AO2038" s="22"/>
      <c r="AP2038" s="22"/>
      <c r="AQ2038" s="22"/>
      <c r="AR2038" s="22"/>
      <c r="AS2038" s="22"/>
      <c r="AT2038" s="22"/>
      <c r="AU2038" s="22"/>
      <c r="AV2038" s="22"/>
      <c r="AW2038" s="22"/>
      <c r="AX2038" s="22"/>
      <c r="AY2038" s="22"/>
      <c r="AZ2038" s="22"/>
      <c r="BA2038" s="22"/>
      <c r="BB2038" s="22"/>
      <c r="BC2038" s="22"/>
      <c r="BD2038" s="22"/>
      <c r="BE2038" s="22"/>
      <c r="BF2038" s="22"/>
      <c r="BG2038" s="22"/>
      <c r="BH2038" s="22"/>
      <c r="BI2038" s="22"/>
      <c r="BJ2038" s="22"/>
    </row>
    <row r="2039" spans="1:62" s="21" customFormat="1" x14ac:dyDescent="0.25">
      <c r="A2039" s="5">
        <f>biomasses!$A$39</f>
        <v>37</v>
      </c>
      <c r="B2039" s="4"/>
      <c r="C2039" s="7"/>
      <c r="D2039" s="25"/>
      <c r="E2039" s="4"/>
      <c r="F2039" s="4"/>
      <c r="G2039" s="4"/>
      <c r="H2039" s="4"/>
      <c r="I2039" s="7"/>
      <c r="J2039" s="25"/>
      <c r="K2039" s="4"/>
      <c r="L2039" s="4"/>
      <c r="M2039" s="4"/>
      <c r="N2039" s="4"/>
      <c r="O2039" s="7"/>
      <c r="P2039" s="25"/>
      <c r="Q2039" s="4"/>
      <c r="R2039" s="4"/>
      <c r="S2039" s="4"/>
      <c r="T2039" s="4"/>
      <c r="U2039" s="7"/>
      <c r="V2039" s="25"/>
      <c r="W2039" s="4"/>
      <c r="X2039" s="4"/>
      <c r="Y2039" s="4"/>
      <c r="Z2039" s="4"/>
      <c r="AA2039" s="7"/>
      <c r="AB2039" s="25"/>
      <c r="AC2039" s="4"/>
      <c r="AD2039" s="4"/>
      <c r="AE2039" s="4"/>
      <c r="AF2039" s="4"/>
      <c r="AG2039" s="7"/>
      <c r="AH2039" s="25"/>
      <c r="AI2039" s="4"/>
      <c r="AJ2039" s="22"/>
      <c r="AK2039" s="22"/>
      <c r="AL2039" s="22"/>
      <c r="AM2039" s="22"/>
      <c r="AN2039" s="22"/>
      <c r="AO2039" s="22"/>
      <c r="AP2039" s="22"/>
      <c r="AQ2039" s="22"/>
      <c r="AR2039" s="22"/>
      <c r="AS2039" s="22"/>
      <c r="AT2039" s="22"/>
      <c r="AU2039" s="22"/>
      <c r="AV2039" s="22"/>
      <c r="AW2039" s="22"/>
      <c r="AX2039" s="22"/>
      <c r="AY2039" s="22"/>
      <c r="AZ2039" s="22"/>
      <c r="BA2039" s="22"/>
      <c r="BB2039" s="22"/>
      <c r="BC2039" s="22"/>
      <c r="BD2039" s="22"/>
      <c r="BE2039" s="22"/>
      <c r="BF2039" s="22"/>
      <c r="BG2039" s="22"/>
      <c r="BH2039" s="22"/>
      <c r="BI2039" s="22"/>
      <c r="BJ2039" s="22"/>
    </row>
    <row r="2040" spans="1:62" s="21" customFormat="1" x14ac:dyDescent="0.25">
      <c r="A2040" s="5">
        <f>biomasses!$A$39</f>
        <v>37</v>
      </c>
      <c r="B2040" s="4"/>
      <c r="C2040" s="7"/>
      <c r="D2040" s="25"/>
      <c r="E2040" s="4"/>
      <c r="F2040" s="4"/>
      <c r="G2040" s="4"/>
      <c r="H2040" s="4"/>
      <c r="I2040" s="7"/>
      <c r="J2040" s="25"/>
      <c r="K2040" s="4"/>
      <c r="L2040" s="4"/>
      <c r="M2040" s="4"/>
      <c r="N2040" s="4"/>
      <c r="O2040" s="7"/>
      <c r="P2040" s="25"/>
      <c r="Q2040" s="4"/>
      <c r="R2040" s="4"/>
      <c r="S2040" s="4"/>
      <c r="T2040" s="4"/>
      <c r="U2040" s="7"/>
      <c r="V2040" s="25"/>
      <c r="W2040" s="4"/>
      <c r="X2040" s="4"/>
      <c r="Y2040" s="4"/>
      <c r="Z2040" s="4"/>
      <c r="AA2040" s="7"/>
      <c r="AB2040" s="25"/>
      <c r="AC2040" s="4"/>
      <c r="AD2040" s="4"/>
      <c r="AE2040" s="4"/>
      <c r="AF2040" s="4"/>
      <c r="AG2040" s="7"/>
      <c r="AH2040" s="25"/>
      <c r="AI2040" s="4"/>
      <c r="AJ2040" s="22"/>
      <c r="AK2040" s="22"/>
      <c r="AL2040" s="22"/>
      <c r="AM2040" s="22"/>
      <c r="AN2040" s="22"/>
      <c r="AO2040" s="22"/>
      <c r="AP2040" s="22"/>
      <c r="AQ2040" s="22"/>
      <c r="AR2040" s="22"/>
      <c r="AS2040" s="22"/>
      <c r="AT2040" s="22"/>
      <c r="AU2040" s="22"/>
      <c r="AV2040" s="22"/>
      <c r="AW2040" s="22"/>
      <c r="AX2040" s="22"/>
      <c r="AY2040" s="22"/>
      <c r="AZ2040" s="22"/>
      <c r="BA2040" s="22"/>
      <c r="BB2040" s="22"/>
      <c r="BC2040" s="22"/>
      <c r="BD2040" s="22"/>
      <c r="BE2040" s="22"/>
      <c r="BF2040" s="22"/>
      <c r="BG2040" s="22"/>
      <c r="BH2040" s="22"/>
      <c r="BI2040" s="22"/>
      <c r="BJ2040" s="22"/>
    </row>
    <row r="2041" spans="1:62" s="21" customFormat="1" x14ac:dyDescent="0.25">
      <c r="A2041" s="5">
        <f>biomasses!$A$39</f>
        <v>37</v>
      </c>
      <c r="B2041" s="4"/>
      <c r="C2041" s="7"/>
      <c r="D2041" s="25"/>
      <c r="E2041" s="4"/>
      <c r="F2041" s="4"/>
      <c r="G2041" s="4"/>
      <c r="H2041" s="4"/>
      <c r="I2041" s="7"/>
      <c r="J2041" s="25"/>
      <c r="K2041" s="4"/>
      <c r="L2041" s="4"/>
      <c r="M2041" s="4"/>
      <c r="N2041" s="4"/>
      <c r="O2041" s="7"/>
      <c r="P2041" s="25"/>
      <c r="Q2041" s="4"/>
      <c r="R2041" s="4"/>
      <c r="S2041" s="4"/>
      <c r="T2041" s="4"/>
      <c r="U2041" s="7"/>
      <c r="V2041" s="25"/>
      <c r="W2041" s="4"/>
      <c r="X2041" s="4"/>
      <c r="Y2041" s="4"/>
      <c r="Z2041" s="4"/>
      <c r="AA2041" s="7"/>
      <c r="AB2041" s="25"/>
      <c r="AC2041" s="4"/>
      <c r="AD2041" s="4"/>
      <c r="AE2041" s="4"/>
      <c r="AF2041" s="4"/>
      <c r="AG2041" s="7"/>
      <c r="AH2041" s="25"/>
      <c r="AI2041" s="4"/>
      <c r="AJ2041" s="22"/>
      <c r="AK2041" s="22"/>
      <c r="AL2041" s="22"/>
      <c r="AM2041" s="22"/>
      <c r="AN2041" s="22"/>
      <c r="AO2041" s="22"/>
      <c r="AP2041" s="22"/>
      <c r="AQ2041" s="22"/>
      <c r="AR2041" s="22"/>
      <c r="AS2041" s="22"/>
      <c r="AT2041" s="22"/>
      <c r="AU2041" s="22"/>
      <c r="AV2041" s="22"/>
      <c r="AW2041" s="22"/>
      <c r="AX2041" s="22"/>
      <c r="AY2041" s="22"/>
      <c r="AZ2041" s="22"/>
      <c r="BA2041" s="22"/>
      <c r="BB2041" s="22"/>
      <c r="BC2041" s="22"/>
      <c r="BD2041" s="22"/>
      <c r="BE2041" s="22"/>
      <c r="BF2041" s="22"/>
      <c r="BG2041" s="22"/>
      <c r="BH2041" s="22"/>
      <c r="BI2041" s="22"/>
      <c r="BJ2041" s="22"/>
    </row>
    <row r="2042" spans="1:62" s="21" customFormat="1" x14ac:dyDescent="0.25">
      <c r="A2042" s="5">
        <f>biomasses!$A$39</f>
        <v>37</v>
      </c>
      <c r="B2042" s="4"/>
      <c r="C2042" s="7"/>
      <c r="D2042" s="25"/>
      <c r="E2042" s="4"/>
      <c r="F2042" s="4"/>
      <c r="G2042" s="4"/>
      <c r="H2042" s="4"/>
      <c r="I2042" s="7"/>
      <c r="J2042" s="25"/>
      <c r="K2042" s="4"/>
      <c r="L2042" s="4"/>
      <c r="M2042" s="4"/>
      <c r="N2042" s="4"/>
      <c r="O2042" s="7"/>
      <c r="P2042" s="25"/>
      <c r="Q2042" s="4"/>
      <c r="R2042" s="4"/>
      <c r="S2042" s="4"/>
      <c r="T2042" s="4"/>
      <c r="U2042" s="7"/>
      <c r="V2042" s="25"/>
      <c r="W2042" s="4"/>
      <c r="X2042" s="4"/>
      <c r="Y2042" s="4"/>
      <c r="Z2042" s="4"/>
      <c r="AA2042" s="7"/>
      <c r="AB2042" s="25"/>
      <c r="AC2042" s="4"/>
      <c r="AD2042" s="4"/>
      <c r="AE2042" s="4"/>
      <c r="AF2042" s="4"/>
      <c r="AG2042" s="7"/>
      <c r="AH2042" s="25"/>
      <c r="AI2042" s="4"/>
      <c r="AJ2042" s="22"/>
      <c r="AK2042" s="22"/>
      <c r="AL2042" s="22"/>
      <c r="AM2042" s="22"/>
      <c r="AN2042" s="22"/>
      <c r="AO2042" s="22"/>
      <c r="AP2042" s="22"/>
      <c r="AQ2042" s="22"/>
      <c r="AR2042" s="22"/>
      <c r="AS2042" s="22"/>
      <c r="AT2042" s="22"/>
      <c r="AU2042" s="22"/>
      <c r="AV2042" s="22"/>
      <c r="AW2042" s="22"/>
      <c r="AX2042" s="22"/>
      <c r="AY2042" s="22"/>
      <c r="AZ2042" s="22"/>
      <c r="BA2042" s="22"/>
      <c r="BB2042" s="22"/>
      <c r="BC2042" s="22"/>
      <c r="BD2042" s="22"/>
      <c r="BE2042" s="22"/>
      <c r="BF2042" s="22"/>
      <c r="BG2042" s="22"/>
      <c r="BH2042" s="22"/>
      <c r="BI2042" s="22"/>
      <c r="BJ2042" s="22"/>
    </row>
    <row r="2043" spans="1:62" s="21" customFormat="1" x14ac:dyDescent="0.25">
      <c r="A2043" s="5">
        <f>biomasses!$A$39</f>
        <v>37</v>
      </c>
      <c r="B2043" s="4"/>
      <c r="C2043" s="7"/>
      <c r="D2043" s="25"/>
      <c r="E2043" s="4"/>
      <c r="F2043" s="4"/>
      <c r="G2043" s="4"/>
      <c r="H2043" s="4"/>
      <c r="I2043" s="7"/>
      <c r="J2043" s="25"/>
      <c r="K2043" s="4"/>
      <c r="L2043" s="4"/>
      <c r="M2043" s="4"/>
      <c r="N2043" s="4"/>
      <c r="O2043" s="7"/>
      <c r="P2043" s="25"/>
      <c r="Q2043" s="4"/>
      <c r="R2043" s="4"/>
      <c r="S2043" s="4"/>
      <c r="T2043" s="4"/>
      <c r="U2043" s="7"/>
      <c r="V2043" s="25"/>
      <c r="W2043" s="4"/>
      <c r="X2043" s="4"/>
      <c r="Y2043" s="4"/>
      <c r="Z2043" s="4"/>
      <c r="AA2043" s="7"/>
      <c r="AB2043" s="25"/>
      <c r="AC2043" s="4"/>
      <c r="AD2043" s="4"/>
      <c r="AE2043" s="4"/>
      <c r="AF2043" s="4"/>
      <c r="AG2043" s="7"/>
      <c r="AH2043" s="25"/>
      <c r="AI2043" s="4"/>
      <c r="AJ2043" s="22"/>
      <c r="AK2043" s="22"/>
      <c r="AL2043" s="22"/>
      <c r="AM2043" s="22"/>
      <c r="AN2043" s="22"/>
      <c r="AO2043" s="22"/>
      <c r="AP2043" s="22"/>
      <c r="AQ2043" s="22"/>
      <c r="AR2043" s="22"/>
      <c r="AS2043" s="22"/>
      <c r="AT2043" s="22"/>
      <c r="AU2043" s="22"/>
      <c r="AV2043" s="22"/>
      <c r="AW2043" s="22"/>
      <c r="AX2043" s="22"/>
      <c r="AY2043" s="22"/>
      <c r="AZ2043" s="22"/>
      <c r="BA2043" s="22"/>
      <c r="BB2043" s="22"/>
      <c r="BC2043" s="22"/>
      <c r="BD2043" s="22"/>
      <c r="BE2043" s="22"/>
      <c r="BF2043" s="22"/>
      <c r="BG2043" s="22"/>
      <c r="BH2043" s="22"/>
      <c r="BI2043" s="22"/>
      <c r="BJ2043" s="22"/>
    </row>
    <row r="2044" spans="1:62" s="21" customFormat="1" ht="17.25" customHeight="1" x14ac:dyDescent="0.25">
      <c r="A2044" s="5">
        <f>biomasses!$A$39</f>
        <v>37</v>
      </c>
      <c r="B2044" s="4"/>
      <c r="C2044" s="7"/>
      <c r="D2044" s="25"/>
      <c r="E2044" s="4"/>
      <c r="F2044" s="4"/>
      <c r="G2044" s="4"/>
      <c r="H2044" s="4"/>
      <c r="I2044" s="7"/>
      <c r="J2044" s="25"/>
      <c r="K2044" s="4"/>
      <c r="L2044" s="4"/>
      <c r="M2044" s="4"/>
      <c r="N2044" s="4"/>
      <c r="O2044" s="7"/>
      <c r="P2044" s="25"/>
      <c r="Q2044" s="4"/>
      <c r="R2044" s="4"/>
      <c r="S2044" s="4"/>
      <c r="T2044" s="4"/>
      <c r="U2044" s="7"/>
      <c r="V2044" s="25"/>
      <c r="W2044" s="4"/>
      <c r="X2044" s="4"/>
      <c r="Y2044" s="4"/>
      <c r="Z2044" s="4"/>
      <c r="AA2044" s="7"/>
      <c r="AB2044" s="25"/>
      <c r="AC2044" s="4"/>
      <c r="AD2044" s="4"/>
      <c r="AE2044" s="4"/>
      <c r="AF2044" s="4"/>
      <c r="AG2044" s="7"/>
      <c r="AH2044" s="25"/>
      <c r="AI2044" s="4"/>
      <c r="AJ2044" s="22"/>
      <c r="AK2044" s="22"/>
      <c r="AL2044" s="22"/>
      <c r="AM2044" s="22"/>
      <c r="AN2044" s="22"/>
      <c r="AO2044" s="22"/>
      <c r="AP2044" s="22"/>
      <c r="AQ2044" s="22"/>
      <c r="AR2044" s="22"/>
      <c r="AS2044" s="22"/>
      <c r="AT2044" s="22"/>
      <c r="AU2044" s="22"/>
      <c r="AV2044" s="22"/>
      <c r="AW2044" s="22"/>
      <c r="AX2044" s="22"/>
      <c r="AY2044" s="22"/>
      <c r="AZ2044" s="22"/>
      <c r="BA2044" s="22"/>
      <c r="BB2044" s="22"/>
      <c r="BC2044" s="22"/>
      <c r="BD2044" s="22"/>
      <c r="BE2044" s="22"/>
      <c r="BF2044" s="22"/>
      <c r="BG2044" s="22"/>
      <c r="BH2044" s="22"/>
      <c r="BI2044" s="22"/>
      <c r="BJ2044" s="22"/>
    </row>
    <row r="2045" spans="1:62" s="21" customFormat="1" ht="14.25" customHeight="1" x14ac:dyDescent="0.25">
      <c r="A2045" s="5">
        <f>biomasses!$A$39</f>
        <v>37</v>
      </c>
      <c r="B2045" s="4"/>
      <c r="C2045" s="7"/>
      <c r="D2045" s="25"/>
      <c r="E2045" s="4"/>
      <c r="F2045" s="4"/>
      <c r="G2045" s="4"/>
      <c r="H2045" s="4"/>
      <c r="I2045" s="7"/>
      <c r="J2045" s="25"/>
      <c r="K2045" s="4"/>
      <c r="L2045" s="4"/>
      <c r="M2045" s="4"/>
      <c r="N2045" s="4"/>
      <c r="O2045" s="7"/>
      <c r="P2045" s="25"/>
      <c r="Q2045" s="4"/>
      <c r="R2045" s="4"/>
      <c r="S2045" s="4"/>
      <c r="T2045" s="4"/>
      <c r="U2045" s="7"/>
      <c r="V2045" s="25"/>
      <c r="W2045" s="4"/>
      <c r="X2045" s="4"/>
      <c r="Y2045" s="4"/>
      <c r="Z2045" s="4"/>
      <c r="AA2045" s="7"/>
      <c r="AB2045" s="25"/>
      <c r="AC2045" s="4"/>
      <c r="AD2045" s="4"/>
      <c r="AE2045" s="4"/>
      <c r="AF2045" s="4"/>
      <c r="AG2045" s="7"/>
      <c r="AH2045" s="25"/>
      <c r="AI2045" s="4"/>
      <c r="AJ2045" s="22"/>
      <c r="AK2045" s="22"/>
      <c r="AL2045" s="22"/>
      <c r="AM2045" s="22"/>
      <c r="AN2045" s="22"/>
      <c r="AO2045" s="22"/>
      <c r="AP2045" s="22"/>
      <c r="AQ2045" s="22"/>
      <c r="AR2045" s="22"/>
      <c r="AS2045" s="22"/>
      <c r="AT2045" s="22"/>
      <c r="AU2045" s="22"/>
      <c r="AV2045" s="22"/>
      <c r="AW2045" s="22"/>
      <c r="AX2045" s="22"/>
      <c r="AY2045" s="22"/>
      <c r="AZ2045" s="22"/>
      <c r="BA2045" s="22"/>
      <c r="BB2045" s="22"/>
      <c r="BC2045" s="22"/>
      <c r="BD2045" s="22"/>
      <c r="BE2045" s="22"/>
      <c r="BF2045" s="22"/>
      <c r="BG2045" s="22"/>
      <c r="BH2045" s="22"/>
      <c r="BI2045" s="22"/>
      <c r="BJ2045" s="22"/>
    </row>
    <row r="2046" spans="1:62" s="21" customFormat="1" ht="14.25" customHeight="1" x14ac:dyDescent="0.25">
      <c r="A2046" s="5">
        <f>biomasses!$A$39</f>
        <v>37</v>
      </c>
      <c r="B2046" s="4"/>
      <c r="C2046" s="7"/>
      <c r="D2046" s="25"/>
      <c r="E2046" s="4"/>
      <c r="F2046" s="4"/>
      <c r="G2046" s="4"/>
      <c r="H2046" s="4"/>
      <c r="I2046" s="7"/>
      <c r="J2046" s="25"/>
      <c r="K2046" s="4"/>
      <c r="L2046" s="4"/>
      <c r="M2046" s="4"/>
      <c r="N2046" s="4"/>
      <c r="O2046" s="7"/>
      <c r="P2046" s="25"/>
      <c r="Q2046" s="4"/>
      <c r="R2046" s="4"/>
      <c r="S2046" s="4"/>
      <c r="T2046" s="4"/>
      <c r="U2046" s="7"/>
      <c r="V2046" s="25"/>
      <c r="W2046" s="4"/>
      <c r="X2046" s="4"/>
      <c r="Y2046" s="4"/>
      <c r="Z2046" s="4"/>
      <c r="AA2046" s="7"/>
      <c r="AB2046" s="25"/>
      <c r="AC2046" s="4"/>
      <c r="AD2046" s="4"/>
      <c r="AE2046" s="4"/>
      <c r="AF2046" s="4"/>
      <c r="AG2046" s="7"/>
      <c r="AH2046" s="25"/>
      <c r="AI2046" s="4"/>
      <c r="AJ2046" s="22"/>
      <c r="AK2046" s="22"/>
      <c r="AL2046" s="22"/>
      <c r="AM2046" s="22"/>
      <c r="AN2046" s="22"/>
      <c r="AO2046" s="22"/>
      <c r="AP2046" s="22"/>
      <c r="AQ2046" s="22"/>
      <c r="AR2046" s="22"/>
      <c r="AS2046" s="22"/>
      <c r="AT2046" s="22"/>
      <c r="AU2046" s="22"/>
      <c r="AV2046" s="22"/>
      <c r="AW2046" s="22"/>
      <c r="AX2046" s="22"/>
      <c r="AY2046" s="22"/>
      <c r="AZ2046" s="22"/>
      <c r="BA2046" s="22"/>
      <c r="BB2046" s="22"/>
      <c r="BC2046" s="22"/>
      <c r="BD2046" s="22"/>
      <c r="BE2046" s="22"/>
      <c r="BF2046" s="22"/>
      <c r="BG2046" s="22"/>
      <c r="BH2046" s="22"/>
      <c r="BI2046" s="22"/>
      <c r="BJ2046" s="22"/>
    </row>
    <row r="2047" spans="1:62" s="21" customFormat="1" ht="14.25" customHeight="1" x14ac:dyDescent="0.25">
      <c r="A2047" s="5">
        <f>biomasses!$A$39</f>
        <v>37</v>
      </c>
      <c r="B2047" s="4"/>
      <c r="C2047" s="7"/>
      <c r="D2047" s="25"/>
      <c r="E2047" s="4"/>
      <c r="F2047" s="4"/>
      <c r="G2047" s="4"/>
      <c r="H2047" s="4"/>
      <c r="I2047" s="7"/>
      <c r="J2047" s="25"/>
      <c r="K2047" s="4"/>
      <c r="L2047" s="4"/>
      <c r="M2047" s="4"/>
      <c r="N2047" s="4"/>
      <c r="O2047" s="7"/>
      <c r="P2047" s="25"/>
      <c r="Q2047" s="4"/>
      <c r="R2047" s="4"/>
      <c r="S2047" s="4"/>
      <c r="T2047" s="4"/>
      <c r="U2047" s="7"/>
      <c r="V2047" s="25"/>
      <c r="W2047" s="4"/>
      <c r="X2047" s="4"/>
      <c r="Y2047" s="4"/>
      <c r="Z2047" s="4"/>
      <c r="AA2047" s="7"/>
      <c r="AB2047" s="25"/>
      <c r="AC2047" s="4"/>
      <c r="AD2047" s="4"/>
      <c r="AE2047" s="4"/>
      <c r="AF2047" s="4"/>
      <c r="AG2047" s="7"/>
      <c r="AH2047" s="25"/>
      <c r="AI2047" s="4"/>
      <c r="AJ2047" s="22"/>
      <c r="AK2047" s="22"/>
      <c r="AL2047" s="22"/>
      <c r="AM2047" s="22"/>
      <c r="AN2047" s="22"/>
      <c r="AO2047" s="22"/>
      <c r="AP2047" s="22"/>
      <c r="AQ2047" s="22"/>
      <c r="AR2047" s="22"/>
      <c r="AS2047" s="22"/>
      <c r="AT2047" s="22"/>
      <c r="AU2047" s="22"/>
      <c r="AV2047" s="22"/>
      <c r="AW2047" s="22"/>
      <c r="AX2047" s="22"/>
      <c r="AY2047" s="22"/>
      <c r="AZ2047" s="22"/>
      <c r="BA2047" s="22"/>
      <c r="BB2047" s="22"/>
      <c r="BC2047" s="22"/>
      <c r="BD2047" s="22"/>
      <c r="BE2047" s="22"/>
      <c r="BF2047" s="22"/>
      <c r="BG2047" s="22"/>
      <c r="BH2047" s="22"/>
      <c r="BI2047" s="22"/>
      <c r="BJ2047" s="22"/>
    </row>
    <row r="2048" spans="1:62" s="21" customFormat="1" ht="14.25" customHeight="1" x14ac:dyDescent="0.25">
      <c r="A2048" s="5">
        <f>biomasses!$A$39</f>
        <v>37</v>
      </c>
      <c r="B2048" s="4"/>
      <c r="C2048" s="7"/>
      <c r="D2048" s="25"/>
      <c r="E2048" s="4"/>
      <c r="F2048" s="4"/>
      <c r="G2048" s="4"/>
      <c r="H2048" s="4"/>
      <c r="I2048" s="7"/>
      <c r="J2048" s="25"/>
      <c r="K2048" s="4"/>
      <c r="L2048" s="4"/>
      <c r="M2048" s="4"/>
      <c r="N2048" s="4"/>
      <c r="O2048" s="7"/>
      <c r="P2048" s="25"/>
      <c r="Q2048" s="4"/>
      <c r="R2048" s="4"/>
      <c r="S2048" s="4"/>
      <c r="T2048" s="4"/>
      <c r="U2048" s="7"/>
      <c r="V2048" s="25"/>
      <c r="W2048" s="4"/>
      <c r="X2048" s="4"/>
      <c r="Y2048" s="4"/>
      <c r="Z2048" s="4"/>
      <c r="AA2048" s="7"/>
      <c r="AB2048" s="25"/>
      <c r="AC2048" s="4"/>
      <c r="AD2048" s="4"/>
      <c r="AE2048" s="4"/>
      <c r="AF2048" s="4"/>
      <c r="AG2048" s="7"/>
      <c r="AH2048" s="25"/>
      <c r="AI2048" s="4"/>
      <c r="AJ2048" s="22"/>
      <c r="AK2048" s="22"/>
      <c r="AL2048" s="22"/>
      <c r="AM2048" s="22"/>
      <c r="AN2048" s="22"/>
      <c r="AO2048" s="22"/>
      <c r="AP2048" s="22"/>
      <c r="AQ2048" s="22"/>
      <c r="AR2048" s="22"/>
      <c r="AS2048" s="22"/>
      <c r="AT2048" s="22"/>
      <c r="AU2048" s="22"/>
      <c r="AV2048" s="22"/>
      <c r="AW2048" s="22"/>
      <c r="AX2048" s="22"/>
      <c r="AY2048" s="22"/>
      <c r="AZ2048" s="22"/>
      <c r="BA2048" s="22"/>
      <c r="BB2048" s="22"/>
      <c r="BC2048" s="22"/>
      <c r="BD2048" s="22"/>
      <c r="BE2048" s="22"/>
      <c r="BF2048" s="22"/>
      <c r="BG2048" s="22"/>
      <c r="BH2048" s="22"/>
      <c r="BI2048" s="22"/>
      <c r="BJ2048" s="22"/>
    </row>
    <row r="2049" spans="1:62" s="21" customFormat="1" ht="14.25" customHeight="1" x14ac:dyDescent="0.25">
      <c r="A2049" s="5">
        <f>biomasses!$A$39</f>
        <v>37</v>
      </c>
      <c r="B2049" s="4"/>
      <c r="C2049" s="7"/>
      <c r="D2049" s="25"/>
      <c r="E2049" s="4"/>
      <c r="F2049" s="4"/>
      <c r="G2049" s="4"/>
      <c r="H2049" s="4"/>
      <c r="I2049" s="7"/>
      <c r="J2049" s="25"/>
      <c r="K2049" s="4"/>
      <c r="L2049" s="4"/>
      <c r="M2049" s="4"/>
      <c r="N2049" s="4"/>
      <c r="O2049" s="7"/>
      <c r="P2049" s="25"/>
      <c r="Q2049" s="4"/>
      <c r="R2049" s="4"/>
      <c r="S2049" s="4"/>
      <c r="T2049" s="4"/>
      <c r="U2049" s="7"/>
      <c r="V2049" s="25"/>
      <c r="W2049" s="4"/>
      <c r="X2049" s="4"/>
      <c r="Y2049" s="4"/>
      <c r="Z2049" s="4"/>
      <c r="AA2049" s="7"/>
      <c r="AB2049" s="25"/>
      <c r="AC2049" s="4"/>
      <c r="AD2049" s="4"/>
      <c r="AE2049" s="4"/>
      <c r="AF2049" s="4"/>
      <c r="AG2049" s="7"/>
      <c r="AH2049" s="25"/>
      <c r="AI2049" s="4"/>
      <c r="AJ2049" s="22"/>
      <c r="AK2049" s="22"/>
      <c r="AL2049" s="22"/>
      <c r="AM2049" s="22"/>
      <c r="AN2049" s="22"/>
      <c r="AO2049" s="22"/>
      <c r="AP2049" s="22"/>
      <c r="AQ2049" s="22"/>
      <c r="AR2049" s="22"/>
      <c r="AS2049" s="22"/>
      <c r="AT2049" s="22"/>
      <c r="AU2049" s="22"/>
      <c r="AV2049" s="22"/>
      <c r="AW2049" s="22"/>
      <c r="AX2049" s="22"/>
      <c r="AY2049" s="22"/>
      <c r="AZ2049" s="22"/>
      <c r="BA2049" s="22"/>
      <c r="BB2049" s="22"/>
      <c r="BC2049" s="22"/>
      <c r="BD2049" s="22"/>
      <c r="BE2049" s="22"/>
      <c r="BF2049" s="22"/>
      <c r="BG2049" s="22"/>
      <c r="BH2049" s="22"/>
      <c r="BI2049" s="22"/>
      <c r="BJ2049" s="22"/>
    </row>
    <row r="2050" spans="1:62" s="21" customFormat="1" ht="14.25" customHeight="1" x14ac:dyDescent="0.25">
      <c r="A2050" s="5">
        <f>biomasses!$A$39</f>
        <v>37</v>
      </c>
      <c r="B2050" s="4"/>
      <c r="C2050" s="7"/>
      <c r="D2050" s="25"/>
      <c r="E2050" s="4"/>
      <c r="F2050" s="4"/>
      <c r="G2050" s="4"/>
      <c r="H2050" s="4"/>
      <c r="I2050" s="7"/>
      <c r="J2050" s="25"/>
      <c r="K2050" s="4"/>
      <c r="L2050" s="4"/>
      <c r="M2050" s="4"/>
      <c r="N2050" s="4"/>
      <c r="O2050" s="7"/>
      <c r="P2050" s="25"/>
      <c r="Q2050" s="4"/>
      <c r="R2050" s="4"/>
      <c r="S2050" s="4"/>
      <c r="T2050" s="4"/>
      <c r="U2050" s="7"/>
      <c r="V2050" s="25"/>
      <c r="W2050" s="4"/>
      <c r="X2050" s="4"/>
      <c r="Y2050" s="4"/>
      <c r="Z2050" s="4"/>
      <c r="AA2050" s="7"/>
      <c r="AB2050" s="25"/>
      <c r="AC2050" s="4"/>
      <c r="AD2050" s="4"/>
      <c r="AE2050" s="4"/>
      <c r="AF2050" s="4"/>
      <c r="AG2050" s="7"/>
      <c r="AH2050" s="25"/>
      <c r="AI2050" s="4"/>
      <c r="AJ2050" s="22"/>
      <c r="AK2050" s="22"/>
      <c r="AL2050" s="22"/>
      <c r="AM2050" s="22"/>
      <c r="AN2050" s="22"/>
      <c r="AO2050" s="22"/>
      <c r="AP2050" s="22"/>
      <c r="AQ2050" s="22"/>
      <c r="AR2050" s="22"/>
      <c r="AS2050" s="22"/>
      <c r="AT2050" s="22"/>
      <c r="AU2050" s="22"/>
      <c r="AV2050" s="22"/>
      <c r="AW2050" s="22"/>
      <c r="AX2050" s="22"/>
      <c r="AY2050" s="22"/>
      <c r="AZ2050" s="22"/>
      <c r="BA2050" s="22"/>
      <c r="BB2050" s="22"/>
      <c r="BC2050" s="22"/>
      <c r="BD2050" s="22"/>
      <c r="BE2050" s="22"/>
      <c r="BF2050" s="22"/>
      <c r="BG2050" s="22"/>
      <c r="BH2050" s="22"/>
      <c r="BI2050" s="22"/>
      <c r="BJ2050" s="22"/>
    </row>
    <row r="2051" spans="1:62" s="21" customFormat="1" ht="14.25" customHeight="1" x14ac:dyDescent="0.25">
      <c r="A2051" s="5">
        <f>biomasses!$A$39</f>
        <v>37</v>
      </c>
      <c r="B2051" s="4"/>
      <c r="C2051" s="7"/>
      <c r="D2051" s="25"/>
      <c r="E2051" s="4"/>
      <c r="F2051" s="4"/>
      <c r="G2051" s="4"/>
      <c r="H2051" s="4"/>
      <c r="I2051" s="7"/>
      <c r="J2051" s="25"/>
      <c r="K2051" s="4"/>
      <c r="L2051" s="4"/>
      <c r="M2051" s="4"/>
      <c r="N2051" s="4"/>
      <c r="O2051" s="7"/>
      <c r="P2051" s="25"/>
      <c r="Q2051" s="4"/>
      <c r="R2051" s="4"/>
      <c r="S2051" s="4"/>
      <c r="T2051" s="4"/>
      <c r="U2051" s="7"/>
      <c r="V2051" s="25"/>
      <c r="W2051" s="4"/>
      <c r="X2051" s="4"/>
      <c r="Y2051" s="4"/>
      <c r="Z2051" s="4"/>
      <c r="AA2051" s="7"/>
      <c r="AB2051" s="25"/>
      <c r="AC2051" s="4"/>
      <c r="AD2051" s="4"/>
      <c r="AE2051" s="4"/>
      <c r="AF2051" s="4"/>
      <c r="AG2051" s="7"/>
      <c r="AH2051" s="25"/>
      <c r="AI2051" s="4"/>
      <c r="AJ2051" s="22"/>
      <c r="AK2051" s="22"/>
      <c r="AL2051" s="22"/>
      <c r="AM2051" s="22"/>
      <c r="AN2051" s="22"/>
      <c r="AO2051" s="22"/>
      <c r="AP2051" s="22"/>
      <c r="AQ2051" s="22"/>
      <c r="AR2051" s="22"/>
      <c r="AS2051" s="22"/>
      <c r="AT2051" s="22"/>
      <c r="AU2051" s="22"/>
      <c r="AV2051" s="22"/>
      <c r="AW2051" s="22"/>
      <c r="AX2051" s="22"/>
      <c r="AY2051" s="22"/>
      <c r="AZ2051" s="22"/>
      <c r="BA2051" s="22"/>
      <c r="BB2051" s="22"/>
      <c r="BC2051" s="22"/>
      <c r="BD2051" s="22"/>
      <c r="BE2051" s="22"/>
      <c r="BF2051" s="22"/>
      <c r="BG2051" s="22"/>
      <c r="BH2051" s="22"/>
      <c r="BI2051" s="22"/>
      <c r="BJ2051" s="22"/>
    </row>
    <row r="2052" spans="1:62" s="21" customFormat="1" ht="14.25" customHeight="1" x14ac:dyDescent="0.25">
      <c r="A2052" s="5">
        <f>biomasses!$A$39</f>
        <v>37</v>
      </c>
      <c r="B2052" s="4"/>
      <c r="C2052" s="7"/>
      <c r="D2052" s="25"/>
      <c r="E2052" s="4"/>
      <c r="F2052" s="4"/>
      <c r="G2052" s="4"/>
      <c r="H2052" s="4"/>
      <c r="I2052" s="7"/>
      <c r="J2052" s="25"/>
      <c r="K2052" s="4"/>
      <c r="L2052" s="4"/>
      <c r="M2052" s="4"/>
      <c r="N2052" s="4"/>
      <c r="O2052" s="7"/>
      <c r="P2052" s="25"/>
      <c r="Q2052" s="4"/>
      <c r="R2052" s="4"/>
      <c r="S2052" s="4"/>
      <c r="T2052" s="4"/>
      <c r="U2052" s="7"/>
      <c r="V2052" s="25"/>
      <c r="W2052" s="4"/>
      <c r="X2052" s="4"/>
      <c r="Y2052" s="4"/>
      <c r="Z2052" s="4"/>
      <c r="AA2052" s="7"/>
      <c r="AB2052" s="25"/>
      <c r="AC2052" s="4"/>
      <c r="AD2052" s="4"/>
      <c r="AE2052" s="4"/>
      <c r="AF2052" s="4"/>
      <c r="AG2052" s="7"/>
      <c r="AH2052" s="25"/>
      <c r="AI2052" s="4"/>
      <c r="AJ2052" s="22"/>
      <c r="AK2052" s="22"/>
      <c r="AL2052" s="22"/>
      <c r="AM2052" s="22"/>
      <c r="AN2052" s="22"/>
      <c r="AO2052" s="22"/>
      <c r="AP2052" s="22"/>
      <c r="AQ2052" s="22"/>
      <c r="AR2052" s="22"/>
      <c r="AS2052" s="22"/>
      <c r="AT2052" s="22"/>
      <c r="AU2052" s="22"/>
      <c r="AV2052" s="22"/>
      <c r="AW2052" s="22"/>
      <c r="AX2052" s="22"/>
      <c r="AY2052" s="22"/>
      <c r="AZ2052" s="22"/>
      <c r="BA2052" s="22"/>
      <c r="BB2052" s="22"/>
      <c r="BC2052" s="22"/>
      <c r="BD2052" s="22"/>
      <c r="BE2052" s="22"/>
      <c r="BF2052" s="22"/>
      <c r="BG2052" s="22"/>
      <c r="BH2052" s="22"/>
      <c r="BI2052" s="22"/>
      <c r="BJ2052" s="22"/>
    </row>
    <row r="2053" spans="1:62" s="21" customFormat="1" ht="14.25" customHeight="1" x14ac:dyDescent="0.25">
      <c r="A2053" s="5">
        <f>biomasses!$A$39</f>
        <v>37</v>
      </c>
      <c r="B2053" s="4"/>
      <c r="C2053" s="7"/>
      <c r="D2053" s="25"/>
      <c r="E2053" s="4"/>
      <c r="F2053" s="4"/>
      <c r="G2053" s="4"/>
      <c r="H2053" s="4"/>
      <c r="I2053" s="7"/>
      <c r="J2053" s="25"/>
      <c r="K2053" s="4"/>
      <c r="L2053" s="4"/>
      <c r="M2053" s="4"/>
      <c r="N2053" s="4"/>
      <c r="O2053" s="7"/>
      <c r="P2053" s="25"/>
      <c r="Q2053" s="4"/>
      <c r="R2053" s="4"/>
      <c r="S2053" s="4"/>
      <c r="T2053" s="4"/>
      <c r="U2053" s="7"/>
      <c r="V2053" s="25"/>
      <c r="W2053" s="4"/>
      <c r="X2053" s="4"/>
      <c r="Y2053" s="4"/>
      <c r="Z2053" s="4"/>
      <c r="AA2053" s="7"/>
      <c r="AB2053" s="25"/>
      <c r="AC2053" s="4"/>
      <c r="AD2053" s="4"/>
      <c r="AE2053" s="4"/>
      <c r="AF2053" s="4"/>
      <c r="AG2053" s="7"/>
      <c r="AH2053" s="25"/>
      <c r="AI2053" s="4"/>
      <c r="AJ2053" s="22"/>
      <c r="AK2053" s="22"/>
      <c r="AL2053" s="22"/>
      <c r="AM2053" s="22"/>
      <c r="AN2053" s="22"/>
      <c r="AO2053" s="22"/>
      <c r="AP2053" s="22"/>
      <c r="AQ2053" s="22"/>
      <c r="AR2053" s="22"/>
      <c r="AS2053" s="22"/>
      <c r="AT2053" s="22"/>
      <c r="AU2053" s="22"/>
      <c r="AV2053" s="22"/>
      <c r="AW2053" s="22"/>
      <c r="AX2053" s="22"/>
      <c r="AY2053" s="22"/>
      <c r="AZ2053" s="22"/>
      <c r="BA2053" s="22"/>
      <c r="BB2053" s="22"/>
      <c r="BC2053" s="22"/>
      <c r="BD2053" s="22"/>
      <c r="BE2053" s="22"/>
      <c r="BF2053" s="22"/>
      <c r="BG2053" s="22"/>
      <c r="BH2053" s="22"/>
      <c r="BI2053" s="22"/>
      <c r="BJ2053" s="22"/>
    </row>
    <row r="2054" spans="1:62" s="21" customFormat="1" ht="14.25" customHeight="1" x14ac:dyDescent="0.25">
      <c r="A2054" s="5">
        <f>biomasses!$A$39</f>
        <v>37</v>
      </c>
      <c r="B2054" s="4"/>
      <c r="C2054" s="7"/>
      <c r="D2054" s="25"/>
      <c r="E2054" s="4"/>
      <c r="F2054" s="4"/>
      <c r="G2054" s="4"/>
      <c r="H2054" s="4"/>
      <c r="I2054" s="7"/>
      <c r="J2054" s="25"/>
      <c r="K2054" s="4"/>
      <c r="L2054" s="4"/>
      <c r="M2054" s="4"/>
      <c r="N2054" s="4"/>
      <c r="O2054" s="7"/>
      <c r="P2054" s="25"/>
      <c r="Q2054" s="4"/>
      <c r="R2054" s="4"/>
      <c r="S2054" s="4"/>
      <c r="T2054" s="4"/>
      <c r="U2054" s="7"/>
      <c r="V2054" s="25"/>
      <c r="W2054" s="4"/>
      <c r="X2054" s="4"/>
      <c r="Y2054" s="4"/>
      <c r="Z2054" s="4"/>
      <c r="AA2054" s="7"/>
      <c r="AB2054" s="25"/>
      <c r="AC2054" s="4"/>
      <c r="AD2054" s="4"/>
      <c r="AE2054" s="4"/>
      <c r="AF2054" s="4"/>
      <c r="AG2054" s="7"/>
      <c r="AH2054" s="25"/>
      <c r="AI2054" s="4"/>
      <c r="AJ2054" s="22"/>
      <c r="AK2054" s="22"/>
      <c r="AL2054" s="22"/>
      <c r="AM2054" s="22"/>
      <c r="AN2054" s="22"/>
      <c r="AO2054" s="22"/>
      <c r="AP2054" s="22"/>
      <c r="AQ2054" s="22"/>
      <c r="AR2054" s="22"/>
      <c r="AS2054" s="22"/>
      <c r="AT2054" s="22"/>
      <c r="AU2054" s="22"/>
      <c r="AV2054" s="22"/>
      <c r="AW2054" s="22"/>
      <c r="AX2054" s="22"/>
      <c r="AY2054" s="22"/>
      <c r="AZ2054" s="22"/>
      <c r="BA2054" s="22"/>
      <c r="BB2054" s="22"/>
      <c r="BC2054" s="22"/>
      <c r="BD2054" s="22"/>
      <c r="BE2054" s="22"/>
      <c r="BF2054" s="22"/>
      <c r="BG2054" s="22"/>
      <c r="BH2054" s="22"/>
      <c r="BI2054" s="22"/>
      <c r="BJ2054" s="22"/>
    </row>
    <row r="2055" spans="1:62" s="21" customFormat="1" ht="14.25" customHeight="1" x14ac:dyDescent="0.25">
      <c r="A2055" s="5">
        <f>biomasses!$A$39</f>
        <v>37</v>
      </c>
      <c r="B2055" s="4"/>
      <c r="C2055" s="7"/>
      <c r="D2055" s="25"/>
      <c r="E2055" s="4"/>
      <c r="F2055" s="4"/>
      <c r="G2055" s="4"/>
      <c r="H2055" s="4"/>
      <c r="I2055" s="7"/>
      <c r="J2055" s="25"/>
      <c r="K2055" s="4"/>
      <c r="L2055" s="4"/>
      <c r="M2055" s="4"/>
      <c r="N2055" s="4"/>
      <c r="O2055" s="7"/>
      <c r="P2055" s="25"/>
      <c r="Q2055" s="4"/>
      <c r="R2055" s="4"/>
      <c r="S2055" s="4"/>
      <c r="T2055" s="4"/>
      <c r="U2055" s="7"/>
      <c r="V2055" s="25"/>
      <c r="W2055" s="4"/>
      <c r="X2055" s="4"/>
      <c r="Y2055" s="4"/>
      <c r="Z2055" s="4"/>
      <c r="AA2055" s="7"/>
      <c r="AB2055" s="25"/>
      <c r="AC2055" s="4"/>
      <c r="AD2055" s="4"/>
      <c r="AE2055" s="4"/>
      <c r="AF2055" s="4"/>
      <c r="AG2055" s="7"/>
      <c r="AH2055" s="25"/>
      <c r="AI2055" s="4"/>
      <c r="AJ2055" s="22"/>
      <c r="AK2055" s="22"/>
      <c r="AL2055" s="22"/>
      <c r="AM2055" s="22"/>
      <c r="AN2055" s="22"/>
      <c r="AO2055" s="22"/>
      <c r="AP2055" s="22"/>
      <c r="AQ2055" s="22"/>
      <c r="AR2055" s="22"/>
      <c r="AS2055" s="22"/>
      <c r="AT2055" s="22"/>
      <c r="AU2055" s="22"/>
      <c r="AV2055" s="22"/>
      <c r="AW2055" s="22"/>
      <c r="AX2055" s="22"/>
      <c r="AY2055" s="22"/>
      <c r="AZ2055" s="22"/>
      <c r="BA2055" s="22"/>
      <c r="BB2055" s="22"/>
      <c r="BC2055" s="22"/>
      <c r="BD2055" s="22"/>
      <c r="BE2055" s="22"/>
      <c r="BF2055" s="22"/>
      <c r="BG2055" s="22"/>
      <c r="BH2055" s="22"/>
      <c r="BI2055" s="22"/>
      <c r="BJ2055" s="22"/>
    </row>
    <row r="2056" spans="1:62" s="21" customFormat="1" ht="14.25" customHeight="1" x14ac:dyDescent="0.25">
      <c r="A2056" s="5">
        <f>biomasses!$A$39</f>
        <v>37</v>
      </c>
      <c r="B2056" s="4"/>
      <c r="C2056" s="7"/>
      <c r="D2056" s="25"/>
      <c r="E2056" s="4"/>
      <c r="F2056" s="4"/>
      <c r="G2056" s="4"/>
      <c r="H2056" s="4"/>
      <c r="I2056" s="7"/>
      <c r="J2056" s="25"/>
      <c r="K2056" s="4"/>
      <c r="L2056" s="4"/>
      <c r="M2056" s="4"/>
      <c r="N2056" s="4"/>
      <c r="O2056" s="7"/>
      <c r="P2056" s="25"/>
      <c r="Q2056" s="4"/>
      <c r="R2056" s="4"/>
      <c r="S2056" s="4"/>
      <c r="T2056" s="4"/>
      <c r="U2056" s="7"/>
      <c r="V2056" s="25"/>
      <c r="W2056" s="4"/>
      <c r="X2056" s="4"/>
      <c r="Y2056" s="4"/>
      <c r="Z2056" s="4"/>
      <c r="AA2056" s="7"/>
      <c r="AB2056" s="25"/>
      <c r="AC2056" s="4"/>
      <c r="AD2056" s="4"/>
      <c r="AE2056" s="4"/>
      <c r="AF2056" s="4"/>
      <c r="AG2056" s="7"/>
      <c r="AH2056" s="25"/>
      <c r="AI2056" s="4"/>
      <c r="AJ2056" s="22"/>
      <c r="AK2056" s="22"/>
      <c r="AL2056" s="22"/>
      <c r="AM2056" s="22"/>
      <c r="AN2056" s="22"/>
      <c r="AO2056" s="22"/>
      <c r="AP2056" s="22"/>
      <c r="AQ2056" s="22"/>
      <c r="AR2056" s="22"/>
      <c r="AS2056" s="22"/>
      <c r="AT2056" s="22"/>
      <c r="AU2056" s="22"/>
      <c r="AV2056" s="22"/>
      <c r="AW2056" s="22"/>
      <c r="AX2056" s="22"/>
      <c r="AY2056" s="22"/>
      <c r="AZ2056" s="22"/>
      <c r="BA2056" s="22"/>
      <c r="BB2056" s="22"/>
      <c r="BC2056" s="22"/>
      <c r="BD2056" s="22"/>
      <c r="BE2056" s="22"/>
      <c r="BF2056" s="22"/>
      <c r="BG2056" s="22"/>
      <c r="BH2056" s="22"/>
      <c r="BI2056" s="22"/>
      <c r="BJ2056" s="22"/>
    </row>
    <row r="2057" spans="1:62" s="21" customFormat="1" ht="14.25" customHeight="1" x14ac:dyDescent="0.25">
      <c r="A2057" s="5">
        <f>biomasses!$A$39</f>
        <v>37</v>
      </c>
      <c r="B2057" s="4"/>
      <c r="C2057" s="7"/>
      <c r="D2057" s="25"/>
      <c r="E2057" s="4"/>
      <c r="F2057" s="4"/>
      <c r="G2057" s="4"/>
      <c r="H2057" s="4"/>
      <c r="I2057" s="7"/>
      <c r="J2057" s="25"/>
      <c r="K2057" s="4"/>
      <c r="L2057" s="4"/>
      <c r="M2057" s="4"/>
      <c r="N2057" s="4"/>
      <c r="O2057" s="7"/>
      <c r="P2057" s="25"/>
      <c r="Q2057" s="4"/>
      <c r="R2057" s="4"/>
      <c r="S2057" s="4"/>
      <c r="T2057" s="4"/>
      <c r="U2057" s="7"/>
      <c r="V2057" s="25"/>
      <c r="W2057" s="4"/>
      <c r="X2057" s="4"/>
      <c r="Y2057" s="4"/>
      <c r="Z2057" s="4"/>
      <c r="AA2057" s="7"/>
      <c r="AB2057" s="25"/>
      <c r="AC2057" s="4"/>
      <c r="AD2057" s="4"/>
      <c r="AE2057" s="4"/>
      <c r="AF2057" s="4"/>
      <c r="AG2057" s="7"/>
      <c r="AH2057" s="25"/>
      <c r="AI2057" s="4"/>
      <c r="AJ2057" s="22"/>
      <c r="AK2057" s="22"/>
      <c r="AL2057" s="22"/>
      <c r="AM2057" s="22"/>
      <c r="AN2057" s="22"/>
      <c r="AO2057" s="22"/>
      <c r="AP2057" s="22"/>
      <c r="AQ2057" s="22"/>
      <c r="AR2057" s="22"/>
      <c r="AS2057" s="22"/>
      <c r="AT2057" s="22"/>
      <c r="AU2057" s="22"/>
      <c r="AV2057" s="22"/>
      <c r="AW2057" s="22"/>
      <c r="AX2057" s="22"/>
      <c r="AY2057" s="22"/>
      <c r="AZ2057" s="22"/>
      <c r="BA2057" s="22"/>
      <c r="BB2057" s="22"/>
      <c r="BC2057" s="22"/>
      <c r="BD2057" s="22"/>
      <c r="BE2057" s="22"/>
      <c r="BF2057" s="22"/>
      <c r="BG2057" s="22"/>
      <c r="BH2057" s="22"/>
      <c r="BI2057" s="22"/>
      <c r="BJ2057" s="22"/>
    </row>
    <row r="2058" spans="1:62" s="21" customFormat="1" ht="14.25" customHeight="1" x14ac:dyDescent="0.25">
      <c r="A2058" s="5">
        <f>biomasses!$A$39</f>
        <v>37</v>
      </c>
      <c r="B2058" s="4"/>
      <c r="C2058" s="7"/>
      <c r="D2058" s="25"/>
      <c r="E2058" s="4"/>
      <c r="F2058" s="4"/>
      <c r="G2058" s="4"/>
      <c r="H2058" s="4"/>
      <c r="I2058" s="7"/>
      <c r="J2058" s="25"/>
      <c r="K2058" s="4"/>
      <c r="L2058" s="4"/>
      <c r="M2058" s="4"/>
      <c r="N2058" s="4"/>
      <c r="O2058" s="7"/>
      <c r="P2058" s="25"/>
      <c r="Q2058" s="4"/>
      <c r="R2058" s="4"/>
      <c r="S2058" s="4"/>
      <c r="T2058" s="4"/>
      <c r="U2058" s="7"/>
      <c r="V2058" s="25"/>
      <c r="W2058" s="4"/>
      <c r="X2058" s="4"/>
      <c r="Y2058" s="4"/>
      <c r="Z2058" s="4"/>
      <c r="AA2058" s="7"/>
      <c r="AB2058" s="25"/>
      <c r="AC2058" s="4"/>
      <c r="AD2058" s="4"/>
      <c r="AE2058" s="4"/>
      <c r="AF2058" s="4"/>
      <c r="AG2058" s="7"/>
      <c r="AH2058" s="25"/>
      <c r="AI2058" s="4"/>
      <c r="AJ2058" s="22"/>
      <c r="AK2058" s="22"/>
      <c r="AL2058" s="22"/>
      <c r="AM2058" s="22"/>
      <c r="AN2058" s="22"/>
      <c r="AO2058" s="22"/>
      <c r="AP2058" s="22"/>
      <c r="AQ2058" s="22"/>
      <c r="AR2058" s="22"/>
      <c r="AS2058" s="22"/>
      <c r="AT2058" s="22"/>
      <c r="AU2058" s="22"/>
      <c r="AV2058" s="22"/>
      <c r="AW2058" s="22"/>
      <c r="AX2058" s="22"/>
      <c r="AY2058" s="22"/>
      <c r="AZ2058" s="22"/>
      <c r="BA2058" s="22"/>
      <c r="BB2058" s="22"/>
      <c r="BC2058" s="22"/>
      <c r="BD2058" s="22"/>
      <c r="BE2058" s="22"/>
      <c r="BF2058" s="22"/>
      <c r="BG2058" s="22"/>
      <c r="BH2058" s="22"/>
      <c r="BI2058" s="22"/>
      <c r="BJ2058" s="22"/>
    </row>
    <row r="2059" spans="1:62" s="22" customFormat="1" ht="14.25" customHeight="1" x14ac:dyDescent="0.25">
      <c r="A2059" s="5">
        <f>biomasses!$A$39</f>
        <v>37</v>
      </c>
      <c r="B2059" s="4"/>
      <c r="C2059" s="7"/>
      <c r="D2059" s="25"/>
      <c r="E2059" s="4"/>
      <c r="F2059" s="4"/>
      <c r="G2059" s="4"/>
      <c r="H2059" s="4"/>
      <c r="I2059" s="7"/>
      <c r="J2059" s="25"/>
      <c r="K2059" s="4"/>
      <c r="L2059" s="4"/>
      <c r="M2059" s="4"/>
      <c r="N2059" s="4"/>
      <c r="O2059" s="7"/>
      <c r="P2059" s="25"/>
      <c r="Q2059" s="4"/>
      <c r="R2059" s="4"/>
      <c r="S2059" s="4"/>
      <c r="T2059" s="4"/>
      <c r="U2059" s="7"/>
      <c r="V2059" s="25"/>
      <c r="W2059" s="4"/>
      <c r="X2059" s="4"/>
      <c r="Y2059" s="4"/>
      <c r="Z2059" s="4"/>
      <c r="AA2059" s="7"/>
      <c r="AB2059" s="25"/>
      <c r="AC2059" s="4"/>
      <c r="AD2059" s="4"/>
      <c r="AE2059" s="4"/>
      <c r="AF2059" s="4"/>
      <c r="AG2059" s="7"/>
      <c r="AH2059" s="25"/>
      <c r="AI2059" s="4"/>
    </row>
    <row r="2060" spans="1:62" s="22" customFormat="1" x14ac:dyDescent="0.25">
      <c r="A2060" s="5">
        <f>biomasses!$A$39</f>
        <v>37</v>
      </c>
      <c r="B2060" s="4"/>
      <c r="C2060" s="7"/>
      <c r="D2060" s="25"/>
      <c r="E2060" s="4"/>
      <c r="F2060" s="4"/>
      <c r="G2060" s="4"/>
      <c r="H2060" s="4"/>
      <c r="I2060" s="7"/>
      <c r="J2060" s="25"/>
      <c r="K2060" s="4"/>
      <c r="L2060" s="4"/>
      <c r="M2060" s="4"/>
      <c r="N2060" s="4"/>
      <c r="O2060" s="7"/>
      <c r="P2060" s="25"/>
      <c r="Q2060" s="4"/>
      <c r="R2060" s="4"/>
      <c r="S2060" s="4"/>
      <c r="T2060" s="4"/>
      <c r="U2060" s="7"/>
      <c r="V2060" s="25"/>
      <c r="W2060" s="4"/>
      <c r="X2060" s="4"/>
      <c r="Y2060" s="4"/>
      <c r="Z2060" s="4"/>
      <c r="AA2060" s="7"/>
      <c r="AB2060" s="25"/>
      <c r="AC2060" s="4"/>
      <c r="AD2060" s="4"/>
      <c r="AE2060" s="4"/>
      <c r="AF2060" s="4"/>
      <c r="AG2060" s="7"/>
      <c r="AH2060" s="25"/>
      <c r="AI2060" s="4"/>
    </row>
    <row r="2061" spans="1:62" s="22" customFormat="1" x14ac:dyDescent="0.25">
      <c r="A2061" s="5">
        <f>biomasses!$A$39</f>
        <v>37</v>
      </c>
      <c r="B2061" s="4"/>
      <c r="C2061" s="7"/>
      <c r="D2061" s="25"/>
      <c r="E2061" s="4"/>
      <c r="F2061" s="4"/>
      <c r="G2061" s="4"/>
      <c r="H2061" s="4"/>
      <c r="I2061" s="7"/>
      <c r="J2061" s="25"/>
      <c r="K2061" s="4"/>
      <c r="L2061" s="4"/>
      <c r="M2061" s="4"/>
      <c r="N2061" s="4"/>
      <c r="O2061" s="7"/>
      <c r="P2061" s="25"/>
      <c r="Q2061" s="4"/>
      <c r="R2061" s="4"/>
      <c r="S2061" s="4"/>
      <c r="T2061" s="4"/>
      <c r="U2061" s="7"/>
      <c r="V2061" s="25"/>
      <c r="W2061" s="4"/>
      <c r="X2061" s="4"/>
      <c r="Y2061" s="4"/>
      <c r="Z2061" s="4"/>
      <c r="AA2061" s="7"/>
      <c r="AB2061" s="25"/>
      <c r="AC2061" s="4"/>
      <c r="AD2061" s="4"/>
      <c r="AE2061" s="4"/>
      <c r="AF2061" s="4"/>
      <c r="AG2061" s="7"/>
      <c r="AH2061" s="25"/>
      <c r="AI2061" s="4"/>
    </row>
    <row r="2062" spans="1:62" s="22" customFormat="1" x14ac:dyDescent="0.25">
      <c r="A2062" s="5">
        <f>biomasses!$A$39</f>
        <v>37</v>
      </c>
      <c r="B2062" s="4"/>
      <c r="C2062" s="7"/>
      <c r="D2062" s="25"/>
      <c r="E2062" s="4"/>
      <c r="F2062" s="4"/>
      <c r="G2062" s="4"/>
      <c r="H2062" s="4"/>
      <c r="I2062" s="7"/>
      <c r="J2062" s="25"/>
      <c r="K2062" s="4"/>
      <c r="L2062" s="4"/>
      <c r="M2062" s="4"/>
      <c r="N2062" s="4"/>
      <c r="O2062" s="7"/>
      <c r="P2062" s="25"/>
      <c r="Q2062" s="4"/>
      <c r="R2062" s="4"/>
      <c r="S2062" s="4"/>
      <c r="T2062" s="4"/>
      <c r="U2062" s="7"/>
      <c r="V2062" s="25"/>
      <c r="W2062" s="4"/>
      <c r="X2062" s="4"/>
      <c r="Y2062" s="4"/>
      <c r="Z2062" s="4"/>
      <c r="AA2062" s="7"/>
      <c r="AB2062" s="25"/>
      <c r="AC2062" s="4"/>
      <c r="AD2062" s="4"/>
      <c r="AE2062" s="4"/>
      <c r="AF2062" s="4"/>
      <c r="AG2062" s="7"/>
      <c r="AH2062" s="25"/>
      <c r="AI2062" s="4"/>
    </row>
    <row r="2063" spans="1:62" s="22" customFormat="1" x14ac:dyDescent="0.25">
      <c r="A2063" s="5">
        <f>biomasses!$A$39</f>
        <v>37</v>
      </c>
      <c r="B2063" s="4"/>
      <c r="C2063" s="7"/>
      <c r="D2063" s="25"/>
      <c r="E2063" s="4"/>
      <c r="F2063" s="4"/>
      <c r="G2063" s="4"/>
      <c r="H2063" s="4"/>
      <c r="I2063" s="7"/>
      <c r="J2063" s="25"/>
      <c r="K2063" s="4"/>
      <c r="L2063" s="4"/>
      <c r="M2063" s="4"/>
      <c r="N2063" s="4"/>
      <c r="O2063" s="7"/>
      <c r="P2063" s="25"/>
      <c r="Q2063" s="4"/>
      <c r="R2063" s="4"/>
      <c r="S2063" s="4"/>
      <c r="T2063" s="4"/>
      <c r="U2063" s="7"/>
      <c r="V2063" s="25"/>
      <c r="W2063" s="4"/>
      <c r="X2063" s="4"/>
      <c r="Y2063" s="4"/>
      <c r="Z2063" s="4"/>
      <c r="AA2063" s="7"/>
      <c r="AB2063" s="25"/>
      <c r="AC2063" s="4"/>
      <c r="AD2063" s="4"/>
      <c r="AE2063" s="4"/>
      <c r="AF2063" s="4"/>
      <c r="AG2063" s="7"/>
      <c r="AH2063" s="25"/>
      <c r="AI2063" s="4"/>
    </row>
    <row r="2064" spans="1:62" s="22" customFormat="1" x14ac:dyDescent="0.25">
      <c r="A2064" s="5">
        <f>biomasses!$A$39</f>
        <v>37</v>
      </c>
      <c r="B2064" s="4"/>
      <c r="C2064" s="7"/>
      <c r="D2064" s="25"/>
      <c r="E2064" s="4"/>
      <c r="F2064" s="4"/>
      <c r="G2064" s="4"/>
      <c r="H2064" s="4"/>
      <c r="I2064" s="7"/>
      <c r="J2064" s="25"/>
      <c r="K2064" s="4"/>
      <c r="L2064" s="4"/>
      <c r="M2064" s="4"/>
      <c r="N2064" s="4"/>
      <c r="O2064" s="7"/>
      <c r="P2064" s="25"/>
      <c r="Q2064" s="4"/>
      <c r="R2064" s="4"/>
      <c r="S2064" s="4"/>
      <c r="T2064" s="4"/>
      <c r="U2064" s="7"/>
      <c r="V2064" s="25"/>
      <c r="W2064" s="4"/>
      <c r="X2064" s="4"/>
      <c r="Y2064" s="4"/>
      <c r="Z2064" s="4"/>
      <c r="AA2064" s="7"/>
      <c r="AB2064" s="25"/>
      <c r="AC2064" s="4"/>
      <c r="AD2064" s="4"/>
      <c r="AE2064" s="4"/>
      <c r="AF2064" s="4"/>
      <c r="AG2064" s="7"/>
      <c r="AH2064" s="25"/>
      <c r="AI2064" s="4"/>
    </row>
    <row r="2065" spans="1:35" s="22" customFormat="1" x14ac:dyDescent="0.25">
      <c r="A2065" s="5">
        <f>biomasses!$A$39</f>
        <v>37</v>
      </c>
      <c r="B2065" s="4"/>
      <c r="C2065" s="7"/>
      <c r="D2065" s="25"/>
      <c r="E2065" s="4"/>
      <c r="F2065" s="4"/>
      <c r="G2065" s="4"/>
      <c r="H2065" s="4"/>
      <c r="I2065" s="7"/>
      <c r="J2065" s="25"/>
      <c r="K2065" s="4"/>
      <c r="L2065" s="4"/>
      <c r="M2065" s="4"/>
      <c r="N2065" s="4"/>
      <c r="O2065" s="7"/>
      <c r="P2065" s="25"/>
      <c r="Q2065" s="4"/>
      <c r="R2065" s="4"/>
      <c r="S2065" s="4"/>
      <c r="T2065" s="4"/>
      <c r="U2065" s="7"/>
      <c r="V2065" s="25"/>
      <c r="W2065" s="4"/>
      <c r="X2065" s="4"/>
      <c r="Y2065" s="4"/>
      <c r="Z2065" s="4"/>
      <c r="AA2065" s="7"/>
      <c r="AB2065" s="25"/>
      <c r="AC2065" s="4"/>
      <c r="AD2065" s="4"/>
      <c r="AE2065" s="4"/>
      <c r="AF2065" s="4"/>
      <c r="AG2065" s="7"/>
      <c r="AH2065" s="25"/>
      <c r="AI2065" s="4"/>
    </row>
    <row r="2066" spans="1:35" s="22" customFormat="1" x14ac:dyDescent="0.25">
      <c r="A2066" s="5">
        <f>biomasses!$A$39</f>
        <v>37</v>
      </c>
      <c r="B2066" s="4"/>
      <c r="C2066" s="7"/>
      <c r="D2066" s="25"/>
      <c r="E2066" s="4"/>
      <c r="F2066" s="4"/>
      <c r="G2066" s="4"/>
      <c r="H2066" s="4"/>
      <c r="I2066" s="7"/>
      <c r="J2066" s="25"/>
      <c r="K2066" s="4"/>
      <c r="L2066" s="4"/>
      <c r="M2066" s="4"/>
      <c r="N2066" s="4"/>
      <c r="O2066" s="7"/>
      <c r="P2066" s="25"/>
      <c r="Q2066" s="4"/>
      <c r="R2066" s="4"/>
      <c r="S2066" s="4"/>
      <c r="T2066" s="4"/>
      <c r="U2066" s="7"/>
      <c r="V2066" s="25"/>
      <c r="W2066" s="4"/>
      <c r="X2066" s="4"/>
      <c r="Y2066" s="4"/>
      <c r="Z2066" s="4"/>
      <c r="AA2066" s="7"/>
      <c r="AB2066" s="25"/>
      <c r="AC2066" s="4"/>
      <c r="AD2066" s="4"/>
      <c r="AE2066" s="4"/>
      <c r="AF2066" s="4"/>
      <c r="AG2066" s="7"/>
      <c r="AH2066" s="25"/>
      <c r="AI2066" s="4"/>
    </row>
    <row r="2067" spans="1:35" s="22" customFormat="1" x14ac:dyDescent="0.25">
      <c r="A2067" s="5">
        <f>biomasses!$A$39</f>
        <v>37</v>
      </c>
      <c r="B2067" s="4"/>
      <c r="C2067" s="7"/>
      <c r="D2067" s="25"/>
      <c r="E2067" s="4"/>
      <c r="F2067" s="4"/>
      <c r="G2067" s="4"/>
      <c r="H2067" s="4"/>
      <c r="I2067" s="7"/>
      <c r="J2067" s="25"/>
      <c r="K2067" s="4"/>
      <c r="L2067" s="4"/>
      <c r="M2067" s="4"/>
      <c r="N2067" s="4"/>
      <c r="O2067" s="7"/>
      <c r="P2067" s="25"/>
      <c r="Q2067" s="4"/>
      <c r="R2067" s="4"/>
      <c r="S2067" s="4"/>
      <c r="T2067" s="4"/>
      <c r="U2067" s="7"/>
      <c r="V2067" s="25"/>
      <c r="W2067" s="4"/>
      <c r="X2067" s="4"/>
      <c r="Y2067" s="4"/>
      <c r="Z2067" s="4"/>
      <c r="AA2067" s="7"/>
      <c r="AB2067" s="25"/>
      <c r="AC2067" s="4"/>
      <c r="AD2067" s="4"/>
      <c r="AE2067" s="4"/>
      <c r="AF2067" s="4"/>
      <c r="AG2067" s="7"/>
      <c r="AH2067" s="25"/>
      <c r="AI2067" s="4"/>
    </row>
    <row r="2068" spans="1:35" s="22" customFormat="1" x14ac:dyDescent="0.25">
      <c r="A2068" s="5">
        <f>biomasses!$A$39</f>
        <v>37</v>
      </c>
      <c r="B2068" s="4"/>
      <c r="C2068" s="7"/>
      <c r="D2068" s="25"/>
      <c r="E2068" s="4"/>
      <c r="F2068" s="4"/>
      <c r="G2068" s="4"/>
      <c r="H2068" s="4"/>
      <c r="I2068" s="7"/>
      <c r="J2068" s="25"/>
      <c r="K2068" s="4"/>
      <c r="L2068" s="4"/>
      <c r="M2068" s="4"/>
      <c r="N2068" s="4"/>
      <c r="O2068" s="7"/>
      <c r="P2068" s="25"/>
      <c r="Q2068" s="4"/>
      <c r="R2068" s="4"/>
      <c r="S2068" s="4"/>
      <c r="T2068" s="4"/>
      <c r="U2068" s="7"/>
      <c r="V2068" s="25"/>
      <c r="W2068" s="4"/>
      <c r="X2068" s="4"/>
      <c r="Y2068" s="4"/>
      <c r="Z2068" s="4"/>
      <c r="AA2068" s="7"/>
      <c r="AB2068" s="25"/>
      <c r="AC2068" s="4"/>
      <c r="AD2068" s="4"/>
      <c r="AE2068" s="4"/>
      <c r="AF2068" s="4"/>
      <c r="AG2068" s="7"/>
      <c r="AH2068" s="25"/>
      <c r="AI2068" s="4"/>
    </row>
    <row r="2069" spans="1:35" s="22" customFormat="1" x14ac:dyDescent="0.25">
      <c r="A2069" s="5">
        <f>biomasses!$A$39</f>
        <v>37</v>
      </c>
      <c r="B2069" s="4"/>
      <c r="C2069" s="7"/>
      <c r="D2069" s="25"/>
      <c r="E2069" s="4"/>
      <c r="F2069" s="4"/>
      <c r="G2069" s="4"/>
      <c r="H2069" s="4"/>
      <c r="I2069" s="7"/>
      <c r="J2069" s="25"/>
      <c r="K2069" s="4"/>
      <c r="L2069" s="4"/>
      <c r="M2069" s="4"/>
      <c r="N2069" s="4"/>
      <c r="O2069" s="7"/>
      <c r="P2069" s="25"/>
      <c r="Q2069" s="4"/>
      <c r="R2069" s="4"/>
      <c r="S2069" s="4"/>
      <c r="T2069" s="4"/>
      <c r="U2069" s="7"/>
      <c r="V2069" s="25"/>
      <c r="W2069" s="4"/>
      <c r="X2069" s="4"/>
      <c r="Y2069" s="4"/>
      <c r="Z2069" s="4"/>
      <c r="AA2069" s="7"/>
      <c r="AB2069" s="25"/>
      <c r="AC2069" s="4"/>
      <c r="AD2069" s="4"/>
      <c r="AE2069" s="4"/>
      <c r="AF2069" s="4"/>
      <c r="AG2069" s="7"/>
      <c r="AH2069" s="25"/>
      <c r="AI2069" s="4"/>
    </row>
    <row r="2070" spans="1:35" s="22" customFormat="1" x14ac:dyDescent="0.25">
      <c r="A2070" s="5">
        <f>biomasses!$A$39</f>
        <v>37</v>
      </c>
      <c r="B2070" s="4"/>
      <c r="C2070" s="7"/>
      <c r="D2070" s="25"/>
      <c r="E2070" s="4"/>
      <c r="F2070" s="4"/>
      <c r="G2070" s="4"/>
      <c r="H2070" s="4"/>
      <c r="I2070" s="7"/>
      <c r="J2070" s="25"/>
      <c r="K2070" s="4"/>
      <c r="L2070" s="4"/>
      <c r="M2070" s="4"/>
      <c r="N2070" s="4"/>
      <c r="O2070" s="7"/>
      <c r="P2070" s="25"/>
      <c r="Q2070" s="4"/>
      <c r="R2070" s="4"/>
      <c r="S2070" s="4"/>
      <c r="T2070" s="4"/>
      <c r="U2070" s="7"/>
      <c r="V2070" s="25"/>
      <c r="W2070" s="4"/>
      <c r="X2070" s="4"/>
      <c r="Y2070" s="4"/>
      <c r="Z2070" s="4"/>
      <c r="AA2070" s="7"/>
      <c r="AB2070" s="25"/>
      <c r="AC2070" s="4"/>
      <c r="AD2070" s="4"/>
      <c r="AE2070" s="4"/>
      <c r="AF2070" s="4"/>
      <c r="AG2070" s="7"/>
      <c r="AH2070" s="25"/>
      <c r="AI2070" s="4"/>
    </row>
    <row r="2071" spans="1:35" s="22" customFormat="1" x14ac:dyDescent="0.25">
      <c r="A2071" s="5">
        <f>biomasses!$A$39</f>
        <v>37</v>
      </c>
      <c r="B2071" s="4"/>
      <c r="C2071" s="7"/>
      <c r="D2071" s="25"/>
      <c r="E2071" s="4"/>
      <c r="F2071" s="4"/>
      <c r="G2071" s="4"/>
      <c r="H2071" s="4"/>
      <c r="I2071" s="7"/>
      <c r="J2071" s="25"/>
      <c r="K2071" s="4"/>
      <c r="L2071" s="4"/>
      <c r="M2071" s="4"/>
      <c r="N2071" s="4"/>
      <c r="O2071" s="7"/>
      <c r="P2071" s="25"/>
      <c r="Q2071" s="4"/>
      <c r="R2071" s="4"/>
      <c r="S2071" s="4"/>
      <c r="T2071" s="4"/>
      <c r="U2071" s="7"/>
      <c r="V2071" s="25"/>
      <c r="W2071" s="4"/>
      <c r="X2071" s="4"/>
      <c r="Y2071" s="4"/>
      <c r="Z2071" s="4"/>
      <c r="AA2071" s="7"/>
      <c r="AB2071" s="25"/>
      <c r="AC2071" s="4"/>
      <c r="AD2071" s="4"/>
      <c r="AE2071" s="4"/>
      <c r="AF2071" s="4"/>
      <c r="AG2071" s="7"/>
      <c r="AH2071" s="25"/>
      <c r="AI2071" s="4"/>
    </row>
    <row r="2072" spans="1:35" s="22" customFormat="1" x14ac:dyDescent="0.25">
      <c r="A2072" s="5">
        <f>biomasses!$A$39</f>
        <v>37</v>
      </c>
      <c r="B2072" s="4"/>
      <c r="C2072" s="7"/>
      <c r="D2072" s="25"/>
      <c r="E2072" s="4"/>
      <c r="F2072" s="4"/>
      <c r="G2072" s="4"/>
      <c r="H2072" s="4"/>
      <c r="I2072" s="7"/>
      <c r="J2072" s="25"/>
      <c r="K2072" s="4"/>
      <c r="L2072" s="4"/>
      <c r="M2072" s="4"/>
      <c r="N2072" s="4"/>
      <c r="O2072" s="7"/>
      <c r="P2072" s="25"/>
      <c r="Q2072" s="4"/>
      <c r="R2072" s="4"/>
      <c r="S2072" s="4"/>
      <c r="T2072" s="4"/>
      <c r="U2072" s="7"/>
      <c r="V2072" s="25"/>
      <c r="W2072" s="4"/>
      <c r="X2072" s="4"/>
      <c r="Y2072" s="4"/>
      <c r="Z2072" s="4"/>
      <c r="AA2072" s="7"/>
      <c r="AB2072" s="25"/>
      <c r="AC2072" s="4"/>
      <c r="AD2072" s="4"/>
      <c r="AE2072" s="4"/>
      <c r="AF2072" s="4"/>
      <c r="AG2072" s="7"/>
      <c r="AH2072" s="25"/>
      <c r="AI2072" s="4"/>
    </row>
    <row r="2073" spans="1:35" s="22" customFormat="1" x14ac:dyDescent="0.25">
      <c r="A2073" s="5">
        <f>biomasses!$A$39</f>
        <v>37</v>
      </c>
      <c r="B2073" s="4"/>
      <c r="C2073" s="7"/>
      <c r="D2073" s="25"/>
      <c r="E2073" s="4"/>
      <c r="F2073" s="4"/>
      <c r="G2073" s="4"/>
      <c r="H2073" s="4"/>
      <c r="I2073" s="7"/>
      <c r="J2073" s="25"/>
      <c r="K2073" s="4"/>
      <c r="L2073" s="4"/>
      <c r="M2073" s="4"/>
      <c r="N2073" s="4"/>
      <c r="O2073" s="7"/>
      <c r="P2073" s="25"/>
      <c r="Q2073" s="4"/>
      <c r="R2073" s="4"/>
      <c r="S2073" s="4"/>
      <c r="T2073" s="4"/>
      <c r="U2073" s="7"/>
      <c r="V2073" s="25"/>
      <c r="W2073" s="4"/>
      <c r="X2073" s="4"/>
      <c r="Y2073" s="4"/>
      <c r="Z2073" s="4"/>
      <c r="AA2073" s="7"/>
      <c r="AB2073" s="25"/>
      <c r="AC2073" s="4"/>
      <c r="AD2073" s="4"/>
      <c r="AE2073" s="4"/>
      <c r="AF2073" s="4"/>
      <c r="AG2073" s="7"/>
      <c r="AH2073" s="25"/>
      <c r="AI2073" s="4"/>
    </row>
    <row r="2074" spans="1:35" s="22" customFormat="1" x14ac:dyDescent="0.25">
      <c r="A2074" s="5">
        <f>biomasses!$A$39</f>
        <v>37</v>
      </c>
      <c r="B2074" s="4"/>
      <c r="C2074" s="7"/>
      <c r="D2074" s="25"/>
      <c r="E2074" s="4"/>
      <c r="F2074" s="4"/>
      <c r="G2074" s="4"/>
      <c r="H2074" s="4"/>
      <c r="I2074" s="7"/>
      <c r="J2074" s="25"/>
      <c r="K2074" s="4"/>
      <c r="L2074" s="4"/>
      <c r="M2074" s="4"/>
      <c r="N2074" s="4"/>
      <c r="O2074" s="7"/>
      <c r="P2074" s="25"/>
      <c r="Q2074" s="4"/>
      <c r="R2074" s="4"/>
      <c r="S2074" s="4"/>
      <c r="T2074" s="4"/>
      <c r="U2074" s="7"/>
      <c r="V2074" s="25"/>
      <c r="W2074" s="4"/>
      <c r="X2074" s="4"/>
      <c r="Y2074" s="4"/>
      <c r="Z2074" s="4"/>
      <c r="AA2074" s="7"/>
      <c r="AB2074" s="25"/>
      <c r="AC2074" s="4"/>
      <c r="AD2074" s="4"/>
      <c r="AE2074" s="4"/>
      <c r="AF2074" s="4"/>
      <c r="AG2074" s="7"/>
      <c r="AH2074" s="25"/>
      <c r="AI2074" s="4"/>
    </row>
    <row r="2075" spans="1:35" s="22" customFormat="1" ht="22.5" customHeight="1" x14ac:dyDescent="0.25">
      <c r="A2075" s="5">
        <f>biomasses!$A$39</f>
        <v>37</v>
      </c>
      <c r="B2075" s="4"/>
      <c r="C2075" s="7"/>
      <c r="D2075" s="25"/>
      <c r="E2075" s="4"/>
      <c r="F2075" s="4"/>
      <c r="G2075" s="4"/>
      <c r="H2075" s="4"/>
      <c r="I2075" s="7"/>
      <c r="J2075" s="25"/>
      <c r="K2075" s="4"/>
      <c r="L2075" s="4"/>
      <c r="M2075" s="4"/>
      <c r="N2075" s="4"/>
      <c r="O2075" s="7"/>
      <c r="P2075" s="25"/>
      <c r="Q2075" s="4"/>
      <c r="R2075" s="4"/>
      <c r="S2075" s="4"/>
      <c r="T2075" s="4"/>
      <c r="U2075" s="7"/>
      <c r="V2075" s="25"/>
      <c r="W2075" s="4"/>
      <c r="X2075" s="4"/>
      <c r="Y2075" s="4"/>
      <c r="Z2075" s="4"/>
      <c r="AA2075" s="7"/>
      <c r="AB2075" s="25"/>
      <c r="AC2075" s="4"/>
      <c r="AD2075" s="4"/>
      <c r="AE2075" s="4"/>
      <c r="AF2075" s="4"/>
      <c r="AG2075" s="7"/>
      <c r="AH2075" s="25"/>
      <c r="AI2075" s="4"/>
    </row>
    <row r="2076" spans="1:35" s="22" customFormat="1" x14ac:dyDescent="0.25">
      <c r="A2076" s="5">
        <f>biomasses!$A$39</f>
        <v>37</v>
      </c>
      <c r="B2076" s="4"/>
      <c r="C2076" s="7"/>
      <c r="D2076" s="25"/>
      <c r="E2076" s="4"/>
      <c r="F2076" s="4"/>
      <c r="G2076" s="4"/>
      <c r="H2076" s="4"/>
      <c r="I2076" s="7"/>
      <c r="J2076" s="25"/>
      <c r="K2076" s="4"/>
      <c r="L2076" s="4"/>
      <c r="M2076" s="4"/>
      <c r="N2076" s="4"/>
      <c r="O2076" s="7"/>
      <c r="P2076" s="25"/>
      <c r="Q2076" s="4"/>
      <c r="R2076" s="4"/>
      <c r="S2076" s="4"/>
      <c r="T2076" s="4"/>
      <c r="U2076" s="7"/>
      <c r="V2076" s="25"/>
      <c r="W2076" s="4"/>
      <c r="X2076" s="4"/>
      <c r="Y2076" s="4"/>
      <c r="Z2076" s="4"/>
      <c r="AA2076" s="7"/>
      <c r="AB2076" s="25"/>
      <c r="AC2076" s="4"/>
      <c r="AD2076" s="4"/>
      <c r="AE2076" s="4"/>
      <c r="AF2076" s="4"/>
      <c r="AG2076" s="7"/>
      <c r="AH2076" s="25"/>
      <c r="AI2076" s="4"/>
    </row>
    <row r="2077" spans="1:35" s="22" customFormat="1" x14ac:dyDescent="0.25">
      <c r="A2077" s="5">
        <f>biomasses!$A$39</f>
        <v>37</v>
      </c>
      <c r="B2077" s="4"/>
      <c r="C2077" s="7"/>
      <c r="D2077" s="25"/>
      <c r="E2077" s="4"/>
      <c r="F2077" s="4"/>
      <c r="G2077" s="4"/>
      <c r="H2077" s="4"/>
      <c r="I2077" s="7"/>
      <c r="J2077" s="25"/>
      <c r="K2077" s="4"/>
      <c r="L2077" s="4"/>
      <c r="M2077" s="4"/>
      <c r="N2077" s="4"/>
      <c r="O2077" s="7"/>
      <c r="P2077" s="25"/>
      <c r="Q2077" s="4"/>
      <c r="R2077" s="4"/>
      <c r="S2077" s="4"/>
      <c r="T2077" s="4"/>
      <c r="U2077" s="7"/>
      <c r="V2077" s="25"/>
      <c r="W2077" s="4"/>
      <c r="X2077" s="4"/>
      <c r="Y2077" s="4"/>
      <c r="Z2077" s="4"/>
      <c r="AA2077" s="7"/>
      <c r="AB2077" s="25"/>
      <c r="AC2077" s="4"/>
      <c r="AD2077" s="4"/>
      <c r="AE2077" s="4"/>
      <c r="AF2077" s="4"/>
      <c r="AG2077" s="7"/>
      <c r="AH2077" s="25"/>
      <c r="AI2077" s="4"/>
    </row>
    <row r="2078" spans="1:35" s="22" customFormat="1" ht="20.25" customHeight="1" x14ac:dyDescent="0.25">
      <c r="A2078" s="5">
        <f>biomasses!$A$39</f>
        <v>37</v>
      </c>
      <c r="B2078" s="4"/>
      <c r="C2078" s="7"/>
      <c r="D2078" s="25"/>
      <c r="E2078" s="4"/>
      <c r="F2078" s="4"/>
      <c r="G2078" s="4"/>
      <c r="H2078" s="4"/>
      <c r="I2078" s="7"/>
      <c r="J2078" s="25"/>
      <c r="K2078" s="4"/>
      <c r="L2078" s="4"/>
      <c r="M2078" s="4"/>
      <c r="N2078" s="4"/>
      <c r="O2078" s="7"/>
      <c r="P2078" s="25"/>
      <c r="Q2078" s="4"/>
      <c r="R2078" s="4"/>
      <c r="S2078" s="4"/>
      <c r="T2078" s="4"/>
      <c r="U2078" s="7"/>
      <c r="V2078" s="25"/>
      <c r="W2078" s="4"/>
      <c r="X2078" s="4"/>
      <c r="Y2078" s="4"/>
      <c r="Z2078" s="4"/>
      <c r="AA2078" s="7"/>
      <c r="AB2078" s="25"/>
      <c r="AC2078" s="4"/>
      <c r="AD2078" s="4"/>
      <c r="AE2078" s="4"/>
      <c r="AF2078" s="4"/>
      <c r="AG2078" s="7"/>
      <c r="AH2078" s="25"/>
      <c r="AI2078" s="4"/>
    </row>
    <row r="2079" spans="1:35" s="22" customFormat="1" x14ac:dyDescent="0.25">
      <c r="A2079" s="5">
        <f>biomasses!$A$39</f>
        <v>37</v>
      </c>
      <c r="B2079" s="4"/>
      <c r="C2079" s="7"/>
      <c r="D2079" s="25"/>
      <c r="E2079" s="4"/>
      <c r="F2079" s="4"/>
      <c r="G2079" s="4"/>
      <c r="H2079" s="4"/>
      <c r="I2079" s="7"/>
      <c r="J2079" s="25"/>
      <c r="K2079" s="4"/>
      <c r="L2079" s="4"/>
      <c r="M2079" s="4"/>
      <c r="N2079" s="4"/>
      <c r="O2079" s="7"/>
      <c r="P2079" s="25"/>
      <c r="Q2079" s="4"/>
      <c r="R2079" s="4"/>
      <c r="S2079" s="4"/>
      <c r="T2079" s="4"/>
      <c r="U2079" s="7"/>
      <c r="V2079" s="25"/>
      <c r="W2079" s="4"/>
      <c r="X2079" s="4"/>
      <c r="Y2079" s="4"/>
      <c r="Z2079" s="4"/>
      <c r="AA2079" s="7"/>
      <c r="AB2079" s="25"/>
      <c r="AC2079" s="4"/>
      <c r="AD2079" s="4"/>
      <c r="AE2079" s="4"/>
      <c r="AF2079" s="4"/>
      <c r="AG2079" s="7"/>
      <c r="AH2079" s="25"/>
      <c r="AI2079" s="4"/>
    </row>
    <row r="2080" spans="1:35" s="22" customFormat="1" x14ac:dyDescent="0.25">
      <c r="A2080" s="5">
        <f>biomasses!$A$39</f>
        <v>37</v>
      </c>
      <c r="B2080" s="4"/>
      <c r="C2080" s="7"/>
      <c r="D2080" s="25"/>
      <c r="E2080" s="4"/>
      <c r="F2080" s="4"/>
      <c r="G2080" s="4"/>
      <c r="H2080" s="4"/>
      <c r="I2080" s="7"/>
      <c r="J2080" s="25"/>
      <c r="K2080" s="4"/>
      <c r="L2080" s="4"/>
      <c r="M2080" s="4"/>
      <c r="N2080" s="4"/>
      <c r="O2080" s="7"/>
      <c r="P2080" s="25"/>
      <c r="Q2080" s="4"/>
      <c r="R2080" s="4"/>
      <c r="S2080" s="4"/>
      <c r="T2080" s="4"/>
      <c r="U2080" s="7"/>
      <c r="V2080" s="25"/>
      <c r="W2080" s="4"/>
      <c r="X2080" s="4"/>
      <c r="Y2080" s="4"/>
      <c r="Z2080" s="4"/>
      <c r="AA2080" s="7"/>
      <c r="AB2080" s="25"/>
      <c r="AC2080" s="4"/>
      <c r="AD2080" s="4"/>
      <c r="AE2080" s="4"/>
      <c r="AF2080" s="4"/>
      <c r="AG2080" s="7"/>
      <c r="AH2080" s="25"/>
      <c r="AI2080" s="4"/>
    </row>
    <row r="2081" spans="1:62" s="22" customFormat="1" x14ac:dyDescent="0.25">
      <c r="A2081" s="5">
        <f>biomasses!$A$39</f>
        <v>37</v>
      </c>
      <c r="B2081" s="4"/>
      <c r="C2081" s="7"/>
      <c r="D2081" s="25"/>
      <c r="E2081" s="4"/>
      <c r="F2081" s="4"/>
      <c r="G2081" s="4"/>
      <c r="H2081" s="4"/>
      <c r="I2081" s="7"/>
      <c r="J2081" s="25"/>
      <c r="K2081" s="4"/>
      <c r="L2081" s="4"/>
      <c r="M2081" s="4"/>
      <c r="N2081" s="4"/>
      <c r="O2081" s="7"/>
      <c r="P2081" s="25"/>
      <c r="Q2081" s="4"/>
      <c r="R2081" s="4"/>
      <c r="S2081" s="4"/>
      <c r="T2081" s="4"/>
      <c r="U2081" s="7"/>
      <c r="V2081" s="25"/>
      <c r="W2081" s="4"/>
      <c r="X2081" s="4"/>
      <c r="Y2081" s="4"/>
      <c r="Z2081" s="4"/>
      <c r="AA2081" s="7"/>
      <c r="AB2081" s="25"/>
      <c r="AC2081" s="4"/>
      <c r="AD2081" s="4"/>
      <c r="AE2081" s="4"/>
      <c r="AF2081" s="4"/>
      <c r="AG2081" s="7"/>
      <c r="AH2081" s="25"/>
      <c r="AI2081" s="4"/>
    </row>
    <row r="2082" spans="1:62" s="22" customFormat="1" x14ac:dyDescent="0.25">
      <c r="A2082" s="5">
        <f>biomasses!$A$39</f>
        <v>37</v>
      </c>
      <c r="B2082" s="4"/>
      <c r="C2082" s="7"/>
      <c r="D2082" s="25"/>
      <c r="E2082" s="4"/>
      <c r="F2082" s="4"/>
      <c r="G2082" s="4"/>
      <c r="H2082" s="4"/>
      <c r="I2082" s="7"/>
      <c r="J2082" s="25"/>
      <c r="K2082" s="4"/>
      <c r="L2082" s="4"/>
      <c r="M2082" s="4"/>
      <c r="N2082" s="4"/>
      <c r="O2082" s="7"/>
      <c r="P2082" s="25"/>
      <c r="Q2082" s="4"/>
      <c r="R2082" s="4"/>
      <c r="S2082" s="4"/>
      <c r="T2082" s="4"/>
      <c r="U2082" s="7"/>
      <c r="V2082" s="25"/>
      <c r="W2082" s="4"/>
      <c r="X2082" s="4"/>
      <c r="Y2082" s="4"/>
      <c r="Z2082" s="4"/>
      <c r="AA2082" s="7"/>
      <c r="AB2082" s="25"/>
      <c r="AC2082" s="4"/>
      <c r="AD2082" s="4"/>
      <c r="AE2082" s="4"/>
      <c r="AF2082" s="4"/>
      <c r="AG2082" s="7"/>
      <c r="AH2082" s="25"/>
      <c r="AI2082" s="4"/>
    </row>
    <row r="2083" spans="1:62" s="22" customFormat="1" x14ac:dyDescent="0.25">
      <c r="A2083" s="5">
        <f>biomasses!$A$39</f>
        <v>37</v>
      </c>
      <c r="B2083" s="4"/>
      <c r="C2083" s="7"/>
      <c r="D2083" s="25"/>
      <c r="E2083" s="4"/>
      <c r="F2083" s="4"/>
      <c r="G2083" s="4"/>
      <c r="H2083" s="4"/>
      <c r="I2083" s="7"/>
      <c r="J2083" s="25"/>
      <c r="K2083" s="4"/>
      <c r="L2083" s="4"/>
      <c r="M2083" s="4"/>
      <c r="N2083" s="4"/>
      <c r="O2083" s="7"/>
      <c r="P2083" s="25"/>
      <c r="Q2083" s="4"/>
      <c r="R2083" s="4"/>
      <c r="S2083" s="4"/>
      <c r="T2083" s="4"/>
      <c r="U2083" s="7"/>
      <c r="V2083" s="25"/>
      <c r="W2083" s="4"/>
      <c r="X2083" s="4"/>
      <c r="Y2083" s="4"/>
      <c r="Z2083" s="4"/>
      <c r="AA2083" s="7"/>
      <c r="AB2083" s="25"/>
      <c r="AC2083" s="4"/>
      <c r="AD2083" s="4"/>
      <c r="AE2083" s="4"/>
      <c r="AF2083" s="4"/>
      <c r="AG2083" s="7"/>
      <c r="AH2083" s="25"/>
      <c r="AI2083" s="4"/>
    </row>
    <row r="2084" spans="1:62" s="21" customFormat="1" ht="21.75" customHeight="1" x14ac:dyDescent="0.25">
      <c r="A2084" s="5">
        <f>biomasses!$A$39</f>
        <v>37</v>
      </c>
      <c r="B2084" s="4"/>
      <c r="C2084" s="7"/>
      <c r="D2084" s="25"/>
      <c r="E2084" s="4"/>
      <c r="F2084" s="4"/>
      <c r="G2084" s="4"/>
      <c r="H2084" s="4"/>
      <c r="I2084" s="7"/>
      <c r="J2084" s="25"/>
      <c r="K2084" s="4"/>
      <c r="L2084" s="4"/>
      <c r="M2084" s="4"/>
      <c r="N2084" s="4"/>
      <c r="O2084" s="7"/>
      <c r="P2084" s="25"/>
      <c r="Q2084" s="4"/>
      <c r="R2084" s="4"/>
      <c r="S2084" s="4"/>
      <c r="T2084" s="4"/>
      <c r="U2084" s="7"/>
      <c r="V2084" s="25"/>
      <c r="W2084" s="4"/>
      <c r="X2084" s="4"/>
      <c r="Y2084" s="4"/>
      <c r="Z2084" s="4"/>
      <c r="AA2084" s="7"/>
      <c r="AB2084" s="25"/>
      <c r="AC2084" s="4"/>
      <c r="AD2084" s="4"/>
      <c r="AE2084" s="4"/>
      <c r="AF2084" s="4"/>
      <c r="AG2084" s="7"/>
      <c r="AH2084" s="25"/>
      <c r="AI2084" s="4"/>
      <c r="AJ2084" s="22"/>
      <c r="AK2084" s="22"/>
      <c r="AL2084" s="22"/>
      <c r="AM2084" s="22"/>
      <c r="AN2084" s="22"/>
      <c r="AO2084" s="22"/>
      <c r="AP2084" s="22"/>
      <c r="AQ2084" s="22"/>
      <c r="AR2084" s="22"/>
      <c r="AS2084" s="22"/>
      <c r="AT2084" s="22"/>
      <c r="AU2084" s="22"/>
      <c r="AV2084" s="22"/>
      <c r="AW2084" s="22"/>
      <c r="AX2084" s="22"/>
      <c r="AY2084" s="22"/>
      <c r="AZ2084" s="22"/>
      <c r="BA2084" s="22"/>
      <c r="BB2084" s="22"/>
      <c r="BC2084" s="22"/>
      <c r="BD2084" s="22"/>
      <c r="BE2084" s="22"/>
      <c r="BF2084" s="22"/>
      <c r="BG2084" s="22"/>
      <c r="BH2084" s="22"/>
      <c r="BI2084" s="22"/>
      <c r="BJ2084" s="22"/>
    </row>
    <row r="2085" spans="1:62" s="21" customFormat="1" x14ac:dyDescent="0.25">
      <c r="A2085" s="5">
        <f>biomasses!$A$39</f>
        <v>37</v>
      </c>
      <c r="B2085" s="4"/>
      <c r="C2085" s="7"/>
      <c r="D2085" s="25"/>
      <c r="E2085" s="4"/>
      <c r="F2085" s="4"/>
      <c r="G2085" s="4"/>
      <c r="H2085" s="4"/>
      <c r="I2085" s="7"/>
      <c r="J2085" s="25"/>
      <c r="K2085" s="4"/>
      <c r="L2085" s="4"/>
      <c r="M2085" s="4"/>
      <c r="N2085" s="4"/>
      <c r="O2085" s="7"/>
      <c r="P2085" s="25"/>
      <c r="Q2085" s="4"/>
      <c r="R2085" s="4"/>
      <c r="S2085" s="4"/>
      <c r="T2085" s="4"/>
      <c r="U2085" s="7"/>
      <c r="V2085" s="25"/>
      <c r="W2085" s="4"/>
      <c r="X2085" s="4"/>
      <c r="Y2085" s="4"/>
      <c r="Z2085" s="4"/>
      <c r="AA2085" s="7"/>
      <c r="AB2085" s="25"/>
      <c r="AC2085" s="4"/>
      <c r="AD2085" s="4"/>
      <c r="AE2085" s="4"/>
      <c r="AF2085" s="4"/>
      <c r="AG2085" s="7"/>
      <c r="AH2085" s="25"/>
      <c r="AI2085" s="4"/>
      <c r="AJ2085" s="22"/>
      <c r="AK2085" s="22"/>
      <c r="AL2085" s="22"/>
      <c r="AM2085" s="22"/>
      <c r="AN2085" s="22"/>
      <c r="AO2085" s="22"/>
      <c r="AP2085" s="22"/>
      <c r="AQ2085" s="22"/>
      <c r="AR2085" s="22"/>
      <c r="AS2085" s="22"/>
      <c r="AT2085" s="22"/>
      <c r="AU2085" s="22"/>
      <c r="AV2085" s="22"/>
      <c r="AW2085" s="22"/>
      <c r="AX2085" s="22"/>
      <c r="AY2085" s="22"/>
      <c r="AZ2085" s="22"/>
      <c r="BA2085" s="22"/>
      <c r="BB2085" s="22"/>
      <c r="BC2085" s="22"/>
      <c r="BD2085" s="22"/>
      <c r="BE2085" s="22"/>
      <c r="BF2085" s="22"/>
      <c r="BG2085" s="22"/>
      <c r="BH2085" s="22"/>
      <c r="BI2085" s="22"/>
      <c r="BJ2085" s="22"/>
    </row>
    <row r="2086" spans="1:62" s="21" customFormat="1" x14ac:dyDescent="0.25">
      <c r="A2086" s="5">
        <f>biomasses!$A$39</f>
        <v>37</v>
      </c>
      <c r="B2086" s="4"/>
      <c r="C2086" s="7"/>
      <c r="D2086" s="25"/>
      <c r="E2086" s="4"/>
      <c r="F2086" s="4"/>
      <c r="G2086" s="4"/>
      <c r="H2086" s="4"/>
      <c r="I2086" s="7"/>
      <c r="J2086" s="25"/>
      <c r="K2086" s="4"/>
      <c r="L2086" s="4"/>
      <c r="M2086" s="4"/>
      <c r="N2086" s="4"/>
      <c r="O2086" s="7"/>
      <c r="P2086" s="25"/>
      <c r="Q2086" s="4"/>
      <c r="R2086" s="4"/>
      <c r="S2086" s="4"/>
      <c r="T2086" s="4"/>
      <c r="U2086" s="7"/>
      <c r="V2086" s="25"/>
      <c r="W2086" s="4"/>
      <c r="X2086" s="4"/>
      <c r="Y2086" s="4"/>
      <c r="Z2086" s="4"/>
      <c r="AA2086" s="7"/>
      <c r="AB2086" s="25"/>
      <c r="AC2086" s="4"/>
      <c r="AD2086" s="4"/>
      <c r="AE2086" s="4"/>
      <c r="AF2086" s="4"/>
      <c r="AG2086" s="7"/>
      <c r="AH2086" s="25"/>
      <c r="AI2086" s="4"/>
      <c r="AJ2086" s="22"/>
      <c r="AK2086" s="22"/>
      <c r="AL2086" s="22"/>
      <c r="AM2086" s="22"/>
      <c r="AN2086" s="22"/>
      <c r="AO2086" s="22"/>
      <c r="AP2086" s="22"/>
      <c r="AQ2086" s="22"/>
      <c r="AR2086" s="22"/>
      <c r="AS2086" s="22"/>
      <c r="AT2086" s="22"/>
      <c r="AU2086" s="22"/>
      <c r="AV2086" s="22"/>
      <c r="AW2086" s="22"/>
      <c r="AX2086" s="22"/>
      <c r="AY2086" s="22"/>
      <c r="AZ2086" s="22"/>
      <c r="BA2086" s="22"/>
      <c r="BB2086" s="22"/>
      <c r="BC2086" s="22"/>
      <c r="BD2086" s="22"/>
      <c r="BE2086" s="22"/>
      <c r="BF2086" s="22"/>
      <c r="BG2086" s="22"/>
      <c r="BH2086" s="22"/>
      <c r="BI2086" s="22"/>
      <c r="BJ2086" s="22"/>
    </row>
    <row r="2087" spans="1:62" s="21" customFormat="1" x14ac:dyDescent="0.25">
      <c r="A2087" s="5">
        <f>biomasses!$A$39</f>
        <v>37</v>
      </c>
      <c r="B2087" s="4"/>
      <c r="C2087" s="7"/>
      <c r="D2087" s="25"/>
      <c r="E2087" s="4"/>
      <c r="F2087" s="4"/>
      <c r="G2087" s="4"/>
      <c r="H2087" s="4"/>
      <c r="I2087" s="7"/>
      <c r="J2087" s="25"/>
      <c r="K2087" s="4"/>
      <c r="L2087" s="4"/>
      <c r="M2087" s="4"/>
      <c r="N2087" s="4"/>
      <c r="O2087" s="7"/>
      <c r="P2087" s="25"/>
      <c r="Q2087" s="4"/>
      <c r="R2087" s="4"/>
      <c r="S2087" s="4"/>
      <c r="T2087" s="4"/>
      <c r="U2087" s="7"/>
      <c r="V2087" s="25"/>
      <c r="W2087" s="4"/>
      <c r="X2087" s="4"/>
      <c r="Y2087" s="4"/>
      <c r="Z2087" s="4"/>
      <c r="AA2087" s="7"/>
      <c r="AB2087" s="25"/>
      <c r="AC2087" s="4"/>
      <c r="AD2087" s="4"/>
      <c r="AE2087" s="4"/>
      <c r="AF2087" s="4"/>
      <c r="AG2087" s="7"/>
      <c r="AH2087" s="25"/>
      <c r="AI2087" s="4"/>
      <c r="AJ2087" s="22"/>
      <c r="AK2087" s="22"/>
      <c r="AL2087" s="22"/>
      <c r="AM2087" s="22"/>
      <c r="AN2087" s="22"/>
      <c r="AO2087" s="22"/>
      <c r="AP2087" s="22"/>
      <c r="AQ2087" s="22"/>
      <c r="AR2087" s="22"/>
      <c r="AS2087" s="22"/>
      <c r="AT2087" s="22"/>
      <c r="AU2087" s="22"/>
      <c r="AV2087" s="22"/>
      <c r="AW2087" s="22"/>
      <c r="AX2087" s="22"/>
      <c r="AY2087" s="22"/>
      <c r="AZ2087" s="22"/>
      <c r="BA2087" s="22"/>
      <c r="BB2087" s="22"/>
      <c r="BC2087" s="22"/>
      <c r="BD2087" s="22"/>
      <c r="BE2087" s="22"/>
      <c r="BF2087" s="22"/>
      <c r="BG2087" s="22"/>
      <c r="BH2087" s="22"/>
      <c r="BI2087" s="22"/>
      <c r="BJ2087" s="22"/>
    </row>
    <row r="2088" spans="1:62" s="21" customFormat="1" x14ac:dyDescent="0.25">
      <c r="A2088" s="5">
        <f>biomasses!$A$39</f>
        <v>37</v>
      </c>
      <c r="B2088" s="4"/>
      <c r="C2088" s="7"/>
      <c r="D2088" s="25"/>
      <c r="E2088" s="4"/>
      <c r="F2088" s="4"/>
      <c r="G2088" s="4"/>
      <c r="H2088" s="4"/>
      <c r="I2088" s="7"/>
      <c r="J2088" s="25"/>
      <c r="K2088" s="4"/>
      <c r="L2088" s="4"/>
      <c r="M2088" s="4"/>
      <c r="N2088" s="4"/>
      <c r="O2088" s="7"/>
      <c r="P2088" s="25"/>
      <c r="Q2088" s="4"/>
      <c r="R2088" s="4"/>
      <c r="S2088" s="4"/>
      <c r="T2088" s="4"/>
      <c r="U2088" s="7"/>
      <c r="V2088" s="25"/>
      <c r="W2088" s="4"/>
      <c r="X2088" s="4"/>
      <c r="Y2088" s="4"/>
      <c r="Z2088" s="4"/>
      <c r="AA2088" s="7"/>
      <c r="AB2088" s="25"/>
      <c r="AC2088" s="4"/>
      <c r="AD2088" s="4"/>
      <c r="AE2088" s="4"/>
      <c r="AF2088" s="4"/>
      <c r="AG2088" s="7"/>
      <c r="AH2088" s="25"/>
      <c r="AI2088" s="4"/>
      <c r="AJ2088" s="22"/>
      <c r="AK2088" s="22"/>
      <c r="AL2088" s="22"/>
      <c r="AM2088" s="22"/>
      <c r="AN2088" s="22"/>
      <c r="AO2088" s="22"/>
      <c r="AP2088" s="22"/>
      <c r="AQ2088" s="22"/>
      <c r="AR2088" s="22"/>
      <c r="AS2088" s="22"/>
      <c r="AT2088" s="22"/>
      <c r="AU2088" s="22"/>
      <c r="AV2088" s="22"/>
      <c r="AW2088" s="22"/>
      <c r="AX2088" s="22"/>
      <c r="AY2088" s="22"/>
      <c r="AZ2088" s="22"/>
      <c r="BA2088" s="22"/>
      <c r="BB2088" s="22"/>
      <c r="BC2088" s="22"/>
      <c r="BD2088" s="22"/>
      <c r="BE2088" s="22"/>
      <c r="BF2088" s="22"/>
      <c r="BG2088" s="22"/>
      <c r="BH2088" s="22"/>
      <c r="BI2088" s="22"/>
      <c r="BJ2088" s="22"/>
    </row>
    <row r="2089" spans="1:62" s="22" customFormat="1" x14ac:dyDescent="0.25">
      <c r="A2089" s="5">
        <f>biomasses!$A$39</f>
        <v>37</v>
      </c>
      <c r="B2089" s="4"/>
      <c r="C2089" s="7"/>
      <c r="D2089" s="25"/>
      <c r="E2089" s="4"/>
      <c r="F2089" s="4"/>
      <c r="G2089" s="4"/>
      <c r="H2089" s="4"/>
      <c r="I2089" s="7"/>
      <c r="J2089" s="25"/>
      <c r="K2089" s="4"/>
      <c r="L2089" s="4"/>
      <c r="M2089" s="4"/>
      <c r="N2089" s="4"/>
      <c r="O2089" s="7"/>
      <c r="P2089" s="25"/>
      <c r="Q2089" s="4"/>
      <c r="R2089" s="4"/>
      <c r="S2089" s="4"/>
      <c r="T2089" s="4"/>
      <c r="U2089" s="7"/>
      <c r="V2089" s="25"/>
      <c r="W2089" s="4"/>
      <c r="X2089" s="4"/>
      <c r="Y2089" s="4"/>
      <c r="Z2089" s="4"/>
      <c r="AA2089" s="7"/>
      <c r="AB2089" s="25"/>
      <c r="AC2089" s="4"/>
      <c r="AD2089" s="4"/>
      <c r="AE2089" s="4"/>
      <c r="AF2089" s="4"/>
      <c r="AG2089" s="7"/>
      <c r="AH2089" s="25"/>
      <c r="AI2089" s="4"/>
    </row>
    <row r="2090" spans="1:62" s="22" customFormat="1" x14ac:dyDescent="0.25">
      <c r="A2090" s="5">
        <f>biomasses!$A$39</f>
        <v>37</v>
      </c>
      <c r="B2090" s="4"/>
      <c r="C2090" s="7"/>
      <c r="D2090" s="25"/>
      <c r="E2090" s="4"/>
      <c r="F2090" s="4"/>
      <c r="G2090" s="4"/>
      <c r="H2090" s="4"/>
      <c r="I2090" s="7"/>
      <c r="J2090" s="25"/>
      <c r="K2090" s="4"/>
      <c r="L2090" s="4"/>
      <c r="M2090" s="4"/>
      <c r="N2090" s="4"/>
      <c r="O2090" s="7"/>
      <c r="P2090" s="25"/>
      <c r="Q2090" s="4"/>
      <c r="R2090" s="4"/>
      <c r="S2090" s="4"/>
      <c r="T2090" s="4"/>
      <c r="U2090" s="7"/>
      <c r="V2090" s="25"/>
      <c r="W2090" s="4"/>
      <c r="X2090" s="4"/>
      <c r="Y2090" s="4"/>
      <c r="Z2090" s="4"/>
      <c r="AA2090" s="7"/>
      <c r="AB2090" s="25"/>
      <c r="AC2090" s="4"/>
      <c r="AD2090" s="4"/>
      <c r="AE2090" s="4"/>
      <c r="AF2090" s="4"/>
      <c r="AG2090" s="7"/>
      <c r="AH2090" s="25"/>
      <c r="AI2090" s="4"/>
    </row>
    <row r="2091" spans="1:62" s="22" customFormat="1" x14ac:dyDescent="0.25">
      <c r="A2091" s="5">
        <f>biomasses!$A$39</f>
        <v>37</v>
      </c>
      <c r="B2091" s="4"/>
      <c r="C2091" s="7"/>
      <c r="D2091" s="25"/>
      <c r="E2091" s="4"/>
      <c r="F2091" s="4"/>
      <c r="G2091" s="4"/>
      <c r="H2091" s="4"/>
      <c r="I2091" s="7"/>
      <c r="J2091" s="25"/>
      <c r="K2091" s="4"/>
      <c r="L2091" s="4"/>
      <c r="M2091" s="4"/>
      <c r="N2091" s="4"/>
      <c r="O2091" s="7"/>
      <c r="P2091" s="25"/>
      <c r="Q2091" s="4"/>
      <c r="R2091" s="4"/>
      <c r="S2091" s="4"/>
      <c r="T2091" s="4"/>
      <c r="U2091" s="7"/>
      <c r="V2091" s="25"/>
      <c r="W2091" s="4"/>
      <c r="X2091" s="4"/>
      <c r="Y2091" s="4"/>
      <c r="Z2091" s="4"/>
      <c r="AA2091" s="7"/>
      <c r="AB2091" s="25"/>
      <c r="AC2091" s="4"/>
      <c r="AD2091" s="4"/>
      <c r="AE2091" s="4"/>
      <c r="AF2091" s="4"/>
      <c r="AG2091" s="7"/>
      <c r="AH2091" s="25"/>
      <c r="AI2091" s="4"/>
    </row>
    <row r="2092" spans="1:62" s="22" customFormat="1" x14ac:dyDescent="0.25">
      <c r="A2092" s="5">
        <f>biomasses!$A$39</f>
        <v>37</v>
      </c>
      <c r="B2092" s="4"/>
      <c r="C2092" s="7"/>
      <c r="D2092" s="25"/>
      <c r="E2092" s="4"/>
      <c r="F2092" s="4"/>
      <c r="G2092" s="4"/>
      <c r="H2092" s="4"/>
      <c r="I2092" s="7"/>
      <c r="J2092" s="25"/>
      <c r="K2092" s="4"/>
      <c r="L2092" s="4"/>
      <c r="M2092" s="4"/>
      <c r="N2092" s="4"/>
      <c r="O2092" s="7"/>
      <c r="P2092" s="25"/>
      <c r="Q2092" s="4"/>
      <c r="R2092" s="4"/>
      <c r="S2092" s="4"/>
      <c r="T2092" s="4"/>
      <c r="U2092" s="7"/>
      <c r="V2092" s="25"/>
      <c r="W2092" s="4"/>
      <c r="X2092" s="4"/>
      <c r="Y2092" s="4"/>
      <c r="Z2092" s="4"/>
      <c r="AA2092" s="7"/>
      <c r="AB2092" s="25"/>
      <c r="AC2092" s="4"/>
      <c r="AD2092" s="4"/>
      <c r="AE2092" s="4"/>
      <c r="AF2092" s="4"/>
      <c r="AG2092" s="7"/>
      <c r="AH2092" s="25"/>
      <c r="AI2092" s="4"/>
    </row>
  </sheetData>
  <mergeCells count="1">
    <mergeCell ref="B1:G1"/>
  </mergeCells>
  <pageMargins left="0.7" right="0.7" top="0.75" bottom="0.75" header="0.3" footer="0.3"/>
  <pageSetup paperSize="9"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D250"/>
  <sheetViews>
    <sheetView workbookViewId="0">
      <selection activeCell="E5" sqref="E5"/>
    </sheetView>
  </sheetViews>
  <sheetFormatPr baseColWidth="10" defaultRowHeight="15" x14ac:dyDescent="0.25"/>
  <cols>
    <col min="1" max="2" width="11.42578125" style="3"/>
  </cols>
  <sheetData>
    <row r="1" spans="1:4" x14ac:dyDescent="0.25">
      <c r="A1" s="9" t="s">
        <v>3</v>
      </c>
      <c r="B1" s="10" t="s">
        <v>5</v>
      </c>
      <c r="D1" t="s">
        <v>6</v>
      </c>
    </row>
    <row r="2" spans="1:4" x14ac:dyDescent="0.25">
      <c r="A2" s="11">
        <v>3</v>
      </c>
      <c r="B2" s="12">
        <v>1.1499999999999999</v>
      </c>
      <c r="D2" t="s">
        <v>8</v>
      </c>
    </row>
    <row r="3" spans="1:4" x14ac:dyDescent="0.25">
      <c r="A3" s="11">
        <v>4</v>
      </c>
      <c r="B3" s="12">
        <v>1.48</v>
      </c>
    </row>
    <row r="4" spans="1:4" x14ac:dyDescent="0.25">
      <c r="A4" s="11">
        <v>5</v>
      </c>
      <c r="B4" s="12">
        <v>1.71</v>
      </c>
    </row>
    <row r="5" spans="1:4" x14ac:dyDescent="0.25">
      <c r="A5" s="11">
        <v>6</v>
      </c>
      <c r="B5" s="12">
        <v>1.89</v>
      </c>
    </row>
    <row r="6" spans="1:4" x14ac:dyDescent="0.25">
      <c r="A6" s="11">
        <v>7</v>
      </c>
      <c r="B6" s="12">
        <v>2.02</v>
      </c>
    </row>
    <row r="7" spans="1:4" x14ac:dyDescent="0.25">
      <c r="A7" s="11">
        <v>8</v>
      </c>
      <c r="B7" s="12">
        <v>2.13</v>
      </c>
    </row>
    <row r="8" spans="1:4" x14ac:dyDescent="0.25">
      <c r="A8" s="11">
        <v>9</v>
      </c>
      <c r="B8" s="12">
        <v>2.21</v>
      </c>
    </row>
    <row r="9" spans="1:4" x14ac:dyDescent="0.25">
      <c r="A9" s="11">
        <v>10</v>
      </c>
      <c r="B9" s="12">
        <v>2.29</v>
      </c>
    </row>
    <row r="10" spans="1:4" x14ac:dyDescent="0.25">
      <c r="A10" s="11">
        <v>11</v>
      </c>
      <c r="B10" s="12">
        <v>2.34</v>
      </c>
    </row>
    <row r="11" spans="1:4" x14ac:dyDescent="0.25">
      <c r="A11" s="11">
        <v>12</v>
      </c>
      <c r="B11" s="12">
        <v>2.41</v>
      </c>
    </row>
    <row r="12" spans="1:4" x14ac:dyDescent="0.25">
      <c r="A12" s="11">
        <v>13</v>
      </c>
      <c r="B12" s="12">
        <v>2.46</v>
      </c>
    </row>
    <row r="13" spans="1:4" x14ac:dyDescent="0.25">
      <c r="A13" s="11">
        <v>14</v>
      </c>
      <c r="B13" s="12">
        <v>2.5099999999999998</v>
      </c>
    </row>
    <row r="14" spans="1:4" x14ac:dyDescent="0.25">
      <c r="A14" s="11">
        <v>15</v>
      </c>
      <c r="B14" s="12">
        <v>2.5499999999999998</v>
      </c>
    </row>
    <row r="15" spans="1:4" x14ac:dyDescent="0.25">
      <c r="A15" s="11">
        <v>16</v>
      </c>
      <c r="B15" s="12">
        <v>2.59</v>
      </c>
    </row>
    <row r="16" spans="1:4" x14ac:dyDescent="0.25">
      <c r="A16" s="11">
        <v>17</v>
      </c>
      <c r="B16" s="12">
        <v>2.62</v>
      </c>
    </row>
    <row r="17" spans="1:2" x14ac:dyDescent="0.25">
      <c r="A17" s="11">
        <v>18</v>
      </c>
      <c r="B17" s="12">
        <v>2.65</v>
      </c>
    </row>
    <row r="18" spans="1:2" x14ac:dyDescent="0.25">
      <c r="A18" s="11">
        <v>19</v>
      </c>
      <c r="B18" s="12">
        <v>2.681</v>
      </c>
    </row>
    <row r="19" spans="1:2" x14ac:dyDescent="0.25">
      <c r="A19" s="11">
        <v>20</v>
      </c>
      <c r="B19" s="12">
        <v>2.7090000000000001</v>
      </c>
    </row>
    <row r="20" spans="1:2" x14ac:dyDescent="0.25">
      <c r="A20" s="11">
        <v>21</v>
      </c>
      <c r="B20" s="12">
        <v>2.7330000000000001</v>
      </c>
    </row>
    <row r="21" spans="1:2" x14ac:dyDescent="0.25">
      <c r="A21" s="11">
        <v>22</v>
      </c>
      <c r="B21" s="12">
        <v>2.758</v>
      </c>
    </row>
    <row r="22" spans="1:2" x14ac:dyDescent="0.25">
      <c r="A22" s="11">
        <v>23</v>
      </c>
      <c r="B22" s="12">
        <v>2.7810000000000001</v>
      </c>
    </row>
    <row r="23" spans="1:2" x14ac:dyDescent="0.25">
      <c r="A23" s="11">
        <v>24</v>
      </c>
      <c r="B23" s="12">
        <v>2.802</v>
      </c>
    </row>
    <row r="24" spans="1:2" x14ac:dyDescent="0.25">
      <c r="A24" s="11">
        <v>25</v>
      </c>
      <c r="B24" s="12">
        <v>2.8220000000000001</v>
      </c>
    </row>
    <row r="25" spans="1:2" x14ac:dyDescent="0.25">
      <c r="A25" s="11">
        <v>26</v>
      </c>
      <c r="B25" s="12">
        <v>2.8410000000000002</v>
      </c>
    </row>
    <row r="26" spans="1:2" x14ac:dyDescent="0.25">
      <c r="A26" s="11">
        <v>27</v>
      </c>
      <c r="B26" s="12">
        <v>2.859</v>
      </c>
    </row>
    <row r="27" spans="1:2" x14ac:dyDescent="0.25">
      <c r="A27" s="11">
        <v>28</v>
      </c>
      <c r="B27" s="12">
        <v>2.8759999999999999</v>
      </c>
    </row>
    <row r="28" spans="1:2" x14ac:dyDescent="0.25">
      <c r="A28" s="11">
        <v>29</v>
      </c>
      <c r="B28" s="12">
        <v>2.8929999999999998</v>
      </c>
    </row>
    <row r="29" spans="1:2" x14ac:dyDescent="0.25">
      <c r="A29" s="11">
        <v>30</v>
      </c>
      <c r="B29" s="12">
        <v>2.9079999999999999</v>
      </c>
    </row>
    <row r="30" spans="1:2" x14ac:dyDescent="0.25">
      <c r="A30" s="11">
        <v>31</v>
      </c>
      <c r="B30" s="12">
        <v>2.9239999999999999</v>
      </c>
    </row>
    <row r="31" spans="1:2" x14ac:dyDescent="0.25">
      <c r="A31" s="11">
        <v>32</v>
      </c>
      <c r="B31" s="12">
        <v>2.9380000000000002</v>
      </c>
    </row>
    <row r="32" spans="1:2" x14ac:dyDescent="0.25">
      <c r="A32" s="11">
        <v>33</v>
      </c>
      <c r="B32" s="12">
        <v>2.952</v>
      </c>
    </row>
    <row r="33" spans="1:2" x14ac:dyDescent="0.25">
      <c r="A33" s="11">
        <v>34</v>
      </c>
      <c r="B33" s="12">
        <v>2.9649999999999999</v>
      </c>
    </row>
    <row r="34" spans="1:2" x14ac:dyDescent="0.25">
      <c r="A34" s="11">
        <v>35</v>
      </c>
      <c r="B34" s="12">
        <v>2.9790000000000001</v>
      </c>
    </row>
    <row r="35" spans="1:2" x14ac:dyDescent="0.25">
      <c r="A35" s="11">
        <v>36</v>
      </c>
      <c r="B35" s="12">
        <v>2.9910000000000001</v>
      </c>
    </row>
    <row r="36" spans="1:2" x14ac:dyDescent="0.25">
      <c r="A36" s="11">
        <v>37</v>
      </c>
      <c r="B36" s="12">
        <v>3.0030000000000001</v>
      </c>
    </row>
    <row r="37" spans="1:2" x14ac:dyDescent="0.25">
      <c r="A37" s="11">
        <v>38</v>
      </c>
      <c r="B37" s="12">
        <v>3.0139999999999998</v>
      </c>
    </row>
    <row r="38" spans="1:2" x14ac:dyDescent="0.25">
      <c r="A38" s="11">
        <v>39</v>
      </c>
      <c r="B38" s="12">
        <v>3.0249999999999999</v>
      </c>
    </row>
    <row r="39" spans="1:2" x14ac:dyDescent="0.25">
      <c r="A39" s="11">
        <v>40</v>
      </c>
      <c r="B39" s="12">
        <v>3.036</v>
      </c>
    </row>
    <row r="40" spans="1:2" x14ac:dyDescent="0.25">
      <c r="A40" s="11">
        <v>41</v>
      </c>
      <c r="B40" s="12"/>
    </row>
    <row r="41" spans="1:2" x14ac:dyDescent="0.25">
      <c r="A41" s="11">
        <v>42</v>
      </c>
      <c r="B41" s="12"/>
    </row>
    <row r="42" spans="1:2" x14ac:dyDescent="0.25">
      <c r="A42" s="11">
        <v>43</v>
      </c>
      <c r="B42" s="12"/>
    </row>
    <row r="43" spans="1:2" x14ac:dyDescent="0.25">
      <c r="A43" s="11">
        <v>44</v>
      </c>
      <c r="B43" s="12"/>
    </row>
    <row r="44" spans="1:2" x14ac:dyDescent="0.25">
      <c r="A44" s="11">
        <v>45</v>
      </c>
      <c r="B44" s="12"/>
    </row>
    <row r="45" spans="1:2" x14ac:dyDescent="0.25">
      <c r="A45" s="11">
        <v>46</v>
      </c>
      <c r="B45" s="12"/>
    </row>
    <row r="46" spans="1:2" x14ac:dyDescent="0.25">
      <c r="A46" s="11">
        <v>47</v>
      </c>
      <c r="B46" s="12"/>
    </row>
    <row r="47" spans="1:2" x14ac:dyDescent="0.25">
      <c r="A47" s="11">
        <v>48</v>
      </c>
      <c r="B47" s="12"/>
    </row>
    <row r="48" spans="1:2" x14ac:dyDescent="0.25">
      <c r="A48" s="11">
        <v>49</v>
      </c>
      <c r="B48" s="12"/>
    </row>
    <row r="49" spans="1:2" x14ac:dyDescent="0.25">
      <c r="A49" s="11">
        <v>50</v>
      </c>
      <c r="B49" s="12">
        <v>3.1280000000000001</v>
      </c>
    </row>
    <row r="50" spans="1:2" x14ac:dyDescent="0.25">
      <c r="A50" s="11">
        <v>51</v>
      </c>
      <c r="B50" s="12"/>
    </row>
    <row r="51" spans="1:2" x14ac:dyDescent="0.25">
      <c r="A51" s="11">
        <v>52</v>
      </c>
      <c r="B51" s="12"/>
    </row>
    <row r="52" spans="1:2" x14ac:dyDescent="0.25">
      <c r="A52" s="11">
        <v>53</v>
      </c>
      <c r="B52" s="12"/>
    </row>
    <row r="53" spans="1:2" x14ac:dyDescent="0.25">
      <c r="A53" s="11">
        <v>54</v>
      </c>
      <c r="B53" s="12"/>
    </row>
    <row r="54" spans="1:2" x14ac:dyDescent="0.25">
      <c r="A54" s="11">
        <v>55</v>
      </c>
      <c r="B54" s="12"/>
    </row>
    <row r="55" spans="1:2" x14ac:dyDescent="0.25">
      <c r="A55" s="11">
        <v>56</v>
      </c>
      <c r="B55" s="12"/>
    </row>
    <row r="56" spans="1:2" x14ac:dyDescent="0.25">
      <c r="A56" s="11">
        <v>57</v>
      </c>
      <c r="B56" s="12"/>
    </row>
    <row r="57" spans="1:2" x14ac:dyDescent="0.25">
      <c r="A57" s="11">
        <v>58</v>
      </c>
      <c r="B57" s="12"/>
    </row>
    <row r="58" spans="1:2" x14ac:dyDescent="0.25">
      <c r="A58" s="11">
        <v>59</v>
      </c>
      <c r="B58" s="12"/>
    </row>
    <row r="59" spans="1:2" x14ac:dyDescent="0.25">
      <c r="A59" s="11">
        <v>60</v>
      </c>
      <c r="B59" s="12">
        <v>3.1989999999999998</v>
      </c>
    </row>
    <row r="60" spans="1:2" x14ac:dyDescent="0.25">
      <c r="A60" s="11">
        <v>61</v>
      </c>
      <c r="B60" s="12"/>
    </row>
    <row r="61" spans="1:2" x14ac:dyDescent="0.25">
      <c r="A61" s="11">
        <v>62</v>
      </c>
      <c r="B61" s="12"/>
    </row>
    <row r="62" spans="1:2" x14ac:dyDescent="0.25">
      <c r="A62" s="11">
        <v>63</v>
      </c>
      <c r="B62" s="12"/>
    </row>
    <row r="63" spans="1:2" x14ac:dyDescent="0.25">
      <c r="A63" s="11">
        <v>64</v>
      </c>
      <c r="B63" s="12"/>
    </row>
    <row r="64" spans="1:2" x14ac:dyDescent="0.25">
      <c r="A64" s="11">
        <v>65</v>
      </c>
      <c r="B64" s="12"/>
    </row>
    <row r="65" spans="1:2" x14ac:dyDescent="0.25">
      <c r="A65" s="11">
        <v>66</v>
      </c>
      <c r="B65" s="12"/>
    </row>
    <row r="66" spans="1:2" x14ac:dyDescent="0.25">
      <c r="A66" s="11">
        <v>67</v>
      </c>
      <c r="B66" s="12"/>
    </row>
    <row r="67" spans="1:2" x14ac:dyDescent="0.25">
      <c r="A67" s="11">
        <v>68</v>
      </c>
      <c r="B67" s="12"/>
    </row>
    <row r="68" spans="1:2" x14ac:dyDescent="0.25">
      <c r="A68" s="11">
        <v>69</v>
      </c>
      <c r="B68" s="12"/>
    </row>
    <row r="69" spans="1:2" x14ac:dyDescent="0.25">
      <c r="A69" s="11">
        <v>70</v>
      </c>
      <c r="B69" s="12">
        <v>3.2570000000000001</v>
      </c>
    </row>
    <row r="70" spans="1:2" x14ac:dyDescent="0.25">
      <c r="A70" s="11">
        <v>71</v>
      </c>
      <c r="B70" s="12"/>
    </row>
    <row r="71" spans="1:2" x14ac:dyDescent="0.25">
      <c r="A71" s="11">
        <v>72</v>
      </c>
      <c r="B71" s="12"/>
    </row>
    <row r="72" spans="1:2" x14ac:dyDescent="0.25">
      <c r="A72" s="11">
        <v>73</v>
      </c>
      <c r="B72" s="12"/>
    </row>
    <row r="73" spans="1:2" x14ac:dyDescent="0.25">
      <c r="A73" s="11">
        <v>74</v>
      </c>
      <c r="B73" s="12"/>
    </row>
    <row r="74" spans="1:2" x14ac:dyDescent="0.25">
      <c r="A74" s="11">
        <v>75</v>
      </c>
      <c r="B74" s="12"/>
    </row>
    <row r="75" spans="1:2" x14ac:dyDescent="0.25">
      <c r="A75" s="11">
        <v>76</v>
      </c>
      <c r="B75" s="12"/>
    </row>
    <row r="76" spans="1:2" x14ac:dyDescent="0.25">
      <c r="A76" s="11">
        <v>77</v>
      </c>
      <c r="B76" s="12"/>
    </row>
    <row r="77" spans="1:2" x14ac:dyDescent="0.25">
      <c r="A77" s="11">
        <v>78</v>
      </c>
      <c r="B77" s="12"/>
    </row>
    <row r="78" spans="1:2" x14ac:dyDescent="0.25">
      <c r="A78" s="11">
        <v>79</v>
      </c>
      <c r="B78" s="12"/>
    </row>
    <row r="79" spans="1:2" x14ac:dyDescent="0.25">
      <c r="A79" s="11">
        <v>80</v>
      </c>
      <c r="B79" s="12">
        <v>3.3050000000000002</v>
      </c>
    </row>
    <row r="80" spans="1:2" x14ac:dyDescent="0.25">
      <c r="A80" s="11">
        <v>81</v>
      </c>
      <c r="B80" s="12"/>
    </row>
    <row r="81" spans="1:2" x14ac:dyDescent="0.25">
      <c r="A81" s="11">
        <v>82</v>
      </c>
      <c r="B81" s="12"/>
    </row>
    <row r="82" spans="1:2" x14ac:dyDescent="0.25">
      <c r="A82" s="11">
        <v>83</v>
      </c>
      <c r="B82" s="12"/>
    </row>
    <row r="83" spans="1:2" x14ac:dyDescent="0.25">
      <c r="A83" s="11">
        <v>84</v>
      </c>
      <c r="B83" s="12"/>
    </row>
    <row r="84" spans="1:2" x14ac:dyDescent="0.25">
      <c r="A84" s="11">
        <v>85</v>
      </c>
      <c r="B84" s="12"/>
    </row>
    <row r="85" spans="1:2" x14ac:dyDescent="0.25">
      <c r="A85" s="11">
        <v>86</v>
      </c>
      <c r="B85" s="12"/>
    </row>
    <row r="86" spans="1:2" x14ac:dyDescent="0.25">
      <c r="A86" s="11">
        <v>87</v>
      </c>
      <c r="B86" s="12"/>
    </row>
    <row r="87" spans="1:2" x14ac:dyDescent="0.25">
      <c r="A87" s="11">
        <v>88</v>
      </c>
      <c r="B87" s="12"/>
    </row>
    <row r="88" spans="1:2" x14ac:dyDescent="0.25">
      <c r="A88" s="11">
        <v>89</v>
      </c>
      <c r="B88" s="12"/>
    </row>
    <row r="89" spans="1:2" x14ac:dyDescent="0.25">
      <c r="A89" s="11">
        <v>90</v>
      </c>
      <c r="B89" s="12">
        <v>3.347</v>
      </c>
    </row>
    <row r="90" spans="1:2" x14ac:dyDescent="0.25">
      <c r="A90" s="11">
        <v>91</v>
      </c>
      <c r="B90" s="12"/>
    </row>
    <row r="91" spans="1:2" x14ac:dyDescent="0.25">
      <c r="A91" s="11">
        <v>92</v>
      </c>
      <c r="B91" s="12"/>
    </row>
    <row r="92" spans="1:2" x14ac:dyDescent="0.25">
      <c r="A92" s="11">
        <v>93</v>
      </c>
      <c r="B92" s="12"/>
    </row>
    <row r="93" spans="1:2" x14ac:dyDescent="0.25">
      <c r="A93" s="11">
        <v>94</v>
      </c>
      <c r="B93" s="12"/>
    </row>
    <row r="94" spans="1:2" x14ac:dyDescent="0.25">
      <c r="A94" s="11">
        <v>95</v>
      </c>
      <c r="B94" s="12"/>
    </row>
    <row r="95" spans="1:2" x14ac:dyDescent="0.25">
      <c r="A95" s="11">
        <v>96</v>
      </c>
      <c r="B95" s="12"/>
    </row>
    <row r="96" spans="1:2" x14ac:dyDescent="0.25">
      <c r="A96" s="11">
        <v>97</v>
      </c>
      <c r="B96" s="12"/>
    </row>
    <row r="97" spans="1:2" x14ac:dyDescent="0.25">
      <c r="A97" s="11">
        <v>98</v>
      </c>
      <c r="B97" s="12"/>
    </row>
    <row r="98" spans="1:2" x14ac:dyDescent="0.25">
      <c r="A98" s="11">
        <v>99</v>
      </c>
      <c r="B98" s="12"/>
    </row>
    <row r="99" spans="1:2" x14ac:dyDescent="0.25">
      <c r="A99" s="11">
        <v>100</v>
      </c>
      <c r="B99" s="12">
        <v>3.383</v>
      </c>
    </row>
    <row r="100" spans="1:2" x14ac:dyDescent="0.25">
      <c r="A100" s="11">
        <v>101</v>
      </c>
      <c r="B100" s="12"/>
    </row>
    <row r="101" spans="1:2" x14ac:dyDescent="0.25">
      <c r="A101" s="11">
        <v>102</v>
      </c>
      <c r="B101" s="12"/>
    </row>
    <row r="102" spans="1:2" x14ac:dyDescent="0.25">
      <c r="A102" s="11">
        <v>103</v>
      </c>
      <c r="B102" s="12"/>
    </row>
    <row r="103" spans="1:2" x14ac:dyDescent="0.25">
      <c r="A103" s="11">
        <v>104</v>
      </c>
      <c r="B103" s="12"/>
    </row>
    <row r="104" spans="1:2" x14ac:dyDescent="0.25">
      <c r="A104" s="11">
        <v>105</v>
      </c>
      <c r="B104" s="12"/>
    </row>
    <row r="105" spans="1:2" x14ac:dyDescent="0.25">
      <c r="A105" s="11">
        <v>106</v>
      </c>
      <c r="B105" s="12"/>
    </row>
    <row r="106" spans="1:2" x14ac:dyDescent="0.25">
      <c r="A106" s="11">
        <v>107</v>
      </c>
      <c r="B106" s="12"/>
    </row>
    <row r="107" spans="1:2" x14ac:dyDescent="0.25">
      <c r="A107" s="11">
        <v>108</v>
      </c>
      <c r="B107" s="12"/>
    </row>
    <row r="108" spans="1:2" x14ac:dyDescent="0.25">
      <c r="A108" s="11">
        <v>109</v>
      </c>
      <c r="B108" s="12"/>
    </row>
    <row r="109" spans="1:2" x14ac:dyDescent="0.25">
      <c r="A109" s="11">
        <v>110</v>
      </c>
      <c r="B109" s="12">
        <v>3.415</v>
      </c>
    </row>
    <row r="110" spans="1:2" x14ac:dyDescent="0.25">
      <c r="A110" s="11">
        <v>111</v>
      </c>
      <c r="B110" s="12"/>
    </row>
    <row r="111" spans="1:2" x14ac:dyDescent="0.25">
      <c r="A111" s="11">
        <v>112</v>
      </c>
      <c r="B111" s="12"/>
    </row>
    <row r="112" spans="1:2" x14ac:dyDescent="0.25">
      <c r="A112" s="11">
        <v>113</v>
      </c>
      <c r="B112" s="12"/>
    </row>
    <row r="113" spans="1:2" x14ac:dyDescent="0.25">
      <c r="A113" s="11">
        <v>114</v>
      </c>
      <c r="B113" s="12"/>
    </row>
    <row r="114" spans="1:2" x14ac:dyDescent="0.25">
      <c r="A114" s="11">
        <v>115</v>
      </c>
      <c r="B114" s="12"/>
    </row>
    <row r="115" spans="1:2" x14ac:dyDescent="0.25">
      <c r="A115" s="11">
        <v>116</v>
      </c>
      <c r="B115" s="12"/>
    </row>
    <row r="116" spans="1:2" x14ac:dyDescent="0.25">
      <c r="A116" s="11">
        <v>117</v>
      </c>
      <c r="B116" s="12"/>
    </row>
    <row r="117" spans="1:2" x14ac:dyDescent="0.25">
      <c r="A117" s="11">
        <v>118</v>
      </c>
      <c r="B117" s="12"/>
    </row>
    <row r="118" spans="1:2" x14ac:dyDescent="0.25">
      <c r="A118" s="11">
        <v>119</v>
      </c>
      <c r="B118" s="12"/>
    </row>
    <row r="119" spans="1:2" x14ac:dyDescent="0.25">
      <c r="A119" s="11">
        <v>120</v>
      </c>
      <c r="B119" s="12">
        <v>3.444</v>
      </c>
    </row>
    <row r="120" spans="1:2" x14ac:dyDescent="0.25">
      <c r="A120" s="11">
        <v>121</v>
      </c>
      <c r="B120" s="12"/>
    </row>
    <row r="121" spans="1:2" x14ac:dyDescent="0.25">
      <c r="A121" s="11">
        <v>122</v>
      </c>
      <c r="B121" s="12"/>
    </row>
    <row r="122" spans="1:2" x14ac:dyDescent="0.25">
      <c r="A122" s="11">
        <v>123</v>
      </c>
      <c r="B122" s="12"/>
    </row>
    <row r="123" spans="1:2" x14ac:dyDescent="0.25">
      <c r="A123" s="11">
        <v>124</v>
      </c>
      <c r="B123" s="12"/>
    </row>
    <row r="124" spans="1:2" x14ac:dyDescent="0.25">
      <c r="A124" s="11">
        <v>125</v>
      </c>
      <c r="B124" s="12"/>
    </row>
    <row r="125" spans="1:2" x14ac:dyDescent="0.25">
      <c r="A125" s="11">
        <v>126</v>
      </c>
      <c r="B125" s="12"/>
    </row>
    <row r="126" spans="1:2" x14ac:dyDescent="0.25">
      <c r="A126" s="11">
        <v>127</v>
      </c>
      <c r="B126" s="12"/>
    </row>
    <row r="127" spans="1:2" x14ac:dyDescent="0.25">
      <c r="A127" s="11">
        <v>128</v>
      </c>
      <c r="B127" s="12"/>
    </row>
    <row r="128" spans="1:2" x14ac:dyDescent="0.25">
      <c r="A128" s="11">
        <v>129</v>
      </c>
      <c r="B128" s="12"/>
    </row>
    <row r="129" spans="1:2" x14ac:dyDescent="0.25">
      <c r="A129" s="11">
        <v>130</v>
      </c>
      <c r="B129" s="12">
        <v>3.47</v>
      </c>
    </row>
    <row r="130" spans="1:2" x14ac:dyDescent="0.25">
      <c r="A130" s="11">
        <v>131</v>
      </c>
      <c r="B130" s="12"/>
    </row>
    <row r="131" spans="1:2" x14ac:dyDescent="0.25">
      <c r="A131" s="11">
        <v>132</v>
      </c>
      <c r="B131" s="12"/>
    </row>
    <row r="132" spans="1:2" x14ac:dyDescent="0.25">
      <c r="A132" s="11">
        <v>133</v>
      </c>
      <c r="B132" s="12"/>
    </row>
    <row r="133" spans="1:2" x14ac:dyDescent="0.25">
      <c r="A133" s="11">
        <v>134</v>
      </c>
      <c r="B133" s="12"/>
    </row>
    <row r="134" spans="1:2" x14ac:dyDescent="0.25">
      <c r="A134" s="11">
        <v>135</v>
      </c>
      <c r="B134" s="12"/>
    </row>
    <row r="135" spans="1:2" x14ac:dyDescent="0.25">
      <c r="A135" s="11">
        <v>136</v>
      </c>
      <c r="B135" s="12"/>
    </row>
    <row r="136" spans="1:2" x14ac:dyDescent="0.25">
      <c r="A136" s="11">
        <v>137</v>
      </c>
      <c r="B136" s="12"/>
    </row>
    <row r="137" spans="1:2" x14ac:dyDescent="0.25">
      <c r="A137" s="11">
        <v>138</v>
      </c>
      <c r="B137" s="12"/>
    </row>
    <row r="138" spans="1:2" x14ac:dyDescent="0.25">
      <c r="A138" s="11">
        <v>139</v>
      </c>
      <c r="B138" s="12"/>
    </row>
    <row r="139" spans="1:2" x14ac:dyDescent="0.25">
      <c r="A139" s="11">
        <v>140</v>
      </c>
      <c r="B139" s="12">
        <v>3.4929999999999999</v>
      </c>
    </row>
    <row r="140" spans="1:2" x14ac:dyDescent="0.25">
      <c r="A140" s="11">
        <v>141</v>
      </c>
      <c r="B140" s="12"/>
    </row>
    <row r="141" spans="1:2" x14ac:dyDescent="0.25">
      <c r="A141" s="11">
        <v>142</v>
      </c>
      <c r="B141" s="12"/>
    </row>
    <row r="142" spans="1:2" x14ac:dyDescent="0.25">
      <c r="A142" s="11">
        <v>143</v>
      </c>
      <c r="B142" s="12"/>
    </row>
    <row r="143" spans="1:2" x14ac:dyDescent="0.25">
      <c r="A143" s="11">
        <v>144</v>
      </c>
      <c r="B143" s="12"/>
    </row>
    <row r="144" spans="1:2" x14ac:dyDescent="0.25">
      <c r="A144" s="11">
        <v>145</v>
      </c>
      <c r="B144" s="12"/>
    </row>
    <row r="145" spans="1:2" x14ac:dyDescent="0.25">
      <c r="A145" s="11">
        <v>146</v>
      </c>
      <c r="B145" s="12"/>
    </row>
    <row r="146" spans="1:2" x14ac:dyDescent="0.25">
      <c r="A146" s="11">
        <v>147</v>
      </c>
      <c r="B146" s="12"/>
    </row>
    <row r="147" spans="1:2" x14ac:dyDescent="0.25">
      <c r="A147" s="11">
        <v>148</v>
      </c>
      <c r="B147" s="12"/>
    </row>
    <row r="148" spans="1:2" x14ac:dyDescent="0.25">
      <c r="A148" s="11">
        <v>149</v>
      </c>
      <c r="B148" s="12"/>
    </row>
    <row r="149" spans="1:2" x14ac:dyDescent="0.25">
      <c r="A149" s="11">
        <v>150</v>
      </c>
      <c r="B149" s="12"/>
    </row>
    <row r="150" spans="1:2" x14ac:dyDescent="0.25">
      <c r="A150" s="11">
        <v>151</v>
      </c>
      <c r="B150" s="12"/>
    </row>
    <row r="151" spans="1:2" x14ac:dyDescent="0.25">
      <c r="A151" s="11">
        <v>152</v>
      </c>
      <c r="B151" s="12"/>
    </row>
    <row r="152" spans="1:2" x14ac:dyDescent="0.25">
      <c r="A152" s="11">
        <v>153</v>
      </c>
      <c r="B152" s="12"/>
    </row>
    <row r="153" spans="1:2" x14ac:dyDescent="0.25">
      <c r="A153" s="11">
        <v>154</v>
      </c>
      <c r="B153" s="12"/>
    </row>
    <row r="154" spans="1:2" x14ac:dyDescent="0.25">
      <c r="A154" s="11">
        <v>155</v>
      </c>
      <c r="B154" s="12"/>
    </row>
    <row r="155" spans="1:2" x14ac:dyDescent="0.25">
      <c r="A155" s="11">
        <v>156</v>
      </c>
      <c r="B155" s="12"/>
    </row>
    <row r="156" spans="1:2" x14ac:dyDescent="0.25">
      <c r="A156" s="11">
        <v>157</v>
      </c>
      <c r="B156" s="12"/>
    </row>
    <row r="157" spans="1:2" x14ac:dyDescent="0.25">
      <c r="A157" s="11">
        <v>158</v>
      </c>
      <c r="B157" s="12"/>
    </row>
    <row r="158" spans="1:2" x14ac:dyDescent="0.25">
      <c r="A158" s="11">
        <v>159</v>
      </c>
      <c r="B158" s="12"/>
    </row>
    <row r="159" spans="1:2" x14ac:dyDescent="0.25">
      <c r="A159" s="11">
        <v>160</v>
      </c>
      <c r="B159" s="12"/>
    </row>
    <row r="160" spans="1:2" x14ac:dyDescent="0.25">
      <c r="A160" s="11">
        <v>161</v>
      </c>
      <c r="B160" s="12"/>
    </row>
    <row r="161" spans="1:2" x14ac:dyDescent="0.25">
      <c r="A161" s="11">
        <v>162</v>
      </c>
      <c r="B161" s="12"/>
    </row>
    <row r="162" spans="1:2" x14ac:dyDescent="0.25">
      <c r="A162" s="11">
        <v>163</v>
      </c>
      <c r="B162" s="12"/>
    </row>
    <row r="163" spans="1:2" x14ac:dyDescent="0.25">
      <c r="A163" s="11">
        <v>164</v>
      </c>
      <c r="B163" s="12"/>
    </row>
    <row r="164" spans="1:2" x14ac:dyDescent="0.25">
      <c r="A164" s="11">
        <v>165</v>
      </c>
      <c r="B164" s="12"/>
    </row>
    <row r="165" spans="1:2" x14ac:dyDescent="0.25">
      <c r="A165" s="11">
        <v>166</v>
      </c>
      <c r="B165" s="12"/>
    </row>
    <row r="166" spans="1:2" x14ac:dyDescent="0.25">
      <c r="A166" s="11">
        <v>167</v>
      </c>
      <c r="B166" s="12"/>
    </row>
    <row r="167" spans="1:2" x14ac:dyDescent="0.25">
      <c r="A167" s="11">
        <v>168</v>
      </c>
      <c r="B167" s="12"/>
    </row>
    <row r="168" spans="1:2" x14ac:dyDescent="0.25">
      <c r="A168" s="11">
        <v>169</v>
      </c>
      <c r="B168" s="12"/>
    </row>
    <row r="169" spans="1:2" x14ac:dyDescent="0.25">
      <c r="A169" s="11">
        <v>170</v>
      </c>
      <c r="B169" s="12"/>
    </row>
    <row r="170" spans="1:2" x14ac:dyDescent="0.25">
      <c r="A170" s="11">
        <v>171</v>
      </c>
      <c r="B170" s="12"/>
    </row>
    <row r="171" spans="1:2" x14ac:dyDescent="0.25">
      <c r="A171" s="11">
        <v>172</v>
      </c>
      <c r="B171" s="12"/>
    </row>
    <row r="172" spans="1:2" x14ac:dyDescent="0.25">
      <c r="A172" s="11">
        <v>173</v>
      </c>
      <c r="B172" s="12"/>
    </row>
    <row r="173" spans="1:2" x14ac:dyDescent="0.25">
      <c r="A173" s="11">
        <v>174</v>
      </c>
      <c r="B173" s="12"/>
    </row>
    <row r="174" spans="1:2" x14ac:dyDescent="0.25">
      <c r="A174" s="11">
        <v>175</v>
      </c>
      <c r="B174" s="12"/>
    </row>
    <row r="175" spans="1:2" x14ac:dyDescent="0.25">
      <c r="A175" s="11">
        <v>176</v>
      </c>
      <c r="B175" s="12"/>
    </row>
    <row r="176" spans="1:2" x14ac:dyDescent="0.25">
      <c r="A176" s="11">
        <v>177</v>
      </c>
      <c r="B176" s="12"/>
    </row>
    <row r="177" spans="1:2" x14ac:dyDescent="0.25">
      <c r="A177" s="11">
        <v>178</v>
      </c>
      <c r="B177" s="12"/>
    </row>
    <row r="178" spans="1:2" x14ac:dyDescent="0.25">
      <c r="A178" s="11">
        <v>179</v>
      </c>
      <c r="B178" s="12"/>
    </row>
    <row r="179" spans="1:2" x14ac:dyDescent="0.25">
      <c r="A179" s="11">
        <v>180</v>
      </c>
      <c r="B179" s="12"/>
    </row>
    <row r="180" spans="1:2" x14ac:dyDescent="0.25">
      <c r="A180" s="11">
        <v>181</v>
      </c>
      <c r="B180" s="12"/>
    </row>
    <row r="181" spans="1:2" x14ac:dyDescent="0.25">
      <c r="A181" s="11">
        <v>182</v>
      </c>
      <c r="B181" s="12"/>
    </row>
    <row r="182" spans="1:2" x14ac:dyDescent="0.25">
      <c r="A182" s="11">
        <v>183</v>
      </c>
      <c r="B182" s="12"/>
    </row>
    <row r="183" spans="1:2" x14ac:dyDescent="0.25">
      <c r="A183" s="11">
        <v>184</v>
      </c>
      <c r="B183" s="12"/>
    </row>
    <row r="184" spans="1:2" x14ac:dyDescent="0.25">
      <c r="A184" s="11">
        <v>185</v>
      </c>
      <c r="B184" s="12"/>
    </row>
    <row r="185" spans="1:2" x14ac:dyDescent="0.25">
      <c r="A185" s="11">
        <v>186</v>
      </c>
      <c r="B185" s="12"/>
    </row>
    <row r="186" spans="1:2" x14ac:dyDescent="0.25">
      <c r="A186" s="11">
        <v>187</v>
      </c>
      <c r="B186" s="12"/>
    </row>
    <row r="187" spans="1:2" x14ac:dyDescent="0.25">
      <c r="A187" s="11">
        <v>188</v>
      </c>
      <c r="B187" s="12"/>
    </row>
    <row r="188" spans="1:2" x14ac:dyDescent="0.25">
      <c r="A188" s="11">
        <v>189</v>
      </c>
      <c r="B188" s="12"/>
    </row>
    <row r="189" spans="1:2" x14ac:dyDescent="0.25">
      <c r="A189" s="11">
        <v>190</v>
      </c>
      <c r="B189" s="12"/>
    </row>
    <row r="190" spans="1:2" x14ac:dyDescent="0.25">
      <c r="A190" s="11">
        <v>191</v>
      </c>
      <c r="B190" s="12"/>
    </row>
    <row r="191" spans="1:2" x14ac:dyDescent="0.25">
      <c r="A191" s="11">
        <v>192</v>
      </c>
      <c r="B191" s="12"/>
    </row>
    <row r="192" spans="1:2" x14ac:dyDescent="0.25">
      <c r="A192" s="11">
        <v>193</v>
      </c>
      <c r="B192" s="12"/>
    </row>
    <row r="193" spans="1:2" x14ac:dyDescent="0.25">
      <c r="A193" s="11">
        <v>194</v>
      </c>
      <c r="B193" s="12"/>
    </row>
    <row r="194" spans="1:2" x14ac:dyDescent="0.25">
      <c r="A194" s="11">
        <v>195</v>
      </c>
      <c r="B194" s="12"/>
    </row>
    <row r="195" spans="1:2" x14ac:dyDescent="0.25">
      <c r="A195" s="11">
        <v>196</v>
      </c>
      <c r="B195" s="12"/>
    </row>
    <row r="196" spans="1:2" x14ac:dyDescent="0.25">
      <c r="A196" s="11">
        <v>197</v>
      </c>
      <c r="B196" s="12"/>
    </row>
    <row r="197" spans="1:2" x14ac:dyDescent="0.25">
      <c r="A197" s="11">
        <v>198</v>
      </c>
      <c r="B197" s="12"/>
    </row>
    <row r="198" spans="1:2" x14ac:dyDescent="0.25">
      <c r="A198" s="11">
        <v>199</v>
      </c>
      <c r="B198" s="12"/>
    </row>
    <row r="199" spans="1:2" x14ac:dyDescent="0.25">
      <c r="A199" s="11">
        <v>200</v>
      </c>
      <c r="B199" s="12"/>
    </row>
    <row r="200" spans="1:2" x14ac:dyDescent="0.25">
      <c r="A200" s="11">
        <v>201</v>
      </c>
      <c r="B200" s="12"/>
    </row>
    <row r="201" spans="1:2" x14ac:dyDescent="0.25">
      <c r="A201" s="11">
        <v>202</v>
      </c>
      <c r="B201" s="12"/>
    </row>
    <row r="202" spans="1:2" x14ac:dyDescent="0.25">
      <c r="A202" s="11">
        <v>203</v>
      </c>
      <c r="B202" s="12"/>
    </row>
    <row r="203" spans="1:2" x14ac:dyDescent="0.25">
      <c r="A203" s="11">
        <v>204</v>
      </c>
      <c r="B203" s="12"/>
    </row>
    <row r="204" spans="1:2" x14ac:dyDescent="0.25">
      <c r="A204" s="11">
        <v>205</v>
      </c>
      <c r="B204" s="12"/>
    </row>
    <row r="205" spans="1:2" x14ac:dyDescent="0.25">
      <c r="A205" s="11">
        <v>206</v>
      </c>
      <c r="B205" s="12"/>
    </row>
    <row r="206" spans="1:2" x14ac:dyDescent="0.25">
      <c r="A206" s="11">
        <v>207</v>
      </c>
      <c r="B206" s="12"/>
    </row>
    <row r="207" spans="1:2" x14ac:dyDescent="0.25">
      <c r="A207" s="11">
        <v>208</v>
      </c>
      <c r="B207" s="12"/>
    </row>
    <row r="208" spans="1:2" x14ac:dyDescent="0.25">
      <c r="A208" s="11">
        <v>209</v>
      </c>
      <c r="B208" s="12"/>
    </row>
    <row r="209" spans="1:2" x14ac:dyDescent="0.25">
      <c r="A209" s="11">
        <v>210</v>
      </c>
      <c r="B209" s="12"/>
    </row>
    <row r="210" spans="1:2" x14ac:dyDescent="0.25">
      <c r="A210" s="11">
        <v>211</v>
      </c>
      <c r="B210" s="12"/>
    </row>
    <row r="211" spans="1:2" x14ac:dyDescent="0.25">
      <c r="A211" s="11">
        <v>212</v>
      </c>
      <c r="B211" s="12"/>
    </row>
    <row r="212" spans="1:2" x14ac:dyDescent="0.25">
      <c r="A212" s="11">
        <v>213</v>
      </c>
      <c r="B212" s="12"/>
    </row>
    <row r="213" spans="1:2" x14ac:dyDescent="0.25">
      <c r="A213" s="11">
        <v>214</v>
      </c>
      <c r="B213" s="12"/>
    </row>
    <row r="214" spans="1:2" x14ac:dyDescent="0.25">
      <c r="A214" s="11">
        <v>215</v>
      </c>
      <c r="B214" s="12"/>
    </row>
    <row r="215" spans="1:2" x14ac:dyDescent="0.25">
      <c r="A215" s="11">
        <v>216</v>
      </c>
      <c r="B215" s="12"/>
    </row>
    <row r="216" spans="1:2" x14ac:dyDescent="0.25">
      <c r="A216" s="11">
        <v>217</v>
      </c>
      <c r="B216" s="12"/>
    </row>
    <row r="217" spans="1:2" x14ac:dyDescent="0.25">
      <c r="A217" s="11">
        <v>218</v>
      </c>
      <c r="B217" s="12"/>
    </row>
    <row r="218" spans="1:2" x14ac:dyDescent="0.25">
      <c r="A218" s="11">
        <v>219</v>
      </c>
      <c r="B218" s="12"/>
    </row>
    <row r="219" spans="1:2" x14ac:dyDescent="0.25">
      <c r="A219" s="11">
        <v>220</v>
      </c>
      <c r="B219" s="12"/>
    </row>
    <row r="220" spans="1:2" x14ac:dyDescent="0.25">
      <c r="A220" s="11">
        <v>221</v>
      </c>
      <c r="B220" s="12"/>
    </row>
    <row r="221" spans="1:2" x14ac:dyDescent="0.25">
      <c r="A221" s="11">
        <v>222</v>
      </c>
      <c r="B221" s="12"/>
    </row>
    <row r="222" spans="1:2" x14ac:dyDescent="0.25">
      <c r="A222" s="11">
        <v>223</v>
      </c>
      <c r="B222" s="12"/>
    </row>
    <row r="223" spans="1:2" x14ac:dyDescent="0.25">
      <c r="A223" s="11">
        <v>224</v>
      </c>
      <c r="B223" s="12"/>
    </row>
    <row r="224" spans="1:2" x14ac:dyDescent="0.25">
      <c r="A224" s="11">
        <v>225</v>
      </c>
      <c r="B224" s="12"/>
    </row>
    <row r="225" spans="1:2" x14ac:dyDescent="0.25">
      <c r="A225" s="11">
        <v>226</v>
      </c>
      <c r="B225" s="12"/>
    </row>
    <row r="226" spans="1:2" x14ac:dyDescent="0.25">
      <c r="A226" s="11">
        <v>227</v>
      </c>
      <c r="B226" s="12"/>
    </row>
    <row r="227" spans="1:2" x14ac:dyDescent="0.25">
      <c r="A227" s="11">
        <v>228</v>
      </c>
      <c r="B227" s="12"/>
    </row>
    <row r="228" spans="1:2" x14ac:dyDescent="0.25">
      <c r="A228" s="11">
        <v>229</v>
      </c>
      <c r="B228" s="12"/>
    </row>
    <row r="229" spans="1:2" x14ac:dyDescent="0.25">
      <c r="A229" s="11">
        <v>230</v>
      </c>
      <c r="B229" s="12"/>
    </row>
    <row r="230" spans="1:2" x14ac:dyDescent="0.25">
      <c r="A230" s="11">
        <v>231</v>
      </c>
      <c r="B230" s="12"/>
    </row>
    <row r="231" spans="1:2" x14ac:dyDescent="0.25">
      <c r="A231" s="11">
        <v>232</v>
      </c>
      <c r="B231" s="12"/>
    </row>
    <row r="232" spans="1:2" x14ac:dyDescent="0.25">
      <c r="A232" s="11">
        <v>233</v>
      </c>
      <c r="B232" s="12"/>
    </row>
    <row r="233" spans="1:2" x14ac:dyDescent="0.25">
      <c r="A233" s="11">
        <v>234</v>
      </c>
      <c r="B233" s="12"/>
    </row>
    <row r="234" spans="1:2" x14ac:dyDescent="0.25">
      <c r="A234" s="11">
        <v>235</v>
      </c>
      <c r="B234" s="12"/>
    </row>
    <row r="235" spans="1:2" x14ac:dyDescent="0.25">
      <c r="A235" s="11">
        <v>236</v>
      </c>
      <c r="B235" s="12"/>
    </row>
    <row r="236" spans="1:2" x14ac:dyDescent="0.25">
      <c r="A236" s="11">
        <v>237</v>
      </c>
      <c r="B236" s="12"/>
    </row>
    <row r="237" spans="1:2" x14ac:dyDescent="0.25">
      <c r="A237" s="11">
        <v>238</v>
      </c>
      <c r="B237" s="12"/>
    </row>
    <row r="238" spans="1:2" x14ac:dyDescent="0.25">
      <c r="A238" s="11">
        <v>239</v>
      </c>
      <c r="B238" s="12"/>
    </row>
    <row r="239" spans="1:2" x14ac:dyDescent="0.25">
      <c r="A239" s="11">
        <v>240</v>
      </c>
      <c r="B239" s="12"/>
    </row>
    <row r="240" spans="1:2" x14ac:dyDescent="0.25">
      <c r="A240" s="11">
        <v>241</v>
      </c>
      <c r="B240" s="12"/>
    </row>
    <row r="241" spans="1:2" x14ac:dyDescent="0.25">
      <c r="A241" s="11">
        <v>242</v>
      </c>
      <c r="B241" s="12"/>
    </row>
    <row r="242" spans="1:2" x14ac:dyDescent="0.25">
      <c r="A242" s="11">
        <v>243</v>
      </c>
      <c r="B242" s="12"/>
    </row>
    <row r="243" spans="1:2" x14ac:dyDescent="0.25">
      <c r="A243" s="11">
        <v>244</v>
      </c>
      <c r="B243" s="12"/>
    </row>
    <row r="244" spans="1:2" x14ac:dyDescent="0.25">
      <c r="A244" s="11">
        <v>245</v>
      </c>
      <c r="B244" s="12"/>
    </row>
    <row r="245" spans="1:2" x14ac:dyDescent="0.25">
      <c r="A245" s="11">
        <v>246</v>
      </c>
      <c r="B245" s="12"/>
    </row>
    <row r="246" spans="1:2" x14ac:dyDescent="0.25">
      <c r="A246" s="11">
        <v>247</v>
      </c>
      <c r="B246" s="12"/>
    </row>
    <row r="247" spans="1:2" x14ac:dyDescent="0.25">
      <c r="A247" s="11">
        <v>248</v>
      </c>
      <c r="B247" s="12"/>
    </row>
    <row r="248" spans="1:2" x14ac:dyDescent="0.25">
      <c r="A248" s="11">
        <v>249</v>
      </c>
      <c r="B248" s="12"/>
    </row>
    <row r="249" spans="1:2" x14ac:dyDescent="0.25">
      <c r="A249" s="11">
        <v>250</v>
      </c>
      <c r="B249" s="12"/>
    </row>
    <row r="250" spans="1:2" x14ac:dyDescent="0.25">
      <c r="A250" s="14"/>
      <c r="B250"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A LIRE</vt:lpstr>
      <vt:lpstr>biomasses</vt:lpstr>
      <vt:lpstr>analyses</vt:lpstr>
      <vt:lpstr>valeur_critique_grubbs</vt:lpstr>
    </vt:vector>
  </TitlesOfParts>
  <Company>Cirad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Vivien KLEINPETER</dc:creator>
  <cp:lastModifiedBy>drome_stage</cp:lastModifiedBy>
  <dcterms:created xsi:type="dcterms:W3CDTF">2019-02-14T09:43:57Z</dcterms:created>
  <dcterms:modified xsi:type="dcterms:W3CDTF">2019-06-03T08:41:48Z</dcterms:modified>
</cp:coreProperties>
</file>